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4545" tabRatio="670" activeTab="0"/>
  </bookViews>
  <sheets>
    <sheet name="Instructions" sheetId="1" r:id="rId1"/>
    <sheet name="Basic Information" sheetId="2" r:id="rId2"/>
    <sheet name="Return Details" sheetId="3" r:id="rId3"/>
    <sheet name="Conclusion" sheetId="4" r:id="rId4"/>
    <sheet name="Consolidating F7s (Optional)" sheetId="5" r:id="rId5"/>
    <sheet name="Individual F7" sheetId="6" r:id="rId6"/>
  </sheets>
  <definedNames>
    <definedName name="_xlfn.IFERROR" hidden="1">#NAME?</definedName>
    <definedName name="_xlfn.SUMIFS" hidden="1">#NAME?</definedName>
    <definedName name="_xlnm.Print_Area" localSheetId="4">'Consolidating F7s (Optional)'!$B$9:$D$23</definedName>
    <definedName name="_xlnm.Print_Area" localSheetId="5">'Individual F7'!$B$9:$N$21</definedName>
  </definedNames>
  <calcPr fullCalcOnLoad="1"/>
</workbook>
</file>

<file path=xl/sharedStrings.xml><?xml version="1.0" encoding="utf-8"?>
<sst xmlns="http://schemas.openxmlformats.org/spreadsheetml/2006/main" count="500" uniqueCount="68">
  <si>
    <t>No.</t>
  </si>
  <si>
    <t>Conclusion</t>
  </si>
  <si>
    <t>Current date</t>
  </si>
  <si>
    <t>to</t>
  </si>
  <si>
    <t>Figures filed previously</t>
  </si>
  <si>
    <t>Correct figures</t>
  </si>
  <si>
    <t>From</t>
  </si>
  <si>
    <t>Total value of taxable purchases (Box 5)</t>
  </si>
  <si>
    <t>Total value of (1) + (2) + (3) (Box 4)</t>
  </si>
  <si>
    <t>CF for D</t>
  </si>
  <si>
    <t>CF for TB</t>
  </si>
  <si>
    <t>Total revised value of standard-rated supplies (Box 1)</t>
  </si>
  <si>
    <t>Total revised value of zero-rated supplies (Box 2)</t>
  </si>
  <si>
    <t>Total revised value of exempt supplies (Box 3)</t>
  </si>
  <si>
    <t>Revised output tax due (Box 6)</t>
  </si>
  <si>
    <t>Less:
Revised input tax and refunds claimed (Box 7)</t>
  </si>
  <si>
    <t>Net GST to be paid to IRAS (Box 8)</t>
  </si>
  <si>
    <t>Standard accounting period to request:</t>
  </si>
  <si>
    <t>You do not need to submit this calculator to us, but please keep this as part of your business records.</t>
  </si>
  <si>
    <t>Box</t>
  </si>
  <si>
    <t>Total value of standard-rated supplies</t>
  </si>
  <si>
    <t>Total value of zero-rated supplies</t>
  </si>
  <si>
    <t>Total value of exempt supplies</t>
  </si>
  <si>
    <t>Total value of (1) + (2) + (3)</t>
  </si>
  <si>
    <t>Total value of taxable purchases</t>
  </si>
  <si>
    <t>Output tax due</t>
  </si>
  <si>
    <t>Input tax and refunds claimed</t>
  </si>
  <si>
    <t>Net GST to be paid to/ claim from IRAS</t>
  </si>
  <si>
    <t xml:space="preserve">Remarks </t>
  </si>
  <si>
    <t>Is the condition satisfied?</t>
  </si>
  <si>
    <t>Accounting Period</t>
  </si>
  <si>
    <t xml:space="preserve">This calculator is only applicable for errors made in Boxes 1 to 7 of your past GST returns. </t>
  </si>
  <si>
    <r>
      <t>To begin assessing whether you are required to file a GST F7 return, please click on the "ST</t>
    </r>
    <r>
      <rPr>
        <sz val="11"/>
        <rFont val="Arial"/>
        <family val="2"/>
      </rPr>
      <t>ART" button below.</t>
    </r>
    <r>
      <rPr>
        <sz val="11"/>
        <color indexed="8"/>
        <rFont val="Arial"/>
        <family val="2"/>
      </rPr>
      <t xml:space="preserve"> </t>
    </r>
  </si>
  <si>
    <t>How many periods of GST F5 returns with errors?</t>
  </si>
  <si>
    <t>If you are required to file GST F7 returns, please choose the following option:</t>
  </si>
  <si>
    <t>Net GST to be paid to/ (claim) from IRAS</t>
  </si>
  <si>
    <t>Net GST to be paid to/ (claim from) IRAS</t>
  </si>
  <si>
    <r>
      <t xml:space="preserve">Is the Net GST amount in error </t>
    </r>
    <r>
      <rPr>
        <b/>
        <u val="single"/>
        <sz val="11"/>
        <color indexed="8"/>
        <rFont val="Arial"/>
        <family val="2"/>
      </rPr>
      <t>not more than $1,500?</t>
    </r>
  </si>
  <si>
    <t>No. of GST returns with error:</t>
  </si>
  <si>
    <t>Conditions to be met</t>
  </si>
  <si>
    <t>Condition</t>
  </si>
  <si>
    <t>GST-registered businesses &gt; Filling your taxes &gt; Correcting Errors Made in GST Return (Filing GST F7)</t>
  </si>
  <si>
    <t xml:space="preserve">For more information on correcting errors made in GST return, you may refer to the link below: </t>
  </si>
  <si>
    <t>Business Name:</t>
  </si>
  <si>
    <t>UEN/ GST-Registration no.:</t>
  </si>
  <si>
    <r>
      <t xml:space="preserve">Your </t>
    </r>
    <r>
      <rPr>
        <sz val="11"/>
        <color indexed="8"/>
        <rFont val="Arial"/>
        <family val="2"/>
      </rPr>
      <t>net GST amount in error</t>
    </r>
    <r>
      <rPr>
        <sz val="11"/>
        <rFont val="Arial"/>
        <family val="2"/>
      </rPr>
      <t xml:space="preserve"> for all periods</t>
    </r>
  </si>
  <si>
    <r>
      <t xml:space="preserve">It may take you 15-30 minutes to complete this calculator. If you have made errors in your past GST returns, you may use the calculator to determine:
(a) whether you are allowed to adjust for the errors made in your next GST F5 return; and
(b) how to consolidate the errors for more than one accounting period and report them in last GST F7 return of the </t>
    </r>
    <r>
      <rPr>
        <b/>
        <u val="single"/>
        <sz val="11"/>
        <rFont val="Arial"/>
        <family val="2"/>
      </rPr>
      <t>calendar year.</t>
    </r>
  </si>
  <si>
    <t>Basic Information</t>
  </si>
  <si>
    <t>GST F7 Calculator</t>
  </si>
  <si>
    <t>Return Details</t>
  </si>
  <si>
    <t>Go To</t>
  </si>
  <si>
    <t>GST F7 return e-Filing Guide</t>
  </si>
  <si>
    <t>Back</t>
  </si>
  <si>
    <t>I wish to file consolidated GST F7 returns</t>
  </si>
  <si>
    <t xml:space="preserve">Back </t>
  </si>
  <si>
    <t>If you are required to file a GST F7 after using this calculator, please send an electronic request for GST F7 (Disclosure of Errors on GST Return) via myTax Portal and e-File the GST F7 within 14 days from the date of request.</t>
  </si>
  <si>
    <t>Consolidating F7s</t>
  </si>
  <si>
    <t>Individual F7</t>
  </si>
  <si>
    <t xml:space="preserve">I wish to file individual GST F7 Returns </t>
  </si>
  <si>
    <r>
      <rPr>
        <b/>
        <u val="single"/>
        <sz val="11"/>
        <rFont val="Arial"/>
        <family val="2"/>
      </rPr>
      <t>Instructions:</t>
    </r>
    <r>
      <rPr>
        <sz val="11"/>
        <rFont val="Arial"/>
        <family val="2"/>
      </rPr>
      <t xml:space="preserve">
1) Enter the number of GST returns where you have made errors. The rows will appear automatically based on the number you entered.  
2) Enter accounting periods of the GST returns with errors. Where there are two or more GST returns with errors, enter the accounting periods in ascending order i.e. enter the earliest accounting period in the first row.</t>
    </r>
    <r>
      <rPr>
        <sz val="11"/>
        <rFont val="Arial"/>
        <family val="2"/>
      </rPr>
      <t xml:space="preserve">
</t>
    </r>
  </si>
  <si>
    <r>
      <t xml:space="preserve">
</t>
    </r>
    <r>
      <rPr>
        <b/>
        <u val="single"/>
        <sz val="11"/>
        <rFont val="Arial"/>
        <family val="2"/>
      </rPr>
      <t>Instructions:</t>
    </r>
    <r>
      <rPr>
        <sz val="11"/>
        <rFont val="Arial"/>
        <family val="2"/>
      </rPr>
      <t xml:space="preserve"> 
1) For each accounting period, please enter in the yellow boxes the figures that you filed previously in your GST F5 returns and the correct figures.
2) After entering the figures in the yellow boxes, click on this button to determine if you are required to file a GST F7 return.
</t>
    </r>
  </si>
  <si>
    <t>Is a GST F7 Required?</t>
  </si>
  <si>
    <t>Start of Standard Accounting Period (dd/mmm/yyyy)</t>
  </si>
  <si>
    <t>End of Standard Accounting Period (dd/mmm/yyyy)</t>
  </si>
  <si>
    <r>
      <t xml:space="preserve">Is the total non-GST amounts in error for every accounting period </t>
    </r>
    <r>
      <rPr>
        <b/>
        <u val="single"/>
        <sz val="11"/>
        <color indexed="8"/>
        <rFont val="Arial"/>
        <family val="2"/>
      </rPr>
      <t>not more than 5%</t>
    </r>
    <r>
      <rPr>
        <sz val="11"/>
        <color indexed="8"/>
        <rFont val="Arial"/>
        <family val="2"/>
      </rPr>
      <t xml:space="preserve"> of the total value of suppli</t>
    </r>
    <r>
      <rPr>
        <sz val="11"/>
        <rFont val="Arial"/>
        <family val="2"/>
      </rPr>
      <t>es (total value of purchases, if no supply was made)</t>
    </r>
    <r>
      <rPr>
        <sz val="11"/>
        <color indexed="10"/>
        <rFont val="Arial"/>
        <family val="2"/>
      </rPr>
      <t xml:space="preserve"> </t>
    </r>
    <r>
      <rPr>
        <sz val="11"/>
        <rFont val="Arial"/>
        <family val="2"/>
      </rPr>
      <t>declar</t>
    </r>
    <r>
      <rPr>
        <sz val="11"/>
        <color indexed="8"/>
        <rFont val="Arial"/>
        <family val="2"/>
      </rPr>
      <t xml:space="preserve">ed in the submitted GST return? </t>
    </r>
  </si>
  <si>
    <r>
      <rPr>
        <b/>
        <u val="single"/>
        <sz val="11"/>
        <rFont val="Arial"/>
        <family val="2"/>
      </rPr>
      <t>Reporting errors on a consolidated basis</t>
    </r>
    <r>
      <rPr>
        <sz val="11"/>
        <rFont val="Arial"/>
        <family val="2"/>
      </rPr>
      <t xml:space="preserve">
1) To consolidate your errors for more than one accounting period, you should report the values in Boxes 1 to 7 as shown below in the last GST F7 return of each calendar year.
2) If you have made errors from Boxes 8 to 15, you cannot file a consolidated GST F7 return. Please click on "I wish to file individual GST F7 returns" to see the values in Boxes 1 to 7 that you need to file.
3) For GST F7 return where the net GST amount in error is positive, there will be a penalty of 5% of the GST undercharged if the GST F7 return is filed beyond the 1-year grace period under IRAS' Voluntary Disclosure Programme.  
4) The number of consolidated GST F7 returns you are required to file is/are:</t>
    </r>
  </si>
  <si>
    <r>
      <rPr>
        <b/>
        <u val="single"/>
        <sz val="11"/>
        <rFont val="Arial"/>
        <family val="2"/>
      </rPr>
      <t>Reporting errors made in each accounting period individually</t>
    </r>
    <r>
      <rPr>
        <sz val="11"/>
        <rFont val="Arial"/>
        <family val="2"/>
      </rPr>
      <t xml:space="preserve">
1) To correct the errors made in each accounting period individually, you should report the values in Boxes 1 to 7 as shown below in the following accounting periods.
2) If there are errors made in Boxes 8 to 15, you should report the corresponding correct values in the GST F7 return. If there are no errors, please report the same values in Boxes 8 to 15 as per your last GST return.
3) For GST F7 return where the net GST amount in error is positive, there will be a penalty of 5% of the GST undercharged if the GST F7 return is filed beyond the 1-year grace period under IRAS' Voluntary Disclosure Programme.  
4) The number of individual GST F7 returns you are required to file is/are:</t>
    </r>
  </si>
  <si>
    <t>WARNING: The calculator is correct as of 29/10/2020.  Please check the IRAS website at www.iras.gov.sg for the latest version.                                                                                                         The calculator provides only estimates based on the stated assumptions and your inputs.  It may not provide for all possible scenarios.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</si>
</sst>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 mmm\ yyyy"/>
    <numFmt numFmtId="173" formatCode="mmm\ yyyy"/>
    <numFmt numFmtId="174" formatCode="mmm/yyyy"/>
    <numFmt numFmtId="175" formatCode="&quot;$&quot;#,##0.00"/>
    <numFmt numFmtId="176" formatCode="[$-4809]dddd\,\ d\ mmmm\ yyyy"/>
    <numFmt numFmtId="177" formatCode="[$-409]h:mm:ss\ AM/PM"/>
    <numFmt numFmtId="178" formatCode="[$-14809]d\ mmm\ yyyy;@"/>
  </numFmts>
  <fonts count="80">
    <font>
      <sz val="11"/>
      <color theme="1"/>
      <name val="Calibri"/>
      <family val="2"/>
    </font>
    <font>
      <sz val="11"/>
      <color indexed="8"/>
      <name val="Calibri"/>
      <family val="2"/>
    </font>
    <font>
      <sz val="11"/>
      <color indexed="8"/>
      <name val="Arial"/>
      <family val="2"/>
    </font>
    <font>
      <sz val="11"/>
      <name val="Arial"/>
      <family val="2"/>
    </font>
    <font>
      <b/>
      <u val="single"/>
      <sz val="11"/>
      <color indexed="8"/>
      <name val="Arial"/>
      <family val="2"/>
    </font>
    <font>
      <sz val="14"/>
      <name val="Arial"/>
      <family val="2"/>
    </font>
    <font>
      <b/>
      <sz val="11"/>
      <name val="Arial"/>
      <family val="2"/>
    </font>
    <font>
      <b/>
      <u val="single"/>
      <sz val="11"/>
      <name val="Arial"/>
      <family val="2"/>
    </font>
    <font>
      <sz val="11"/>
      <color indexed="10"/>
      <name val="Arial"/>
      <family val="2"/>
    </font>
    <font>
      <b/>
      <sz val="20"/>
      <name val="Arial"/>
      <family val="2"/>
    </font>
    <font>
      <b/>
      <sz val="28"/>
      <name val="Arial"/>
      <family val="2"/>
    </font>
    <font>
      <b/>
      <sz val="18"/>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0"/>
      <color indexed="62"/>
      <name val="Calibri"/>
      <family val="2"/>
    </font>
    <font>
      <sz val="11"/>
      <color indexed="9"/>
      <name val="Arial"/>
      <family val="2"/>
    </font>
    <font>
      <b/>
      <u val="single"/>
      <sz val="13"/>
      <color indexed="8"/>
      <name val="Arial"/>
      <family val="2"/>
    </font>
    <font>
      <b/>
      <sz val="11"/>
      <color indexed="9"/>
      <name val="Arial"/>
      <family val="2"/>
    </font>
    <font>
      <sz val="15"/>
      <color indexed="8"/>
      <name val="Arial"/>
      <family val="2"/>
    </font>
    <font>
      <b/>
      <sz val="11"/>
      <color indexed="8"/>
      <name val="Arial"/>
      <family val="2"/>
    </font>
    <font>
      <sz val="13"/>
      <color indexed="8"/>
      <name val="Arial"/>
      <family val="2"/>
    </font>
    <font>
      <u val="single"/>
      <sz val="11"/>
      <color indexed="12"/>
      <name val="Arial"/>
      <family val="2"/>
    </font>
    <font>
      <sz val="11"/>
      <color indexed="17"/>
      <name val="Arial"/>
      <family val="2"/>
    </font>
    <font>
      <b/>
      <sz val="28"/>
      <color indexed="62"/>
      <name val="Calibri"/>
      <family val="2"/>
    </font>
    <font>
      <b/>
      <sz val="20"/>
      <color indexed="8"/>
      <name val="Arial"/>
      <family val="2"/>
    </font>
    <font>
      <u val="single"/>
      <sz val="10"/>
      <color indexed="12"/>
      <name val="Arial"/>
      <family val="2"/>
    </font>
    <font>
      <b/>
      <sz val="10"/>
      <color indexed="9"/>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theme="1"/>
      <name val="Arial"/>
      <family val="2"/>
    </font>
    <font>
      <b/>
      <sz val="40"/>
      <color theme="4" tint="-0.24997000396251678"/>
      <name val="Calibri"/>
      <family val="2"/>
    </font>
    <font>
      <sz val="11"/>
      <color theme="0"/>
      <name val="Arial"/>
      <family val="2"/>
    </font>
    <font>
      <b/>
      <u val="single"/>
      <sz val="13"/>
      <color theme="1"/>
      <name val="Arial"/>
      <family val="2"/>
    </font>
    <font>
      <b/>
      <sz val="11"/>
      <color theme="0"/>
      <name val="Arial"/>
      <family val="2"/>
    </font>
    <font>
      <sz val="11"/>
      <color rgb="FFFF0000"/>
      <name val="Arial"/>
      <family val="2"/>
    </font>
    <font>
      <sz val="15"/>
      <color theme="1"/>
      <name val="Arial"/>
      <family val="2"/>
    </font>
    <font>
      <b/>
      <sz val="11"/>
      <color theme="1"/>
      <name val="Arial"/>
      <family val="2"/>
    </font>
    <font>
      <sz val="13"/>
      <color theme="1"/>
      <name val="Arial"/>
      <family val="2"/>
    </font>
    <font>
      <u val="single"/>
      <sz val="11"/>
      <color theme="10"/>
      <name val="Arial"/>
      <family val="2"/>
    </font>
    <font>
      <sz val="11"/>
      <color rgb="FF00B050"/>
      <name val="Arial"/>
      <family val="2"/>
    </font>
    <font>
      <b/>
      <sz val="28"/>
      <color theme="4" tint="-0.24997000396251678"/>
      <name val="Calibri"/>
      <family val="2"/>
    </font>
    <font>
      <b/>
      <sz val="20"/>
      <color theme="1"/>
      <name val="Arial"/>
      <family val="2"/>
    </font>
    <font>
      <u val="single"/>
      <sz val="10"/>
      <color theme="10"/>
      <name val="Arial"/>
      <family val="2"/>
    </font>
    <font>
      <b/>
      <sz val="10"/>
      <color theme="0"/>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theme="3" tint="0.7999799847602844"/>
        <bgColor indexed="64"/>
      </patternFill>
    </fill>
    <fill>
      <patternFill patternType="solid">
        <fgColor rgb="FFFFFF9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style="thin"/>
      <top/>
      <bottom/>
    </border>
    <border>
      <left/>
      <right style="thin"/>
      <top/>
      <bottom style="thin"/>
    </border>
    <border>
      <left style="thin"/>
      <right/>
      <top/>
      <bottom style="thin"/>
    </border>
    <border>
      <left/>
      <right/>
      <top/>
      <bottom style="thin"/>
    </border>
    <border>
      <left/>
      <right style="thin"/>
      <top style="thin"/>
      <bottom style="thin"/>
    </border>
    <border>
      <left style="thin"/>
      <right style="thin"/>
      <top/>
      <bottom style="thin"/>
    </border>
    <border>
      <left style="thin"/>
      <right/>
      <top style="thin"/>
      <bottom style="thin"/>
    </border>
    <border>
      <left/>
      <right/>
      <top style="thin"/>
      <bottom/>
    </border>
    <border>
      <left style="thin"/>
      <right/>
      <top style="thin"/>
      <bottom/>
    </border>
    <border>
      <left/>
      <right style="thin"/>
      <top style="thin"/>
      <bottom/>
    </border>
    <border>
      <left/>
      <right/>
      <top style="thin"/>
      <bottom style="thin"/>
    </border>
    <border>
      <left style="thin"/>
      <right style="thin"/>
      <top style="thin"/>
      <bottom/>
    </border>
    <border>
      <left style="thin"/>
      <right/>
      <top/>
      <bottom/>
    </border>
    <border>
      <left style="thin">
        <color rgb="FF3F3F3F"/>
      </left>
      <right>
        <color indexed="63"/>
      </right>
      <top style="thin">
        <color rgb="FF3F3F3F"/>
      </top>
      <bottom style="thin">
        <color rgb="FF3F3F3F"/>
      </bottom>
    </border>
    <border>
      <left>
        <color indexed="63"/>
      </left>
      <right style="thin">
        <color rgb="FF3F3F3F"/>
      </right>
      <top style="thin">
        <color rgb="FF3F3F3F"/>
      </top>
      <bottom style="thin">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0">
    <xf numFmtId="0" fontId="0" fillId="0" borderId="0" xfId="0" applyFont="1" applyAlignment="1">
      <alignment/>
    </xf>
    <xf numFmtId="0" fontId="63" fillId="0" borderId="10" xfId="0" applyFont="1" applyBorder="1" applyAlignment="1">
      <alignment horizontal="center" wrapText="1"/>
    </xf>
    <xf numFmtId="0" fontId="64" fillId="0" borderId="0" xfId="0" applyFont="1" applyAlignment="1">
      <alignment/>
    </xf>
    <xf numFmtId="0" fontId="0" fillId="0" borderId="0" xfId="0" applyBorder="1" applyAlignment="1">
      <alignment/>
    </xf>
    <xf numFmtId="0" fontId="65" fillId="0" borderId="0" xfId="0" applyFont="1" applyBorder="1" applyAlignment="1">
      <alignment/>
    </xf>
    <xf numFmtId="0" fontId="64" fillId="0" borderId="0" xfId="0" applyFont="1" applyBorder="1" applyAlignment="1">
      <alignment/>
    </xf>
    <xf numFmtId="0" fontId="64" fillId="0" borderId="0" xfId="0" applyFont="1" applyBorder="1" applyAlignment="1">
      <alignment vertical="top" wrapText="1"/>
    </xf>
    <xf numFmtId="0" fontId="64" fillId="0" borderId="0" xfId="0" applyFont="1" applyBorder="1" applyAlignment="1">
      <alignment wrapText="1"/>
    </xf>
    <xf numFmtId="0" fontId="64" fillId="0" borderId="11" xfId="0" applyFont="1" applyBorder="1" applyAlignment="1">
      <alignment/>
    </xf>
    <xf numFmtId="0" fontId="64" fillId="0" borderId="12" xfId="0" applyFont="1" applyBorder="1" applyAlignment="1">
      <alignment/>
    </xf>
    <xf numFmtId="0" fontId="0" fillId="0" borderId="13" xfId="0" applyBorder="1" applyAlignment="1">
      <alignment/>
    </xf>
    <xf numFmtId="0" fontId="64" fillId="0" borderId="14" xfId="0" applyFont="1" applyBorder="1" applyAlignment="1">
      <alignment/>
    </xf>
    <xf numFmtId="0" fontId="0" fillId="0" borderId="15" xfId="0" applyBorder="1" applyAlignment="1">
      <alignment/>
    </xf>
    <xf numFmtId="0" fontId="64" fillId="0" borderId="16" xfId="0" applyFont="1" applyBorder="1" applyAlignment="1">
      <alignment/>
    </xf>
    <xf numFmtId="0" fontId="64" fillId="0" borderId="17" xfId="0" applyFont="1" applyBorder="1" applyAlignment="1">
      <alignment/>
    </xf>
    <xf numFmtId="0" fontId="0" fillId="0" borderId="18" xfId="0" applyBorder="1" applyAlignment="1">
      <alignment/>
    </xf>
    <xf numFmtId="0" fontId="64" fillId="0" borderId="10" xfId="0" applyFont="1" applyBorder="1" applyAlignment="1">
      <alignment horizontal="center"/>
    </xf>
    <xf numFmtId="0" fontId="66" fillId="0" borderId="0" xfId="0" applyFont="1" applyAlignment="1">
      <alignment/>
    </xf>
    <xf numFmtId="0" fontId="3" fillId="0" borderId="0" xfId="0" applyFont="1" applyAlignment="1">
      <alignment/>
    </xf>
    <xf numFmtId="1" fontId="66" fillId="33" borderId="0" xfId="0" applyNumberFormat="1" applyFont="1" applyFill="1" applyAlignment="1">
      <alignment/>
    </xf>
    <xf numFmtId="0" fontId="66" fillId="0" borderId="0" xfId="0" applyFont="1" applyAlignment="1">
      <alignment wrapText="1"/>
    </xf>
    <xf numFmtId="172" fontId="64" fillId="0" borderId="10" xfId="0" applyNumberFormat="1" applyFont="1" applyBorder="1" applyAlignment="1">
      <alignment/>
    </xf>
    <xf numFmtId="0" fontId="66" fillId="0" borderId="0" xfId="0" applyFont="1" applyBorder="1" applyAlignment="1">
      <alignment/>
    </xf>
    <xf numFmtId="0" fontId="3" fillId="0" borderId="0" xfId="0" applyFont="1" applyBorder="1" applyAlignment="1">
      <alignment/>
    </xf>
    <xf numFmtId="2" fontId="3" fillId="0" borderId="0" xfId="0" applyNumberFormat="1" applyFont="1" applyFill="1" applyBorder="1" applyAlignment="1">
      <alignment/>
    </xf>
    <xf numFmtId="0" fontId="3" fillId="0" borderId="0" xfId="0" applyFont="1" applyFill="1" applyBorder="1" applyAlignment="1">
      <alignment/>
    </xf>
    <xf numFmtId="0" fontId="3"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10" xfId="0" applyFont="1" applyBorder="1" applyAlignment="1">
      <alignment horizontal="left"/>
    </xf>
    <xf numFmtId="0" fontId="3" fillId="0" borderId="10" xfId="0" applyFont="1" applyBorder="1" applyAlignment="1">
      <alignment/>
    </xf>
    <xf numFmtId="173" fontId="3" fillId="0" borderId="0" xfId="0" applyNumberFormat="1"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Border="1" applyAlignment="1">
      <alignment/>
    </xf>
    <xf numFmtId="0" fontId="3" fillId="0" borderId="0" xfId="0" applyFont="1" applyAlignment="1">
      <alignment horizontal="center" vertical="center"/>
    </xf>
    <xf numFmtId="1" fontId="3" fillId="0" borderId="0" xfId="0" applyNumberFormat="1" applyFont="1" applyFill="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3" fillId="0" borderId="0" xfId="0" applyNumberFormat="1" applyFont="1" applyAlignment="1">
      <alignment horizontal="right"/>
    </xf>
    <xf numFmtId="0" fontId="64" fillId="0" borderId="10" xfId="0" applyFont="1" applyBorder="1" applyAlignment="1">
      <alignment horizontal="center" wrapText="1"/>
    </xf>
    <xf numFmtId="0" fontId="3" fillId="34" borderId="10" xfId="0" applyNumberFormat="1" applyFont="1" applyFill="1" applyBorder="1" applyAlignment="1">
      <alignment horizontal="center" vertical="center"/>
    </xf>
    <xf numFmtId="1" fontId="66" fillId="0" borderId="0" xfId="0" applyNumberFormat="1" applyFont="1" applyAlignment="1">
      <alignment/>
    </xf>
    <xf numFmtId="0" fontId="66" fillId="0" borderId="0" xfId="0" applyFont="1" applyAlignment="1">
      <alignment horizontal="center"/>
    </xf>
    <xf numFmtId="0" fontId="66" fillId="0" borderId="0" xfId="0" applyNumberFormat="1" applyFont="1" applyAlignment="1">
      <alignment/>
    </xf>
    <xf numFmtId="3" fontId="3" fillId="33" borderId="19" xfId="0" applyNumberFormat="1" applyFont="1" applyFill="1" applyBorder="1" applyAlignment="1">
      <alignment horizontal="center"/>
    </xf>
    <xf numFmtId="4" fontId="3" fillId="33" borderId="20" xfId="0" applyNumberFormat="1" applyFont="1" applyFill="1" applyBorder="1" applyAlignment="1">
      <alignment horizontal="center"/>
    </xf>
    <xf numFmtId="0" fontId="66" fillId="0" borderId="0" xfId="0" applyNumberFormat="1" applyFont="1" applyAlignment="1">
      <alignment horizontal="right"/>
    </xf>
    <xf numFmtId="4" fontId="3" fillId="33" borderId="19" xfId="0" applyNumberFormat="1" applyFont="1" applyFill="1" applyBorder="1" applyAlignment="1" applyProtection="1">
      <alignment horizontal="center"/>
      <protection locked="0"/>
    </xf>
    <xf numFmtId="3" fontId="3" fillId="33" borderId="19" xfId="0" applyNumberFormat="1" applyFont="1" applyFill="1" applyBorder="1" applyAlignment="1" applyProtection="1">
      <alignment horizontal="center"/>
      <protection locked="0"/>
    </xf>
    <xf numFmtId="0" fontId="64" fillId="0" borderId="10" xfId="0" applyFont="1" applyBorder="1" applyAlignment="1">
      <alignment horizontal="center" vertical="center"/>
    </xf>
    <xf numFmtId="0" fontId="3" fillId="0" borderId="10" xfId="0" applyFont="1" applyBorder="1" applyAlignment="1">
      <alignment horizontal="left" wrapText="1"/>
    </xf>
    <xf numFmtId="174" fontId="64" fillId="0" borderId="0" xfId="0" applyNumberFormat="1" applyFont="1" applyAlignment="1">
      <alignment/>
    </xf>
    <xf numFmtId="3" fontId="64" fillId="0" borderId="0" xfId="0" applyNumberFormat="1" applyFont="1" applyAlignment="1">
      <alignment/>
    </xf>
    <xf numFmtId="0" fontId="64" fillId="0" borderId="0" xfId="0" applyFont="1" applyFill="1" applyAlignment="1">
      <alignment/>
    </xf>
    <xf numFmtId="0" fontId="64" fillId="0" borderId="0" xfId="0" applyNumberFormat="1" applyFont="1" applyAlignment="1">
      <alignment/>
    </xf>
    <xf numFmtId="2" fontId="64" fillId="0" borderId="0" xfId="0" applyNumberFormat="1" applyFont="1" applyAlignment="1">
      <alignment/>
    </xf>
    <xf numFmtId="0" fontId="66" fillId="0" borderId="21" xfId="0" applyFont="1" applyBorder="1" applyAlignment="1">
      <alignment horizontal="center"/>
    </xf>
    <xf numFmtId="0" fontId="66" fillId="0" borderId="21" xfId="0" applyNumberFormat="1" applyFont="1" applyBorder="1" applyAlignment="1">
      <alignment horizontal="center"/>
    </xf>
    <xf numFmtId="0" fontId="64" fillId="0" borderId="0" xfId="0" applyFont="1" applyAlignment="1">
      <alignment horizontal="center"/>
    </xf>
    <xf numFmtId="0" fontId="64" fillId="0" borderId="0" xfId="0" applyFont="1" applyAlignment="1">
      <alignment horizontal="right"/>
    </xf>
    <xf numFmtId="0" fontId="3" fillId="0" borderId="0" xfId="0" applyFont="1" applyFill="1" applyBorder="1" applyAlignment="1">
      <alignment horizontal="center"/>
    </xf>
    <xf numFmtId="3" fontId="3" fillId="33" borderId="0" xfId="0" applyNumberFormat="1" applyFont="1" applyFill="1" applyBorder="1" applyAlignment="1" applyProtection="1">
      <alignment horizontal="center"/>
      <protection locked="0"/>
    </xf>
    <xf numFmtId="4" fontId="3" fillId="33" borderId="0" xfId="0" applyNumberFormat="1" applyFont="1" applyFill="1" applyBorder="1" applyAlignment="1" applyProtection="1">
      <alignment horizontal="center"/>
      <protection locked="0"/>
    </xf>
    <xf numFmtId="3" fontId="3" fillId="33" borderId="0" xfId="0" applyNumberFormat="1" applyFont="1" applyFill="1" applyBorder="1" applyAlignment="1">
      <alignment horizontal="center"/>
    </xf>
    <xf numFmtId="3" fontId="3" fillId="33" borderId="10" xfId="0" applyNumberFormat="1" applyFont="1" applyFill="1" applyBorder="1" applyAlignment="1" applyProtection="1">
      <alignment horizontal="center"/>
      <protection locked="0"/>
    </xf>
    <xf numFmtId="3" fontId="3" fillId="33" borderId="10" xfId="0" applyNumberFormat="1" applyFont="1" applyFill="1" applyBorder="1" applyAlignment="1">
      <alignment horizontal="center"/>
    </xf>
    <xf numFmtId="4" fontId="3" fillId="33" borderId="10" xfId="0" applyNumberFormat="1" applyFont="1" applyFill="1" applyBorder="1" applyAlignment="1" applyProtection="1">
      <alignment horizontal="center"/>
      <protection locked="0"/>
    </xf>
    <xf numFmtId="3" fontId="3" fillId="35" borderId="0" xfId="0" applyNumberFormat="1" applyFont="1" applyFill="1" applyBorder="1" applyAlignment="1" applyProtection="1">
      <alignment horizontal="center"/>
      <protection locked="0"/>
    </xf>
    <xf numFmtId="4" fontId="3" fillId="35" borderId="0" xfId="0" applyNumberFormat="1" applyFont="1" applyFill="1" applyBorder="1" applyAlignment="1" applyProtection="1">
      <alignment horizontal="center"/>
      <protection locked="0"/>
    </xf>
    <xf numFmtId="3" fontId="3" fillId="0" borderId="0" xfId="0" applyNumberFormat="1" applyFont="1" applyFill="1" applyBorder="1" applyAlignment="1" applyProtection="1">
      <alignment horizontal="center"/>
      <protection locked="0"/>
    </xf>
    <xf numFmtId="3" fontId="3" fillId="35" borderId="0" xfId="0" applyNumberFormat="1" applyFont="1" applyFill="1" applyBorder="1" applyAlignment="1">
      <alignment horizontal="center"/>
    </xf>
    <xf numFmtId="0" fontId="67" fillId="0" borderId="0" xfId="0" applyFont="1" applyBorder="1" applyAlignment="1">
      <alignment horizontal="center"/>
    </xf>
    <xf numFmtId="0" fontId="3" fillId="0" borderId="0" xfId="0" applyFont="1" applyAlignment="1">
      <alignment horizontal="right"/>
    </xf>
    <xf numFmtId="0" fontId="55" fillId="0" borderId="0" xfId="53" applyAlignment="1">
      <alignment/>
    </xf>
    <xf numFmtId="3" fontId="64" fillId="34" borderId="10" xfId="0" applyNumberFormat="1" applyFont="1" applyFill="1" applyBorder="1" applyAlignment="1">
      <alignment horizontal="center"/>
    </xf>
    <xf numFmtId="0" fontId="64" fillId="33" borderId="0" xfId="0" applyFont="1" applyFill="1" applyAlignment="1">
      <alignment/>
    </xf>
    <xf numFmtId="3" fontId="64" fillId="34" borderId="10" xfId="0" applyNumberFormat="1" applyFont="1" applyFill="1" applyBorder="1" applyAlignment="1">
      <alignment/>
    </xf>
    <xf numFmtId="0" fontId="5" fillId="0" borderId="0" xfId="0" applyFont="1" applyAlignment="1">
      <alignment horizontal="left" wrapText="1"/>
    </xf>
    <xf numFmtId="1" fontId="5" fillId="0" borderId="0" xfId="0" applyNumberFormat="1" applyFont="1" applyAlignment="1">
      <alignment horizontal="left" wrapText="1"/>
    </xf>
    <xf numFmtId="0" fontId="6" fillId="0" borderId="0" xfId="0" applyFont="1" applyBorder="1" applyAlignment="1">
      <alignment/>
    </xf>
    <xf numFmtId="1" fontId="66" fillId="33" borderId="0" xfId="0" applyNumberFormat="1" applyFont="1" applyFill="1" applyBorder="1" applyAlignment="1">
      <alignment/>
    </xf>
    <xf numFmtId="0" fontId="66" fillId="33" borderId="0" xfId="0" applyFont="1" applyFill="1" applyBorder="1" applyAlignment="1">
      <alignment/>
    </xf>
    <xf numFmtId="0" fontId="66" fillId="33" borderId="0" xfId="0" applyFont="1" applyFill="1" applyBorder="1" applyAlignment="1">
      <alignment horizontal="center"/>
    </xf>
    <xf numFmtId="1" fontId="66" fillId="0" borderId="0" xfId="0" applyNumberFormat="1" applyFont="1" applyBorder="1" applyAlignment="1">
      <alignment/>
    </xf>
    <xf numFmtId="0" fontId="66" fillId="0" borderId="0" xfId="0" applyFont="1" applyBorder="1" applyAlignment="1">
      <alignment/>
    </xf>
    <xf numFmtId="0" fontId="66" fillId="0" borderId="0" xfId="0" applyFont="1" applyBorder="1" applyAlignment="1">
      <alignment horizontal="center"/>
    </xf>
    <xf numFmtId="4" fontId="66" fillId="0" borderId="0" xfId="0" applyNumberFormat="1" applyFont="1" applyAlignment="1">
      <alignment/>
    </xf>
    <xf numFmtId="0" fontId="68" fillId="0" borderId="0" xfId="0" applyFont="1" applyAlignment="1">
      <alignment/>
    </xf>
    <xf numFmtId="0" fontId="64" fillId="0" borderId="0" xfId="0" applyFont="1" applyBorder="1" applyAlignment="1">
      <alignment horizontal="left"/>
    </xf>
    <xf numFmtId="0" fontId="3" fillId="0" borderId="0" xfId="0" applyFont="1" applyBorder="1" applyAlignment="1">
      <alignment wrapText="1"/>
    </xf>
    <xf numFmtId="0" fontId="0" fillId="0" borderId="0" xfId="0" applyBorder="1" applyAlignment="1">
      <alignment vertical="top"/>
    </xf>
    <xf numFmtId="0" fontId="64" fillId="0" borderId="0" xfId="0" applyNumberFormat="1" applyFont="1" applyBorder="1" applyAlignment="1">
      <alignment wrapText="1"/>
    </xf>
    <xf numFmtId="1" fontId="64" fillId="0" borderId="0" xfId="0" applyNumberFormat="1" applyFont="1" applyFill="1" applyBorder="1" applyAlignment="1" applyProtection="1">
      <alignment/>
      <protection/>
    </xf>
    <xf numFmtId="39" fontId="3" fillId="35" borderId="0" xfId="0" applyNumberFormat="1" applyFont="1" applyFill="1" applyBorder="1" applyAlignment="1">
      <alignment horizontal="center"/>
    </xf>
    <xf numFmtId="39" fontId="3" fillId="33" borderId="10" xfId="0" applyNumberFormat="1" applyFont="1" applyFill="1" applyBorder="1" applyAlignment="1">
      <alignment horizontal="center"/>
    </xf>
    <xf numFmtId="39" fontId="3" fillId="33" borderId="20" xfId="0" applyNumberFormat="1" applyFont="1" applyFill="1" applyBorder="1" applyAlignment="1">
      <alignment horizontal="center"/>
    </xf>
    <xf numFmtId="39" fontId="3" fillId="33" borderId="22" xfId="0" applyNumberFormat="1" applyFont="1" applyFill="1" applyBorder="1" applyAlignment="1">
      <alignment horizontal="center"/>
    </xf>
    <xf numFmtId="39" fontId="3" fillId="33" borderId="0" xfId="0" applyNumberFormat="1" applyFont="1" applyFill="1" applyBorder="1" applyAlignment="1">
      <alignment horizontal="center"/>
    </xf>
    <xf numFmtId="39" fontId="3" fillId="33" borderId="22" xfId="0" applyNumberFormat="1" applyFont="1" applyFill="1" applyBorder="1" applyAlignment="1">
      <alignment horizontal="center"/>
    </xf>
    <xf numFmtId="39" fontId="3" fillId="33" borderId="0" xfId="0" applyNumberFormat="1" applyFont="1" applyFill="1" applyBorder="1" applyAlignment="1">
      <alignment horizontal="center"/>
    </xf>
    <xf numFmtId="175" fontId="64" fillId="36" borderId="10" xfId="0" applyNumberFormat="1" applyFont="1" applyFill="1" applyBorder="1" applyAlignment="1">
      <alignment horizontal="center"/>
    </xf>
    <xf numFmtId="2" fontId="64" fillId="36" borderId="10" xfId="0" applyNumberFormat="1" applyFont="1" applyFill="1" applyBorder="1" applyAlignment="1">
      <alignment horizontal="center"/>
    </xf>
    <xf numFmtId="39" fontId="64" fillId="34" borderId="10" xfId="0" applyNumberFormat="1" applyFont="1" applyFill="1" applyBorder="1" applyAlignment="1">
      <alignment horizontal="center"/>
    </xf>
    <xf numFmtId="0" fontId="3" fillId="0" borderId="23" xfId="0" applyFont="1" applyBorder="1" applyAlignment="1">
      <alignment/>
    </xf>
    <xf numFmtId="0" fontId="3" fillId="0" borderId="23" xfId="0" applyFont="1" applyBorder="1" applyAlignment="1">
      <alignment horizontal="left" wrapText="1"/>
    </xf>
    <xf numFmtId="0" fontId="64" fillId="0" borderId="10" xfId="0" applyFont="1" applyBorder="1" applyAlignment="1">
      <alignment horizontal="center"/>
    </xf>
    <xf numFmtId="0" fontId="64" fillId="0" borderId="10" xfId="0" applyFont="1" applyBorder="1" applyAlignment="1">
      <alignment horizontal="center"/>
    </xf>
    <xf numFmtId="0" fontId="64" fillId="0" borderId="10" xfId="0" applyFont="1" applyBorder="1" applyAlignment="1">
      <alignment horizontal="center"/>
    </xf>
    <xf numFmtId="39" fontId="64" fillId="34" borderId="10" xfId="0" applyNumberFormat="1" applyFont="1" applyFill="1" applyBorder="1" applyAlignment="1">
      <alignment/>
    </xf>
    <xf numFmtId="0" fontId="64" fillId="34" borderId="10" xfId="0" applyFont="1" applyFill="1" applyBorder="1" applyAlignment="1">
      <alignment/>
    </xf>
    <xf numFmtId="0" fontId="3" fillId="34" borderId="10" xfId="0" applyFont="1" applyFill="1" applyBorder="1" applyAlignment="1">
      <alignment horizontal="center"/>
    </xf>
    <xf numFmtId="0" fontId="64" fillId="34" borderId="23" xfId="0" applyFont="1" applyFill="1" applyBorder="1" applyAlignment="1">
      <alignment/>
    </xf>
    <xf numFmtId="0" fontId="3" fillId="0" borderId="24" xfId="0" applyFont="1" applyBorder="1" applyAlignment="1">
      <alignment horizontal="center"/>
    </xf>
    <xf numFmtId="0" fontId="3" fillId="34" borderId="25" xfId="0" applyFont="1" applyFill="1" applyBorder="1" applyAlignment="1">
      <alignment horizontal="center"/>
    </xf>
    <xf numFmtId="0" fontId="3" fillId="34" borderId="23" xfId="0" applyFont="1" applyFill="1" applyBorder="1" applyAlignment="1">
      <alignment horizontal="center"/>
    </xf>
    <xf numFmtId="0" fontId="66" fillId="0" borderId="21" xfId="0" applyNumberFormat="1" applyFont="1" applyFill="1" applyBorder="1" applyAlignment="1">
      <alignment horizontal="center"/>
    </xf>
    <xf numFmtId="0" fontId="69" fillId="0" borderId="0" xfId="0" applyFont="1" applyAlignment="1">
      <alignment/>
    </xf>
    <xf numFmtId="0" fontId="3" fillId="34" borderId="10" xfId="0" applyNumberFormat="1" applyFont="1" applyFill="1" applyBorder="1" applyAlignment="1">
      <alignment horizontal="center" vertical="center"/>
    </xf>
    <xf numFmtId="0" fontId="64" fillId="0" borderId="0" xfId="0" applyNumberFormat="1" applyFont="1" applyBorder="1" applyAlignment="1">
      <alignment vertical="center" wrapText="1"/>
    </xf>
    <xf numFmtId="0" fontId="70" fillId="0" borderId="0" xfId="0" applyFont="1" applyBorder="1" applyAlignment="1">
      <alignment horizontal="center" wrapText="1"/>
    </xf>
    <xf numFmtId="0" fontId="0" fillId="0" borderId="0" xfId="0" applyBorder="1" applyAlignment="1">
      <alignment horizontal="center"/>
    </xf>
    <xf numFmtId="0" fontId="64" fillId="0" borderId="0" xfId="0" applyFont="1" applyBorder="1" applyAlignment="1">
      <alignment horizontal="center"/>
    </xf>
    <xf numFmtId="0" fontId="68" fillId="34" borderId="0" xfId="0" applyFont="1" applyFill="1" applyBorder="1" applyAlignment="1">
      <alignment/>
    </xf>
    <xf numFmtId="0" fontId="71" fillId="0" borderId="0" xfId="0" applyFont="1" applyAlignment="1">
      <alignment vertical="center"/>
    </xf>
    <xf numFmtId="0" fontId="72" fillId="0" borderId="0" xfId="0" applyFont="1" applyAlignment="1">
      <alignment vertical="top" wrapText="1"/>
    </xf>
    <xf numFmtId="0" fontId="66" fillId="0" borderId="0" xfId="0" applyFont="1" applyAlignment="1">
      <alignment horizontal="center" wrapText="1"/>
    </xf>
    <xf numFmtId="0" fontId="64" fillId="36"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xf>
    <xf numFmtId="0" fontId="6" fillId="0" borderId="0" xfId="0" applyFont="1" applyAlignment="1">
      <alignment horizontal="center" vertical="center" wrapText="1"/>
    </xf>
    <xf numFmtId="0" fontId="73" fillId="0" borderId="0" xfId="53" applyFont="1" applyBorder="1" applyAlignment="1">
      <alignment vertical="center" wrapText="1"/>
    </xf>
    <xf numFmtId="0" fontId="3" fillId="34" borderId="10" xfId="0" applyFont="1" applyFill="1" applyBorder="1" applyAlignment="1">
      <alignment/>
    </xf>
    <xf numFmtId="0" fontId="3" fillId="0" borderId="10" xfId="0" applyFont="1" applyFill="1" applyBorder="1" applyAlignment="1">
      <alignment/>
    </xf>
    <xf numFmtId="0" fontId="64" fillId="0" borderId="10" xfId="0" applyFont="1" applyBorder="1" applyAlignment="1">
      <alignment/>
    </xf>
    <xf numFmtId="0" fontId="64" fillId="0" borderId="10" xfId="0" applyFont="1" applyFill="1" applyBorder="1" applyAlignment="1">
      <alignment/>
    </xf>
    <xf numFmtId="172" fontId="3" fillId="34" borderId="26" xfId="0" applyNumberFormat="1" applyFont="1" applyFill="1" applyBorder="1" applyAlignment="1">
      <alignment horizontal="center" vertical="center"/>
    </xf>
    <xf numFmtId="172" fontId="3" fillId="34" borderId="23" xfId="0" applyNumberFormat="1" applyFont="1" applyFill="1" applyBorder="1" applyAlignment="1">
      <alignment horizontal="center" vertical="center"/>
    </xf>
    <xf numFmtId="172" fontId="3" fillId="34" borderId="25" xfId="0" applyNumberFormat="1" applyFont="1" applyFill="1" applyBorder="1" applyAlignment="1">
      <alignment horizontal="center" vertical="center"/>
    </xf>
    <xf numFmtId="172" fontId="64" fillId="34" borderId="10" xfId="0" applyNumberFormat="1" applyFont="1" applyFill="1" applyBorder="1" applyAlignment="1">
      <alignment horizontal="center"/>
    </xf>
    <xf numFmtId="172" fontId="3" fillId="34" borderId="10" xfId="0" applyNumberFormat="1" applyFont="1" applyFill="1" applyBorder="1" applyAlignment="1">
      <alignment/>
    </xf>
    <xf numFmtId="172" fontId="64" fillId="34" borderId="10" xfId="0" applyNumberFormat="1" applyFont="1" applyFill="1" applyBorder="1" applyAlignment="1">
      <alignment/>
    </xf>
    <xf numFmtId="172" fontId="3" fillId="34" borderId="27" xfId="0" applyNumberFormat="1" applyFont="1" applyFill="1" applyBorder="1" applyAlignment="1">
      <alignment horizontal="center" vertical="center"/>
    </xf>
    <xf numFmtId="172" fontId="3" fillId="34" borderId="26" xfId="0" applyNumberFormat="1" applyFont="1" applyFill="1" applyBorder="1" applyAlignment="1">
      <alignment horizontal="right" vertical="center"/>
    </xf>
    <xf numFmtId="172" fontId="3" fillId="34" borderId="28" xfId="0" applyNumberFormat="1" applyFont="1" applyFill="1" applyBorder="1" applyAlignment="1">
      <alignment horizontal="center" vertical="center"/>
    </xf>
    <xf numFmtId="172" fontId="3" fillId="34" borderId="29" xfId="0" applyNumberFormat="1" applyFont="1" applyFill="1" applyBorder="1" applyAlignment="1">
      <alignment horizontal="right" vertical="center"/>
    </xf>
    <xf numFmtId="3" fontId="3" fillId="33" borderId="10" xfId="0" applyNumberFormat="1" applyFont="1" applyFill="1" applyBorder="1" applyAlignment="1" applyProtection="1">
      <alignment horizontal="center"/>
      <protection locked="0"/>
    </xf>
    <xf numFmtId="4" fontId="3" fillId="33" borderId="10" xfId="0" applyNumberFormat="1" applyFont="1" applyFill="1" applyBorder="1" applyAlignment="1" applyProtection="1">
      <alignment horizontal="center"/>
      <protection locked="0"/>
    </xf>
    <xf numFmtId="0" fontId="3" fillId="0" borderId="0" xfId="0" applyFont="1" applyAlignment="1">
      <alignment horizontal="left" wrapText="1"/>
    </xf>
    <xf numFmtId="1" fontId="64" fillId="7" borderId="10" xfId="0" applyNumberFormat="1" applyFont="1" applyFill="1" applyBorder="1" applyAlignment="1" applyProtection="1">
      <alignment/>
      <protection locked="0"/>
    </xf>
    <xf numFmtId="1" fontId="11" fillId="0" borderId="3" xfId="49" applyNumberFormat="1" applyFont="1" applyAlignment="1">
      <alignment horizontal="center" wrapText="1"/>
    </xf>
    <xf numFmtId="0" fontId="11" fillId="0" borderId="3" xfId="48" applyFont="1" applyFill="1" applyBorder="1" applyAlignment="1">
      <alignment horizontal="center"/>
    </xf>
    <xf numFmtId="3" fontId="64" fillId="37" borderId="10" xfId="0" applyNumberFormat="1" applyFont="1" applyFill="1" applyBorder="1" applyAlignment="1">
      <alignment horizontal="center"/>
    </xf>
    <xf numFmtId="4" fontId="64" fillId="37" borderId="10" xfId="0" applyNumberFormat="1" applyFont="1" applyFill="1" applyBorder="1" applyAlignment="1">
      <alignment horizontal="center"/>
    </xf>
    <xf numFmtId="3" fontId="64" fillId="37" borderId="10" xfId="0" applyNumberFormat="1" applyFont="1" applyFill="1" applyBorder="1" applyAlignment="1">
      <alignment/>
    </xf>
    <xf numFmtId="39" fontId="64" fillId="37" borderId="10" xfId="0" applyNumberFormat="1" applyFont="1" applyFill="1" applyBorder="1" applyAlignment="1">
      <alignment/>
    </xf>
    <xf numFmtId="0" fontId="73" fillId="0" borderId="0" xfId="53" applyFont="1" applyBorder="1" applyAlignment="1" applyProtection="1">
      <alignment vertical="center" wrapText="1"/>
      <protection locked="0"/>
    </xf>
    <xf numFmtId="49" fontId="64" fillId="7" borderId="10" xfId="0" applyNumberFormat="1" applyFont="1" applyFill="1" applyBorder="1" applyAlignment="1" applyProtection="1">
      <alignment/>
      <protection locked="0"/>
    </xf>
    <xf numFmtId="172" fontId="64" fillId="0" borderId="0" xfId="0" applyNumberFormat="1" applyFont="1" applyAlignment="1" applyProtection="1">
      <alignment/>
      <protection locked="0"/>
    </xf>
    <xf numFmtId="0" fontId="64" fillId="34" borderId="10" xfId="0" applyFont="1" applyFill="1" applyBorder="1" applyAlignment="1">
      <alignment/>
    </xf>
    <xf numFmtId="0" fontId="74" fillId="0" borderId="0" xfId="0" applyFont="1" applyBorder="1" applyAlignment="1">
      <alignment/>
    </xf>
    <xf numFmtId="0" fontId="74" fillId="0" borderId="0" xfId="0" applyFont="1" applyBorder="1" applyAlignment="1">
      <alignment/>
    </xf>
    <xf numFmtId="0" fontId="3" fillId="0" borderId="0" xfId="0" applyFont="1" applyAlignment="1">
      <alignment/>
    </xf>
    <xf numFmtId="0" fontId="64" fillId="0" borderId="0" xfId="0" applyFont="1" applyBorder="1" applyAlignment="1">
      <alignment horizontal="left" vertical="top"/>
    </xf>
    <xf numFmtId="0" fontId="71" fillId="0" borderId="0" xfId="0" applyFont="1" applyBorder="1" applyAlignment="1">
      <alignment horizontal="left" vertical="top"/>
    </xf>
    <xf numFmtId="0" fontId="3" fillId="0" borderId="0" xfId="0" applyFont="1" applyBorder="1" applyAlignment="1">
      <alignment horizontal="left" vertical="top"/>
    </xf>
    <xf numFmtId="0" fontId="6" fillId="34" borderId="0" xfId="0" applyFont="1" applyFill="1" applyBorder="1" applyAlignment="1">
      <alignment/>
    </xf>
    <xf numFmtId="0" fontId="12" fillId="34" borderId="11"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0" fillId="6" borderId="17" xfId="0" applyFont="1" applyFill="1" applyBorder="1" applyAlignment="1">
      <alignment horizontal="center" vertical="center"/>
    </xf>
    <xf numFmtId="0" fontId="75" fillId="6" borderId="17" xfId="0" applyFont="1" applyFill="1" applyBorder="1" applyAlignment="1">
      <alignment horizontal="center" vertical="center"/>
    </xf>
    <xf numFmtId="0" fontId="76" fillId="6" borderId="0" xfId="0" applyFont="1" applyFill="1" applyAlignment="1">
      <alignment horizontal="center"/>
    </xf>
    <xf numFmtId="0" fontId="64" fillId="34" borderId="10" xfId="0" applyFont="1" applyFill="1" applyBorder="1" applyAlignment="1">
      <alignment horizontal="left"/>
    </xf>
    <xf numFmtId="0" fontId="3" fillId="0" borderId="29" xfId="0" applyFont="1" applyBorder="1" applyAlignment="1">
      <alignment horizontal="left" vertical="center" wrapText="1"/>
    </xf>
    <xf numFmtId="0" fontId="9" fillId="6" borderId="0" xfId="0" applyFont="1" applyFill="1" applyAlignment="1">
      <alignment horizontal="center" vertical="center"/>
    </xf>
    <xf numFmtId="0" fontId="3" fillId="34" borderId="30"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3" fontId="3" fillId="33" borderId="10" xfId="0" applyNumberFormat="1" applyFont="1" applyFill="1" applyBorder="1" applyAlignment="1" applyProtection="1">
      <alignment horizontal="center"/>
      <protection locked="0"/>
    </xf>
    <xf numFmtId="4" fontId="3" fillId="33" borderId="10" xfId="0" applyNumberFormat="1" applyFont="1" applyFill="1" applyBorder="1" applyAlignment="1" applyProtection="1">
      <alignment horizontal="center"/>
      <protection locked="0"/>
    </xf>
    <xf numFmtId="39" fontId="3" fillId="33" borderId="10" xfId="0" applyNumberFormat="1" applyFont="1" applyFill="1" applyBorder="1" applyAlignment="1">
      <alignment horizontal="center"/>
    </xf>
    <xf numFmtId="3" fontId="3" fillId="33" borderId="10" xfId="0" applyNumberFormat="1" applyFont="1" applyFill="1" applyBorder="1" applyAlignment="1">
      <alignment horizontal="center"/>
    </xf>
    <xf numFmtId="0" fontId="3" fillId="34" borderId="25" xfId="0" applyFont="1" applyFill="1" applyBorder="1" applyAlignment="1">
      <alignment horizontal="center"/>
    </xf>
    <xf numFmtId="0" fontId="3" fillId="34" borderId="23" xfId="0" applyFont="1" applyFill="1" applyBorder="1" applyAlignment="1">
      <alignment horizontal="center"/>
    </xf>
    <xf numFmtId="39" fontId="3" fillId="33" borderId="21" xfId="0" applyNumberFormat="1" applyFont="1" applyFill="1" applyBorder="1" applyAlignment="1">
      <alignment horizontal="center"/>
    </xf>
    <xf numFmtId="39" fontId="3" fillId="33" borderId="22" xfId="0" applyNumberFormat="1" applyFont="1" applyFill="1" applyBorder="1" applyAlignment="1">
      <alignment horizontal="center"/>
    </xf>
    <xf numFmtId="39" fontId="3" fillId="33" borderId="0" xfId="0" applyNumberFormat="1" applyFont="1" applyFill="1" applyBorder="1" applyAlignment="1">
      <alignment horizontal="center"/>
    </xf>
    <xf numFmtId="3" fontId="3" fillId="0" borderId="31" xfId="0" applyNumberFormat="1" applyFont="1" applyFill="1" applyBorder="1" applyAlignment="1" applyProtection="1">
      <alignment horizontal="center"/>
      <protection locked="0"/>
    </xf>
    <xf numFmtId="3" fontId="3" fillId="0" borderId="0" xfId="0" applyNumberFormat="1" applyFont="1" applyFill="1" applyBorder="1" applyAlignment="1" applyProtection="1">
      <alignment horizontal="center"/>
      <protection locked="0"/>
    </xf>
    <xf numFmtId="3" fontId="3" fillId="35" borderId="0" xfId="0" applyNumberFormat="1" applyFont="1" applyFill="1" applyBorder="1" applyAlignment="1">
      <alignment horizontal="center"/>
    </xf>
    <xf numFmtId="3" fontId="3" fillId="35" borderId="31" xfId="0" applyNumberFormat="1" applyFont="1" applyFill="1" applyBorder="1" applyAlignment="1">
      <alignment horizontal="center"/>
    </xf>
    <xf numFmtId="39" fontId="3" fillId="35" borderId="0" xfId="0" applyNumberFormat="1" applyFont="1" applyFill="1" applyBorder="1" applyAlignment="1">
      <alignment horizontal="center"/>
    </xf>
    <xf numFmtId="3" fontId="3" fillId="35" borderId="31" xfId="0" applyNumberFormat="1" applyFont="1" applyFill="1" applyBorder="1" applyAlignment="1" applyProtection="1">
      <alignment horizontal="center"/>
      <protection locked="0"/>
    </xf>
    <xf numFmtId="3" fontId="3" fillId="35" borderId="0" xfId="0" applyNumberFormat="1" applyFont="1" applyFill="1" applyBorder="1" applyAlignment="1" applyProtection="1">
      <alignment horizontal="center"/>
      <protection locked="0"/>
    </xf>
    <xf numFmtId="4" fontId="3" fillId="35" borderId="31" xfId="0" applyNumberFormat="1" applyFont="1" applyFill="1" applyBorder="1" applyAlignment="1" applyProtection="1">
      <alignment horizontal="center"/>
      <protection locked="0"/>
    </xf>
    <xf numFmtId="4" fontId="3" fillId="35" borderId="0" xfId="0" applyNumberFormat="1" applyFont="1" applyFill="1" applyBorder="1" applyAlignment="1" applyProtection="1">
      <alignment horizontal="center"/>
      <protection locked="0"/>
    </xf>
    <xf numFmtId="39" fontId="3" fillId="35" borderId="31" xfId="0" applyNumberFormat="1" applyFont="1" applyFill="1" applyBorder="1" applyAlignment="1">
      <alignment horizontal="center"/>
    </xf>
    <xf numFmtId="4" fontId="3" fillId="33" borderId="31" xfId="0" applyNumberFormat="1" applyFont="1" applyFill="1" applyBorder="1" applyAlignment="1" applyProtection="1">
      <alignment horizontal="center"/>
      <protection locked="0"/>
    </xf>
    <xf numFmtId="4" fontId="3" fillId="33" borderId="0" xfId="0" applyNumberFormat="1" applyFont="1" applyFill="1" applyBorder="1" applyAlignment="1" applyProtection="1">
      <alignment horizontal="center"/>
      <protection locked="0"/>
    </xf>
    <xf numFmtId="3" fontId="3" fillId="33" borderId="31" xfId="0" applyNumberFormat="1" applyFont="1" applyFill="1" applyBorder="1" applyAlignment="1" applyProtection="1">
      <alignment horizontal="center"/>
      <protection locked="0"/>
    </xf>
    <xf numFmtId="3" fontId="3" fillId="33" borderId="0" xfId="0" applyNumberFormat="1" applyFont="1" applyFill="1" applyBorder="1" applyAlignment="1" applyProtection="1">
      <alignment horizontal="center"/>
      <protection locked="0"/>
    </xf>
    <xf numFmtId="3" fontId="3" fillId="33" borderId="31" xfId="0" applyNumberFormat="1" applyFont="1" applyFill="1" applyBorder="1" applyAlignment="1">
      <alignment horizontal="center"/>
    </xf>
    <xf numFmtId="3" fontId="3" fillId="33" borderId="0" xfId="0" applyNumberFormat="1" applyFont="1" applyFill="1" applyBorder="1" applyAlignment="1">
      <alignment horizontal="center"/>
    </xf>
    <xf numFmtId="4" fontId="3" fillId="33" borderId="21" xfId="0" applyNumberFormat="1" applyFont="1" applyFill="1" applyBorder="1" applyAlignment="1">
      <alignment horizontal="center"/>
    </xf>
    <xf numFmtId="4" fontId="3" fillId="33" borderId="22" xfId="0" applyNumberFormat="1" applyFont="1" applyFill="1" applyBorder="1" applyAlignment="1">
      <alignment horizontal="center"/>
    </xf>
    <xf numFmtId="0" fontId="3" fillId="0" borderId="0" xfId="0" applyFont="1" applyFill="1" applyBorder="1" applyAlignment="1">
      <alignment horizontal="center"/>
    </xf>
    <xf numFmtId="0" fontId="3" fillId="34" borderId="10" xfId="0" applyFont="1" applyFill="1" applyBorder="1" applyAlignment="1">
      <alignment horizontal="left"/>
    </xf>
    <xf numFmtId="0" fontId="3" fillId="0" borderId="0" xfId="0" applyFont="1" applyAlignment="1">
      <alignment horizontal="left" vertical="center" wrapText="1"/>
    </xf>
    <xf numFmtId="0" fontId="3" fillId="0" borderId="0" xfId="0" applyFont="1" applyAlignment="1">
      <alignment horizontal="center"/>
    </xf>
    <xf numFmtId="0" fontId="71" fillId="0" borderId="0" xfId="0" applyFont="1" applyBorder="1" applyAlignment="1">
      <alignment horizontal="center"/>
    </xf>
    <xf numFmtId="0" fontId="64" fillId="0" borderId="30" xfId="0" applyFont="1" applyBorder="1" applyAlignment="1">
      <alignment horizontal="center" vertical="center"/>
    </xf>
    <xf numFmtId="0" fontId="64" fillId="0" borderId="24" xfId="0" applyFont="1" applyBorder="1" applyAlignment="1">
      <alignment horizontal="center" vertical="center"/>
    </xf>
    <xf numFmtId="0" fontId="64" fillId="34" borderId="0" xfId="0" applyFont="1" applyFill="1" applyBorder="1" applyAlignment="1">
      <alignment horizontal="center" vertical="center" wrapText="1"/>
    </xf>
    <xf numFmtId="0" fontId="64" fillId="34" borderId="19" xfId="0" applyFont="1" applyFill="1" applyBorder="1" applyAlignment="1">
      <alignment horizontal="center" vertical="center" wrapText="1"/>
    </xf>
    <xf numFmtId="0" fontId="3" fillId="34" borderId="10" xfId="0" applyNumberFormat="1" applyFont="1" applyFill="1" applyBorder="1" applyAlignment="1">
      <alignment horizontal="center" vertical="center"/>
    </xf>
    <xf numFmtId="0" fontId="3" fillId="0" borderId="0" xfId="0" applyFont="1" applyBorder="1" applyAlignment="1">
      <alignment horizontal="left" vertical="top" wrapText="1"/>
    </xf>
    <xf numFmtId="0" fontId="77" fillId="27" borderId="10" xfId="53" applyFont="1" applyFill="1" applyBorder="1" applyAlignment="1" applyProtection="1">
      <alignment horizontal="center"/>
      <protection locked="0"/>
    </xf>
    <xf numFmtId="0" fontId="78" fillId="20" borderId="0" xfId="33" applyFont="1" applyAlignment="1">
      <alignment horizontal="center"/>
    </xf>
    <xf numFmtId="0" fontId="77" fillId="27" borderId="32" xfId="53" applyFont="1" applyFill="1" applyBorder="1" applyAlignment="1" applyProtection="1">
      <alignment horizontal="center" wrapText="1"/>
      <protection locked="0"/>
    </xf>
    <xf numFmtId="0" fontId="77" fillId="27" borderId="33" xfId="53" applyFont="1" applyFill="1" applyBorder="1" applyAlignment="1" applyProtection="1">
      <alignment horizontal="center" wrapText="1"/>
      <protection locked="0"/>
    </xf>
    <xf numFmtId="0" fontId="79" fillId="34" borderId="28" xfId="0" applyNumberFormat="1" applyFont="1" applyFill="1" applyBorder="1" applyAlignment="1">
      <alignment horizontal="center" vertical="center"/>
    </xf>
    <xf numFmtId="0" fontId="79" fillId="34" borderId="19" xfId="0" applyNumberFormat="1" applyFont="1" applyFill="1" applyBorder="1" applyAlignment="1">
      <alignment horizontal="center" vertical="center"/>
    </xf>
    <xf numFmtId="0" fontId="79" fillId="34" borderId="20" xfId="0" applyNumberFormat="1" applyFont="1" applyFill="1" applyBorder="1" applyAlignment="1">
      <alignment horizontal="center" vertical="center"/>
    </xf>
    <xf numFmtId="0" fontId="68" fillId="20" borderId="0" xfId="33" applyFont="1" applyAlignment="1">
      <alignment horizontal="center"/>
    </xf>
    <xf numFmtId="0" fontId="77" fillId="27" borderId="8" xfId="53" applyFont="1" applyFill="1" applyBorder="1" applyAlignment="1" applyProtection="1">
      <alignment horizontal="center"/>
      <protection locked="0"/>
    </xf>
    <xf numFmtId="0" fontId="64" fillId="0" borderId="25" xfId="0" applyFont="1" applyBorder="1" applyAlignment="1">
      <alignment horizontal="center"/>
    </xf>
    <xf numFmtId="0" fontId="64" fillId="0" borderId="23" xfId="0" applyFont="1" applyBorder="1" applyAlignment="1">
      <alignment horizontal="center"/>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8">
    <dxf>
      <font>
        <color theme="0" tint="-0.149959996342659"/>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patternType="solid">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fgColor theme="0"/>
          <bgColor theme="0"/>
        </patternFill>
      </fill>
      <border>
        <left/>
        <right/>
        <top/>
        <bottom/>
      </border>
    </dxf>
    <dxf>
      <font>
        <color theme="0"/>
      </font>
      <fill>
        <patternFill>
          <bgColor theme="0"/>
        </patternFill>
      </fill>
      <border>
        <left/>
        <right/>
        <top/>
        <bottom/>
      </border>
    </dxf>
    <dxf>
      <font>
        <color theme="0"/>
      </font>
      <fill>
        <patternFill>
          <fgColor theme="0"/>
          <bgColor theme="0"/>
        </patternFill>
      </fill>
      <border>
        <left/>
        <right/>
        <top/>
        <bottom/>
      </border>
    </dxf>
    <dxf>
      <font>
        <color theme="0"/>
      </font>
      <fill>
        <patternFill>
          <fgColor theme="0"/>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patternType="none">
          <bgColor indexed="65"/>
        </patternFill>
      </fill>
      <border>
        <left/>
        <right/>
        <top/>
        <bottom/>
      </border>
    </dxf>
    <dxf>
      <font>
        <color theme="0"/>
      </font>
      <fill>
        <patternFill>
          <fgColor theme="0"/>
          <bgColor theme="0"/>
        </patternFill>
      </fill>
      <border>
        <left/>
        <right/>
        <top/>
        <bottom/>
      </border>
    </dxf>
    <dxf>
      <font>
        <color theme="0"/>
      </font>
      <fill>
        <patternFill>
          <bgColor theme="0"/>
        </patternFill>
      </fill>
      <border>
        <left/>
        <right/>
        <top/>
        <bottom/>
      </border>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patternType="solid">
          <fgColor indexed="65"/>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theme="0" tint="-0.149959996342659"/>
        </patternFill>
      </fill>
    </dxf>
    <dxf>
      <font>
        <color theme="0"/>
      </font>
      <fill>
        <patternFill>
          <bgColor theme="0"/>
        </patternFill>
      </fill>
      <border>
        <left/>
        <right/>
        <top/>
        <bottom/>
      </border>
    </dxf>
    <dxf>
      <font>
        <color theme="0" tint="-0.149959996342659"/>
      </font>
      <fill>
        <patternFill>
          <bgColor theme="0" tint="-0.149959996342659"/>
        </patternFill>
      </fill>
    </dxf>
    <dxf>
      <font>
        <color theme="1"/>
      </font>
      <fill>
        <patternFill>
          <bgColor rgb="FFFFFF99"/>
        </patternFill>
      </fill>
      <border>
        <left style="thin"/>
        <right style="thin"/>
        <top style="thin"/>
        <bottom style="thin"/>
      </border>
    </dxf>
    <dxf>
      <font>
        <color theme="0"/>
      </font>
      <fill>
        <patternFill>
          <bgColor theme="0"/>
        </patternFill>
      </fill>
      <border>
        <left/>
        <right/>
        <top/>
        <bottom/>
      </border>
    </dxf>
    <dxf>
      <font>
        <color theme="0" tint="-0.149959996342659"/>
      </font>
      <fill>
        <patternFill>
          <bgColor theme="0" tint="-0.149959996342659"/>
        </patternFill>
      </fill>
    </dxf>
    <dxf>
      <font>
        <color theme="1"/>
      </font>
      <fill>
        <patternFill>
          <bgColor rgb="FFFFFF99"/>
        </patternFill>
      </fill>
      <border>
        <left style="thin"/>
        <right style="thin"/>
        <top style="thin"/>
        <bottom style="thin"/>
      </border>
    </dxf>
    <dxf>
      <fill>
        <patternFill>
          <bgColor rgb="FFFFFF99"/>
        </patternFill>
      </fill>
      <border>
        <left style="thin"/>
        <right style="thin"/>
        <top style="thin"/>
        <bottom style="thin"/>
      </border>
    </dxf>
    <dxf>
      <font>
        <color theme="0"/>
      </font>
      <fill>
        <patternFill>
          <bgColor theme="0"/>
        </patternFill>
      </fill>
      <border>
        <left/>
        <right/>
        <top/>
        <bottom/>
      </border>
    </dxf>
    <dxf>
      <font>
        <color theme="0" tint="-0.149959996342659"/>
      </font>
      <fill>
        <patternFill>
          <bgColor theme="0" tint="-0.149959996342659"/>
        </patternFill>
      </fill>
    </dxf>
    <dxf>
      <fill>
        <patternFill>
          <bgColor rgb="FFFFFF99"/>
        </patternFill>
      </fill>
      <border>
        <left style="thin"/>
        <right style="thin"/>
        <top style="thin"/>
        <bottom style="thin"/>
      </border>
    </dxf>
    <dxf>
      <font>
        <color theme="0"/>
      </font>
      <fill>
        <patternFill>
          <bgColor theme="0"/>
        </patternFill>
      </fill>
      <border>
        <left/>
        <right/>
        <top/>
        <bottom/>
      </border>
    </dxf>
    <dxf>
      <font>
        <color theme="0" tint="-0.149959996342659"/>
      </font>
      <fill>
        <patternFill>
          <bgColor theme="0" tint="-0.149959996342659"/>
        </patternFill>
      </fill>
    </dxf>
    <dxf>
      <fill>
        <patternFill>
          <bgColor rgb="FFFFFF99"/>
        </patternFill>
      </fill>
      <border>
        <left style="thin"/>
        <right style="thin"/>
        <top style="thin"/>
        <bottom style="thin"/>
      </border>
    </dxf>
    <dxf>
      <fill>
        <patternFill>
          <bgColor rgb="FFFFFF99"/>
        </patternFill>
      </fill>
      <border>
        <left style="thin"/>
        <right style="thin"/>
        <top style="thin"/>
        <bottom style="thin"/>
      </border>
    </dxf>
    <dxf>
      <font>
        <color theme="0"/>
      </font>
      <fill>
        <patternFill>
          <bgColor theme="0"/>
        </patternFill>
      </fill>
      <border>
        <left/>
        <right/>
        <top/>
        <bottom/>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theme="0"/>
      </font>
      <fill>
        <patternFill>
          <bgColor theme="0"/>
        </patternFill>
      </fill>
      <border>
        <left/>
        <right/>
        <top/>
        <bottom/>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theme="0"/>
      </font>
      <fill>
        <patternFill>
          <bgColor theme="0"/>
        </patternFill>
      </fill>
      <border>
        <left/>
        <right/>
        <top/>
        <bottom/>
      </border>
    </dxf>
    <dxf>
      <font>
        <color theme="0" tint="-0.149959996342659"/>
      </font>
      <fill>
        <patternFill>
          <bgColor theme="0" tint="-0.149959996342659"/>
        </patternFill>
      </fill>
      <border>
        <left/>
        <right/>
        <top/>
        <bottom/>
      </border>
    </dxf>
    <dxf>
      <font>
        <color auto="1"/>
      </font>
      <fill>
        <patternFill>
          <bgColor rgb="FFFFFF99"/>
        </patternFill>
      </fill>
      <border>
        <left style="thin"/>
        <right style="thin"/>
        <top style="thin"/>
        <bottom style="thin"/>
      </border>
    </dxf>
    <dxf>
      <fill>
        <patternFill>
          <bgColor rgb="FFFFFF99"/>
        </patternFill>
      </fill>
      <border>
        <left style="thin"/>
        <right style="thin"/>
        <top style="thin"/>
        <bottom style="thin"/>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tint="-0.149959996342659"/>
      </font>
    </dxf>
    <dxf>
      <fill>
        <patternFill>
          <bgColor theme="0" tint="-0.149959996342659"/>
        </patternFill>
      </fill>
      <border>
        <left style="thin"/>
        <right style="thin"/>
        <top style="thin"/>
        <bottom style="thin"/>
      </border>
    </dxf>
    <dxf>
      <font>
        <color theme="0"/>
      </font>
      <fill>
        <patternFill>
          <bgColor theme="0"/>
        </patternFill>
      </fill>
      <border>
        <left/>
        <right/>
        <top/>
        <bottom/>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ont>
        <color theme="1"/>
      </font>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ont>
        <color theme="1"/>
      </font>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ill>
        <patternFill>
          <bgColor rgb="FFFFFF99"/>
        </patternFill>
      </fill>
      <border>
        <left style="thin"/>
        <right style="thin"/>
        <top style="thin"/>
        <bottom style="thin"/>
      </border>
    </dxf>
    <dxf>
      <font>
        <color theme="0"/>
      </font>
      <fill>
        <patternFill>
          <bgColor theme="0"/>
        </patternFill>
      </fill>
      <border>
        <left/>
        <right/>
        <top/>
        <bottom/>
      </border>
    </dxf>
    <dxf>
      <fill>
        <patternFill>
          <bgColor theme="0" tint="-0.14995999634265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0" tint="-0.149959996342659"/>
      </font>
      <fill>
        <patternFill>
          <bgColor theme="0" tint="-0.149959996342659"/>
        </patternFill>
      </fill>
      <border>
        <left/>
        <right/>
        <top/>
        <bottom/>
      </border>
    </dxf>
    <dxf>
      <fill>
        <patternFill>
          <bgColor rgb="FFFFFF99"/>
        </patternFill>
      </fill>
      <border>
        <left style="thin"/>
        <right style="thin"/>
        <top style="thin"/>
        <bottom style="thin"/>
      </border>
    </dxf>
    <dxf>
      <font>
        <color auto="1"/>
      </font>
      <fill>
        <patternFill>
          <bgColor rgb="FFFFFF99"/>
        </patternFill>
      </fill>
      <border>
        <left style="thin"/>
        <right style="thin"/>
        <top style="thin"/>
        <bottom style="thin"/>
      </border>
    </dxf>
    <dxf>
      <font>
        <color auto="1"/>
      </font>
      <fill>
        <patternFill>
          <bgColor theme="0" tint="-0.149959996342659"/>
        </patternFill>
      </fill>
      <border>
        <left style="thin"/>
        <right style="thin"/>
        <top style="thin"/>
        <bottom style="thin"/>
      </border>
    </dxf>
    <dxf>
      <font>
        <color theme="1"/>
      </font>
      <fill>
        <patternFill>
          <bgColor theme="0" tint="-0.149959996342659"/>
        </patternFill>
      </fill>
      <border>
        <left style="thin"/>
        <right style="thin"/>
        <top style="thin"/>
        <bottom style="thin"/>
      </border>
    </dxf>
    <dxf>
      <font>
        <color theme="1"/>
      </font>
      <fill>
        <patternFill>
          <bgColor rgb="FFFFFF99"/>
        </patternFill>
      </fill>
      <border>
        <left style="thin"/>
        <right style="thin"/>
        <top style="thin"/>
        <bottom style="thin"/>
      </border>
    </dxf>
    <dxf>
      <font>
        <color theme="1"/>
      </font>
      <fill>
        <patternFill>
          <bgColor theme="0" tint="-0.149959996342659"/>
        </patternFill>
      </fill>
      <border>
        <left style="thin"/>
        <right style="thin"/>
        <top style="thin"/>
        <bottom style="thin"/>
      </border>
    </dxf>
    <dxf>
      <font>
        <color theme="1"/>
      </font>
      <fill>
        <patternFill>
          <bgColor rgb="FFFFFF99"/>
        </patternFill>
      </fill>
      <border>
        <left style="thin"/>
        <right style="thin"/>
        <top style="thin"/>
        <bottom style="thin"/>
      </border>
    </dxf>
    <dxf>
      <font>
        <color theme="0" tint="-0.149959996342659"/>
      </font>
      <fill>
        <patternFill>
          <bgColor theme="0" tint="-0.149959996342659"/>
        </patternFill>
      </fill>
    </dxf>
    <dxf>
      <font>
        <color theme="0"/>
      </font>
      <fill>
        <patternFill>
          <bgColor theme="0"/>
        </patternFill>
      </fill>
      <border>
        <left/>
        <right/>
        <top/>
        <bottom/>
      </border>
    </dxf>
    <dxf>
      <font>
        <color theme="1"/>
      </font>
      <fill>
        <patternFill>
          <bgColor theme="0" tint="-0.149959996342659"/>
        </patternFill>
      </fill>
      <border>
        <left style="thin"/>
        <right style="thin"/>
        <top style="thin"/>
        <bottom style="thin"/>
      </border>
    </dxf>
    <dxf>
      <font>
        <color theme="1"/>
      </font>
      <fill>
        <patternFill>
          <bgColor rgb="FFFFFF99"/>
        </patternFill>
      </fill>
      <border>
        <left style="thin"/>
        <right style="thin"/>
        <top style="thin"/>
        <bottom style="thin"/>
      </border>
    </dxf>
    <dxf>
      <font>
        <color theme="0"/>
      </font>
      <fill>
        <patternFill>
          <bgColor theme="0"/>
        </patternFill>
      </fill>
      <border>
        <left/>
        <right/>
        <top/>
        <bottom/>
      </border>
    </dxf>
    <dxf>
      <font>
        <color theme="1"/>
      </font>
      <fill>
        <patternFill>
          <bgColor theme="0" tint="-0.149959996342659"/>
        </patternFill>
      </fill>
      <border>
        <left style="thin"/>
        <right style="thin"/>
        <top style="thin"/>
        <bottom style="thin"/>
      </border>
    </dxf>
    <dxf>
      <font>
        <color theme="0" tint="-0.149959996342659"/>
      </font>
      <fill>
        <patternFill>
          <bgColor theme="0" tint="-0.149959996342659"/>
        </patternFill>
      </fill>
    </dxf>
    <dxf>
      <font>
        <color theme="1"/>
      </font>
      <fill>
        <patternFill>
          <bgColor rgb="FFFFFF99"/>
        </patternFill>
      </fill>
      <border>
        <left style="thin"/>
        <right style="thin"/>
        <top style="thin"/>
        <bottom style="thin"/>
      </border>
    </dxf>
    <dxf>
      <font>
        <color theme="1"/>
      </font>
      <fill>
        <patternFill>
          <bgColor rgb="FFFFFF99"/>
        </patternFill>
      </fill>
      <border>
        <left style="thin"/>
        <right style="thin"/>
        <top style="thin"/>
        <bottom style="thin"/>
      </border>
    </dxf>
    <dxf>
      <font>
        <color theme="1"/>
      </font>
      <fill>
        <patternFill patternType="solid">
          <bgColor rgb="FFFFFF99"/>
        </patternFill>
      </fill>
      <border>
        <left style="thin"/>
        <right style="thin"/>
        <top style="thin"/>
        <bottom style="thin"/>
      </border>
    </dxf>
    <dxf>
      <font>
        <color theme="0"/>
      </font>
      <border>
        <left style="thin"/>
        <right style="thin"/>
        <top style="thin"/>
        <bottom style="thin"/>
      </border>
    </dxf>
    <dxf>
      <font>
        <color theme="1"/>
      </font>
    </dxf>
    <dxf>
      <font>
        <color theme="0"/>
      </font>
      <fill>
        <patternFill>
          <bgColor theme="0"/>
        </patternFill>
      </fill>
    </dxf>
    <dxf>
      <font>
        <color theme="1"/>
      </font>
      <border>
        <left style="thin"/>
        <right style="thin"/>
        <top style="thin"/>
        <bottom style="thin"/>
      </border>
    </dxf>
    <dxf>
      <font>
        <color theme="1"/>
      </font>
      <fill>
        <patternFill patternType="none">
          <bgColor indexed="65"/>
        </patternFill>
      </fill>
      <border>
        <left style="thin"/>
        <right style="thin"/>
        <top style="thin"/>
        <bottom style="thin"/>
      </border>
    </dxf>
    <dxf>
      <font>
        <color theme="1"/>
      </font>
      <fill>
        <patternFill patternType="none">
          <bgColor indexed="65"/>
        </patternFill>
      </fill>
      <border>
        <left style="thin">
          <color rgb="FF000000"/>
        </left>
        <right style="thin">
          <color rgb="FF000000"/>
        </right>
        <top style="thin"/>
        <bottom style="thin">
          <color rgb="FF000000"/>
        </bottom>
      </border>
    </dxf>
    <dxf>
      <font>
        <color theme="1"/>
      </font>
      <border>
        <left style="thin">
          <color rgb="FF000000"/>
        </left>
        <right style="thin">
          <color rgb="FF000000"/>
        </right>
        <top style="thin"/>
        <bottom style="thin">
          <color rgb="FF000000"/>
        </bottom>
      </border>
    </dxf>
    <dxf>
      <font>
        <color theme="0"/>
      </font>
      <fill>
        <patternFill>
          <bgColor theme="0"/>
        </patternFill>
      </fill>
      <border/>
    </dxf>
    <dxf>
      <font>
        <color theme="1"/>
      </font>
      <border/>
    </dxf>
    <dxf>
      <font>
        <color theme="0"/>
      </font>
      <border>
        <left style="thin">
          <color rgb="FF000000"/>
        </left>
        <right style="thin">
          <color rgb="FF000000"/>
        </right>
        <top style="thin"/>
        <bottom style="thin">
          <color rgb="FF000000"/>
        </bottom>
      </border>
    </dxf>
    <dxf>
      <font>
        <color theme="1"/>
      </font>
      <fill>
        <patternFill patternType="solid">
          <bgColor rgb="FFFFFF99"/>
        </patternFill>
      </fill>
      <border>
        <left style="thin">
          <color rgb="FF000000"/>
        </left>
        <right style="thin">
          <color rgb="FF000000"/>
        </right>
        <top style="thin"/>
        <bottom style="thin">
          <color rgb="FF000000"/>
        </bottom>
      </border>
    </dxf>
    <dxf>
      <font>
        <color theme="1"/>
      </font>
      <fill>
        <patternFill>
          <bgColor rgb="FFFFFF99"/>
        </patternFill>
      </fill>
      <border>
        <left style="thin">
          <color rgb="FF000000"/>
        </left>
        <right style="thin">
          <color rgb="FF000000"/>
        </right>
        <top style="thin"/>
        <bottom style="thin">
          <color rgb="FF000000"/>
        </bottom>
      </border>
    </dxf>
    <dxf>
      <font>
        <color theme="0" tint="-0.149959996342659"/>
      </font>
      <fill>
        <patternFill>
          <bgColor theme="0" tint="-0.149959996342659"/>
        </patternFill>
      </fill>
      <border/>
    </dxf>
    <dxf>
      <font>
        <color theme="1"/>
      </font>
      <fill>
        <patternFill>
          <bgColor theme="0" tint="-0.149959996342659"/>
        </patternFill>
      </fill>
      <border>
        <left style="thin">
          <color rgb="FF000000"/>
        </left>
        <right style="thin">
          <color rgb="FF000000"/>
        </right>
        <top style="thin"/>
        <bottom style="thin">
          <color rgb="FF000000"/>
        </bottom>
      </border>
    </dxf>
    <dxf>
      <font>
        <color theme="0"/>
      </font>
      <fill>
        <patternFill>
          <bgColor theme="0"/>
        </patternFill>
      </fill>
      <border>
        <left>
          <color rgb="FF000000"/>
        </left>
        <right>
          <color rgb="FF000000"/>
        </right>
        <top>
          <color rgb="FF000000"/>
        </top>
        <bottom>
          <color rgb="FF000000"/>
        </bottom>
      </border>
    </dxf>
    <dxf>
      <font>
        <color auto="1"/>
      </font>
      <fill>
        <patternFill>
          <bgColor theme="0" tint="-0.149959996342659"/>
        </patternFill>
      </fill>
      <border>
        <left style="thin">
          <color rgb="FF000000"/>
        </left>
        <right style="thin">
          <color rgb="FF000000"/>
        </right>
        <top style="thin"/>
        <bottom style="thin">
          <color rgb="FF000000"/>
        </bottom>
      </border>
    </dxf>
    <dxf>
      <font>
        <color auto="1"/>
      </font>
      <fill>
        <patternFill>
          <bgColor rgb="FFFFFF99"/>
        </patternFill>
      </fill>
      <border>
        <left style="thin">
          <color rgb="FF000000"/>
        </left>
        <right style="thin">
          <color rgb="FF000000"/>
        </right>
        <top style="thin"/>
        <bottom style="thin">
          <color rgb="FF000000"/>
        </bottom>
      </border>
    </dxf>
    <dxf>
      <font>
        <color theme="0" tint="-0.149959996342659"/>
      </font>
      <fill>
        <patternFill>
          <bgColor theme="0" tint="-0.149959996342659"/>
        </patternFill>
      </fill>
      <border>
        <left>
          <color rgb="FF000000"/>
        </left>
        <right>
          <color rgb="FF000000"/>
        </right>
        <top>
          <color rgb="FF000000"/>
        </top>
        <bottom>
          <color rgb="FF000000"/>
        </bottom>
      </border>
    </dxf>
    <dxf>
      <font>
        <color theme="0" tint="-0.149959996342659"/>
      </font>
      <border/>
    </dxf>
    <dxf>
      <font>
        <color theme="0" tint="-0.149959996342659"/>
      </font>
      <fill>
        <patternFill patternType="solid">
          <fgColor indexed="65"/>
          <bgColor theme="0" tint="-0.149959996342659"/>
        </patternFill>
      </fill>
      <border/>
    </dxf>
    <dxf>
      <font>
        <color theme="0"/>
      </font>
      <fill>
        <patternFill>
          <fgColor theme="0"/>
          <bgColor theme="0"/>
        </patternFill>
      </fill>
      <border>
        <left>
          <color rgb="FF000000"/>
        </left>
        <right>
          <color rgb="FF000000"/>
        </right>
        <top>
          <color rgb="FF000000"/>
        </top>
        <bottom>
          <color rgb="FF000000"/>
        </bottom>
      </border>
    </dxf>
    <dxf>
      <font>
        <color theme="0"/>
      </font>
      <fill>
        <patternFill patternType="none">
          <bgColor indexed="65"/>
        </patternFill>
      </fill>
      <border>
        <left>
          <color rgb="FF000000"/>
        </left>
        <right>
          <color rgb="FF000000"/>
        </right>
        <top>
          <color rgb="FF000000"/>
        </top>
        <bottom>
          <color rgb="FF000000"/>
        </bottom>
      </border>
    </dxf>
    <dxf>
      <font>
        <color theme="0"/>
      </font>
      <fill>
        <patternFill patternType="solid">
          <bgColor theme="0"/>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Basic Information'!A1" /></Relationships>
</file>

<file path=xl/drawings/_rels/drawing2.xml.rels><?xml version="1.0" encoding="utf-8" standalone="yes"?><Relationships xmlns="http://schemas.openxmlformats.org/package/2006/relationships"><Relationship Id="rId1" Type="http://schemas.openxmlformats.org/officeDocument/2006/relationships/hyperlink" Target="#'Return Details'!A1" /><Relationship Id="rId2" Type="http://schemas.openxmlformats.org/officeDocument/2006/relationships/hyperlink" Target="#Instructions!A1" /></Relationships>
</file>

<file path=xl/drawings/_rels/drawing3.xml.rels><?xml version="1.0" encoding="utf-8" standalone="yes"?><Relationships xmlns="http://schemas.openxmlformats.org/package/2006/relationships"><Relationship Id="rId1" Type="http://schemas.openxmlformats.org/officeDocument/2006/relationships/hyperlink" Target="#Conclusion!A1" /></Relationships>
</file>

<file path=xl/drawings/_rels/drawing4.xml.rels><?xml version="1.0" encoding="utf-8" standalone="yes"?><Relationships xmlns="http://schemas.openxmlformats.org/package/2006/relationships"><Relationship Id="rId1" Type="http://schemas.openxmlformats.org/officeDocument/2006/relationships/hyperlink" Target="#'Individual F7'!A1" /><Relationship Id="rId2" Type="http://schemas.openxmlformats.org/officeDocument/2006/relationships/hyperlink" Target="#'Consolidating F7s (Optional)'!A1" /><Relationship Id="rId3" Type="http://schemas.openxmlformats.org/officeDocument/2006/relationships/hyperlink" Target="#'Return Detail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4152900</xdr:colOff>
      <xdr:row>19</xdr:row>
      <xdr:rowOff>133350</xdr:rowOff>
    </xdr:from>
    <xdr:to>
      <xdr:col>4</xdr:col>
      <xdr:colOff>5267325</xdr:colOff>
      <xdr:row>57</xdr:row>
      <xdr:rowOff>28575</xdr:rowOff>
    </xdr:to>
    <xdr:sp>
      <xdr:nvSpPr>
        <xdr:cNvPr id="1" name="TextBox 15">
          <a:hlinkClick r:id="rId1"/>
        </xdr:cNvPr>
        <xdr:cNvSpPr txBox="1">
          <a:spLocks noChangeArrowheads="1"/>
        </xdr:cNvSpPr>
      </xdr:nvSpPr>
      <xdr:spPr>
        <a:xfrm>
          <a:off x="4914900" y="5486400"/>
          <a:ext cx="1123950" cy="466725"/>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Start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2057400</xdr:colOff>
      <xdr:row>6</xdr:row>
      <xdr:rowOff>1885950</xdr:rowOff>
    </xdr:from>
    <xdr:to>
      <xdr:col>3</xdr:col>
      <xdr:colOff>3200400</xdr:colOff>
      <xdr:row>6</xdr:row>
      <xdr:rowOff>2343150</xdr:rowOff>
    </xdr:to>
    <xdr:sp>
      <xdr:nvSpPr>
        <xdr:cNvPr id="1" name="TextBox 8">
          <a:hlinkClick r:id="rId1"/>
        </xdr:cNvPr>
        <xdr:cNvSpPr txBox="1">
          <a:spLocks noChangeArrowheads="1"/>
        </xdr:cNvSpPr>
      </xdr:nvSpPr>
      <xdr:spPr>
        <a:xfrm>
          <a:off x="5848350" y="3000375"/>
          <a:ext cx="1143000" cy="457200"/>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Next</a:t>
          </a:r>
        </a:p>
      </xdr:txBody>
    </xdr:sp>
    <xdr:clientData/>
  </xdr:twoCellAnchor>
  <xdr:twoCellAnchor>
    <xdr:from>
      <xdr:col>3</xdr:col>
      <xdr:colOff>809625</xdr:colOff>
      <xdr:row>6</xdr:row>
      <xdr:rowOff>1885950</xdr:rowOff>
    </xdr:from>
    <xdr:to>
      <xdr:col>3</xdr:col>
      <xdr:colOff>1952625</xdr:colOff>
      <xdr:row>6</xdr:row>
      <xdr:rowOff>2343150</xdr:rowOff>
    </xdr:to>
    <xdr:sp>
      <xdr:nvSpPr>
        <xdr:cNvPr id="2" name="TextBox 9">
          <a:hlinkClick r:id="rId2"/>
        </xdr:cNvPr>
        <xdr:cNvSpPr txBox="1">
          <a:spLocks noChangeArrowheads="1"/>
        </xdr:cNvSpPr>
      </xdr:nvSpPr>
      <xdr:spPr>
        <a:xfrm>
          <a:off x="4600575" y="3000375"/>
          <a:ext cx="1143000" cy="457200"/>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Back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1371600</xdr:colOff>
      <xdr:row>6</xdr:row>
      <xdr:rowOff>790575</xdr:rowOff>
    </xdr:from>
    <xdr:to>
      <xdr:col>9</xdr:col>
      <xdr:colOff>428625</xdr:colOff>
      <xdr:row>6</xdr:row>
      <xdr:rowOff>1247775</xdr:rowOff>
    </xdr:to>
    <xdr:sp>
      <xdr:nvSpPr>
        <xdr:cNvPr id="1" name="TextBox 6">
          <a:hlinkClick r:id="rId1"/>
        </xdr:cNvPr>
        <xdr:cNvSpPr txBox="1">
          <a:spLocks noChangeArrowheads="1"/>
        </xdr:cNvSpPr>
      </xdr:nvSpPr>
      <xdr:spPr>
        <a:xfrm>
          <a:off x="8220075" y="1876425"/>
          <a:ext cx="2638425" cy="457200"/>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Arial"/>
              <a:ea typeface="Arial"/>
              <a:cs typeface="Arial"/>
            </a:rPr>
            <a:t>Do</a:t>
          </a:r>
          <a:r>
            <a:rPr lang="en-US" cap="none" sz="1100" b="1" i="0" u="none" baseline="0">
              <a:solidFill>
                <a:srgbClr val="000000"/>
              </a:solidFill>
              <a:latin typeface="Arial"/>
              <a:ea typeface="Arial"/>
              <a:cs typeface="Arial"/>
            </a:rPr>
            <a:t> I need to file a GST F7 Return?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19</xdr:row>
      <xdr:rowOff>95250</xdr:rowOff>
    </xdr:from>
    <xdr:to>
      <xdr:col>2</xdr:col>
      <xdr:colOff>533400</xdr:colOff>
      <xdr:row>23</xdr:row>
      <xdr:rowOff>9525</xdr:rowOff>
    </xdr:to>
    <xdr:sp>
      <xdr:nvSpPr>
        <xdr:cNvPr id="1" name="TextBox 5">
          <a:hlinkClick r:id="rId1"/>
        </xdr:cNvPr>
        <xdr:cNvSpPr txBox="1">
          <a:spLocks noChangeArrowheads="1"/>
        </xdr:cNvSpPr>
      </xdr:nvSpPr>
      <xdr:spPr>
        <a:xfrm>
          <a:off x="904875" y="4876800"/>
          <a:ext cx="1638300" cy="647700"/>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I wish to file individual GST F7 return</a:t>
          </a:r>
        </a:p>
      </xdr:txBody>
    </xdr:sp>
    <xdr:clientData/>
  </xdr:twoCellAnchor>
  <xdr:twoCellAnchor>
    <xdr:from>
      <xdr:col>2</xdr:col>
      <xdr:colOff>1238250</xdr:colOff>
      <xdr:row>19</xdr:row>
      <xdr:rowOff>85725</xdr:rowOff>
    </xdr:from>
    <xdr:to>
      <xdr:col>2</xdr:col>
      <xdr:colOff>2876550</xdr:colOff>
      <xdr:row>23</xdr:row>
      <xdr:rowOff>0</xdr:rowOff>
    </xdr:to>
    <xdr:sp>
      <xdr:nvSpPr>
        <xdr:cNvPr id="2" name="TextBox 7">
          <a:hlinkClick r:id="rId2"/>
        </xdr:cNvPr>
        <xdr:cNvSpPr txBox="1">
          <a:spLocks noChangeArrowheads="1"/>
        </xdr:cNvSpPr>
      </xdr:nvSpPr>
      <xdr:spPr>
        <a:xfrm>
          <a:off x="3248025" y="4867275"/>
          <a:ext cx="1638300" cy="647700"/>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I wish to consolidate all the errors</a:t>
          </a:r>
        </a:p>
      </xdr:txBody>
    </xdr:sp>
    <xdr:clientData/>
  </xdr:twoCellAnchor>
  <xdr:twoCellAnchor>
    <xdr:from>
      <xdr:col>2</xdr:col>
      <xdr:colOff>3476625</xdr:colOff>
      <xdr:row>20</xdr:row>
      <xdr:rowOff>57150</xdr:rowOff>
    </xdr:from>
    <xdr:to>
      <xdr:col>3</xdr:col>
      <xdr:colOff>1390650</xdr:colOff>
      <xdr:row>22</xdr:row>
      <xdr:rowOff>0</xdr:rowOff>
    </xdr:to>
    <xdr:sp>
      <xdr:nvSpPr>
        <xdr:cNvPr id="3" name="TextBox 9">
          <a:hlinkClick r:id="rId3"/>
        </xdr:cNvPr>
        <xdr:cNvSpPr txBox="1">
          <a:spLocks noChangeArrowheads="1"/>
        </xdr:cNvSpPr>
      </xdr:nvSpPr>
      <xdr:spPr>
        <a:xfrm>
          <a:off x="5486400" y="5019675"/>
          <a:ext cx="1609725" cy="314325"/>
        </a:xfrm>
        <a:prstGeom prst="rect">
          <a:avLst/>
        </a:prstGeom>
        <a:solidFill>
          <a:srgbClr val="DBEEF4"/>
        </a:solidFill>
        <a:ln w="1905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irashome/GST/GST-registered-businesses/Filing-your-taxes/Correcting-Errors-Made-in-GST-Return--Filing-GST-F7-/"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iras.gov.sg/irashome/GST/GST-registered-businesses/Filing-your-taxes/How-to-File-Tax/Overview-of-GST-e-Filing-Process/#title3"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iras.gov.sg/irashome/GST/GST-registered-businesses/Filing-your-taxes/How-to-File-Tax/Overview-of-GST-e-Filing-Process/#title3"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F23"/>
  <sheetViews>
    <sheetView showGridLines="0" showRowColHeaders="0" tabSelected="1" workbookViewId="0" topLeftCell="A1">
      <selection activeCell="E9" sqref="E9"/>
    </sheetView>
  </sheetViews>
  <sheetFormatPr defaultColWidth="0" defaultRowHeight="15" zeroHeight="1"/>
  <cols>
    <col min="1" max="4" width="2.8515625" style="3" customWidth="1"/>
    <col min="5" max="5" width="153.57421875" style="3" customWidth="1"/>
    <col min="6" max="6" width="2.8515625" style="3" customWidth="1"/>
    <col min="7" max="7" width="5.57421875" style="3" customWidth="1"/>
    <col min="8" max="16384" width="9.140625" style="3" hidden="1" customWidth="1"/>
  </cols>
  <sheetData>
    <row r="1" ht="15"/>
    <row r="2" spans="2:6" s="4" customFormat="1" ht="51.75" thickBot="1">
      <c r="B2" s="172" t="s">
        <v>48</v>
      </c>
      <c r="C2" s="173"/>
      <c r="D2" s="173"/>
      <c r="E2" s="173"/>
      <c r="F2" s="173"/>
    </row>
    <row r="3" spans="2:6" ht="15.75" thickTop="1">
      <c r="B3" s="8"/>
      <c r="C3" s="9"/>
      <c r="D3" s="9"/>
      <c r="E3" s="9"/>
      <c r="F3" s="10"/>
    </row>
    <row r="4" spans="2:6" ht="43.5">
      <c r="B4" s="11"/>
      <c r="C4" s="162">
        <v>1</v>
      </c>
      <c r="D4" s="88"/>
      <c r="E4" s="89" t="s">
        <v>46</v>
      </c>
      <c r="F4" s="12"/>
    </row>
    <row r="5" spans="2:6" ht="15">
      <c r="B5" s="11"/>
      <c r="C5" s="162"/>
      <c r="D5" s="88"/>
      <c r="E5" s="89"/>
      <c r="F5" s="12"/>
    </row>
    <row r="6" spans="2:6" ht="15">
      <c r="B6" s="11"/>
      <c r="C6" s="162">
        <v>2</v>
      </c>
      <c r="D6" s="5"/>
      <c r="E6" s="91" t="s">
        <v>31</v>
      </c>
      <c r="F6" s="12"/>
    </row>
    <row r="7" spans="2:6" ht="15">
      <c r="B7" s="11"/>
      <c r="C7" s="162"/>
      <c r="D7" s="5"/>
      <c r="E7" s="118"/>
      <c r="F7" s="12"/>
    </row>
    <row r="8" spans="2:6" ht="15">
      <c r="B8" s="11"/>
      <c r="C8" s="162">
        <v>3</v>
      </c>
      <c r="D8" s="5"/>
      <c r="E8" s="118" t="s">
        <v>42</v>
      </c>
      <c r="F8" s="12"/>
    </row>
    <row r="9" spans="2:6" ht="15">
      <c r="B9" s="11"/>
      <c r="C9" s="162"/>
      <c r="D9" s="5"/>
      <c r="E9" s="155" t="s">
        <v>41</v>
      </c>
      <c r="F9" s="12"/>
    </row>
    <row r="10" spans="2:6" ht="15">
      <c r="B10" s="11"/>
      <c r="C10" s="162"/>
      <c r="D10" s="5"/>
      <c r="E10" s="130"/>
      <c r="F10" s="12"/>
    </row>
    <row r="11" spans="2:6" ht="21" customHeight="1">
      <c r="B11" s="11"/>
      <c r="C11" s="163">
        <v>4</v>
      </c>
      <c r="D11" s="5"/>
      <c r="E11" s="79" t="s">
        <v>18</v>
      </c>
      <c r="F11" s="12"/>
    </row>
    <row r="12" spans="2:6" ht="14.25" customHeight="1">
      <c r="B12" s="11"/>
      <c r="C12" s="163"/>
      <c r="D12" s="5"/>
      <c r="E12" s="79"/>
      <c r="F12" s="12"/>
    </row>
    <row r="13" spans="2:6" ht="29.25">
      <c r="B13" s="11"/>
      <c r="C13" s="164">
        <v>5</v>
      </c>
      <c r="D13" s="159"/>
      <c r="E13" s="89" t="s">
        <v>55</v>
      </c>
      <c r="F13" s="12"/>
    </row>
    <row r="14" spans="2:6" ht="15">
      <c r="B14" s="11"/>
      <c r="C14" s="163"/>
      <c r="D14" s="5"/>
      <c r="E14" s="79"/>
      <c r="F14" s="12"/>
    </row>
    <row r="15" spans="2:6" ht="15">
      <c r="B15" s="11"/>
      <c r="C15" s="162">
        <v>6</v>
      </c>
      <c r="D15" s="5"/>
      <c r="E15" s="6" t="s">
        <v>32</v>
      </c>
      <c r="F15" s="12"/>
    </row>
    <row r="16" spans="2:6" ht="15.75" thickBot="1">
      <c r="B16" s="13"/>
      <c r="C16" s="14"/>
      <c r="D16" s="14"/>
      <c r="E16" s="14"/>
      <c r="F16" s="15"/>
    </row>
    <row r="17" spans="2:5" ht="16.5" thickBot="1" thickTop="1">
      <c r="B17" s="5"/>
      <c r="D17" s="5"/>
      <c r="E17" s="121"/>
    </row>
    <row r="18" spans="2:6" ht="15" customHeight="1" thickTop="1">
      <c r="B18" s="166" t="s">
        <v>67</v>
      </c>
      <c r="C18" s="167"/>
      <c r="D18" s="167"/>
      <c r="E18" s="167"/>
      <c r="F18" s="168"/>
    </row>
    <row r="19" spans="2:6" ht="63.75" customHeight="1" thickBot="1">
      <c r="B19" s="169"/>
      <c r="C19" s="170"/>
      <c r="D19" s="170"/>
      <c r="E19" s="170"/>
      <c r="F19" s="171"/>
    </row>
    <row r="20" spans="2:6" ht="15" customHeight="1" thickTop="1">
      <c r="B20" s="119"/>
      <c r="C20" s="119"/>
      <c r="D20" s="119"/>
      <c r="E20" s="119"/>
      <c r="F20" s="119"/>
    </row>
    <row r="21" spans="2:6" ht="15" customHeight="1">
      <c r="B21" s="119"/>
      <c r="C21" s="119"/>
      <c r="D21" s="119"/>
      <c r="E21" s="119"/>
      <c r="F21" s="119"/>
    </row>
    <row r="22" spans="2:6" ht="15">
      <c r="B22" s="120"/>
      <c r="C22" s="120"/>
      <c r="D22" s="120"/>
      <c r="E22" s="120"/>
      <c r="F22" s="120"/>
    </row>
    <row r="23" ht="15" hidden="1">
      <c r="E23" s="90"/>
    </row>
    <row r="24" ht="15" hidden="1"/>
    <row r="25" ht="15" hidden="1"/>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row r="59" ht="15"/>
    <row r="60" ht="15"/>
    <row r="61" ht="15"/>
    <row r="62" ht="15"/>
    <row r="63" ht="15"/>
    <row r="64" ht="15"/>
    <row r="65" ht="15"/>
  </sheetData>
  <sheetProtection password="CC6C" sheet="1" selectLockedCells="1"/>
  <mergeCells count="2">
    <mergeCell ref="B18:F19"/>
    <mergeCell ref="B2:F2"/>
  </mergeCells>
  <hyperlinks>
    <hyperlink ref="E9" r:id="rId1" display="GST-registered businesses &gt; Filling your taxes &gt; Correcting Errors Made in GST Return (Filing GST F7)"/>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1"/>
  <dimension ref="B2:L90"/>
  <sheetViews>
    <sheetView showGridLines="0" showRowColHeaders="0" zoomScalePageLayoutView="0" workbookViewId="0" topLeftCell="A1">
      <selection activeCell="D18" sqref="D18"/>
    </sheetView>
  </sheetViews>
  <sheetFormatPr defaultColWidth="0" defaultRowHeight="15" zeroHeight="1"/>
  <cols>
    <col min="1" max="1" width="2.8515625" style="2" customWidth="1"/>
    <col min="2" max="2" width="4.140625" style="2" bestFit="1" customWidth="1"/>
    <col min="3" max="3" width="49.8515625" style="2" customWidth="1"/>
    <col min="4" max="4" width="51.140625" style="2" customWidth="1"/>
    <col min="5" max="5" width="51.140625" style="2" hidden="1" customWidth="1"/>
    <col min="6" max="6" width="3.28125" style="17" customWidth="1"/>
    <col min="7" max="7" width="6.00390625" style="2" hidden="1" customWidth="1"/>
    <col min="8" max="8" width="6.00390625" style="72" hidden="1" customWidth="1"/>
    <col min="9" max="9" width="6.00390625" style="2" hidden="1" customWidth="1"/>
    <col min="10" max="10" width="6.00390625" style="17" hidden="1" customWidth="1"/>
    <col min="11" max="16384" width="6.00390625" style="2" hidden="1" customWidth="1"/>
  </cols>
  <sheetData>
    <row r="1" ht="14.25"/>
    <row r="2" spans="2:4" ht="15" customHeight="1">
      <c r="B2" s="174" t="s">
        <v>47</v>
      </c>
      <c r="C2" s="174"/>
      <c r="D2" s="174"/>
    </row>
    <row r="3" spans="2:4" ht="14.25" customHeight="1">
      <c r="B3" s="174"/>
      <c r="C3" s="174"/>
      <c r="D3" s="174"/>
    </row>
    <row r="4" ht="14.25"/>
    <row r="5" spans="2:11" ht="15" customHeight="1">
      <c r="B5" s="175" t="s">
        <v>43</v>
      </c>
      <c r="C5" s="175"/>
      <c r="D5" s="156"/>
      <c r="F5" s="2"/>
      <c r="G5" s="17"/>
      <c r="H5" s="2"/>
      <c r="I5" s="72"/>
      <c r="J5" s="2"/>
      <c r="K5" s="17"/>
    </row>
    <row r="6" spans="2:11" ht="15" customHeight="1">
      <c r="B6" s="175" t="s">
        <v>44</v>
      </c>
      <c r="C6" s="175"/>
      <c r="D6" s="156"/>
      <c r="F6" s="2"/>
      <c r="G6" s="17"/>
      <c r="H6" s="2"/>
      <c r="I6" s="72"/>
      <c r="J6" s="2"/>
      <c r="K6" s="17"/>
    </row>
    <row r="7" spans="2:5" ht="192.75" customHeight="1">
      <c r="B7" s="176" t="s">
        <v>59</v>
      </c>
      <c r="C7" s="176"/>
      <c r="D7" s="176"/>
      <c r="E7" s="124"/>
    </row>
    <row r="8" spans="2:4" ht="15" customHeight="1">
      <c r="B8" s="175" t="s">
        <v>2</v>
      </c>
      <c r="C8" s="175"/>
      <c r="D8" s="21">
        <f ca="1">NOW()</f>
        <v>44133.5641787037</v>
      </c>
    </row>
    <row r="9" spans="2:4" ht="15" customHeight="1">
      <c r="B9" s="175" t="s">
        <v>33</v>
      </c>
      <c r="C9" s="175"/>
      <c r="D9" s="148">
        <v>1</v>
      </c>
    </row>
    <row r="10" spans="3:4" ht="14.25">
      <c r="C10" s="5"/>
      <c r="D10" s="92"/>
    </row>
    <row r="11" spans="2:12" ht="15">
      <c r="B11" s="122" t="s">
        <v>0</v>
      </c>
      <c r="C11" s="165" t="s">
        <v>62</v>
      </c>
      <c r="D11" s="165" t="s">
        <v>63</v>
      </c>
      <c r="E11" s="22" t="s">
        <v>28</v>
      </c>
      <c r="L11" s="2" t="s">
        <v>9</v>
      </c>
    </row>
    <row r="12" spans="2:12" ht="29.25" customHeight="1">
      <c r="B12" s="19">
        <v>1</v>
      </c>
      <c r="C12" s="157"/>
      <c r="D12" s="157"/>
      <c r="E12" s="20" t="str">
        <f aca="true" t="shared" si="0" ref="E12:E43">IF(AND(YEAR(EDATE(D12,60))=YEAR($D$8),MONTH(EDATE(D12,60))=MONTH($D$8)),"",IF($D$8&lt;EDATE(D12,60),"","The errors made in this return are not required to be reported as it is currently more than five years from the end of this accounting period."))</f>
        <v>The errors made in this return are not required to be reported as it is currently more than five years from the end of this accounting period.</v>
      </c>
      <c r="F12" s="17">
        <f>IF(YEAR(D12)=YEAR(D13),0,1)</f>
        <v>0</v>
      </c>
      <c r="G12" s="2">
        <f>SUM(F12)</f>
        <v>0</v>
      </c>
      <c r="H12" s="72" t="str">
        <f>IF(F12=0,"0",G12)</f>
        <v>0</v>
      </c>
      <c r="I12" s="17">
        <f aca="true" t="shared" si="1" ref="I12:I43">IF(D12="","",H12)</f>
      </c>
      <c r="L12" s="2">
        <f aca="true" t="shared" si="2" ref="L12:L43">IF(AND(YEAR(EDATE(D12,60))=YEAR($D$8),MONTH(EDATE(D12,60))=MONTH($D$8)),1,IF($D$8&lt;EDATE(D12,60),1,0))</f>
        <v>0</v>
      </c>
    </row>
    <row r="13" spans="2:12" ht="29.25" customHeight="1">
      <c r="B13" s="19">
        <v>2</v>
      </c>
      <c r="C13" s="157"/>
      <c r="D13" s="157"/>
      <c r="E13" s="20" t="str">
        <f t="shared" si="0"/>
        <v>The errors made in this return are not required to be reported as it is currently more than five years from the end of this accounting period.</v>
      </c>
      <c r="F13" s="17">
        <f aca="true" t="shared" si="3" ref="F13:F76">IF(YEAR(D13)=YEAR(D14),0,1)</f>
        <v>0</v>
      </c>
      <c r="G13" s="2">
        <f>SUM(F12:F13)</f>
        <v>0</v>
      </c>
      <c r="H13" s="72" t="str">
        <f>IF(F13=0,"0",G13)</f>
        <v>0</v>
      </c>
      <c r="I13" s="17">
        <f t="shared" si="1"/>
      </c>
      <c r="L13" s="2">
        <f t="shared" si="2"/>
        <v>0</v>
      </c>
    </row>
    <row r="14" spans="2:12" ht="29.25" customHeight="1">
      <c r="B14" s="19">
        <v>3</v>
      </c>
      <c r="C14" s="157"/>
      <c r="D14" s="157"/>
      <c r="E14" s="20" t="str">
        <f t="shared" si="0"/>
        <v>The errors made in this return are not required to be reported as it is currently more than five years from the end of this accounting period.</v>
      </c>
      <c r="F14" s="17">
        <f t="shared" si="3"/>
        <v>0</v>
      </c>
      <c r="G14" s="2">
        <f>SUM(F12:F14)</f>
        <v>0</v>
      </c>
      <c r="H14" s="72" t="str">
        <f aca="true" t="shared" si="4" ref="H14:H71">IF(F14=0,"0",G14)</f>
        <v>0</v>
      </c>
      <c r="I14" s="17">
        <f t="shared" si="1"/>
      </c>
      <c r="L14" s="2">
        <f t="shared" si="2"/>
        <v>0</v>
      </c>
    </row>
    <row r="15" spans="2:12" ht="29.25" customHeight="1">
      <c r="B15" s="19">
        <v>4</v>
      </c>
      <c r="C15" s="157"/>
      <c r="D15" s="157"/>
      <c r="E15" s="20" t="str">
        <f t="shared" si="0"/>
        <v>The errors made in this return are not required to be reported as it is currently more than five years from the end of this accounting period.</v>
      </c>
      <c r="F15" s="17">
        <f t="shared" si="3"/>
        <v>0</v>
      </c>
      <c r="G15" s="2">
        <f>SUM(F12:F15)</f>
        <v>0</v>
      </c>
      <c r="H15" s="72" t="str">
        <f t="shared" si="4"/>
        <v>0</v>
      </c>
      <c r="I15" s="17">
        <f t="shared" si="1"/>
      </c>
      <c r="L15" s="2">
        <f t="shared" si="2"/>
        <v>0</v>
      </c>
    </row>
    <row r="16" spans="2:12" ht="29.25" customHeight="1">
      <c r="B16" s="19">
        <v>5</v>
      </c>
      <c r="C16" s="157"/>
      <c r="D16" s="157"/>
      <c r="E16" s="125" t="str">
        <f t="shared" si="0"/>
        <v>The errors made in this return are not required to be reported as it is currently more than five years from the end of this accounting period.</v>
      </c>
      <c r="F16" s="17">
        <f t="shared" si="3"/>
        <v>0</v>
      </c>
      <c r="G16" s="2">
        <f>SUM(F12:F16)</f>
        <v>0</v>
      </c>
      <c r="H16" s="72" t="str">
        <f t="shared" si="4"/>
        <v>0</v>
      </c>
      <c r="I16" s="17">
        <f t="shared" si="1"/>
      </c>
      <c r="L16" s="2">
        <f t="shared" si="2"/>
        <v>0</v>
      </c>
    </row>
    <row r="17" spans="2:12" ht="29.25" customHeight="1">
      <c r="B17" s="19">
        <v>6</v>
      </c>
      <c r="C17" s="157"/>
      <c r="D17" s="157"/>
      <c r="E17" s="125" t="str">
        <f t="shared" si="0"/>
        <v>The errors made in this return are not required to be reported as it is currently more than five years from the end of this accounting period.</v>
      </c>
      <c r="F17" s="17">
        <f t="shared" si="3"/>
        <v>0</v>
      </c>
      <c r="G17" s="2">
        <f>SUM(F12:F17)</f>
        <v>0</v>
      </c>
      <c r="H17" s="72" t="str">
        <f t="shared" si="4"/>
        <v>0</v>
      </c>
      <c r="I17" s="17">
        <f t="shared" si="1"/>
      </c>
      <c r="L17" s="2">
        <f t="shared" si="2"/>
        <v>0</v>
      </c>
    </row>
    <row r="18" spans="2:12" ht="29.25" customHeight="1">
      <c r="B18" s="19">
        <v>7</v>
      </c>
      <c r="C18" s="157"/>
      <c r="D18" s="157"/>
      <c r="E18" s="20" t="str">
        <f t="shared" si="0"/>
        <v>The errors made in this return are not required to be reported as it is currently more than five years from the end of this accounting period.</v>
      </c>
      <c r="F18" s="17">
        <f t="shared" si="3"/>
        <v>0</v>
      </c>
      <c r="G18" s="2">
        <f>SUM(F12:F18)</f>
        <v>0</v>
      </c>
      <c r="H18" s="72" t="str">
        <f t="shared" si="4"/>
        <v>0</v>
      </c>
      <c r="I18" s="17">
        <f t="shared" si="1"/>
      </c>
      <c r="L18" s="2">
        <f t="shared" si="2"/>
        <v>0</v>
      </c>
    </row>
    <row r="19" spans="2:12" ht="29.25" customHeight="1">
      <c r="B19" s="19">
        <v>8</v>
      </c>
      <c r="C19" s="157"/>
      <c r="D19" s="157"/>
      <c r="E19" s="20" t="str">
        <f t="shared" si="0"/>
        <v>The errors made in this return are not required to be reported as it is currently more than five years from the end of this accounting period.</v>
      </c>
      <c r="F19" s="17">
        <f t="shared" si="3"/>
        <v>0</v>
      </c>
      <c r="G19" s="2">
        <f>SUM(F12:F19)</f>
        <v>0</v>
      </c>
      <c r="H19" s="72" t="str">
        <f t="shared" si="4"/>
        <v>0</v>
      </c>
      <c r="I19" s="17">
        <f t="shared" si="1"/>
      </c>
      <c r="L19" s="2">
        <f t="shared" si="2"/>
        <v>0</v>
      </c>
    </row>
    <row r="20" spans="2:12" ht="29.25" customHeight="1">
      <c r="B20" s="19">
        <v>9</v>
      </c>
      <c r="C20" s="157"/>
      <c r="D20" s="157"/>
      <c r="E20" s="20" t="str">
        <f t="shared" si="0"/>
        <v>The errors made in this return are not required to be reported as it is currently more than five years from the end of this accounting period.</v>
      </c>
      <c r="F20" s="17">
        <f t="shared" si="3"/>
        <v>0</v>
      </c>
      <c r="G20" s="2">
        <f>SUM(F12:F20)</f>
        <v>0</v>
      </c>
      <c r="H20" s="72" t="str">
        <f t="shared" si="4"/>
        <v>0</v>
      </c>
      <c r="I20" s="17">
        <f t="shared" si="1"/>
      </c>
      <c r="L20" s="2">
        <f t="shared" si="2"/>
        <v>0</v>
      </c>
    </row>
    <row r="21" spans="2:12" ht="29.25" customHeight="1">
      <c r="B21" s="19">
        <v>10</v>
      </c>
      <c r="C21" s="157"/>
      <c r="D21" s="157"/>
      <c r="E21" s="20" t="str">
        <f t="shared" si="0"/>
        <v>The errors made in this return are not required to be reported as it is currently more than five years from the end of this accounting period.</v>
      </c>
      <c r="F21" s="17">
        <f t="shared" si="3"/>
        <v>0</v>
      </c>
      <c r="G21" s="2">
        <f>SUM(F12:F21)</f>
        <v>0</v>
      </c>
      <c r="H21" s="72" t="str">
        <f t="shared" si="4"/>
        <v>0</v>
      </c>
      <c r="I21" s="17">
        <f t="shared" si="1"/>
      </c>
      <c r="L21" s="2">
        <f t="shared" si="2"/>
        <v>0</v>
      </c>
    </row>
    <row r="22" spans="2:12" ht="29.25" customHeight="1">
      <c r="B22" s="19">
        <v>11</v>
      </c>
      <c r="C22" s="157"/>
      <c r="D22" s="157"/>
      <c r="E22" s="20" t="str">
        <f t="shared" si="0"/>
        <v>The errors made in this return are not required to be reported as it is currently more than five years from the end of this accounting period.</v>
      </c>
      <c r="F22" s="17">
        <f t="shared" si="3"/>
        <v>0</v>
      </c>
      <c r="G22" s="2">
        <f>SUM(F12:F22)</f>
        <v>0</v>
      </c>
      <c r="H22" s="72" t="str">
        <f t="shared" si="4"/>
        <v>0</v>
      </c>
      <c r="I22" s="2">
        <f t="shared" si="1"/>
      </c>
      <c r="L22" s="2">
        <f t="shared" si="2"/>
        <v>0</v>
      </c>
    </row>
    <row r="23" spans="2:12" ht="29.25" customHeight="1">
      <c r="B23" s="19">
        <v>12</v>
      </c>
      <c r="C23" s="157"/>
      <c r="D23" s="157"/>
      <c r="E23" s="20" t="str">
        <f t="shared" si="0"/>
        <v>The errors made in this return are not required to be reported as it is currently more than five years from the end of this accounting period.</v>
      </c>
      <c r="F23" s="17">
        <f t="shared" si="3"/>
        <v>0</v>
      </c>
      <c r="G23" s="2">
        <f>SUM(F12:F23)</f>
        <v>0</v>
      </c>
      <c r="H23" s="72" t="str">
        <f t="shared" si="4"/>
        <v>0</v>
      </c>
      <c r="I23" s="2">
        <f t="shared" si="1"/>
      </c>
      <c r="L23" s="2">
        <f t="shared" si="2"/>
        <v>0</v>
      </c>
    </row>
    <row r="24" spans="2:12" ht="29.25" customHeight="1">
      <c r="B24" s="19">
        <v>13</v>
      </c>
      <c r="C24" s="157"/>
      <c r="D24" s="157"/>
      <c r="E24" s="20" t="str">
        <f t="shared" si="0"/>
        <v>The errors made in this return are not required to be reported as it is currently more than five years from the end of this accounting period.</v>
      </c>
      <c r="F24" s="17">
        <f t="shared" si="3"/>
        <v>0</v>
      </c>
      <c r="G24" s="2">
        <f>SUM(F12:F24)</f>
        <v>0</v>
      </c>
      <c r="H24" s="72" t="str">
        <f t="shared" si="4"/>
        <v>0</v>
      </c>
      <c r="I24" s="2">
        <f t="shared" si="1"/>
      </c>
      <c r="L24" s="2">
        <f t="shared" si="2"/>
        <v>0</v>
      </c>
    </row>
    <row r="25" spans="2:12" ht="29.25" customHeight="1">
      <c r="B25" s="19">
        <v>14</v>
      </c>
      <c r="C25" s="157"/>
      <c r="D25" s="157"/>
      <c r="E25" s="20" t="str">
        <f t="shared" si="0"/>
        <v>The errors made in this return are not required to be reported as it is currently more than five years from the end of this accounting period.</v>
      </c>
      <c r="F25" s="17">
        <f t="shared" si="3"/>
        <v>0</v>
      </c>
      <c r="G25" s="2">
        <f>SUM(F12:F25)</f>
        <v>0</v>
      </c>
      <c r="H25" s="72" t="str">
        <f t="shared" si="4"/>
        <v>0</v>
      </c>
      <c r="I25" s="2">
        <f t="shared" si="1"/>
      </c>
      <c r="L25" s="2">
        <f t="shared" si="2"/>
        <v>0</v>
      </c>
    </row>
    <row r="26" spans="2:12" ht="29.25" customHeight="1">
      <c r="B26" s="19">
        <v>15</v>
      </c>
      <c r="C26" s="157"/>
      <c r="D26" s="157"/>
      <c r="E26" s="20" t="str">
        <f t="shared" si="0"/>
        <v>The errors made in this return are not required to be reported as it is currently more than five years from the end of this accounting period.</v>
      </c>
      <c r="F26" s="17">
        <f t="shared" si="3"/>
        <v>0</v>
      </c>
      <c r="G26" s="2">
        <f>SUM(F12:F26)</f>
        <v>0</v>
      </c>
      <c r="H26" s="72" t="str">
        <f t="shared" si="4"/>
        <v>0</v>
      </c>
      <c r="I26" s="2">
        <f t="shared" si="1"/>
      </c>
      <c r="L26" s="2">
        <f t="shared" si="2"/>
        <v>0</v>
      </c>
    </row>
    <row r="27" spans="2:12" ht="29.25" customHeight="1">
      <c r="B27" s="19">
        <v>16</v>
      </c>
      <c r="C27" s="157"/>
      <c r="D27" s="157"/>
      <c r="E27" s="20" t="str">
        <f t="shared" si="0"/>
        <v>The errors made in this return are not required to be reported as it is currently more than five years from the end of this accounting period.</v>
      </c>
      <c r="F27" s="17">
        <f t="shared" si="3"/>
        <v>0</v>
      </c>
      <c r="G27" s="2">
        <f>SUM(F12:F27)</f>
        <v>0</v>
      </c>
      <c r="H27" s="72" t="str">
        <f t="shared" si="4"/>
        <v>0</v>
      </c>
      <c r="I27" s="2">
        <f t="shared" si="1"/>
      </c>
      <c r="L27" s="2">
        <f t="shared" si="2"/>
        <v>0</v>
      </c>
    </row>
    <row r="28" spans="2:12" ht="29.25" customHeight="1">
      <c r="B28" s="19">
        <v>17</v>
      </c>
      <c r="C28" s="157"/>
      <c r="D28" s="157"/>
      <c r="E28" s="20" t="str">
        <f t="shared" si="0"/>
        <v>The errors made in this return are not required to be reported as it is currently more than five years from the end of this accounting period.</v>
      </c>
      <c r="F28" s="17">
        <f t="shared" si="3"/>
        <v>0</v>
      </c>
      <c r="G28" s="2">
        <f>SUM(F12:F28)</f>
        <v>0</v>
      </c>
      <c r="H28" s="72" t="str">
        <f t="shared" si="4"/>
        <v>0</v>
      </c>
      <c r="I28" s="2">
        <f t="shared" si="1"/>
      </c>
      <c r="L28" s="2">
        <f t="shared" si="2"/>
        <v>0</v>
      </c>
    </row>
    <row r="29" spans="2:12" ht="29.25" customHeight="1">
      <c r="B29" s="19">
        <v>18</v>
      </c>
      <c r="C29" s="157"/>
      <c r="D29" s="157"/>
      <c r="E29" s="20" t="str">
        <f t="shared" si="0"/>
        <v>The errors made in this return are not required to be reported as it is currently more than five years from the end of this accounting period.</v>
      </c>
      <c r="F29" s="17">
        <f t="shared" si="3"/>
        <v>0</v>
      </c>
      <c r="G29" s="2">
        <f>SUM(F12:F29)</f>
        <v>0</v>
      </c>
      <c r="H29" s="72" t="str">
        <f t="shared" si="4"/>
        <v>0</v>
      </c>
      <c r="I29" s="2">
        <f t="shared" si="1"/>
      </c>
      <c r="L29" s="2">
        <f t="shared" si="2"/>
        <v>0</v>
      </c>
    </row>
    <row r="30" spans="2:12" ht="29.25" customHeight="1">
      <c r="B30" s="19">
        <v>19</v>
      </c>
      <c r="C30" s="157"/>
      <c r="D30" s="157"/>
      <c r="E30" s="20" t="str">
        <f t="shared" si="0"/>
        <v>The errors made in this return are not required to be reported as it is currently more than five years from the end of this accounting period.</v>
      </c>
      <c r="F30" s="17">
        <f t="shared" si="3"/>
        <v>0</v>
      </c>
      <c r="G30" s="2">
        <f>SUM(F12:F30)</f>
        <v>0</v>
      </c>
      <c r="H30" s="72" t="str">
        <f t="shared" si="4"/>
        <v>0</v>
      </c>
      <c r="I30" s="2">
        <f t="shared" si="1"/>
      </c>
      <c r="L30" s="2">
        <f t="shared" si="2"/>
        <v>0</v>
      </c>
    </row>
    <row r="31" spans="2:12" ht="29.25" customHeight="1">
      <c r="B31" s="19">
        <v>20</v>
      </c>
      <c r="C31" s="157"/>
      <c r="D31" s="157"/>
      <c r="E31" s="20" t="str">
        <f t="shared" si="0"/>
        <v>The errors made in this return are not required to be reported as it is currently more than five years from the end of this accounting period.</v>
      </c>
      <c r="F31" s="17">
        <f t="shared" si="3"/>
        <v>0</v>
      </c>
      <c r="G31" s="2">
        <f>SUM(F12:F31)</f>
        <v>0</v>
      </c>
      <c r="H31" s="72" t="str">
        <f t="shared" si="4"/>
        <v>0</v>
      </c>
      <c r="I31" s="2">
        <f t="shared" si="1"/>
      </c>
      <c r="L31" s="2">
        <f t="shared" si="2"/>
        <v>0</v>
      </c>
    </row>
    <row r="32" spans="2:12" ht="29.25" customHeight="1">
      <c r="B32" s="19">
        <v>21</v>
      </c>
      <c r="C32" s="157"/>
      <c r="D32" s="157"/>
      <c r="E32" s="20" t="str">
        <f t="shared" si="0"/>
        <v>The errors made in this return are not required to be reported as it is currently more than five years from the end of this accounting period.</v>
      </c>
      <c r="F32" s="17">
        <f t="shared" si="3"/>
        <v>0</v>
      </c>
      <c r="G32" s="2">
        <f>SUM(F12:F32)</f>
        <v>0</v>
      </c>
      <c r="H32" s="72" t="str">
        <f t="shared" si="4"/>
        <v>0</v>
      </c>
      <c r="I32" s="2">
        <f t="shared" si="1"/>
      </c>
      <c r="L32" s="2">
        <f t="shared" si="2"/>
        <v>0</v>
      </c>
    </row>
    <row r="33" spans="2:12" ht="29.25" customHeight="1">
      <c r="B33" s="19">
        <v>22</v>
      </c>
      <c r="C33" s="157"/>
      <c r="D33" s="157"/>
      <c r="E33" s="20" t="str">
        <f t="shared" si="0"/>
        <v>The errors made in this return are not required to be reported as it is currently more than five years from the end of this accounting period.</v>
      </c>
      <c r="F33" s="17">
        <f t="shared" si="3"/>
        <v>0</v>
      </c>
      <c r="G33" s="2">
        <f>SUM(F12:F33)</f>
        <v>0</v>
      </c>
      <c r="H33" s="72" t="str">
        <f t="shared" si="4"/>
        <v>0</v>
      </c>
      <c r="I33" s="2">
        <f t="shared" si="1"/>
      </c>
      <c r="L33" s="2">
        <f t="shared" si="2"/>
        <v>0</v>
      </c>
    </row>
    <row r="34" spans="2:12" ht="29.25" customHeight="1">
      <c r="B34" s="19">
        <v>23</v>
      </c>
      <c r="C34" s="157"/>
      <c r="D34" s="157"/>
      <c r="E34" s="20" t="str">
        <f t="shared" si="0"/>
        <v>The errors made in this return are not required to be reported as it is currently more than five years from the end of this accounting period.</v>
      </c>
      <c r="F34" s="17">
        <f t="shared" si="3"/>
        <v>0</v>
      </c>
      <c r="G34" s="2">
        <f>SUM(F12:F34)</f>
        <v>0</v>
      </c>
      <c r="H34" s="72" t="str">
        <f t="shared" si="4"/>
        <v>0</v>
      </c>
      <c r="I34" s="2">
        <f t="shared" si="1"/>
      </c>
      <c r="L34" s="2">
        <f t="shared" si="2"/>
        <v>0</v>
      </c>
    </row>
    <row r="35" spans="2:12" ht="29.25" customHeight="1">
      <c r="B35" s="19">
        <v>24</v>
      </c>
      <c r="C35" s="157"/>
      <c r="D35" s="157"/>
      <c r="E35" s="20" t="str">
        <f t="shared" si="0"/>
        <v>The errors made in this return are not required to be reported as it is currently more than five years from the end of this accounting period.</v>
      </c>
      <c r="F35" s="17">
        <f t="shared" si="3"/>
        <v>0</v>
      </c>
      <c r="G35" s="2">
        <f>SUM(F12:F35)</f>
        <v>0</v>
      </c>
      <c r="H35" s="72" t="str">
        <f t="shared" si="4"/>
        <v>0</v>
      </c>
      <c r="I35" s="2">
        <f t="shared" si="1"/>
      </c>
      <c r="L35" s="2">
        <f t="shared" si="2"/>
        <v>0</v>
      </c>
    </row>
    <row r="36" spans="2:12" ht="29.25" customHeight="1">
      <c r="B36" s="19">
        <v>25</v>
      </c>
      <c r="C36" s="157"/>
      <c r="D36" s="157"/>
      <c r="E36" s="20" t="str">
        <f t="shared" si="0"/>
        <v>The errors made in this return are not required to be reported as it is currently more than five years from the end of this accounting period.</v>
      </c>
      <c r="F36" s="17">
        <f t="shared" si="3"/>
        <v>0</v>
      </c>
      <c r="G36" s="2">
        <f>SUM(F12:F36)</f>
        <v>0</v>
      </c>
      <c r="H36" s="72" t="str">
        <f t="shared" si="4"/>
        <v>0</v>
      </c>
      <c r="I36" s="2">
        <f t="shared" si="1"/>
      </c>
      <c r="L36" s="2">
        <f t="shared" si="2"/>
        <v>0</v>
      </c>
    </row>
    <row r="37" spans="2:12" ht="29.25" customHeight="1">
      <c r="B37" s="19">
        <v>26</v>
      </c>
      <c r="C37" s="157"/>
      <c r="D37" s="157"/>
      <c r="E37" s="20" t="str">
        <f t="shared" si="0"/>
        <v>The errors made in this return are not required to be reported as it is currently more than five years from the end of this accounting period.</v>
      </c>
      <c r="F37" s="17">
        <f t="shared" si="3"/>
        <v>0</v>
      </c>
      <c r="G37" s="2">
        <f>SUM(F12:F37)</f>
        <v>0</v>
      </c>
      <c r="H37" s="72" t="str">
        <f t="shared" si="4"/>
        <v>0</v>
      </c>
      <c r="I37" s="2">
        <f t="shared" si="1"/>
      </c>
      <c r="L37" s="2">
        <f t="shared" si="2"/>
        <v>0</v>
      </c>
    </row>
    <row r="38" spans="2:12" ht="29.25" customHeight="1">
      <c r="B38" s="19">
        <v>27</v>
      </c>
      <c r="C38" s="157"/>
      <c r="D38" s="157"/>
      <c r="E38" s="20" t="str">
        <f t="shared" si="0"/>
        <v>The errors made in this return are not required to be reported as it is currently more than five years from the end of this accounting period.</v>
      </c>
      <c r="F38" s="17">
        <f t="shared" si="3"/>
        <v>0</v>
      </c>
      <c r="G38" s="2">
        <f>SUM(F12:F38)</f>
        <v>0</v>
      </c>
      <c r="H38" s="72" t="str">
        <f t="shared" si="4"/>
        <v>0</v>
      </c>
      <c r="I38" s="2">
        <f t="shared" si="1"/>
      </c>
      <c r="L38" s="2">
        <f t="shared" si="2"/>
        <v>0</v>
      </c>
    </row>
    <row r="39" spans="2:12" ht="29.25" customHeight="1">
      <c r="B39" s="19">
        <v>28</v>
      </c>
      <c r="C39" s="157"/>
      <c r="D39" s="157"/>
      <c r="E39" s="20" t="str">
        <f t="shared" si="0"/>
        <v>The errors made in this return are not required to be reported as it is currently more than five years from the end of this accounting period.</v>
      </c>
      <c r="F39" s="17">
        <f t="shared" si="3"/>
        <v>0</v>
      </c>
      <c r="G39" s="2">
        <f>SUM(F12:F39)</f>
        <v>0</v>
      </c>
      <c r="H39" s="72" t="str">
        <f t="shared" si="4"/>
        <v>0</v>
      </c>
      <c r="I39" s="2">
        <f t="shared" si="1"/>
      </c>
      <c r="L39" s="2">
        <f t="shared" si="2"/>
        <v>0</v>
      </c>
    </row>
    <row r="40" spans="2:12" ht="29.25" customHeight="1">
      <c r="B40" s="19">
        <v>29</v>
      </c>
      <c r="C40" s="157"/>
      <c r="D40" s="157"/>
      <c r="E40" s="20" t="str">
        <f t="shared" si="0"/>
        <v>The errors made in this return are not required to be reported as it is currently more than five years from the end of this accounting period.</v>
      </c>
      <c r="F40" s="17">
        <f t="shared" si="3"/>
        <v>0</v>
      </c>
      <c r="G40" s="2">
        <f>SUM(F12:F40)</f>
        <v>0</v>
      </c>
      <c r="H40" s="72" t="str">
        <f t="shared" si="4"/>
        <v>0</v>
      </c>
      <c r="I40" s="2">
        <f t="shared" si="1"/>
      </c>
      <c r="L40" s="2">
        <f t="shared" si="2"/>
        <v>0</v>
      </c>
    </row>
    <row r="41" spans="2:12" ht="29.25" customHeight="1">
      <c r="B41" s="19">
        <v>30</v>
      </c>
      <c r="C41" s="157"/>
      <c r="D41" s="157"/>
      <c r="E41" s="20" t="str">
        <f t="shared" si="0"/>
        <v>The errors made in this return are not required to be reported as it is currently more than five years from the end of this accounting period.</v>
      </c>
      <c r="F41" s="17">
        <f t="shared" si="3"/>
        <v>0</v>
      </c>
      <c r="G41" s="2">
        <f>SUM(F12:F41)</f>
        <v>0</v>
      </c>
      <c r="H41" s="72" t="str">
        <f t="shared" si="4"/>
        <v>0</v>
      </c>
      <c r="I41" s="2">
        <f t="shared" si="1"/>
      </c>
      <c r="L41" s="2">
        <f t="shared" si="2"/>
        <v>0</v>
      </c>
    </row>
    <row r="42" spans="2:12" ht="29.25" customHeight="1">
      <c r="B42" s="19">
        <v>31</v>
      </c>
      <c r="C42" s="157"/>
      <c r="D42" s="157"/>
      <c r="E42" s="20" t="str">
        <f t="shared" si="0"/>
        <v>The errors made in this return are not required to be reported as it is currently more than five years from the end of this accounting period.</v>
      </c>
      <c r="F42" s="17">
        <f t="shared" si="3"/>
        <v>0</v>
      </c>
      <c r="G42" s="2">
        <f>SUM(F12:F42)</f>
        <v>0</v>
      </c>
      <c r="H42" s="72" t="str">
        <f t="shared" si="4"/>
        <v>0</v>
      </c>
      <c r="I42" s="2">
        <f t="shared" si="1"/>
      </c>
      <c r="L42" s="2">
        <f t="shared" si="2"/>
        <v>0</v>
      </c>
    </row>
    <row r="43" spans="2:12" ht="29.25" customHeight="1">
      <c r="B43" s="19">
        <v>32</v>
      </c>
      <c r="C43" s="157"/>
      <c r="D43" s="157"/>
      <c r="E43" s="20" t="str">
        <f t="shared" si="0"/>
        <v>The errors made in this return are not required to be reported as it is currently more than five years from the end of this accounting period.</v>
      </c>
      <c r="F43" s="17">
        <f t="shared" si="3"/>
        <v>0</v>
      </c>
      <c r="G43" s="2">
        <f>SUM(F12:F43)</f>
        <v>0</v>
      </c>
      <c r="H43" s="72" t="str">
        <f t="shared" si="4"/>
        <v>0</v>
      </c>
      <c r="I43" s="2">
        <f t="shared" si="1"/>
      </c>
      <c r="L43" s="2">
        <f t="shared" si="2"/>
        <v>0</v>
      </c>
    </row>
    <row r="44" spans="2:12" ht="29.25" customHeight="1">
      <c r="B44" s="19">
        <v>33</v>
      </c>
      <c r="C44" s="157"/>
      <c r="D44" s="157"/>
      <c r="E44" s="20" t="str">
        <f aca="true" t="shared" si="5" ref="E44:E71">IF(AND(YEAR(EDATE(D44,60))=YEAR($D$8),MONTH(EDATE(D44,60))=MONTH($D$8)),"",IF($D$8&lt;EDATE(D44,60),"","The errors made in this return are not required to be reported as it is currently more than five years from the end of this accounting period."))</f>
        <v>The errors made in this return are not required to be reported as it is currently more than five years from the end of this accounting period.</v>
      </c>
      <c r="F44" s="17">
        <f t="shared" si="3"/>
        <v>0</v>
      </c>
      <c r="G44" s="2">
        <f>SUM(F12:F44)</f>
        <v>0</v>
      </c>
      <c r="H44" s="72" t="str">
        <f t="shared" si="4"/>
        <v>0</v>
      </c>
      <c r="I44" s="2">
        <f aca="true" t="shared" si="6" ref="I44:I71">IF(D44="","",H44)</f>
      </c>
      <c r="L44" s="2">
        <f aca="true" t="shared" si="7" ref="L44:L71">IF(AND(YEAR(EDATE(D44,60))=YEAR($D$8),MONTH(EDATE(D44,60))=MONTH($D$8)),1,IF($D$8&lt;EDATE(D44,60),1,0))</f>
        <v>0</v>
      </c>
    </row>
    <row r="45" spans="2:12" ht="29.25" customHeight="1">
      <c r="B45" s="19">
        <v>34</v>
      </c>
      <c r="C45" s="157"/>
      <c r="D45" s="157"/>
      <c r="E45" s="20" t="str">
        <f t="shared" si="5"/>
        <v>The errors made in this return are not required to be reported as it is currently more than five years from the end of this accounting period.</v>
      </c>
      <c r="F45" s="17">
        <f t="shared" si="3"/>
        <v>0</v>
      </c>
      <c r="G45" s="2">
        <f>SUM(F12:F45)</f>
        <v>0</v>
      </c>
      <c r="H45" s="72" t="str">
        <f t="shared" si="4"/>
        <v>0</v>
      </c>
      <c r="I45" s="2">
        <f t="shared" si="6"/>
      </c>
      <c r="L45" s="2">
        <f t="shared" si="7"/>
        <v>0</v>
      </c>
    </row>
    <row r="46" spans="2:12" ht="29.25" customHeight="1">
      <c r="B46" s="19">
        <v>35</v>
      </c>
      <c r="C46" s="157"/>
      <c r="D46" s="157"/>
      <c r="E46" s="20" t="str">
        <f t="shared" si="5"/>
        <v>The errors made in this return are not required to be reported as it is currently more than five years from the end of this accounting period.</v>
      </c>
      <c r="F46" s="17">
        <f t="shared" si="3"/>
        <v>0</v>
      </c>
      <c r="G46" s="2">
        <f>SUM(F12:F46)</f>
        <v>0</v>
      </c>
      <c r="H46" s="72" t="str">
        <f t="shared" si="4"/>
        <v>0</v>
      </c>
      <c r="I46" s="2">
        <f t="shared" si="6"/>
      </c>
      <c r="L46" s="2">
        <f t="shared" si="7"/>
        <v>0</v>
      </c>
    </row>
    <row r="47" spans="2:12" ht="29.25" customHeight="1">
      <c r="B47" s="19">
        <v>36</v>
      </c>
      <c r="C47" s="157"/>
      <c r="D47" s="157"/>
      <c r="E47" s="20" t="str">
        <f t="shared" si="5"/>
        <v>The errors made in this return are not required to be reported as it is currently more than five years from the end of this accounting period.</v>
      </c>
      <c r="F47" s="17">
        <f t="shared" si="3"/>
        <v>0</v>
      </c>
      <c r="G47" s="2">
        <f>SUM(F12:F47)</f>
        <v>0</v>
      </c>
      <c r="H47" s="72" t="str">
        <f t="shared" si="4"/>
        <v>0</v>
      </c>
      <c r="I47" s="2">
        <f t="shared" si="6"/>
      </c>
      <c r="L47" s="2">
        <f t="shared" si="7"/>
        <v>0</v>
      </c>
    </row>
    <row r="48" spans="2:12" ht="29.25" customHeight="1">
      <c r="B48" s="19">
        <v>37</v>
      </c>
      <c r="C48" s="157"/>
      <c r="D48" s="157"/>
      <c r="E48" s="20" t="str">
        <f t="shared" si="5"/>
        <v>The errors made in this return are not required to be reported as it is currently more than five years from the end of this accounting period.</v>
      </c>
      <c r="F48" s="17">
        <f t="shared" si="3"/>
        <v>0</v>
      </c>
      <c r="G48" s="2">
        <f>SUM(F12:F48)</f>
        <v>0</v>
      </c>
      <c r="H48" s="72" t="str">
        <f t="shared" si="4"/>
        <v>0</v>
      </c>
      <c r="I48" s="2">
        <f t="shared" si="6"/>
      </c>
      <c r="L48" s="2">
        <f t="shared" si="7"/>
        <v>0</v>
      </c>
    </row>
    <row r="49" spans="2:12" ht="29.25" customHeight="1">
      <c r="B49" s="19">
        <v>38</v>
      </c>
      <c r="C49" s="157"/>
      <c r="D49" s="157"/>
      <c r="E49" s="20" t="str">
        <f t="shared" si="5"/>
        <v>The errors made in this return are not required to be reported as it is currently more than five years from the end of this accounting period.</v>
      </c>
      <c r="F49" s="17">
        <f t="shared" si="3"/>
        <v>0</v>
      </c>
      <c r="G49" s="2">
        <f>SUM(F12:F49)</f>
        <v>0</v>
      </c>
      <c r="H49" s="72" t="str">
        <f t="shared" si="4"/>
        <v>0</v>
      </c>
      <c r="I49" s="2">
        <f t="shared" si="6"/>
      </c>
      <c r="L49" s="2">
        <f t="shared" si="7"/>
        <v>0</v>
      </c>
    </row>
    <row r="50" spans="2:12" ht="29.25" customHeight="1">
      <c r="B50" s="19">
        <v>39</v>
      </c>
      <c r="C50" s="157"/>
      <c r="D50" s="157"/>
      <c r="E50" s="20" t="str">
        <f t="shared" si="5"/>
        <v>The errors made in this return are not required to be reported as it is currently more than five years from the end of this accounting period.</v>
      </c>
      <c r="F50" s="17">
        <f t="shared" si="3"/>
        <v>0</v>
      </c>
      <c r="G50" s="2">
        <f>SUM(F12:F50)</f>
        <v>0</v>
      </c>
      <c r="H50" s="72" t="str">
        <f t="shared" si="4"/>
        <v>0</v>
      </c>
      <c r="I50" s="2">
        <f t="shared" si="6"/>
      </c>
      <c r="L50" s="2">
        <f t="shared" si="7"/>
        <v>0</v>
      </c>
    </row>
    <row r="51" spans="2:12" ht="29.25" customHeight="1">
      <c r="B51" s="19">
        <v>40</v>
      </c>
      <c r="C51" s="157"/>
      <c r="D51" s="157"/>
      <c r="E51" s="20" t="str">
        <f t="shared" si="5"/>
        <v>The errors made in this return are not required to be reported as it is currently more than five years from the end of this accounting period.</v>
      </c>
      <c r="F51" s="17">
        <f t="shared" si="3"/>
        <v>0</v>
      </c>
      <c r="G51" s="2">
        <f>SUM(F12:F51)</f>
        <v>0</v>
      </c>
      <c r="H51" s="72" t="str">
        <f t="shared" si="4"/>
        <v>0</v>
      </c>
      <c r="I51" s="2">
        <f t="shared" si="6"/>
      </c>
      <c r="L51" s="2">
        <f t="shared" si="7"/>
        <v>0</v>
      </c>
    </row>
    <row r="52" spans="2:12" ht="29.25" customHeight="1">
      <c r="B52" s="19">
        <v>41</v>
      </c>
      <c r="C52" s="157"/>
      <c r="D52" s="157"/>
      <c r="E52" s="20" t="str">
        <f t="shared" si="5"/>
        <v>The errors made in this return are not required to be reported as it is currently more than five years from the end of this accounting period.</v>
      </c>
      <c r="F52" s="17">
        <f t="shared" si="3"/>
        <v>0</v>
      </c>
      <c r="G52" s="2">
        <f>SUM(F12:F52)</f>
        <v>0</v>
      </c>
      <c r="H52" s="72" t="str">
        <f t="shared" si="4"/>
        <v>0</v>
      </c>
      <c r="I52" s="2">
        <f t="shared" si="6"/>
      </c>
      <c r="L52" s="2">
        <f t="shared" si="7"/>
        <v>0</v>
      </c>
    </row>
    <row r="53" spans="2:12" ht="29.25" customHeight="1">
      <c r="B53" s="19">
        <v>42</v>
      </c>
      <c r="C53" s="157"/>
      <c r="D53" s="157"/>
      <c r="E53" s="20" t="str">
        <f t="shared" si="5"/>
        <v>The errors made in this return are not required to be reported as it is currently more than five years from the end of this accounting period.</v>
      </c>
      <c r="F53" s="17">
        <f t="shared" si="3"/>
        <v>0</v>
      </c>
      <c r="G53" s="2">
        <f>SUM(F12:F53)</f>
        <v>0</v>
      </c>
      <c r="H53" s="72" t="str">
        <f t="shared" si="4"/>
        <v>0</v>
      </c>
      <c r="I53" s="2">
        <f t="shared" si="6"/>
      </c>
      <c r="L53" s="2">
        <f t="shared" si="7"/>
        <v>0</v>
      </c>
    </row>
    <row r="54" spans="2:12" ht="29.25" customHeight="1">
      <c r="B54" s="19">
        <v>43</v>
      </c>
      <c r="C54" s="157"/>
      <c r="D54" s="157"/>
      <c r="E54" s="20" t="str">
        <f t="shared" si="5"/>
        <v>The errors made in this return are not required to be reported as it is currently more than five years from the end of this accounting period.</v>
      </c>
      <c r="F54" s="17">
        <f t="shared" si="3"/>
        <v>0</v>
      </c>
      <c r="G54" s="2">
        <f>SUM(F12:F54)</f>
        <v>0</v>
      </c>
      <c r="H54" s="72" t="str">
        <f t="shared" si="4"/>
        <v>0</v>
      </c>
      <c r="I54" s="2">
        <f t="shared" si="6"/>
      </c>
      <c r="L54" s="2">
        <f t="shared" si="7"/>
        <v>0</v>
      </c>
    </row>
    <row r="55" spans="2:12" ht="29.25" customHeight="1">
      <c r="B55" s="19">
        <v>44</v>
      </c>
      <c r="C55" s="157"/>
      <c r="D55" s="157"/>
      <c r="E55" s="20" t="str">
        <f t="shared" si="5"/>
        <v>The errors made in this return are not required to be reported as it is currently more than five years from the end of this accounting period.</v>
      </c>
      <c r="F55" s="17">
        <f t="shared" si="3"/>
        <v>0</v>
      </c>
      <c r="G55" s="2">
        <f>SUM(F12:F55)</f>
        <v>0</v>
      </c>
      <c r="H55" s="72" t="str">
        <f t="shared" si="4"/>
        <v>0</v>
      </c>
      <c r="I55" s="2">
        <f t="shared" si="6"/>
      </c>
      <c r="L55" s="2">
        <f t="shared" si="7"/>
        <v>0</v>
      </c>
    </row>
    <row r="56" spans="2:12" ht="29.25" customHeight="1">
      <c r="B56" s="19">
        <v>45</v>
      </c>
      <c r="C56" s="157"/>
      <c r="D56" s="157"/>
      <c r="E56" s="20" t="str">
        <f t="shared" si="5"/>
        <v>The errors made in this return are not required to be reported as it is currently more than five years from the end of this accounting period.</v>
      </c>
      <c r="F56" s="17">
        <f t="shared" si="3"/>
        <v>0</v>
      </c>
      <c r="G56" s="2">
        <f>SUM(F12:F56)</f>
        <v>0</v>
      </c>
      <c r="H56" s="72" t="str">
        <f t="shared" si="4"/>
        <v>0</v>
      </c>
      <c r="I56" s="2">
        <f t="shared" si="6"/>
      </c>
      <c r="L56" s="2">
        <f t="shared" si="7"/>
        <v>0</v>
      </c>
    </row>
    <row r="57" spans="2:12" ht="29.25" customHeight="1">
      <c r="B57" s="19">
        <v>46</v>
      </c>
      <c r="C57" s="157"/>
      <c r="D57" s="157"/>
      <c r="E57" s="20" t="str">
        <f t="shared" si="5"/>
        <v>The errors made in this return are not required to be reported as it is currently more than five years from the end of this accounting period.</v>
      </c>
      <c r="F57" s="17">
        <f t="shared" si="3"/>
        <v>0</v>
      </c>
      <c r="G57" s="2">
        <f>SUM(F12:F57)</f>
        <v>0</v>
      </c>
      <c r="H57" s="72" t="str">
        <f t="shared" si="4"/>
        <v>0</v>
      </c>
      <c r="I57" s="2">
        <f t="shared" si="6"/>
      </c>
      <c r="L57" s="2">
        <f t="shared" si="7"/>
        <v>0</v>
      </c>
    </row>
    <row r="58" spans="2:12" ht="29.25" customHeight="1">
      <c r="B58" s="19">
        <v>47</v>
      </c>
      <c r="C58" s="157"/>
      <c r="D58" s="157"/>
      <c r="E58" s="20" t="str">
        <f t="shared" si="5"/>
        <v>The errors made in this return are not required to be reported as it is currently more than five years from the end of this accounting period.</v>
      </c>
      <c r="F58" s="17">
        <f t="shared" si="3"/>
        <v>0</v>
      </c>
      <c r="G58" s="2">
        <f>SUM(F12:F58)</f>
        <v>0</v>
      </c>
      <c r="H58" s="72" t="str">
        <f t="shared" si="4"/>
        <v>0</v>
      </c>
      <c r="I58" s="2">
        <f t="shared" si="6"/>
      </c>
      <c r="L58" s="2">
        <f t="shared" si="7"/>
        <v>0</v>
      </c>
    </row>
    <row r="59" spans="2:12" ht="29.25" customHeight="1">
      <c r="B59" s="19">
        <v>48</v>
      </c>
      <c r="C59" s="157"/>
      <c r="D59" s="157"/>
      <c r="E59" s="20" t="str">
        <f t="shared" si="5"/>
        <v>The errors made in this return are not required to be reported as it is currently more than five years from the end of this accounting period.</v>
      </c>
      <c r="F59" s="17">
        <f t="shared" si="3"/>
        <v>0</v>
      </c>
      <c r="G59" s="2">
        <f>SUM(F12:F59)</f>
        <v>0</v>
      </c>
      <c r="H59" s="72" t="str">
        <f t="shared" si="4"/>
        <v>0</v>
      </c>
      <c r="I59" s="2">
        <f t="shared" si="6"/>
      </c>
      <c r="L59" s="2">
        <f t="shared" si="7"/>
        <v>0</v>
      </c>
    </row>
    <row r="60" spans="2:12" ht="29.25" customHeight="1">
      <c r="B60" s="19">
        <v>49</v>
      </c>
      <c r="C60" s="157"/>
      <c r="D60" s="157"/>
      <c r="E60" s="20" t="str">
        <f t="shared" si="5"/>
        <v>The errors made in this return are not required to be reported as it is currently more than five years from the end of this accounting period.</v>
      </c>
      <c r="F60" s="17">
        <f t="shared" si="3"/>
        <v>0</v>
      </c>
      <c r="G60" s="2">
        <f>SUM(F12:F60)</f>
        <v>0</v>
      </c>
      <c r="H60" s="72" t="str">
        <f t="shared" si="4"/>
        <v>0</v>
      </c>
      <c r="I60" s="2">
        <f t="shared" si="6"/>
      </c>
      <c r="L60" s="2">
        <f t="shared" si="7"/>
        <v>0</v>
      </c>
    </row>
    <row r="61" spans="2:12" ht="29.25" customHeight="1">
      <c r="B61" s="19">
        <v>50</v>
      </c>
      <c r="C61" s="157"/>
      <c r="D61" s="157"/>
      <c r="E61" s="20" t="str">
        <f t="shared" si="5"/>
        <v>The errors made in this return are not required to be reported as it is currently more than five years from the end of this accounting period.</v>
      </c>
      <c r="F61" s="17">
        <f t="shared" si="3"/>
        <v>0</v>
      </c>
      <c r="G61" s="2">
        <f>SUM(F12:F61)</f>
        <v>0</v>
      </c>
      <c r="H61" s="72" t="str">
        <f t="shared" si="4"/>
        <v>0</v>
      </c>
      <c r="I61" s="2">
        <f t="shared" si="6"/>
      </c>
      <c r="L61" s="2">
        <f t="shared" si="7"/>
        <v>0</v>
      </c>
    </row>
    <row r="62" spans="2:12" ht="29.25" customHeight="1">
      <c r="B62" s="19">
        <v>51</v>
      </c>
      <c r="C62" s="157"/>
      <c r="D62" s="157"/>
      <c r="E62" s="20" t="str">
        <f t="shared" si="5"/>
        <v>The errors made in this return are not required to be reported as it is currently more than five years from the end of this accounting period.</v>
      </c>
      <c r="F62" s="17">
        <f t="shared" si="3"/>
        <v>0</v>
      </c>
      <c r="G62" s="2">
        <f>SUM(F12:F62)</f>
        <v>0</v>
      </c>
      <c r="H62" s="72" t="str">
        <f t="shared" si="4"/>
        <v>0</v>
      </c>
      <c r="I62" s="2">
        <f t="shared" si="6"/>
      </c>
      <c r="L62" s="2">
        <f t="shared" si="7"/>
        <v>0</v>
      </c>
    </row>
    <row r="63" spans="2:12" ht="29.25" customHeight="1">
      <c r="B63" s="19">
        <v>52</v>
      </c>
      <c r="C63" s="157"/>
      <c r="D63" s="157"/>
      <c r="E63" s="20" t="str">
        <f t="shared" si="5"/>
        <v>The errors made in this return are not required to be reported as it is currently more than five years from the end of this accounting period.</v>
      </c>
      <c r="F63" s="17">
        <f t="shared" si="3"/>
        <v>0</v>
      </c>
      <c r="G63" s="2">
        <f>SUM(F12:F63)</f>
        <v>0</v>
      </c>
      <c r="H63" s="72" t="str">
        <f t="shared" si="4"/>
        <v>0</v>
      </c>
      <c r="I63" s="2">
        <f t="shared" si="6"/>
      </c>
      <c r="L63" s="2">
        <f t="shared" si="7"/>
        <v>0</v>
      </c>
    </row>
    <row r="64" spans="2:12" ht="29.25" customHeight="1">
      <c r="B64" s="19">
        <v>53</v>
      </c>
      <c r="C64" s="157"/>
      <c r="D64" s="157"/>
      <c r="E64" s="20" t="str">
        <f t="shared" si="5"/>
        <v>The errors made in this return are not required to be reported as it is currently more than five years from the end of this accounting period.</v>
      </c>
      <c r="F64" s="17">
        <f t="shared" si="3"/>
        <v>0</v>
      </c>
      <c r="G64" s="2">
        <f>SUM(F12:F64)</f>
        <v>0</v>
      </c>
      <c r="H64" s="72" t="str">
        <f t="shared" si="4"/>
        <v>0</v>
      </c>
      <c r="I64" s="2">
        <f t="shared" si="6"/>
      </c>
      <c r="L64" s="2">
        <f t="shared" si="7"/>
        <v>0</v>
      </c>
    </row>
    <row r="65" spans="2:12" ht="29.25" customHeight="1">
      <c r="B65" s="19">
        <v>54</v>
      </c>
      <c r="C65" s="157"/>
      <c r="D65" s="157"/>
      <c r="E65" s="20" t="str">
        <f t="shared" si="5"/>
        <v>The errors made in this return are not required to be reported as it is currently more than five years from the end of this accounting period.</v>
      </c>
      <c r="F65" s="17">
        <f t="shared" si="3"/>
        <v>0</v>
      </c>
      <c r="G65" s="2">
        <f>SUM(F12:F65)</f>
        <v>0</v>
      </c>
      <c r="H65" s="72" t="str">
        <f t="shared" si="4"/>
        <v>0</v>
      </c>
      <c r="I65" s="2">
        <f t="shared" si="6"/>
      </c>
      <c r="L65" s="2">
        <f t="shared" si="7"/>
        <v>0</v>
      </c>
    </row>
    <row r="66" spans="2:12" ht="29.25" customHeight="1">
      <c r="B66" s="19">
        <v>55</v>
      </c>
      <c r="C66" s="157"/>
      <c r="D66" s="157"/>
      <c r="E66" s="20" t="str">
        <f t="shared" si="5"/>
        <v>The errors made in this return are not required to be reported as it is currently more than five years from the end of this accounting period.</v>
      </c>
      <c r="F66" s="17">
        <f t="shared" si="3"/>
        <v>0</v>
      </c>
      <c r="G66" s="2">
        <f>SUM(F12:F66)</f>
        <v>0</v>
      </c>
      <c r="H66" s="72" t="str">
        <f t="shared" si="4"/>
        <v>0</v>
      </c>
      <c r="I66" s="2">
        <f t="shared" si="6"/>
      </c>
      <c r="L66" s="2">
        <f t="shared" si="7"/>
        <v>0</v>
      </c>
    </row>
    <row r="67" spans="2:12" ht="29.25" customHeight="1">
      <c r="B67" s="19">
        <v>56</v>
      </c>
      <c r="C67" s="157"/>
      <c r="D67" s="157"/>
      <c r="E67" s="20" t="str">
        <f t="shared" si="5"/>
        <v>The errors made in this return are not required to be reported as it is currently more than five years from the end of this accounting period.</v>
      </c>
      <c r="F67" s="17">
        <f t="shared" si="3"/>
        <v>0</v>
      </c>
      <c r="G67" s="2">
        <f>SUM(F12:F67)</f>
        <v>0</v>
      </c>
      <c r="H67" s="72" t="str">
        <f t="shared" si="4"/>
        <v>0</v>
      </c>
      <c r="I67" s="2">
        <f t="shared" si="6"/>
      </c>
      <c r="L67" s="2">
        <f t="shared" si="7"/>
        <v>0</v>
      </c>
    </row>
    <row r="68" spans="2:12" ht="29.25" customHeight="1">
      <c r="B68" s="19">
        <v>57</v>
      </c>
      <c r="C68" s="157"/>
      <c r="D68" s="157"/>
      <c r="E68" s="20" t="str">
        <f t="shared" si="5"/>
        <v>The errors made in this return are not required to be reported as it is currently more than five years from the end of this accounting period.</v>
      </c>
      <c r="F68" s="17">
        <f t="shared" si="3"/>
        <v>0</v>
      </c>
      <c r="G68" s="2">
        <f>SUM(F12:F68)</f>
        <v>0</v>
      </c>
      <c r="H68" s="72" t="str">
        <f t="shared" si="4"/>
        <v>0</v>
      </c>
      <c r="I68" s="2">
        <f t="shared" si="6"/>
      </c>
      <c r="L68" s="2">
        <f t="shared" si="7"/>
        <v>0</v>
      </c>
    </row>
    <row r="69" spans="2:12" ht="29.25" customHeight="1">
      <c r="B69" s="19">
        <v>58</v>
      </c>
      <c r="C69" s="157"/>
      <c r="D69" s="157"/>
      <c r="E69" s="20" t="str">
        <f t="shared" si="5"/>
        <v>The errors made in this return are not required to be reported as it is currently more than five years from the end of this accounting period.</v>
      </c>
      <c r="F69" s="17">
        <f t="shared" si="3"/>
        <v>0</v>
      </c>
      <c r="G69" s="2">
        <f>SUM(F12:F69)</f>
        <v>0</v>
      </c>
      <c r="H69" s="72" t="str">
        <f t="shared" si="4"/>
        <v>0</v>
      </c>
      <c r="I69" s="2">
        <f t="shared" si="6"/>
      </c>
      <c r="L69" s="2">
        <f t="shared" si="7"/>
        <v>0</v>
      </c>
    </row>
    <row r="70" spans="2:12" ht="29.25" customHeight="1">
      <c r="B70" s="19">
        <v>59</v>
      </c>
      <c r="C70" s="157"/>
      <c r="D70" s="157"/>
      <c r="E70" s="20" t="str">
        <f t="shared" si="5"/>
        <v>The errors made in this return are not required to be reported as it is currently more than five years from the end of this accounting period.</v>
      </c>
      <c r="F70" s="17">
        <f t="shared" si="3"/>
        <v>0</v>
      </c>
      <c r="G70" s="2">
        <f>SUM(F12:F70)</f>
        <v>0</v>
      </c>
      <c r="H70" s="72" t="str">
        <f t="shared" si="4"/>
        <v>0</v>
      </c>
      <c r="I70" s="2">
        <f t="shared" si="6"/>
      </c>
      <c r="L70" s="2">
        <f t="shared" si="7"/>
        <v>0</v>
      </c>
    </row>
    <row r="71" spans="2:12" ht="29.25" customHeight="1">
      <c r="B71" s="19">
        <v>60</v>
      </c>
      <c r="C71" s="157"/>
      <c r="D71" s="157"/>
      <c r="E71" s="20" t="str">
        <f t="shared" si="5"/>
        <v>The errors made in this return are not required to be reported as it is currently more than five years from the end of this accounting period.</v>
      </c>
      <c r="F71" s="17">
        <f t="shared" si="3"/>
        <v>0</v>
      </c>
      <c r="G71" s="2">
        <f>SUM(F12:F71)</f>
        <v>0</v>
      </c>
      <c r="H71" s="72" t="str">
        <f t="shared" si="4"/>
        <v>0</v>
      </c>
      <c r="I71" s="2">
        <f t="shared" si="6"/>
      </c>
      <c r="L71" s="2">
        <f t="shared" si="7"/>
        <v>0</v>
      </c>
    </row>
    <row r="72" spans="2:6" ht="14.25">
      <c r="B72" s="18"/>
      <c r="F72" s="17">
        <f t="shared" si="3"/>
        <v>0</v>
      </c>
    </row>
    <row r="73" spans="2:6" ht="14.25" hidden="1">
      <c r="B73" s="18"/>
      <c r="F73" s="17">
        <f t="shared" si="3"/>
        <v>0</v>
      </c>
    </row>
    <row r="74" spans="2:6" ht="14.25" hidden="1">
      <c r="B74" s="18"/>
      <c r="F74" s="17">
        <f t="shared" si="3"/>
        <v>0</v>
      </c>
    </row>
    <row r="75" spans="2:6" ht="14.25" hidden="1">
      <c r="B75" s="18"/>
      <c r="F75" s="17">
        <f t="shared" si="3"/>
        <v>0</v>
      </c>
    </row>
    <row r="76" spans="2:6" ht="14.25" hidden="1">
      <c r="B76" s="18"/>
      <c r="F76" s="17">
        <f t="shared" si="3"/>
        <v>0</v>
      </c>
    </row>
    <row r="77" spans="2:6" ht="14.25" hidden="1">
      <c r="B77" s="18"/>
      <c r="F77" s="17">
        <f aca="true" t="shared" si="8" ref="F77:F90">IF(YEAR(D77)=YEAR(D78),0,1)</f>
        <v>0</v>
      </c>
    </row>
    <row r="78" spans="2:6" ht="14.25" hidden="1">
      <c r="B78" s="18"/>
      <c r="F78" s="17">
        <f t="shared" si="8"/>
        <v>0</v>
      </c>
    </row>
    <row r="79" spans="2:6" ht="14.25" hidden="1">
      <c r="B79" s="18"/>
      <c r="F79" s="17">
        <f t="shared" si="8"/>
        <v>0</v>
      </c>
    </row>
    <row r="80" spans="2:6" ht="14.25" hidden="1">
      <c r="B80" s="18"/>
      <c r="F80" s="17">
        <f t="shared" si="8"/>
        <v>0</v>
      </c>
    </row>
    <row r="81" spans="2:6" ht="14.25" hidden="1">
      <c r="B81" s="18"/>
      <c r="F81" s="17">
        <f t="shared" si="8"/>
        <v>0</v>
      </c>
    </row>
    <row r="82" spans="2:6" ht="14.25" hidden="1">
      <c r="B82" s="18"/>
      <c r="F82" s="17">
        <f t="shared" si="8"/>
        <v>0</v>
      </c>
    </row>
    <row r="83" spans="2:6" ht="14.25" hidden="1">
      <c r="B83" s="18"/>
      <c r="F83" s="17">
        <f t="shared" si="8"/>
        <v>0</v>
      </c>
    </row>
    <row r="84" spans="2:6" ht="14.25" hidden="1">
      <c r="B84" s="18"/>
      <c r="F84" s="17">
        <f t="shared" si="8"/>
        <v>0</v>
      </c>
    </row>
    <row r="85" spans="2:6" ht="14.25" hidden="1">
      <c r="B85" s="18"/>
      <c r="F85" s="17">
        <f t="shared" si="8"/>
        <v>0</v>
      </c>
    </row>
    <row r="86" spans="2:6" ht="14.25" hidden="1">
      <c r="B86" s="18"/>
      <c r="F86" s="17">
        <f t="shared" si="8"/>
        <v>0</v>
      </c>
    </row>
    <row r="87" ht="14.25" hidden="1">
      <c r="F87" s="17">
        <f t="shared" si="8"/>
        <v>0</v>
      </c>
    </row>
    <row r="88" ht="14.25" hidden="1">
      <c r="F88" s="17">
        <f t="shared" si="8"/>
        <v>0</v>
      </c>
    </row>
    <row r="89" ht="14.25" hidden="1">
      <c r="F89" s="17">
        <f t="shared" si="8"/>
        <v>0</v>
      </c>
    </row>
    <row r="90" ht="14.25">
      <c r="F90" s="17">
        <f t="shared" si="8"/>
        <v>0</v>
      </c>
    </row>
  </sheetData>
  <sheetProtection password="CC6C" sheet="1" selectLockedCells="1"/>
  <mergeCells count="6">
    <mergeCell ref="B2:D3"/>
    <mergeCell ref="B8:C8"/>
    <mergeCell ref="B9:C9"/>
    <mergeCell ref="B5:C5"/>
    <mergeCell ref="B6:C6"/>
    <mergeCell ref="B7:D7"/>
  </mergeCells>
  <conditionalFormatting sqref="B12:B71">
    <cfRule type="expression" priority="28" dxfId="480">
      <formula>$D$9&gt;=$B12</formula>
    </cfRule>
  </conditionalFormatting>
  <conditionalFormatting sqref="B11:E11">
    <cfRule type="expression" priority="17" dxfId="481">
      <formula>$D$9&lt;&gt;""</formula>
    </cfRule>
  </conditionalFormatting>
  <conditionalFormatting sqref="E12:E71">
    <cfRule type="expression" priority="18" dxfId="482">
      <formula>$D12=""</formula>
    </cfRule>
    <cfRule type="expression" priority="20" dxfId="483">
      <formula>$L12=0</formula>
    </cfRule>
    <cfRule type="expression" priority="23" dxfId="484">
      <formula>$D$9&gt;=$B12</formula>
    </cfRule>
  </conditionalFormatting>
  <conditionalFormatting sqref="C12:D71">
    <cfRule type="expression" priority="2" dxfId="485">
      <formula>$D$9&gt;=$B12</formula>
    </cfRule>
  </conditionalFormatting>
  <conditionalFormatting sqref="D13:D71">
    <cfRule type="expression" priority="1" dxfId="486">
      <formula>$D$9&gt;=$B13</formula>
    </cfRule>
  </conditionalFormatting>
  <dataValidations count="7">
    <dataValidation type="custom" showErrorMessage="1" error="Please ensure that:&#10;&#10;1) You key in the correct accounting period in ascending order and &#10;&#10;2) The start of the standard accounting period entered is within 6 months from the end of the accounting period.&#10;" sqref="C12 C54 C40 C26">
      <formula1>AND(OR(C12&lt;NOW()),OR(C12&lt;=D12,D12=""),(YEAR($D12)-YEAR($C12))*12+MONTH($D12)-MONTH($C12)&lt;6)</formula1>
    </dataValidation>
    <dataValidation type="custom" showInputMessage="1" showErrorMessage="1" error="Please ensure that:&#10;&#10;1) You key in the correct accounting period in ascending order and &#10;&#10;2) The start of the standard accounting period entered is within 6 months from the end of the accounting period.&#10;&#10;" sqref="D15:D25 D57:D71 D43:D53 D29:D39">
      <formula1>AND(OR(D15&lt;C16,C16=""),OR(D15&gt;=C15,C15=""),OR(D15&gt;D14,D14=""),OR(D15&lt;D16,D16=""),(YEAR($D15)-YEAR($C15))*12+MONTH($D15)-MONTH($C15)&lt;6)</formula1>
    </dataValidation>
    <dataValidation type="custom" showInputMessage="1" showErrorMessage="1" error="Please ensure that:&#10;&#10;1) You key in the correct accounting period in ascending order and &#10;&#10;2) The start of the standard accounting period entered is within 6 months from the end of the accounting period.&#10;&#10;" sqref="D13 D55 D41 D27">
      <formula1>AND((YEAR($D13)-YEAR($C13))*12+MONTH($D13)-MONTH($C13)&lt;6)</formula1>
    </dataValidation>
    <dataValidation type="custom" showInputMessage="1" showErrorMessage="1" error="Please ensure that:&#10;&#10;1) You key in the correct accounting period in ascending order and &#10;&#10;2) The start of the standard accounting period entered is within 6 months from the end of the accounting period.&#10;" sqref="C13:C25 C55:C71 C41:C53 C27:C39">
      <formula1>AND(OR(C13&lt;=NOW()),OR(C13&gt;D12),OR(C13&lt;=D13,D13=""),OR(C13&gt;C12,C12=""),OR(C13&lt;C14,C14=""),(YEAR($D13)-YEAR($C13))*12+MONTH($D13)-MONTH($C13)&lt;6,D12&lt;&gt;"")</formula1>
    </dataValidation>
    <dataValidation type="custom" showInputMessage="1" showErrorMessage="1" error="Please ensure that:&#10;&#10;1) You key in the correct accounting period in ascending order and &#10;&#10;2) The start of the standard accounting period entered is within 6 months from the end of the accounting period.&#10;&#10;" sqref="D14 D28 D42 D56">
      <formula1>AND(OR(D14&lt;C15,C15=""),OR(D14&gt;=C14,C14=""),OR(D14&gt;D13,D13=""),OR(D14&lt;D15,D15=""))</formula1>
    </dataValidation>
    <dataValidation allowBlank="1" showInputMessage="1" showErrorMessage="1" prompt="Please change this field if you have made errors in more than one return." sqref="D9"/>
    <dataValidation type="custom" showInputMessage="1" showErrorMessage="1" prompt="The end date of the standard accounting period must be within 5 years of the current date. " error="Please ensure that:&#10;&#10;1) You key in the correct accounting period in ascending order and &#10;&#10;2) The start of the standard accounting period entered is within 6 months from the end of the accounting period.&#10;" sqref="D12 D54 D40 D26">
      <formula1>AND(OR(D12&lt;=NOW()),OR(D12&gt;=C12,C12=""),(YEAR($D12)-YEAR($C12))*12+MONTH($D12)-MONTH($C12)&lt;6,L12=1)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2:AL234"/>
  <sheetViews>
    <sheetView showGridLines="0" showRowColHeaders="0" zoomScalePageLayoutView="0" workbookViewId="0" topLeftCell="A7">
      <selection activeCell="G12" sqref="G12:H12"/>
    </sheetView>
  </sheetViews>
  <sheetFormatPr defaultColWidth="0" defaultRowHeight="15" zeroHeight="1"/>
  <cols>
    <col min="1" max="2" width="4.57421875" style="18" customWidth="1"/>
    <col min="3" max="3" width="39.8515625" style="18" bestFit="1" customWidth="1"/>
    <col min="4" max="4" width="22.57421875" style="18" customWidth="1"/>
    <col min="5" max="5" width="4.57421875" style="18" customWidth="1"/>
    <col min="6" max="6" width="26.57421875" style="37" customWidth="1"/>
    <col min="7" max="7" width="22.57421875" style="18" customWidth="1"/>
    <col min="8" max="8" width="4.57421875" style="18" customWidth="1"/>
    <col min="9" max="9" width="26.57421875" style="37" customWidth="1"/>
    <col min="10" max="10" width="22.57421875" style="18" customWidth="1"/>
    <col min="11" max="11" width="4.57421875" style="18" customWidth="1"/>
    <col min="12" max="12" width="26.57421875" style="37" customWidth="1"/>
    <col min="13" max="13" width="22.57421875" style="18" customWidth="1"/>
    <col min="14" max="14" width="4.57421875" style="18" customWidth="1"/>
    <col min="15" max="15" width="26.57421875" style="37" customWidth="1"/>
    <col min="16" max="16" width="3.421875" style="18" customWidth="1"/>
    <col min="17" max="38" width="0" style="18" hidden="1" customWidth="1"/>
    <col min="39" max="16384" width="9.140625" style="18" hidden="1" customWidth="1"/>
  </cols>
  <sheetData>
    <row r="1" ht="14.25"/>
    <row r="2" spans="2:15" ht="14.25">
      <c r="B2" s="177" t="s">
        <v>49</v>
      </c>
      <c r="C2" s="177"/>
      <c r="D2" s="177"/>
      <c r="E2" s="177"/>
      <c r="F2" s="177"/>
      <c r="G2" s="177"/>
      <c r="H2" s="177"/>
      <c r="I2" s="177"/>
      <c r="J2" s="177"/>
      <c r="K2" s="177"/>
      <c r="L2" s="177"/>
      <c r="M2" s="177"/>
      <c r="N2" s="177"/>
      <c r="O2" s="177"/>
    </row>
    <row r="3" spans="2:15" ht="14.25">
      <c r="B3" s="177"/>
      <c r="C3" s="177"/>
      <c r="D3" s="177"/>
      <c r="E3" s="177"/>
      <c r="F3" s="177"/>
      <c r="G3" s="177"/>
      <c r="H3" s="177"/>
      <c r="I3" s="177"/>
      <c r="J3" s="177"/>
      <c r="K3" s="177"/>
      <c r="L3" s="177"/>
      <c r="M3" s="177"/>
      <c r="N3" s="177"/>
      <c r="O3" s="177"/>
    </row>
    <row r="4" ht="14.25"/>
    <row r="5" spans="2:4" ht="14.25">
      <c r="B5" s="208" t="str">
        <f>'Basic Information'!B5</f>
        <v>Business Name:</v>
      </c>
      <c r="C5" s="208"/>
      <c r="D5" s="132">
        <f>'Basic Information'!D5</f>
        <v>0</v>
      </c>
    </row>
    <row r="6" spans="2:4" ht="14.25">
      <c r="B6" s="208" t="str">
        <f>'Basic Information'!B6</f>
        <v>UEN/ GST-Registration no.:</v>
      </c>
      <c r="C6" s="208"/>
      <c r="D6" s="132">
        <f>'Basic Information'!D6</f>
        <v>0</v>
      </c>
    </row>
    <row r="7" spans="3:10" ht="102" customHeight="1">
      <c r="C7" s="209" t="s">
        <v>60</v>
      </c>
      <c r="D7" s="209"/>
      <c r="E7" s="209"/>
      <c r="F7" s="209"/>
      <c r="G7" s="209"/>
      <c r="H7" s="209"/>
      <c r="I7" s="209"/>
      <c r="J7" s="209"/>
    </row>
    <row r="8" spans="3:8" ht="33" customHeight="1" thickBot="1">
      <c r="C8" s="147" t="s">
        <v>38</v>
      </c>
      <c r="D8" s="149">
        <f>C9</f>
        <v>1</v>
      </c>
      <c r="E8" s="77"/>
      <c r="F8" s="78"/>
      <c r="G8" s="77"/>
      <c r="H8" s="77"/>
    </row>
    <row r="9" spans="3:16" ht="16.5" customHeight="1" thickTop="1">
      <c r="C9" s="41">
        <f>'Basic Information'!D9</f>
        <v>1</v>
      </c>
      <c r="D9" s="80">
        <f>'Basic Information'!B12</f>
        <v>1</v>
      </c>
      <c r="E9" s="81"/>
      <c r="F9" s="82">
        <f>IF('Basic Information'!E12="The errors made in this return are not required to be reported as it is currently more than five years from the end of this accounting period.",0,1)</f>
        <v>0</v>
      </c>
      <c r="G9" s="83">
        <f>'Basic Information'!B13</f>
        <v>2</v>
      </c>
      <c r="H9" s="84"/>
      <c r="I9" s="85">
        <f>IF('Basic Information'!E13="The errors made in this return are not required to be reported as it is currently more than five years from the end of this accounting period.",0,1)</f>
        <v>0</v>
      </c>
      <c r="J9" s="83">
        <f>'Basic Information'!B14</f>
        <v>3</v>
      </c>
      <c r="K9" s="84"/>
      <c r="L9" s="85">
        <f>IF('Basic Information'!E14="The errors made in this return are not required to be reported as it is currently more than five years from the end of this accounting period.",0,1)</f>
        <v>0</v>
      </c>
      <c r="M9" s="80">
        <f>'Basic Information'!B15</f>
        <v>4</v>
      </c>
      <c r="N9" s="81"/>
      <c r="O9" s="82">
        <f>IF('Basic Information'!E15="The errors made in this return are not required to be reported as it is currently more than five years from the end of this accounting period.",0,1)</f>
        <v>0</v>
      </c>
      <c r="P9" s="17"/>
    </row>
    <row r="10" spans="2:38" s="27" customFormat="1" ht="14.25">
      <c r="B10" s="178" t="s">
        <v>19</v>
      </c>
      <c r="C10" s="40" t="s">
        <v>30</v>
      </c>
      <c r="D10" s="135">
        <f>'Basic Information'!C12</f>
        <v>0</v>
      </c>
      <c r="E10" s="142" t="s">
        <v>3</v>
      </c>
      <c r="F10" s="136">
        <f>'Basic Information'!D12</f>
        <v>0</v>
      </c>
      <c r="G10" s="137">
        <f>'Basic Information'!C13</f>
        <v>0</v>
      </c>
      <c r="H10" s="144" t="s">
        <v>3</v>
      </c>
      <c r="I10" s="136">
        <f>'Basic Information'!D13</f>
        <v>0</v>
      </c>
      <c r="J10" s="137">
        <f>'Basic Information'!C14</f>
        <v>0</v>
      </c>
      <c r="K10" s="144" t="s">
        <v>3</v>
      </c>
      <c r="L10" s="136">
        <f>'Basic Information'!D14</f>
        <v>0</v>
      </c>
      <c r="M10" s="137">
        <f>'Basic Information'!C15</f>
        <v>0</v>
      </c>
      <c r="N10" s="144" t="s">
        <v>3</v>
      </c>
      <c r="O10" s="136">
        <f>'Basic Information'!D15</f>
        <v>0</v>
      </c>
      <c r="P10" s="26"/>
      <c r="Q10" s="26"/>
      <c r="R10" s="26"/>
      <c r="S10" s="26"/>
      <c r="T10" s="26"/>
      <c r="U10" s="26"/>
      <c r="V10" s="26"/>
      <c r="W10" s="26"/>
      <c r="X10" s="26"/>
      <c r="Y10" s="26"/>
      <c r="Z10" s="26"/>
      <c r="AA10" s="26"/>
      <c r="AB10" s="26"/>
      <c r="AC10" s="26"/>
      <c r="AD10" s="26"/>
      <c r="AE10" s="26"/>
      <c r="AF10" s="26"/>
      <c r="AG10" s="26"/>
      <c r="AH10" s="26"/>
      <c r="AI10" s="26"/>
      <c r="AJ10" s="26"/>
      <c r="AK10" s="26"/>
      <c r="AL10" s="26"/>
    </row>
    <row r="11" spans="2:38" s="37" customFormat="1" ht="15" customHeight="1">
      <c r="B11" s="179"/>
      <c r="C11" s="113"/>
      <c r="D11" s="184" t="s">
        <v>4</v>
      </c>
      <c r="E11" s="185"/>
      <c r="F11" s="114" t="s">
        <v>5</v>
      </c>
      <c r="G11" s="184" t="s">
        <v>4</v>
      </c>
      <c r="H11" s="185"/>
      <c r="I11" s="114" t="s">
        <v>5</v>
      </c>
      <c r="J11" s="184" t="s">
        <v>4</v>
      </c>
      <c r="K11" s="185"/>
      <c r="L11" s="114" t="s">
        <v>5</v>
      </c>
      <c r="M11" s="184" t="s">
        <v>4</v>
      </c>
      <c r="N11" s="185"/>
      <c r="O11" s="114" t="s">
        <v>5</v>
      </c>
      <c r="P11" s="60"/>
      <c r="Q11" s="36"/>
      <c r="R11" s="36"/>
      <c r="S11" s="36"/>
      <c r="T11" s="36"/>
      <c r="U11" s="36"/>
      <c r="V11" s="36"/>
      <c r="W11" s="36"/>
      <c r="X11" s="36"/>
      <c r="Y11" s="36"/>
      <c r="Z11" s="36"/>
      <c r="AA11" s="36"/>
      <c r="AB11" s="36"/>
      <c r="AC11" s="36"/>
      <c r="AD11" s="36"/>
      <c r="AE11" s="36"/>
      <c r="AF11" s="36"/>
      <c r="AG11" s="36"/>
      <c r="AH11" s="36"/>
      <c r="AI11" s="36"/>
      <c r="AJ11" s="36"/>
      <c r="AK11" s="36"/>
      <c r="AL11" s="36"/>
    </row>
    <row r="12" spans="2:38" ht="14.25">
      <c r="B12" s="35">
        <v>1</v>
      </c>
      <c r="C12" s="28" t="s">
        <v>20</v>
      </c>
      <c r="D12" s="189"/>
      <c r="E12" s="190"/>
      <c r="F12" s="69"/>
      <c r="G12" s="189"/>
      <c r="H12" s="190"/>
      <c r="I12" s="69"/>
      <c r="J12" s="189"/>
      <c r="K12" s="190"/>
      <c r="L12" s="67"/>
      <c r="M12" s="195"/>
      <c r="N12" s="195"/>
      <c r="O12" s="67"/>
      <c r="P12" s="24"/>
      <c r="Q12" s="23"/>
      <c r="R12" s="23"/>
      <c r="S12" s="23"/>
      <c r="T12" s="23"/>
      <c r="U12" s="23"/>
      <c r="V12" s="23"/>
      <c r="W12" s="23"/>
      <c r="X12" s="23"/>
      <c r="Y12" s="23"/>
      <c r="Z12" s="23"/>
      <c r="AA12" s="23"/>
      <c r="AB12" s="23"/>
      <c r="AC12" s="23"/>
      <c r="AD12" s="23"/>
      <c r="AE12" s="23"/>
      <c r="AF12" s="23"/>
      <c r="AG12" s="23"/>
      <c r="AH12" s="23"/>
      <c r="AI12" s="23"/>
      <c r="AJ12" s="23"/>
      <c r="AK12" s="23"/>
      <c r="AL12" s="23"/>
    </row>
    <row r="13" spans="2:38" ht="14.25">
      <c r="B13" s="35">
        <v>2</v>
      </c>
      <c r="C13" s="28" t="s">
        <v>21</v>
      </c>
      <c r="D13" s="189"/>
      <c r="E13" s="190"/>
      <c r="F13" s="69"/>
      <c r="G13" s="189"/>
      <c r="H13" s="190"/>
      <c r="I13" s="69"/>
      <c r="J13" s="189"/>
      <c r="K13" s="190"/>
      <c r="L13" s="67"/>
      <c r="M13" s="195"/>
      <c r="N13" s="195"/>
      <c r="O13" s="67"/>
      <c r="P13" s="24"/>
      <c r="Q13" s="23"/>
      <c r="R13" s="23"/>
      <c r="S13" s="23"/>
      <c r="T13" s="23"/>
      <c r="U13" s="23"/>
      <c r="V13" s="23"/>
      <c r="W13" s="23"/>
      <c r="X13" s="23"/>
      <c r="Y13" s="23"/>
      <c r="Z13" s="23"/>
      <c r="AA13" s="23"/>
      <c r="AB13" s="23"/>
      <c r="AC13" s="23"/>
      <c r="AD13" s="23"/>
      <c r="AE13" s="23"/>
      <c r="AF13" s="23"/>
      <c r="AG13" s="23"/>
      <c r="AH13" s="23"/>
      <c r="AI13" s="23"/>
      <c r="AJ13" s="23"/>
      <c r="AK13" s="23"/>
      <c r="AL13" s="23"/>
    </row>
    <row r="14" spans="2:38" ht="14.25">
      <c r="B14" s="35">
        <v>3</v>
      </c>
      <c r="C14" s="28" t="s">
        <v>22</v>
      </c>
      <c r="D14" s="189"/>
      <c r="E14" s="190"/>
      <c r="F14" s="69"/>
      <c r="G14" s="189"/>
      <c r="H14" s="190"/>
      <c r="I14" s="69"/>
      <c r="J14" s="189"/>
      <c r="K14" s="190"/>
      <c r="L14" s="67"/>
      <c r="M14" s="195"/>
      <c r="N14" s="195"/>
      <c r="O14" s="67"/>
      <c r="P14" s="24"/>
      <c r="Q14" s="23"/>
      <c r="R14" s="23"/>
      <c r="S14" s="23"/>
      <c r="T14" s="23"/>
      <c r="U14" s="23"/>
      <c r="V14" s="23"/>
      <c r="W14" s="23"/>
      <c r="X14" s="23"/>
      <c r="Y14" s="23"/>
      <c r="Z14" s="23"/>
      <c r="AA14" s="23"/>
      <c r="AB14" s="23"/>
      <c r="AC14" s="23"/>
      <c r="AD14" s="23"/>
      <c r="AE14" s="23"/>
      <c r="AF14" s="23"/>
      <c r="AG14" s="23"/>
      <c r="AH14" s="23"/>
      <c r="AI14" s="23"/>
      <c r="AJ14" s="23"/>
      <c r="AK14" s="23"/>
      <c r="AL14" s="23"/>
    </row>
    <row r="15" spans="2:38" ht="15" customHeight="1">
      <c r="B15" s="35">
        <v>4</v>
      </c>
      <c r="C15" s="28" t="s">
        <v>23</v>
      </c>
      <c r="D15" s="192">
        <f>SUM(D12:E14)</f>
        <v>0</v>
      </c>
      <c r="E15" s="191"/>
      <c r="F15" s="70">
        <f>SUM(F12:F14)</f>
        <v>0</v>
      </c>
      <c r="G15" s="191">
        <f aca="true" t="shared" si="0" ref="G15:M15">SUM(G12:G14)</f>
        <v>0</v>
      </c>
      <c r="H15" s="191"/>
      <c r="I15" s="70">
        <f t="shared" si="0"/>
        <v>0</v>
      </c>
      <c r="J15" s="191">
        <f>SUM(J12:J14)</f>
        <v>0</v>
      </c>
      <c r="K15" s="191"/>
      <c r="L15" s="70">
        <f>SUM(L12:L14)</f>
        <v>0</v>
      </c>
      <c r="M15" s="191">
        <f t="shared" si="0"/>
        <v>0</v>
      </c>
      <c r="N15" s="191">
        <f>SUM(O12:O14)</f>
        <v>0</v>
      </c>
      <c r="O15" s="70">
        <f>SUM(O12:O14)</f>
        <v>0</v>
      </c>
      <c r="P15" s="24"/>
      <c r="Q15" s="23"/>
      <c r="R15" s="23"/>
      <c r="S15" s="23"/>
      <c r="T15" s="23"/>
      <c r="U15" s="23"/>
      <c r="V15" s="23"/>
      <c r="W15" s="23"/>
      <c r="X15" s="23"/>
      <c r="Y15" s="23"/>
      <c r="Z15" s="23"/>
      <c r="AA15" s="23"/>
      <c r="AB15" s="23"/>
      <c r="AC15" s="23"/>
      <c r="AD15" s="23"/>
      <c r="AE15" s="23"/>
      <c r="AF15" s="23"/>
      <c r="AG15" s="23"/>
      <c r="AH15" s="23"/>
      <c r="AI15" s="23"/>
      <c r="AJ15" s="23"/>
      <c r="AK15" s="23"/>
      <c r="AL15" s="23"/>
    </row>
    <row r="16" spans="2:38" ht="14.25">
      <c r="B16" s="35">
        <v>5</v>
      </c>
      <c r="C16" s="28" t="s">
        <v>24</v>
      </c>
      <c r="D16" s="194"/>
      <c r="E16" s="195"/>
      <c r="F16" s="67"/>
      <c r="G16" s="194"/>
      <c r="H16" s="195"/>
      <c r="I16" s="67"/>
      <c r="J16" s="194"/>
      <c r="K16" s="195"/>
      <c r="L16" s="145"/>
      <c r="M16" s="180"/>
      <c r="N16" s="180"/>
      <c r="O16" s="145"/>
      <c r="P16" s="24"/>
      <c r="Q16" s="23"/>
      <c r="R16" s="23"/>
      <c r="S16" s="23"/>
      <c r="T16" s="23"/>
      <c r="U16" s="23"/>
      <c r="V16" s="23"/>
      <c r="W16" s="23"/>
      <c r="X16" s="23"/>
      <c r="Y16" s="23"/>
      <c r="Z16" s="23"/>
      <c r="AA16" s="23"/>
      <c r="AB16" s="23"/>
      <c r="AC16" s="23"/>
      <c r="AD16" s="23"/>
      <c r="AE16" s="23"/>
      <c r="AF16" s="23"/>
      <c r="AG16" s="23"/>
      <c r="AH16" s="23"/>
      <c r="AI16" s="23"/>
      <c r="AJ16" s="23"/>
      <c r="AK16" s="23"/>
      <c r="AL16" s="23"/>
    </row>
    <row r="17" spans="2:38" ht="14.25">
      <c r="B17" s="35">
        <v>6</v>
      </c>
      <c r="C17" s="28" t="s">
        <v>25</v>
      </c>
      <c r="D17" s="196"/>
      <c r="E17" s="197"/>
      <c r="F17" s="68"/>
      <c r="G17" s="196"/>
      <c r="H17" s="197"/>
      <c r="I17" s="68"/>
      <c r="J17" s="196"/>
      <c r="K17" s="197"/>
      <c r="L17" s="146"/>
      <c r="M17" s="181"/>
      <c r="N17" s="181"/>
      <c r="O17" s="146"/>
      <c r="P17" s="24"/>
      <c r="Q17" s="23"/>
      <c r="R17" s="23"/>
      <c r="S17" s="23"/>
      <c r="T17" s="23"/>
      <c r="U17" s="23"/>
      <c r="V17" s="23"/>
      <c r="W17" s="23"/>
      <c r="X17" s="23"/>
      <c r="Y17" s="23"/>
      <c r="Z17" s="23"/>
      <c r="AA17" s="23"/>
      <c r="AB17" s="23"/>
      <c r="AC17" s="23"/>
      <c r="AD17" s="23"/>
      <c r="AE17" s="23"/>
      <c r="AF17" s="23"/>
      <c r="AG17" s="23"/>
      <c r="AH17" s="23"/>
      <c r="AI17" s="23"/>
      <c r="AJ17" s="23"/>
      <c r="AK17" s="23"/>
      <c r="AL17" s="23"/>
    </row>
    <row r="18" spans="2:38" ht="14.25">
      <c r="B18" s="35">
        <v>7</v>
      </c>
      <c r="C18" s="28" t="s">
        <v>26</v>
      </c>
      <c r="D18" s="196"/>
      <c r="E18" s="197"/>
      <c r="F18" s="68"/>
      <c r="G18" s="196"/>
      <c r="H18" s="197"/>
      <c r="I18" s="68"/>
      <c r="J18" s="196"/>
      <c r="K18" s="197"/>
      <c r="L18" s="68"/>
      <c r="M18" s="197"/>
      <c r="N18" s="197"/>
      <c r="O18" s="68"/>
      <c r="P18" s="24"/>
      <c r="Q18" s="23"/>
      <c r="R18" s="23"/>
      <c r="S18" s="23"/>
      <c r="T18" s="23"/>
      <c r="U18" s="23"/>
      <c r="V18" s="23"/>
      <c r="W18" s="23"/>
      <c r="X18" s="23"/>
      <c r="Y18" s="23"/>
      <c r="Z18" s="23"/>
      <c r="AA18" s="23"/>
      <c r="AB18" s="23"/>
      <c r="AC18" s="23"/>
      <c r="AD18" s="23"/>
      <c r="AE18" s="23"/>
      <c r="AF18" s="23"/>
      <c r="AG18" s="23"/>
      <c r="AH18" s="23"/>
      <c r="AI18" s="23"/>
      <c r="AJ18" s="23"/>
      <c r="AK18" s="23"/>
      <c r="AL18" s="23"/>
    </row>
    <row r="19" spans="2:38" ht="14.25">
      <c r="B19" s="35">
        <v>8</v>
      </c>
      <c r="C19" s="29" t="s">
        <v>36</v>
      </c>
      <c r="D19" s="198">
        <f>(D17-D18)</f>
        <v>0</v>
      </c>
      <c r="E19" s="193"/>
      <c r="F19" s="93">
        <f>(F17-F18)</f>
        <v>0</v>
      </c>
      <c r="G19" s="193">
        <f>(G17-G18)</f>
        <v>0</v>
      </c>
      <c r="H19" s="193"/>
      <c r="I19" s="93">
        <f>(I17-I18)</f>
        <v>0</v>
      </c>
      <c r="J19" s="193">
        <f>(J17-J18)</f>
        <v>0</v>
      </c>
      <c r="K19" s="193"/>
      <c r="L19" s="93">
        <f>L17-L18</f>
        <v>0</v>
      </c>
      <c r="M19" s="193">
        <f>M17-M18</f>
        <v>0</v>
      </c>
      <c r="N19" s="193"/>
      <c r="O19" s="93">
        <f>O17-O18</f>
        <v>0</v>
      </c>
      <c r="P19" s="25"/>
      <c r="Q19" s="23"/>
      <c r="R19" s="23"/>
      <c r="S19" s="23"/>
      <c r="T19" s="23"/>
      <c r="U19" s="23"/>
      <c r="V19" s="23"/>
      <c r="W19" s="23"/>
      <c r="X19" s="23"/>
      <c r="Y19" s="23"/>
      <c r="Z19" s="23"/>
      <c r="AA19" s="23"/>
      <c r="AB19" s="23"/>
      <c r="AC19" s="23"/>
      <c r="AD19" s="23"/>
      <c r="AE19" s="23"/>
      <c r="AF19" s="23"/>
      <c r="AG19" s="23"/>
      <c r="AH19" s="23"/>
      <c r="AI19" s="23"/>
      <c r="AJ19" s="23"/>
      <c r="AK19" s="23"/>
      <c r="AL19" s="23"/>
    </row>
    <row r="20" spans="1:38" s="17" customFormat="1" ht="14.25">
      <c r="A20" s="18"/>
      <c r="C20" s="22"/>
      <c r="D20" s="86">
        <f>(ROUND(F17,2)-ROUND(D17,2))-(ROUND(F18,2)-ROUND(D18,2))</f>
        <v>0</v>
      </c>
      <c r="F20" s="42"/>
      <c r="G20" s="86">
        <f>(ROUND(I17,2)-ROUND(G17,2))-(ROUND(I18,2)-ROUND(G18,2))</f>
        <v>0</v>
      </c>
      <c r="I20" s="42"/>
      <c r="J20" s="86">
        <f>(ROUND(L17,2)-ROUND(J17,2))-(ROUND(L18,2)-ROUND(J18,2))</f>
        <v>0</v>
      </c>
      <c r="L20" s="42"/>
      <c r="M20" s="86">
        <f>(ROUND(O17,2)-ROUND(M17,2))-(ROUND(O18,2)-ROUND(M18,2))</f>
        <v>0</v>
      </c>
      <c r="O20" s="42"/>
      <c r="P20" s="17">
        <f>SUM(M20,J20,G20,D20)</f>
        <v>0</v>
      </c>
      <c r="Q20" s="43"/>
      <c r="R20" s="22"/>
      <c r="S20" s="22"/>
      <c r="T20" s="22"/>
      <c r="U20" s="22"/>
      <c r="V20" s="22"/>
      <c r="W20" s="22"/>
      <c r="X20" s="22"/>
      <c r="Y20" s="22"/>
      <c r="Z20" s="22"/>
      <c r="AA20" s="22"/>
      <c r="AB20" s="22"/>
      <c r="AC20" s="22"/>
      <c r="AD20" s="22"/>
      <c r="AE20" s="22"/>
      <c r="AF20" s="22"/>
      <c r="AG20" s="22"/>
      <c r="AH20" s="22"/>
      <c r="AI20" s="22"/>
      <c r="AJ20" s="22"/>
      <c r="AK20" s="22"/>
      <c r="AL20" s="22"/>
    </row>
    <row r="21" spans="1:16" s="17" customFormat="1" ht="15">
      <c r="A21" s="18"/>
      <c r="C21" s="87"/>
      <c r="D21" s="17">
        <f>SUM(ABS(D12-F12),ABS(D13-F13),ABS(D14-F14),ABS(D16-F16))</f>
        <v>0</v>
      </c>
      <c r="E21" s="17">
        <f>IF(D15&gt;0,IF((D21&gt;0.05*D15),1,0),IF((D21&gt;0.05*D16),1,0))</f>
        <v>0</v>
      </c>
      <c r="F21" s="42"/>
      <c r="G21" s="17">
        <f>SUM(ABS(G12-I12),ABS(G13-I13),ABS(G14-I14),ABS(G16-I16))</f>
        <v>0</v>
      </c>
      <c r="H21" s="17">
        <f>IF(G15&gt;0,IF((G21&gt;0.05*G15),1,0),IF((G21&gt;0.05*G16),1,0))</f>
        <v>0</v>
      </c>
      <c r="I21" s="42"/>
      <c r="J21" s="17">
        <f>SUM(ABS(J12-L12),ABS(J13-L13),ABS(J14-L14),ABS(J16-L16))</f>
        <v>0</v>
      </c>
      <c r="K21" s="17">
        <f>IF(J15&gt;0,IF((J21&gt;0.05*J15),1,0),IF((J21&gt;0.05*J16),1,0))</f>
        <v>0</v>
      </c>
      <c r="L21" s="42"/>
      <c r="M21" s="17">
        <f>SUM(ABS(M12-O12),ABS(M13-O13),ABS(M14-O14),ABS(M16-O16))</f>
        <v>0</v>
      </c>
      <c r="N21" s="17">
        <f>IF(M15&gt;0,IF((M21&gt;0.05*M15),1,0),IF((M21&gt;0.05*M16),1,0))</f>
        <v>0</v>
      </c>
      <c r="O21" s="42"/>
      <c r="P21" s="17">
        <f>SUM(N21,K21,H21,E21)</f>
        <v>0</v>
      </c>
    </row>
    <row r="22" spans="1:15" s="17" customFormat="1" ht="14.25">
      <c r="A22" s="18"/>
      <c r="F22" s="42"/>
      <c r="I22" s="42"/>
      <c r="L22" s="42"/>
      <c r="O22" s="42"/>
    </row>
    <row r="23" spans="1:15" s="17" customFormat="1" ht="14.25">
      <c r="A23" s="18"/>
      <c r="D23" s="80">
        <f>'Basic Information'!B16</f>
        <v>5</v>
      </c>
      <c r="E23" s="81"/>
      <c r="F23" s="82">
        <f>IF('Basic Information'!E16="The errors made in this return are not required to be reported as it is currently more than five years from the end of this accounting period.",0,1)</f>
        <v>0</v>
      </c>
      <c r="G23" s="83">
        <f>'Basic Information'!B17</f>
        <v>6</v>
      </c>
      <c r="H23" s="84"/>
      <c r="I23" s="85">
        <f>IF('Basic Information'!E17="The errors made in this return are not required to be reported as it is currently more than five years from the end of this accounting period.",0,1)</f>
        <v>0</v>
      </c>
      <c r="J23" s="83">
        <f>'Basic Information'!B18</f>
        <v>7</v>
      </c>
      <c r="K23" s="84"/>
      <c r="L23" s="85">
        <f>IF('Basic Information'!E18="The errors made in this return are not required to be reported as it is currently more than five years from the end of this accounting period.",0,1)</f>
        <v>0</v>
      </c>
      <c r="M23" s="80">
        <f>'Basic Information'!B19</f>
        <v>8</v>
      </c>
      <c r="N23" s="81"/>
      <c r="O23" s="82">
        <f>IF('Basic Information'!E19="The errors made in this return are not required to be reported as it is currently more than five years from the end of this accounting period.",0,1)</f>
        <v>0</v>
      </c>
    </row>
    <row r="24" spans="2:15" s="33" customFormat="1" ht="14.25">
      <c r="B24" s="178" t="s">
        <v>19</v>
      </c>
      <c r="C24" s="40" t="s">
        <v>30</v>
      </c>
      <c r="D24" s="141">
        <f>'Basic Information'!C16</f>
        <v>0</v>
      </c>
      <c r="E24" s="142" t="s">
        <v>3</v>
      </c>
      <c r="F24" s="143">
        <f>'Basic Information'!D16</f>
        <v>0</v>
      </c>
      <c r="G24" s="141">
        <f>'Basic Information'!C17</f>
        <v>0</v>
      </c>
      <c r="H24" s="142" t="s">
        <v>3</v>
      </c>
      <c r="I24" s="143">
        <f>'Basic Information'!D17</f>
        <v>0</v>
      </c>
      <c r="J24" s="141">
        <f>'Basic Information'!C18</f>
        <v>0</v>
      </c>
      <c r="K24" s="142" t="s">
        <v>3</v>
      </c>
      <c r="L24" s="143">
        <f>'Basic Information'!D18</f>
        <v>0</v>
      </c>
      <c r="M24" s="141">
        <f>'Basic Information'!C19</f>
        <v>0</v>
      </c>
      <c r="N24" s="142" t="s">
        <v>3</v>
      </c>
      <c r="O24" s="143">
        <f>'Basic Information'!D19</f>
        <v>0</v>
      </c>
    </row>
    <row r="25" spans="2:15" s="37" customFormat="1" ht="14.25">
      <c r="B25" s="179"/>
      <c r="C25" s="110"/>
      <c r="D25" s="184" t="s">
        <v>4</v>
      </c>
      <c r="E25" s="185"/>
      <c r="F25" s="114" t="s">
        <v>5</v>
      </c>
      <c r="G25" s="184" t="s">
        <v>4</v>
      </c>
      <c r="H25" s="185"/>
      <c r="I25" s="114" t="s">
        <v>5</v>
      </c>
      <c r="J25" s="184" t="s">
        <v>4</v>
      </c>
      <c r="K25" s="185"/>
      <c r="L25" s="114" t="s">
        <v>5</v>
      </c>
      <c r="M25" s="184" t="s">
        <v>4</v>
      </c>
      <c r="N25" s="185"/>
      <c r="O25" s="114" t="s">
        <v>5</v>
      </c>
    </row>
    <row r="26" spans="2:15" ht="14.25">
      <c r="B26" s="35">
        <v>1</v>
      </c>
      <c r="C26" s="28" t="s">
        <v>20</v>
      </c>
      <c r="D26" s="180"/>
      <c r="E26" s="180"/>
      <c r="F26" s="64"/>
      <c r="G26" s="180"/>
      <c r="H26" s="180"/>
      <c r="I26" s="145"/>
      <c r="J26" s="180"/>
      <c r="K26" s="180"/>
      <c r="L26" s="64"/>
      <c r="M26" s="180"/>
      <c r="N26" s="180"/>
      <c r="O26" s="64"/>
    </row>
    <row r="27" spans="2:15" ht="14.25">
      <c r="B27" s="35">
        <v>2</v>
      </c>
      <c r="C27" s="28" t="s">
        <v>21</v>
      </c>
      <c r="D27" s="180"/>
      <c r="E27" s="180"/>
      <c r="F27" s="64"/>
      <c r="G27" s="180"/>
      <c r="H27" s="180"/>
      <c r="I27" s="64"/>
      <c r="J27" s="180"/>
      <c r="K27" s="180"/>
      <c r="L27" s="64"/>
      <c r="M27" s="180"/>
      <c r="N27" s="180"/>
      <c r="O27" s="64"/>
    </row>
    <row r="28" spans="2:15" ht="14.25">
      <c r="B28" s="35">
        <v>3</v>
      </c>
      <c r="C28" s="28" t="s">
        <v>22</v>
      </c>
      <c r="D28" s="180"/>
      <c r="E28" s="180"/>
      <c r="F28" s="64"/>
      <c r="G28" s="180"/>
      <c r="H28" s="180"/>
      <c r="I28" s="64"/>
      <c r="J28" s="180"/>
      <c r="K28" s="180"/>
      <c r="L28" s="64"/>
      <c r="M28" s="180"/>
      <c r="N28" s="180"/>
      <c r="O28" s="64"/>
    </row>
    <row r="29" spans="2:15" ht="14.25">
      <c r="B29" s="35">
        <v>4</v>
      </c>
      <c r="C29" s="28" t="s">
        <v>23</v>
      </c>
      <c r="D29" s="183">
        <f>SUM(D26:E28)</f>
        <v>0</v>
      </c>
      <c r="E29" s="183"/>
      <c r="F29" s="65">
        <f>SUM(F26:F28)</f>
        <v>0</v>
      </c>
      <c r="G29" s="183">
        <f>SUM(G26:G28)</f>
        <v>0</v>
      </c>
      <c r="H29" s="183"/>
      <c r="I29" s="65">
        <f>SUM(I26:I28)</f>
        <v>0</v>
      </c>
      <c r="J29" s="183">
        <f>SUM(J26:J28)</f>
        <v>0</v>
      </c>
      <c r="K29" s="183"/>
      <c r="L29" s="65">
        <f>SUM(L26:L28)</f>
        <v>0</v>
      </c>
      <c r="M29" s="183">
        <f>SUM(M26:M28)</f>
        <v>0</v>
      </c>
      <c r="N29" s="183">
        <f>SUM(O26:O28)</f>
        <v>0</v>
      </c>
      <c r="O29" s="65">
        <f>SUM(O26:O28)</f>
        <v>0</v>
      </c>
    </row>
    <row r="30" spans="2:15" ht="14.25">
      <c r="B30" s="35">
        <v>5</v>
      </c>
      <c r="C30" s="28" t="s">
        <v>24</v>
      </c>
      <c r="D30" s="180"/>
      <c r="E30" s="180"/>
      <c r="F30" s="64"/>
      <c r="G30" s="180"/>
      <c r="H30" s="180"/>
      <c r="I30" s="145"/>
      <c r="J30" s="180"/>
      <c r="K30" s="180"/>
      <c r="L30" s="64"/>
      <c r="M30" s="180"/>
      <c r="N30" s="180"/>
      <c r="O30" s="64"/>
    </row>
    <row r="31" spans="2:15" ht="14.25">
      <c r="B31" s="35">
        <v>6</v>
      </c>
      <c r="C31" s="28" t="s">
        <v>25</v>
      </c>
      <c r="D31" s="181"/>
      <c r="E31" s="181"/>
      <c r="F31" s="66"/>
      <c r="G31" s="181"/>
      <c r="H31" s="181"/>
      <c r="I31" s="146"/>
      <c r="J31" s="181"/>
      <c r="K31" s="181"/>
      <c r="L31" s="66"/>
      <c r="M31" s="181"/>
      <c r="N31" s="181"/>
      <c r="O31" s="66"/>
    </row>
    <row r="32" spans="2:15" ht="14.25">
      <c r="B32" s="35">
        <v>7</v>
      </c>
      <c r="C32" s="28" t="s">
        <v>26</v>
      </c>
      <c r="D32" s="181"/>
      <c r="E32" s="181"/>
      <c r="F32" s="66"/>
      <c r="G32" s="181"/>
      <c r="H32" s="181"/>
      <c r="I32" s="66"/>
      <c r="J32" s="181"/>
      <c r="K32" s="181"/>
      <c r="L32" s="66"/>
      <c r="M32" s="181"/>
      <c r="N32" s="181"/>
      <c r="O32" s="66"/>
    </row>
    <row r="33" spans="2:15" ht="14.25">
      <c r="B33" s="35">
        <v>8</v>
      </c>
      <c r="C33" s="29" t="s">
        <v>36</v>
      </c>
      <c r="D33" s="182">
        <f>(D31-D32)</f>
        <v>0</v>
      </c>
      <c r="E33" s="182"/>
      <c r="F33" s="94">
        <f>(F31-F32)</f>
        <v>0</v>
      </c>
      <c r="G33" s="182">
        <f>(G31-G32)</f>
        <v>0</v>
      </c>
      <c r="H33" s="182"/>
      <c r="I33" s="94">
        <f>(I31-I32)</f>
        <v>0</v>
      </c>
      <c r="J33" s="182">
        <f>(J31-J32)</f>
        <v>0</v>
      </c>
      <c r="K33" s="182"/>
      <c r="L33" s="94">
        <f>L31-L32</f>
        <v>0</v>
      </c>
      <c r="M33" s="182">
        <f>M31-M32</f>
        <v>0</v>
      </c>
      <c r="N33" s="182"/>
      <c r="O33" s="94">
        <f>O31-O32</f>
        <v>0</v>
      </c>
    </row>
    <row r="34" spans="2:16" ht="14.25">
      <c r="B34" s="17"/>
      <c r="C34" s="17"/>
      <c r="D34" s="86">
        <f>(ROUND(F31,2)-ROUND(D31,2))-(ROUND(F32,2)-ROUND(D32,2))</f>
        <v>0</v>
      </c>
      <c r="E34" s="17"/>
      <c r="F34" s="42"/>
      <c r="G34" s="86">
        <f>(ROUND(I31,2)-ROUND(G31,2))-(ROUND(I32,2)-ROUND(G32,2))</f>
        <v>0</v>
      </c>
      <c r="H34" s="17"/>
      <c r="I34" s="42"/>
      <c r="J34" s="86">
        <f>(ROUND(L31,2)-ROUND(J31,2))-(ROUND(L32,2)-ROUND(J32,2))</f>
        <v>0</v>
      </c>
      <c r="K34" s="17"/>
      <c r="L34" s="42"/>
      <c r="M34" s="86">
        <f>(ROUND(O31,2)-ROUND(M31,2))-(ROUND(O32,2)-ROUND(M32,2))</f>
        <v>0</v>
      </c>
      <c r="N34" s="17"/>
      <c r="O34" s="42"/>
      <c r="P34" s="17">
        <f>SUM(M34,J34,G34,D34)</f>
        <v>0</v>
      </c>
    </row>
    <row r="35" spans="2:16" ht="14.25">
      <c r="B35" s="17"/>
      <c r="C35" s="17"/>
      <c r="D35" s="17">
        <f>SUM(ABS(D26-F26),ABS(D27-F27),ABS(D28-F28),ABS(D30-F30))</f>
        <v>0</v>
      </c>
      <c r="E35" s="17">
        <f>IF(D29&gt;0,IF((D35&gt;0.05*D29),1,0),IF((D35&gt;0.05*D30),1,0))</f>
        <v>0</v>
      </c>
      <c r="F35" s="42"/>
      <c r="G35" s="17">
        <f>SUM(ABS(G26-I26),ABS(G27-I27),ABS(G28-I28),ABS(G30-I30))</f>
        <v>0</v>
      </c>
      <c r="H35" s="17">
        <f>IF(G29&gt;0,IF((G35&gt;0.05*G29),1,0),IF((G35&gt;0.05*G30),1,0))</f>
        <v>0</v>
      </c>
      <c r="I35" s="42"/>
      <c r="J35" s="17">
        <f>SUM(ABS(J26-L26),ABS(J27-L27),ABS(J28-L28),ABS(J30-L30))</f>
        <v>0</v>
      </c>
      <c r="K35" s="17">
        <f>IF(J29&gt;0,IF((J35&gt;0.05*J29),1,0),IF((J35&gt;0.05*J30),1,0))</f>
        <v>0</v>
      </c>
      <c r="L35" s="42"/>
      <c r="M35" s="17">
        <f>SUM(ABS(M26-O26),ABS(M27-O27),ABS(M28-O28),ABS(M30-O30))</f>
        <v>0</v>
      </c>
      <c r="N35" s="17">
        <f>IF(M29&gt;0,IF((M35&gt;0.05*M29),1,0),IF((M35&gt;0.05*M30),1,0))</f>
        <v>0</v>
      </c>
      <c r="O35" s="42"/>
      <c r="P35" s="17">
        <f>SUM(N35,K35,H35,E35)</f>
        <v>0</v>
      </c>
    </row>
    <row r="36" spans="2:16" ht="14.25">
      <c r="B36" s="17"/>
      <c r="C36" s="17"/>
      <c r="D36" s="17"/>
      <c r="E36" s="17"/>
      <c r="F36" s="42"/>
      <c r="G36" s="17"/>
      <c r="H36" s="17"/>
      <c r="I36" s="42"/>
      <c r="J36" s="17"/>
      <c r="K36" s="17"/>
      <c r="L36" s="42"/>
      <c r="M36" s="17"/>
      <c r="N36" s="17"/>
      <c r="O36" s="42"/>
      <c r="P36" s="17"/>
    </row>
    <row r="37" spans="2:16" ht="14.25">
      <c r="B37" s="17"/>
      <c r="C37" s="17"/>
      <c r="D37" s="80">
        <f>'Basic Information'!B20</f>
        <v>9</v>
      </c>
      <c r="E37" s="81"/>
      <c r="F37" s="82">
        <f>IF('Basic Information'!E20="The errors made in this return are not required to be reported as it is currently more than five years from the end of this accounting period.",0,1)</f>
        <v>0</v>
      </c>
      <c r="G37" s="83">
        <f>'Basic Information'!B21</f>
        <v>10</v>
      </c>
      <c r="H37" s="84"/>
      <c r="I37" s="85">
        <f>IF('Basic Information'!E21="The errors made in this return are not required to be reported as it is currently more than five years from the end of this accounting period.",0,1)</f>
        <v>0</v>
      </c>
      <c r="J37" s="83">
        <f>'Basic Information'!B22</f>
        <v>11</v>
      </c>
      <c r="K37" s="84"/>
      <c r="L37" s="85">
        <f>IF('Basic Information'!E22="The errors made in this return are not required to be reported as it is currently more than five years from the end of this accounting period.",0,1)</f>
        <v>0</v>
      </c>
      <c r="M37" s="80">
        <f>'Basic Information'!B23</f>
        <v>12</v>
      </c>
      <c r="N37" s="81"/>
      <c r="O37" s="82">
        <f>IF('Basic Information'!E23="The errors made in this return are not required to be reported as it is currently more than five years from the end of this accounting period.",0,1)</f>
        <v>0</v>
      </c>
      <c r="P37" s="17"/>
    </row>
    <row r="38" spans="2:15" ht="14.25">
      <c r="B38" s="178" t="s">
        <v>19</v>
      </c>
      <c r="C38" s="40" t="s">
        <v>30</v>
      </c>
      <c r="D38" s="141">
        <f>'Basic Information'!C20</f>
        <v>0</v>
      </c>
      <c r="E38" s="142" t="s">
        <v>3</v>
      </c>
      <c r="F38" s="143">
        <f>'Basic Information'!D20</f>
        <v>0</v>
      </c>
      <c r="G38" s="141">
        <f>'Basic Information'!C21</f>
        <v>0</v>
      </c>
      <c r="H38" s="142" t="s">
        <v>3</v>
      </c>
      <c r="I38" s="143">
        <f>'Basic Information'!D21</f>
        <v>0</v>
      </c>
      <c r="J38" s="141">
        <f>'Basic Information'!C22</f>
        <v>0</v>
      </c>
      <c r="K38" s="142" t="s">
        <v>3</v>
      </c>
      <c r="L38" s="143">
        <f>'Basic Information'!D22</f>
        <v>0</v>
      </c>
      <c r="M38" s="141">
        <f>'Basic Information'!C23</f>
        <v>0</v>
      </c>
      <c r="N38" s="142" t="s">
        <v>3</v>
      </c>
      <c r="O38" s="143">
        <f>'Basic Information'!D23</f>
        <v>0</v>
      </c>
    </row>
    <row r="39" spans="2:15" s="37" customFormat="1" ht="14.25">
      <c r="B39" s="179"/>
      <c r="C39" s="110"/>
      <c r="D39" s="184" t="s">
        <v>4</v>
      </c>
      <c r="E39" s="185"/>
      <c r="F39" s="114" t="s">
        <v>5</v>
      </c>
      <c r="G39" s="184" t="s">
        <v>4</v>
      </c>
      <c r="H39" s="185"/>
      <c r="I39" s="114" t="s">
        <v>5</v>
      </c>
      <c r="J39" s="184" t="s">
        <v>4</v>
      </c>
      <c r="K39" s="185"/>
      <c r="L39" s="114" t="s">
        <v>5</v>
      </c>
      <c r="M39" s="184" t="s">
        <v>4</v>
      </c>
      <c r="N39" s="185"/>
      <c r="O39" s="114" t="s">
        <v>5</v>
      </c>
    </row>
    <row r="40" spans="2:15" ht="14.25">
      <c r="B40" s="35">
        <v>1</v>
      </c>
      <c r="C40" s="28" t="s">
        <v>20</v>
      </c>
      <c r="D40" s="180"/>
      <c r="E40" s="180"/>
      <c r="F40" s="64"/>
      <c r="G40" s="180"/>
      <c r="H40" s="180"/>
      <c r="I40" s="64"/>
      <c r="J40" s="180"/>
      <c r="K40" s="180"/>
      <c r="L40" s="64"/>
      <c r="M40" s="180"/>
      <c r="N40" s="180"/>
      <c r="O40" s="64"/>
    </row>
    <row r="41" spans="2:15" ht="14.25">
      <c r="B41" s="35">
        <v>2</v>
      </c>
      <c r="C41" s="28" t="s">
        <v>21</v>
      </c>
      <c r="D41" s="180"/>
      <c r="E41" s="180"/>
      <c r="F41" s="64"/>
      <c r="G41" s="180"/>
      <c r="H41" s="180"/>
      <c r="I41" s="64"/>
      <c r="J41" s="180"/>
      <c r="K41" s="180"/>
      <c r="L41" s="64"/>
      <c r="M41" s="180"/>
      <c r="N41" s="180"/>
      <c r="O41" s="64"/>
    </row>
    <row r="42" spans="2:15" ht="14.25">
      <c r="B42" s="35">
        <v>3</v>
      </c>
      <c r="C42" s="28" t="s">
        <v>22</v>
      </c>
      <c r="D42" s="180"/>
      <c r="E42" s="180"/>
      <c r="F42" s="64"/>
      <c r="G42" s="180"/>
      <c r="H42" s="180"/>
      <c r="I42" s="64"/>
      <c r="J42" s="180"/>
      <c r="K42" s="180"/>
      <c r="L42" s="64"/>
      <c r="M42" s="180"/>
      <c r="N42" s="180"/>
      <c r="O42" s="64"/>
    </row>
    <row r="43" spans="2:15" ht="14.25">
      <c r="B43" s="35">
        <v>4</v>
      </c>
      <c r="C43" s="28" t="s">
        <v>23</v>
      </c>
      <c r="D43" s="183">
        <f>SUM(D40:E42)</f>
        <v>0</v>
      </c>
      <c r="E43" s="183"/>
      <c r="F43" s="65">
        <f>SUM(F40:F42)</f>
        <v>0</v>
      </c>
      <c r="G43" s="183">
        <f>SUM(G40:G42)</f>
        <v>0</v>
      </c>
      <c r="H43" s="183"/>
      <c r="I43" s="65">
        <f>SUM(I40:I42)</f>
        <v>0</v>
      </c>
      <c r="J43" s="183">
        <f>SUM(J40:J42)</f>
        <v>0</v>
      </c>
      <c r="K43" s="183"/>
      <c r="L43" s="65">
        <f>SUM(L40:L42)</f>
        <v>0</v>
      </c>
      <c r="M43" s="183">
        <f>SUM(M40:M42)</f>
        <v>0</v>
      </c>
      <c r="N43" s="183">
        <f>SUM(O40:O42)</f>
        <v>0</v>
      </c>
      <c r="O43" s="65">
        <f>SUM(O40:O42)</f>
        <v>0</v>
      </c>
    </row>
    <row r="44" spans="2:15" ht="14.25">
      <c r="B44" s="35">
        <v>5</v>
      </c>
      <c r="C44" s="28" t="s">
        <v>24</v>
      </c>
      <c r="D44" s="180"/>
      <c r="E44" s="180"/>
      <c r="F44" s="64"/>
      <c r="G44" s="180"/>
      <c r="H44" s="180"/>
      <c r="I44" s="64"/>
      <c r="J44" s="180"/>
      <c r="K44" s="180"/>
      <c r="L44" s="64"/>
      <c r="M44" s="180"/>
      <c r="N44" s="180"/>
      <c r="O44" s="64"/>
    </row>
    <row r="45" spans="2:15" ht="14.25">
      <c r="B45" s="35">
        <v>6</v>
      </c>
      <c r="C45" s="28" t="s">
        <v>25</v>
      </c>
      <c r="D45" s="181"/>
      <c r="E45" s="181"/>
      <c r="F45" s="66"/>
      <c r="G45" s="181"/>
      <c r="H45" s="181"/>
      <c r="I45" s="66"/>
      <c r="J45" s="181"/>
      <c r="K45" s="181"/>
      <c r="L45" s="66"/>
      <c r="M45" s="181"/>
      <c r="N45" s="181"/>
      <c r="O45" s="66"/>
    </row>
    <row r="46" spans="2:15" ht="14.25">
      <c r="B46" s="35">
        <v>7</v>
      </c>
      <c r="C46" s="28" t="s">
        <v>26</v>
      </c>
      <c r="D46" s="181"/>
      <c r="E46" s="181"/>
      <c r="F46" s="66"/>
      <c r="G46" s="181"/>
      <c r="H46" s="181"/>
      <c r="I46" s="66"/>
      <c r="J46" s="181"/>
      <c r="K46" s="181"/>
      <c r="L46" s="66"/>
      <c r="M46" s="181"/>
      <c r="N46" s="181"/>
      <c r="O46" s="66"/>
    </row>
    <row r="47" spans="2:15" ht="14.25">
      <c r="B47" s="35">
        <v>8</v>
      </c>
      <c r="C47" s="29" t="s">
        <v>36</v>
      </c>
      <c r="D47" s="186">
        <f>(D45-D46)</f>
        <v>0</v>
      </c>
      <c r="E47" s="187"/>
      <c r="F47" s="95">
        <f>(F45-F46)</f>
        <v>0</v>
      </c>
      <c r="G47" s="186">
        <f>(G45-G46)</f>
        <v>0</v>
      </c>
      <c r="H47" s="187"/>
      <c r="I47" s="95">
        <f>(I45-I46)</f>
        <v>0</v>
      </c>
      <c r="J47" s="186">
        <f>J45-J46</f>
        <v>0</v>
      </c>
      <c r="K47" s="187"/>
      <c r="L47" s="95">
        <f>L45-L46</f>
        <v>0</v>
      </c>
      <c r="M47" s="186">
        <f>M45-M46</f>
        <v>0</v>
      </c>
      <c r="N47" s="187"/>
      <c r="O47" s="95">
        <f>O45-O46</f>
        <v>0</v>
      </c>
    </row>
    <row r="48" spans="2:16" ht="14.25">
      <c r="B48" s="17"/>
      <c r="C48" s="17"/>
      <c r="D48" s="86">
        <f>(ROUND(F45,2)-ROUND(D45,2))-(ROUND(F46,2)-ROUND(D46,2))</f>
        <v>0</v>
      </c>
      <c r="E48" s="17"/>
      <c r="F48" s="42"/>
      <c r="G48" s="86">
        <f>(ROUND(I45,2)-ROUND(G45,2))-(ROUND(I46,2)-ROUND(G46,2))</f>
        <v>0</v>
      </c>
      <c r="H48" s="17"/>
      <c r="I48" s="42"/>
      <c r="J48" s="86">
        <f>(ROUND(L45,2)-ROUND(J45,2))-(ROUND(L46,2)-ROUND(J46,2))</f>
        <v>0</v>
      </c>
      <c r="K48" s="17"/>
      <c r="L48" s="42"/>
      <c r="M48" s="86">
        <f>(ROUND(O45,2)-ROUND(M45,2))-(ROUND(O46,2)-ROUND(M46,2))</f>
        <v>0</v>
      </c>
      <c r="N48" s="17"/>
      <c r="O48" s="42"/>
      <c r="P48" s="17">
        <f>SUM(M48,J48,G48,D48)</f>
        <v>0</v>
      </c>
    </row>
    <row r="49" spans="2:16" ht="14.25">
      <c r="B49" s="17"/>
      <c r="C49" s="17"/>
      <c r="D49" s="17">
        <f>SUM(ABS(D40-F40),ABS(D41-F41),ABS(D42-F42),ABS(D44-F44))</f>
        <v>0</v>
      </c>
      <c r="E49" s="17">
        <f>IF(D43&gt;0,IF((D49&gt;0.05*D43),1,0),IF((D49&gt;0.05*D44),1,0))</f>
        <v>0</v>
      </c>
      <c r="F49" s="42"/>
      <c r="G49" s="17">
        <f>SUM(ABS(G40-I40),ABS(G41-I41),ABS(G42-I42),ABS(G44-I44))</f>
        <v>0</v>
      </c>
      <c r="H49" s="17">
        <f>IF(G43&gt;0,IF((G49&gt;0.05*G43),1,0),IF((G49&gt;0.05*G44),1,0))</f>
        <v>0</v>
      </c>
      <c r="I49" s="42"/>
      <c r="J49" s="17">
        <f>SUM(ABS(J40-L40),ABS(J41-L41),ABS(J42-L42),ABS(J44-L44))</f>
        <v>0</v>
      </c>
      <c r="K49" s="17">
        <f>IF(J43&gt;0,IF((J49&gt;0.05*J43),1,0),IF((J49&gt;0.05*J44),1,0))</f>
        <v>0</v>
      </c>
      <c r="L49" s="42"/>
      <c r="M49" s="17">
        <f>SUM(ABS(M40-O40),ABS(M41-O41),ABS(M42-O42),ABS(M44-O44))</f>
        <v>0</v>
      </c>
      <c r="N49" s="17">
        <f>IF(M43&gt;0,IF((M49&gt;0.05*M43),1,0),IF((M49&gt;0.05*M44),1,0))</f>
        <v>0</v>
      </c>
      <c r="O49" s="42"/>
      <c r="P49" s="17">
        <f>SUM(N49,K49,H49,E49)</f>
        <v>0</v>
      </c>
    </row>
    <row r="50" spans="2:16" ht="14.25">
      <c r="B50" s="17"/>
      <c r="C50" s="17"/>
      <c r="D50" s="17"/>
      <c r="E50" s="17"/>
      <c r="F50" s="42"/>
      <c r="G50" s="17"/>
      <c r="H50" s="17"/>
      <c r="I50" s="42"/>
      <c r="J50" s="17"/>
      <c r="K50" s="17"/>
      <c r="L50" s="42"/>
      <c r="M50" s="17"/>
      <c r="N50" s="17"/>
      <c r="O50" s="42"/>
      <c r="P50" s="17"/>
    </row>
    <row r="51" spans="2:16" ht="14.25">
      <c r="B51" s="17"/>
      <c r="C51" s="17"/>
      <c r="D51" s="80">
        <f>'Basic Information'!B24</f>
        <v>13</v>
      </c>
      <c r="E51" s="81"/>
      <c r="F51" s="82">
        <f>IF('Basic Information'!E24="The errors made in this return are not required to be reported as it is currently more than five years from the end of this accounting period.",0,1)</f>
        <v>0</v>
      </c>
      <c r="G51" s="83">
        <f>'Basic Information'!B25</f>
        <v>14</v>
      </c>
      <c r="H51" s="84"/>
      <c r="I51" s="85">
        <f>IF('Basic Information'!E25="The errors made in this return are not required to be reported as it is currently more than five years from the end of this accounting period.",0,1)</f>
        <v>0</v>
      </c>
      <c r="J51" s="83">
        <f>'Basic Information'!B26</f>
        <v>15</v>
      </c>
      <c r="K51" s="84"/>
      <c r="L51" s="85">
        <f>IF('Basic Information'!E26="The errors made in this return are not required to be reported as it is currently more than five years from the end of this accounting period.",0,1)</f>
        <v>0</v>
      </c>
      <c r="M51" s="80">
        <f>'Basic Information'!B27</f>
        <v>16</v>
      </c>
      <c r="N51" s="81"/>
      <c r="O51" s="82">
        <f>IF('Basic Information'!E27="The errors made in this return are not required to be reported as it is currently more than five years from the end of this accounting period.",0,1)</f>
        <v>0</v>
      </c>
      <c r="P51" s="17"/>
    </row>
    <row r="52" spans="2:15" ht="14.25">
      <c r="B52" s="178" t="s">
        <v>19</v>
      </c>
      <c r="C52" s="40" t="s">
        <v>30</v>
      </c>
      <c r="D52" s="141">
        <f>'Basic Information'!C24</f>
        <v>0</v>
      </c>
      <c r="E52" s="142" t="s">
        <v>3</v>
      </c>
      <c r="F52" s="143">
        <f>'Basic Information'!D24</f>
        <v>0</v>
      </c>
      <c r="G52" s="141">
        <f>'Basic Information'!C25</f>
        <v>0</v>
      </c>
      <c r="H52" s="142" t="s">
        <v>3</v>
      </c>
      <c r="I52" s="143">
        <f>'Basic Information'!D25</f>
        <v>0</v>
      </c>
      <c r="J52" s="141">
        <f>'Basic Information'!C26</f>
        <v>0</v>
      </c>
      <c r="K52" s="142" t="s">
        <v>3</v>
      </c>
      <c r="L52" s="143">
        <f>'Basic Information'!D26</f>
        <v>0</v>
      </c>
      <c r="M52" s="141">
        <f>'Basic Information'!C27</f>
        <v>0</v>
      </c>
      <c r="N52" s="142" t="s">
        <v>3</v>
      </c>
      <c r="O52" s="143">
        <f>'Basic Information'!D27</f>
        <v>0</v>
      </c>
    </row>
    <row r="53" spans="2:15" s="37" customFormat="1" ht="14.25">
      <c r="B53" s="179"/>
      <c r="C53" s="110"/>
      <c r="D53" s="184" t="s">
        <v>4</v>
      </c>
      <c r="E53" s="185"/>
      <c r="F53" s="114" t="s">
        <v>5</v>
      </c>
      <c r="G53" s="184" t="s">
        <v>4</v>
      </c>
      <c r="H53" s="185"/>
      <c r="I53" s="114" t="s">
        <v>5</v>
      </c>
      <c r="J53" s="184" t="s">
        <v>4</v>
      </c>
      <c r="K53" s="185"/>
      <c r="L53" s="114" t="s">
        <v>5</v>
      </c>
      <c r="M53" s="184" t="s">
        <v>4</v>
      </c>
      <c r="N53" s="185"/>
      <c r="O53" s="114" t="s">
        <v>5</v>
      </c>
    </row>
    <row r="54" spans="2:15" ht="14.25">
      <c r="B54" s="35">
        <v>1</v>
      </c>
      <c r="C54" s="28" t="s">
        <v>20</v>
      </c>
      <c r="D54" s="180"/>
      <c r="E54" s="180"/>
      <c r="F54" s="64"/>
      <c r="G54" s="180"/>
      <c r="H54" s="180"/>
      <c r="I54" s="64"/>
      <c r="J54" s="180"/>
      <c r="K54" s="180"/>
      <c r="L54" s="64"/>
      <c r="M54" s="180"/>
      <c r="N54" s="180"/>
      <c r="O54" s="64"/>
    </row>
    <row r="55" spans="2:15" ht="14.25">
      <c r="B55" s="35">
        <v>2</v>
      </c>
      <c r="C55" s="28" t="s">
        <v>21</v>
      </c>
      <c r="D55" s="180"/>
      <c r="E55" s="180"/>
      <c r="F55" s="64"/>
      <c r="G55" s="180"/>
      <c r="H55" s="180"/>
      <c r="I55" s="64"/>
      <c r="J55" s="180"/>
      <c r="K55" s="180"/>
      <c r="L55" s="64"/>
      <c r="M55" s="180"/>
      <c r="N55" s="180"/>
      <c r="O55" s="64"/>
    </row>
    <row r="56" spans="2:15" ht="14.25">
      <c r="B56" s="35">
        <v>3</v>
      </c>
      <c r="C56" s="28" t="s">
        <v>22</v>
      </c>
      <c r="D56" s="180"/>
      <c r="E56" s="180"/>
      <c r="F56" s="64"/>
      <c r="G56" s="180"/>
      <c r="H56" s="180"/>
      <c r="I56" s="64"/>
      <c r="J56" s="180"/>
      <c r="K56" s="180"/>
      <c r="L56" s="64"/>
      <c r="M56" s="180"/>
      <c r="N56" s="180"/>
      <c r="O56" s="64"/>
    </row>
    <row r="57" spans="2:15" ht="14.25">
      <c r="B57" s="35">
        <v>4</v>
      </c>
      <c r="C57" s="28" t="s">
        <v>23</v>
      </c>
      <c r="D57" s="183">
        <f>SUM(D54:E56)</f>
        <v>0</v>
      </c>
      <c r="E57" s="183"/>
      <c r="F57" s="65">
        <f>SUM(F54:F56)</f>
        <v>0</v>
      </c>
      <c r="G57" s="183">
        <f>SUM(G54:G56)</f>
        <v>0</v>
      </c>
      <c r="H57" s="183"/>
      <c r="I57" s="65">
        <f>SUM(I54:I56)</f>
        <v>0</v>
      </c>
      <c r="J57" s="183">
        <f>SUM(J54:J56)</f>
        <v>0</v>
      </c>
      <c r="K57" s="183"/>
      <c r="L57" s="65">
        <f>SUM(L54:L56)</f>
        <v>0</v>
      </c>
      <c r="M57" s="183">
        <f>SUM(M54:M56)</f>
        <v>0</v>
      </c>
      <c r="N57" s="183">
        <f>SUM(O54:O56)</f>
        <v>0</v>
      </c>
      <c r="O57" s="65">
        <f>SUM(O54:O56)</f>
        <v>0</v>
      </c>
    </row>
    <row r="58" spans="2:15" ht="14.25">
      <c r="B58" s="35">
        <v>5</v>
      </c>
      <c r="C58" s="28" t="s">
        <v>24</v>
      </c>
      <c r="D58" s="180"/>
      <c r="E58" s="180"/>
      <c r="F58" s="64"/>
      <c r="G58" s="180"/>
      <c r="H58" s="180"/>
      <c r="I58" s="64"/>
      <c r="J58" s="180"/>
      <c r="K58" s="180"/>
      <c r="L58" s="64"/>
      <c r="M58" s="180"/>
      <c r="N58" s="180"/>
      <c r="O58" s="64"/>
    </row>
    <row r="59" spans="2:15" ht="14.25">
      <c r="B59" s="35">
        <v>6</v>
      </c>
      <c r="C59" s="28" t="s">
        <v>25</v>
      </c>
      <c r="D59" s="181"/>
      <c r="E59" s="181"/>
      <c r="F59" s="66"/>
      <c r="G59" s="181"/>
      <c r="H59" s="181"/>
      <c r="I59" s="66"/>
      <c r="J59" s="181"/>
      <c r="K59" s="181"/>
      <c r="L59" s="66"/>
      <c r="M59" s="181"/>
      <c r="N59" s="181"/>
      <c r="O59" s="66"/>
    </row>
    <row r="60" spans="2:15" ht="14.25">
      <c r="B60" s="35">
        <v>7</v>
      </c>
      <c r="C60" s="28" t="s">
        <v>26</v>
      </c>
      <c r="D60" s="181"/>
      <c r="E60" s="181"/>
      <c r="F60" s="66"/>
      <c r="G60" s="181"/>
      <c r="H60" s="181"/>
      <c r="I60" s="66"/>
      <c r="J60" s="181"/>
      <c r="K60" s="181"/>
      <c r="L60" s="66"/>
      <c r="M60" s="181"/>
      <c r="N60" s="181"/>
      <c r="O60" s="66"/>
    </row>
    <row r="61" spans="2:15" ht="14.25">
      <c r="B61" s="35">
        <v>8</v>
      </c>
      <c r="C61" s="29" t="s">
        <v>36</v>
      </c>
      <c r="D61" s="186">
        <f>(D59-D60)</f>
        <v>0</v>
      </c>
      <c r="E61" s="187"/>
      <c r="F61" s="96">
        <f>(F59-F60)</f>
        <v>0</v>
      </c>
      <c r="G61" s="188">
        <f>(G59-G60)</f>
        <v>0</v>
      </c>
      <c r="H61" s="188"/>
      <c r="I61" s="97">
        <f>(I59-I60)</f>
        <v>0</v>
      </c>
      <c r="J61" s="187">
        <f>J59-J60</f>
        <v>0</v>
      </c>
      <c r="K61" s="187"/>
      <c r="L61" s="95">
        <f>L59-L60</f>
        <v>0</v>
      </c>
      <c r="M61" s="186">
        <f>M59-M60</f>
        <v>0</v>
      </c>
      <c r="N61" s="187"/>
      <c r="O61" s="95">
        <f>O59-O60</f>
        <v>0</v>
      </c>
    </row>
    <row r="62" spans="2:16" ht="14.25">
      <c r="B62" s="17"/>
      <c r="C62" s="17"/>
      <c r="D62" s="86">
        <f>(ROUND(F59,2)-ROUND(D59,2))-(ROUND(F60,2)-ROUND(D60,2))</f>
        <v>0</v>
      </c>
      <c r="E62" s="17"/>
      <c r="F62" s="42"/>
      <c r="G62" s="86">
        <f>(ROUND(I59,2)-ROUND(G59,2))-(ROUND(I60,2)-ROUND(G60,2))</f>
        <v>0</v>
      </c>
      <c r="H62" s="17"/>
      <c r="I62" s="42"/>
      <c r="J62" s="86">
        <f>(ROUND(L59,2)-ROUND(J59,2))-(ROUND(L60,2)-ROUND(J60,2))</f>
        <v>0</v>
      </c>
      <c r="K62" s="17"/>
      <c r="L62" s="42"/>
      <c r="M62" s="86">
        <f>(ROUND(O59,2)-ROUND(M59,2))-(ROUND(O60,2)-ROUND(M60,2))</f>
        <v>0</v>
      </c>
      <c r="N62" s="17"/>
      <c r="O62" s="42"/>
      <c r="P62" s="17">
        <f>SUM(M62,J62,G62,D62)</f>
        <v>0</v>
      </c>
    </row>
    <row r="63" spans="2:16" ht="14.25">
      <c r="B63" s="17"/>
      <c r="C63" s="17"/>
      <c r="D63" s="17">
        <f>SUM(ABS(D54-F54),ABS(D55-F55),ABS(D56-F56),ABS(D58-F58))</f>
        <v>0</v>
      </c>
      <c r="E63" s="17">
        <f>IF(D57&gt;0,IF((D63&gt;0.05*D57),1,0),IF((D63&gt;0.05*D58),1,0))</f>
        <v>0</v>
      </c>
      <c r="F63" s="42"/>
      <c r="G63" s="17">
        <f>SUM(ABS(G54-I54),ABS(G55-I55),ABS(G56-I56),ABS(G58-I58))</f>
        <v>0</v>
      </c>
      <c r="H63" s="17">
        <f>IF(G57&gt;0,IF((G63&gt;0.05*G57),1,0),IF((G63&gt;0.05*G58),1,0))</f>
        <v>0</v>
      </c>
      <c r="I63" s="42"/>
      <c r="J63" s="17">
        <f>SUM(ABS(J54-L54),ABS(J55-L55),ABS(J56-L56),ABS(J58-L58))</f>
        <v>0</v>
      </c>
      <c r="K63" s="17">
        <f>IF(J57&gt;0,IF((J63&gt;0.05*J57),1,0),IF((J63&gt;0.05*J58),1,0))</f>
        <v>0</v>
      </c>
      <c r="L63" s="42"/>
      <c r="M63" s="17">
        <f>SUM(ABS(M54-O54),ABS(M55-O55),ABS(M56-O56),ABS(M58-O58))</f>
        <v>0</v>
      </c>
      <c r="N63" s="17">
        <f>IF(M57&gt;0,IF((M63&gt;0.05*M57),1,0),IF((M63&gt;0.05*M58),1,0))</f>
        <v>0</v>
      </c>
      <c r="O63" s="42"/>
      <c r="P63" s="17">
        <f>SUM(N63,K63,H63,E63)</f>
        <v>0</v>
      </c>
    </row>
    <row r="64" spans="2:16" ht="14.25">
      <c r="B64" s="17"/>
      <c r="C64" s="17"/>
      <c r="D64" s="17"/>
      <c r="E64" s="17"/>
      <c r="F64" s="42"/>
      <c r="G64" s="17"/>
      <c r="H64" s="17"/>
      <c r="I64" s="42"/>
      <c r="J64" s="17"/>
      <c r="K64" s="17"/>
      <c r="L64" s="42"/>
      <c r="M64" s="17"/>
      <c r="N64" s="17"/>
      <c r="O64" s="42"/>
      <c r="P64" s="17"/>
    </row>
    <row r="65" spans="2:16" ht="14.25">
      <c r="B65" s="17"/>
      <c r="C65" s="17"/>
      <c r="D65" s="80">
        <f>'Basic Information'!B28</f>
        <v>17</v>
      </c>
      <c r="E65" s="81"/>
      <c r="F65" s="82">
        <f>IF('Basic Information'!E28="The errors made in this return are not required to be reported as it is currently more than five years from the end of this accounting period.",0,1)</f>
        <v>0</v>
      </c>
      <c r="G65" s="83">
        <f>'Basic Information'!B29</f>
        <v>18</v>
      </c>
      <c r="H65" s="84"/>
      <c r="I65" s="85">
        <f>IF('Basic Information'!E29="The errors made in this return are not required to be reported as it is currently more than five years from the end of this accounting period.",0,1)</f>
        <v>0</v>
      </c>
      <c r="J65" s="83">
        <f>'Basic Information'!B30</f>
        <v>19</v>
      </c>
      <c r="K65" s="84"/>
      <c r="L65" s="85">
        <f>IF('Basic Information'!E30="The errors made in this return are not required to be reported as it is currently more than five years from the end of this accounting period.",0,1)</f>
        <v>0</v>
      </c>
      <c r="M65" s="80">
        <f>'Basic Information'!B31</f>
        <v>20</v>
      </c>
      <c r="N65" s="81"/>
      <c r="O65" s="82">
        <f>IF('Basic Information'!E31="The errors made in this return are not required to be reported as it is currently more than five years from the end of this accounting period.",0,1)</f>
        <v>0</v>
      </c>
      <c r="P65" s="17"/>
    </row>
    <row r="66" spans="2:15" ht="14.25">
      <c r="B66" s="178" t="s">
        <v>19</v>
      </c>
      <c r="C66" s="40" t="s">
        <v>30</v>
      </c>
      <c r="D66" s="141">
        <f>'Basic Information'!C28</f>
        <v>0</v>
      </c>
      <c r="E66" s="142" t="s">
        <v>3</v>
      </c>
      <c r="F66" s="143">
        <f>'Basic Information'!D28</f>
        <v>0</v>
      </c>
      <c r="G66" s="141">
        <f>'Basic Information'!C29</f>
        <v>0</v>
      </c>
      <c r="H66" s="142" t="s">
        <v>3</v>
      </c>
      <c r="I66" s="143">
        <f>'Basic Information'!D29</f>
        <v>0</v>
      </c>
      <c r="J66" s="141">
        <f>'Basic Information'!C30</f>
        <v>0</v>
      </c>
      <c r="K66" s="142" t="s">
        <v>3</v>
      </c>
      <c r="L66" s="143">
        <f>'Basic Information'!D30</f>
        <v>0</v>
      </c>
      <c r="M66" s="141">
        <f>'Basic Information'!C31</f>
        <v>0</v>
      </c>
      <c r="N66" s="142" t="s">
        <v>3</v>
      </c>
      <c r="O66" s="143">
        <f>'Basic Information'!D31</f>
        <v>0</v>
      </c>
    </row>
    <row r="67" spans="2:15" s="37" customFormat="1" ht="14.25">
      <c r="B67" s="179"/>
      <c r="C67" s="110"/>
      <c r="D67" s="184" t="s">
        <v>4</v>
      </c>
      <c r="E67" s="185"/>
      <c r="F67" s="114" t="s">
        <v>5</v>
      </c>
      <c r="G67" s="184" t="s">
        <v>4</v>
      </c>
      <c r="H67" s="185"/>
      <c r="I67" s="114" t="s">
        <v>5</v>
      </c>
      <c r="J67" s="184" t="s">
        <v>4</v>
      </c>
      <c r="K67" s="185"/>
      <c r="L67" s="114" t="s">
        <v>5</v>
      </c>
      <c r="M67" s="184" t="s">
        <v>4</v>
      </c>
      <c r="N67" s="185"/>
      <c r="O67" s="114" t="s">
        <v>5</v>
      </c>
    </row>
    <row r="68" spans="2:15" ht="14.25">
      <c r="B68" s="35">
        <v>1</v>
      </c>
      <c r="C68" s="28" t="s">
        <v>20</v>
      </c>
      <c r="D68" s="180"/>
      <c r="E68" s="180"/>
      <c r="F68" s="64"/>
      <c r="G68" s="180"/>
      <c r="H68" s="180"/>
      <c r="I68" s="64"/>
      <c r="J68" s="180"/>
      <c r="K68" s="180"/>
      <c r="L68" s="64"/>
      <c r="M68" s="180"/>
      <c r="N68" s="180"/>
      <c r="O68" s="64"/>
    </row>
    <row r="69" spans="2:15" ht="14.25">
      <c r="B69" s="35">
        <v>2</v>
      </c>
      <c r="C69" s="28" t="s">
        <v>21</v>
      </c>
      <c r="D69" s="180"/>
      <c r="E69" s="180"/>
      <c r="F69" s="64"/>
      <c r="G69" s="180"/>
      <c r="H69" s="180"/>
      <c r="I69" s="64"/>
      <c r="J69" s="180"/>
      <c r="K69" s="180"/>
      <c r="L69" s="64"/>
      <c r="M69" s="180"/>
      <c r="N69" s="180"/>
      <c r="O69" s="64"/>
    </row>
    <row r="70" spans="2:15" ht="14.25">
      <c r="B70" s="35">
        <v>3</v>
      </c>
      <c r="C70" s="28" t="s">
        <v>22</v>
      </c>
      <c r="D70" s="180"/>
      <c r="E70" s="180"/>
      <c r="F70" s="64"/>
      <c r="G70" s="180"/>
      <c r="H70" s="180"/>
      <c r="I70" s="64"/>
      <c r="J70" s="180"/>
      <c r="K70" s="180"/>
      <c r="L70" s="64"/>
      <c r="M70" s="180"/>
      <c r="N70" s="180"/>
      <c r="O70" s="64"/>
    </row>
    <row r="71" spans="2:15" ht="14.25">
      <c r="B71" s="35">
        <v>4</v>
      </c>
      <c r="C71" s="28" t="s">
        <v>23</v>
      </c>
      <c r="D71" s="183">
        <f>SUM(D68:E70)</f>
        <v>0</v>
      </c>
      <c r="E71" s="183"/>
      <c r="F71" s="65">
        <f>SUM(F68:F70)</f>
        <v>0</v>
      </c>
      <c r="G71" s="183">
        <f>SUM(G68:G70)</f>
        <v>0</v>
      </c>
      <c r="H71" s="183"/>
      <c r="I71" s="65">
        <f>SUM(I68:I70)</f>
        <v>0</v>
      </c>
      <c r="J71" s="183">
        <f>SUM(J68:J70)</f>
        <v>0</v>
      </c>
      <c r="K71" s="183"/>
      <c r="L71" s="65">
        <f>SUM(L68:L70)</f>
        <v>0</v>
      </c>
      <c r="M71" s="183">
        <f>SUM(M68:M70)</f>
        <v>0</v>
      </c>
      <c r="N71" s="183">
        <f>SUM(O68:O70)</f>
        <v>0</v>
      </c>
      <c r="O71" s="65">
        <f>SUM(O68:O70)</f>
        <v>0</v>
      </c>
    </row>
    <row r="72" spans="2:15" ht="14.25">
      <c r="B72" s="35">
        <v>5</v>
      </c>
      <c r="C72" s="28" t="s">
        <v>24</v>
      </c>
      <c r="D72" s="180"/>
      <c r="E72" s="180"/>
      <c r="F72" s="64"/>
      <c r="G72" s="180"/>
      <c r="H72" s="180"/>
      <c r="I72" s="64"/>
      <c r="J72" s="180"/>
      <c r="K72" s="180"/>
      <c r="L72" s="64"/>
      <c r="M72" s="180"/>
      <c r="N72" s="180"/>
      <c r="O72" s="64"/>
    </row>
    <row r="73" spans="2:15" ht="14.25">
      <c r="B73" s="35">
        <v>6</v>
      </c>
      <c r="C73" s="28" t="s">
        <v>25</v>
      </c>
      <c r="D73" s="181"/>
      <c r="E73" s="181"/>
      <c r="F73" s="66"/>
      <c r="G73" s="181"/>
      <c r="H73" s="181"/>
      <c r="I73" s="66"/>
      <c r="J73" s="181"/>
      <c r="K73" s="181"/>
      <c r="L73" s="66"/>
      <c r="M73" s="181"/>
      <c r="N73" s="181"/>
      <c r="O73" s="66"/>
    </row>
    <row r="74" spans="2:15" ht="14.25">
      <c r="B74" s="35">
        <v>7</v>
      </c>
      <c r="C74" s="28" t="s">
        <v>26</v>
      </c>
      <c r="D74" s="181"/>
      <c r="E74" s="181"/>
      <c r="F74" s="66"/>
      <c r="G74" s="181"/>
      <c r="H74" s="181"/>
      <c r="I74" s="66"/>
      <c r="J74" s="181"/>
      <c r="K74" s="181"/>
      <c r="L74" s="66"/>
      <c r="M74" s="181"/>
      <c r="N74" s="181"/>
      <c r="O74" s="66"/>
    </row>
    <row r="75" spans="2:15" ht="14.25">
      <c r="B75" s="35">
        <v>8</v>
      </c>
      <c r="C75" s="29" t="s">
        <v>36</v>
      </c>
      <c r="D75" s="182">
        <f>(D73-D74)</f>
        <v>0</v>
      </c>
      <c r="E75" s="182"/>
      <c r="F75" s="94">
        <f>(F73-F74)</f>
        <v>0</v>
      </c>
      <c r="G75" s="182">
        <f>(G73-G74)</f>
        <v>0</v>
      </c>
      <c r="H75" s="182"/>
      <c r="I75" s="94">
        <f>(I73-I74)</f>
        <v>0</v>
      </c>
      <c r="J75" s="182">
        <f>J73-J74</f>
        <v>0</v>
      </c>
      <c r="K75" s="182"/>
      <c r="L75" s="94">
        <f>L73-L74</f>
        <v>0</v>
      </c>
      <c r="M75" s="182">
        <f>M73-M74</f>
        <v>0</v>
      </c>
      <c r="N75" s="182"/>
      <c r="O75" s="94">
        <f>O73-O74</f>
        <v>0</v>
      </c>
    </row>
    <row r="76" spans="2:16" ht="14.25">
      <c r="B76" s="17"/>
      <c r="C76" s="17"/>
      <c r="D76" s="86">
        <f>(ROUND(F73,2)-ROUND(D73,2))-(ROUND(F74,2)-ROUND(D74,2))</f>
        <v>0</v>
      </c>
      <c r="E76" s="17"/>
      <c r="F76" s="42"/>
      <c r="G76" s="86">
        <f>(ROUND(I73,2)-ROUND(G73,2))-(ROUND(I74,2)-ROUND(G74,2))</f>
        <v>0</v>
      </c>
      <c r="H76" s="17"/>
      <c r="I76" s="42"/>
      <c r="J76" s="86">
        <f>(ROUND(L73,2)-ROUND(J73,2))-(ROUND(L74,2)-ROUND(J74,2))</f>
        <v>0</v>
      </c>
      <c r="K76" s="17"/>
      <c r="L76" s="42"/>
      <c r="M76" s="86">
        <f>(ROUND(O73,2)-ROUND(M73,2))-(ROUND(O74,2)-ROUND(M74,2))</f>
        <v>0</v>
      </c>
      <c r="N76" s="17"/>
      <c r="O76" s="42"/>
      <c r="P76" s="17">
        <f>SUM(M76,J76,G76,D76)</f>
        <v>0</v>
      </c>
    </row>
    <row r="77" spans="2:16" ht="14.25">
      <c r="B77" s="17"/>
      <c r="C77" s="17"/>
      <c r="D77" s="17">
        <f>SUM(ABS(D68-F68),ABS(D69-F69),ABS(D70-F70),ABS(D72-F72))</f>
        <v>0</v>
      </c>
      <c r="E77" s="17">
        <f>IF(D71&gt;0,IF((D77&gt;0.05*D71),1,0),IF((D77&gt;0.05*D72),1,0))</f>
        <v>0</v>
      </c>
      <c r="F77" s="42"/>
      <c r="G77" s="17">
        <f>SUM(ABS(G68-I68),ABS(G69-I69),ABS(G70-I70),ABS(G72-I72))</f>
        <v>0</v>
      </c>
      <c r="H77" s="17">
        <f>IF(G71&gt;0,IF((G77&gt;0.05*G71),1,0),IF((G77&gt;0.05*G72),1,0))</f>
        <v>0</v>
      </c>
      <c r="I77" s="42"/>
      <c r="J77" s="17">
        <f>SUM(ABS(J68-L68),ABS(J69-L69),ABS(J70-L70),ABS(J72-L72))</f>
        <v>0</v>
      </c>
      <c r="K77" s="17">
        <f>IF(J71&gt;0,IF((J77&gt;0.05*J71),1,0),IF((J77&gt;0.05*J72),1,0))</f>
        <v>0</v>
      </c>
      <c r="L77" s="42"/>
      <c r="M77" s="17">
        <f>SUM(ABS(M68-O68),ABS(M69-O69),ABS(M70-O70),ABS(M72-O72))</f>
        <v>0</v>
      </c>
      <c r="N77" s="17">
        <f>IF(M71&gt;0,IF((M77&gt;0.05*M71),1,0),IF((M77&gt;0.05*M72),1,0))</f>
        <v>0</v>
      </c>
      <c r="O77" s="42"/>
      <c r="P77" s="17">
        <f>SUM(N77,K77,H77,E77)</f>
        <v>0</v>
      </c>
    </row>
    <row r="78" spans="2:16" ht="14.25">
      <c r="B78" s="17"/>
      <c r="C78" s="17"/>
      <c r="D78" s="17"/>
      <c r="E78" s="17"/>
      <c r="F78" s="42"/>
      <c r="G78" s="17"/>
      <c r="H78" s="17"/>
      <c r="I78" s="42"/>
      <c r="J78" s="17"/>
      <c r="K78" s="17"/>
      <c r="L78" s="42"/>
      <c r="M78" s="17"/>
      <c r="N78" s="17"/>
      <c r="O78" s="42"/>
      <c r="P78" s="17"/>
    </row>
    <row r="79" spans="2:16" ht="14.25">
      <c r="B79" s="17"/>
      <c r="C79" s="17"/>
      <c r="D79" s="80">
        <f>'Basic Information'!B32</f>
        <v>21</v>
      </c>
      <c r="E79" s="81"/>
      <c r="F79" s="82">
        <f>IF('Basic Information'!E32="The errors made in this return are not required to be reported as it is currently more than five years from the end of this accounting period.",0,1)</f>
        <v>0</v>
      </c>
      <c r="G79" s="83">
        <f>'Basic Information'!B33</f>
        <v>22</v>
      </c>
      <c r="H79" s="84"/>
      <c r="I79" s="85">
        <f>IF('Basic Information'!E33="The errors made in this return are not required to be reported as it is currently more than five years from the end of this accounting period.",0,1)</f>
        <v>0</v>
      </c>
      <c r="J79" s="83">
        <f>'Basic Information'!B34</f>
        <v>23</v>
      </c>
      <c r="K79" s="84"/>
      <c r="L79" s="85">
        <f>IF('Basic Information'!E34="The errors made in this return are not required to be reported as it is currently more than five years from the end of this accounting period.",0,1)</f>
        <v>0</v>
      </c>
      <c r="M79" s="80">
        <f>'Basic Information'!B35</f>
        <v>24</v>
      </c>
      <c r="N79" s="81"/>
      <c r="O79" s="82">
        <f>IF('Basic Information'!E35="The errors made in this return are not required to be reported as it is currently more than five years from the end of this accounting period.",0,1)</f>
        <v>0</v>
      </c>
      <c r="P79" s="17"/>
    </row>
    <row r="80" spans="2:15" ht="14.25">
      <c r="B80" s="178" t="s">
        <v>19</v>
      </c>
      <c r="C80" s="40" t="s">
        <v>30</v>
      </c>
      <c r="D80" s="141">
        <f>'Basic Information'!C32</f>
        <v>0</v>
      </c>
      <c r="E80" s="142" t="s">
        <v>3</v>
      </c>
      <c r="F80" s="143">
        <f>'Basic Information'!D32</f>
        <v>0</v>
      </c>
      <c r="G80" s="141">
        <f>'Basic Information'!C33</f>
        <v>0</v>
      </c>
      <c r="H80" s="135" t="s">
        <v>3</v>
      </c>
      <c r="I80" s="143">
        <f>'Basic Information'!D33</f>
        <v>0</v>
      </c>
      <c r="J80" s="141">
        <f>'Basic Information'!C34</f>
        <v>0</v>
      </c>
      <c r="K80" s="142" t="s">
        <v>3</v>
      </c>
      <c r="L80" s="143">
        <f>'Basic Information'!D34</f>
        <v>0</v>
      </c>
      <c r="M80" s="141">
        <f>'Basic Information'!C35</f>
        <v>0</v>
      </c>
      <c r="N80" s="142" t="s">
        <v>3</v>
      </c>
      <c r="O80" s="143">
        <f>'Basic Information'!D35</f>
        <v>0</v>
      </c>
    </row>
    <row r="81" spans="2:15" s="37" customFormat="1" ht="14.25">
      <c r="B81" s="179"/>
      <c r="C81" s="110"/>
      <c r="D81" s="184" t="s">
        <v>4</v>
      </c>
      <c r="E81" s="185"/>
      <c r="F81" s="114" t="s">
        <v>5</v>
      </c>
      <c r="G81" s="184" t="s">
        <v>4</v>
      </c>
      <c r="H81" s="185"/>
      <c r="I81" s="114" t="s">
        <v>5</v>
      </c>
      <c r="J81" s="184" t="s">
        <v>4</v>
      </c>
      <c r="K81" s="185"/>
      <c r="L81" s="114" t="s">
        <v>5</v>
      </c>
      <c r="M81" s="184" t="s">
        <v>4</v>
      </c>
      <c r="N81" s="185"/>
      <c r="O81" s="114" t="s">
        <v>5</v>
      </c>
    </row>
    <row r="82" spans="2:15" ht="14.25">
      <c r="B82" s="35">
        <v>1</v>
      </c>
      <c r="C82" s="28" t="s">
        <v>20</v>
      </c>
      <c r="D82" s="180"/>
      <c r="E82" s="180"/>
      <c r="F82" s="64"/>
      <c r="G82" s="180"/>
      <c r="H82" s="180"/>
      <c r="I82" s="64"/>
      <c r="J82" s="180"/>
      <c r="K82" s="180"/>
      <c r="L82" s="64"/>
      <c r="M82" s="180"/>
      <c r="N82" s="180"/>
      <c r="O82" s="64"/>
    </row>
    <row r="83" spans="2:15" ht="14.25">
      <c r="B83" s="35">
        <v>2</v>
      </c>
      <c r="C83" s="28" t="s">
        <v>21</v>
      </c>
      <c r="D83" s="180"/>
      <c r="E83" s="180"/>
      <c r="F83" s="64"/>
      <c r="G83" s="180"/>
      <c r="H83" s="180"/>
      <c r="I83" s="64"/>
      <c r="J83" s="180"/>
      <c r="K83" s="180"/>
      <c r="L83" s="64"/>
      <c r="M83" s="180"/>
      <c r="N83" s="180"/>
      <c r="O83" s="64"/>
    </row>
    <row r="84" spans="2:15" ht="14.25">
      <c r="B84" s="35">
        <v>3</v>
      </c>
      <c r="C84" s="28" t="s">
        <v>22</v>
      </c>
      <c r="D84" s="180"/>
      <c r="E84" s="180"/>
      <c r="F84" s="64"/>
      <c r="G84" s="180"/>
      <c r="H84" s="180"/>
      <c r="I84" s="64"/>
      <c r="J84" s="180"/>
      <c r="K84" s="180"/>
      <c r="L84" s="64"/>
      <c r="M84" s="180"/>
      <c r="N84" s="180"/>
      <c r="O84" s="64"/>
    </row>
    <row r="85" spans="2:15" ht="14.25">
      <c r="B85" s="35">
        <v>4</v>
      </c>
      <c r="C85" s="28" t="s">
        <v>23</v>
      </c>
      <c r="D85" s="183">
        <f>SUM(D82:E84)</f>
        <v>0</v>
      </c>
      <c r="E85" s="183"/>
      <c r="F85" s="65">
        <f>SUM(F82:F84)</f>
        <v>0</v>
      </c>
      <c r="G85" s="183">
        <f>SUM(G82:G84)</f>
        <v>0</v>
      </c>
      <c r="H85" s="183"/>
      <c r="I85" s="65">
        <f>SUM(I82:I84)</f>
        <v>0</v>
      </c>
      <c r="J85" s="183">
        <f>SUM(J82:J84)</f>
        <v>0</v>
      </c>
      <c r="K85" s="183"/>
      <c r="L85" s="65">
        <f>SUM(L82:L84)</f>
        <v>0</v>
      </c>
      <c r="M85" s="183">
        <f>SUM(M82:M84)</f>
        <v>0</v>
      </c>
      <c r="N85" s="183">
        <f>SUM(O82:O84)</f>
        <v>0</v>
      </c>
      <c r="O85" s="65">
        <f>SUM(O82:O84)</f>
        <v>0</v>
      </c>
    </row>
    <row r="86" spans="2:15" ht="14.25">
      <c r="B86" s="35">
        <v>5</v>
      </c>
      <c r="C86" s="28" t="s">
        <v>24</v>
      </c>
      <c r="D86" s="180"/>
      <c r="E86" s="180"/>
      <c r="F86" s="64"/>
      <c r="G86" s="180"/>
      <c r="H86" s="180"/>
      <c r="I86" s="64"/>
      <c r="J86" s="180"/>
      <c r="K86" s="180"/>
      <c r="L86" s="64"/>
      <c r="M86" s="180"/>
      <c r="N86" s="180"/>
      <c r="O86" s="64"/>
    </row>
    <row r="87" spans="2:15" ht="14.25">
      <c r="B87" s="35">
        <v>6</v>
      </c>
      <c r="C87" s="28" t="s">
        <v>25</v>
      </c>
      <c r="D87" s="181"/>
      <c r="E87" s="181"/>
      <c r="F87" s="66"/>
      <c r="G87" s="181"/>
      <c r="H87" s="181"/>
      <c r="I87" s="66"/>
      <c r="J87" s="181"/>
      <c r="K87" s="181"/>
      <c r="L87" s="66"/>
      <c r="M87" s="181"/>
      <c r="N87" s="181"/>
      <c r="O87" s="66"/>
    </row>
    <row r="88" spans="2:15" ht="14.25">
      <c r="B88" s="35">
        <v>7</v>
      </c>
      <c r="C88" s="28" t="s">
        <v>26</v>
      </c>
      <c r="D88" s="181"/>
      <c r="E88" s="181"/>
      <c r="F88" s="66"/>
      <c r="G88" s="181"/>
      <c r="H88" s="181"/>
      <c r="I88" s="66"/>
      <c r="J88" s="181"/>
      <c r="K88" s="181"/>
      <c r="L88" s="66"/>
      <c r="M88" s="181"/>
      <c r="N88" s="181"/>
      <c r="O88" s="66"/>
    </row>
    <row r="89" spans="2:15" ht="14.25">
      <c r="B89" s="35">
        <v>8</v>
      </c>
      <c r="C89" s="29" t="s">
        <v>36</v>
      </c>
      <c r="D89" s="182">
        <f>(D87-D88)</f>
        <v>0</v>
      </c>
      <c r="E89" s="182"/>
      <c r="F89" s="94">
        <f>(F87-F88)</f>
        <v>0</v>
      </c>
      <c r="G89" s="182">
        <f>(G87-G88)</f>
        <v>0</v>
      </c>
      <c r="H89" s="182"/>
      <c r="I89" s="94">
        <f>(I87-I88)</f>
        <v>0</v>
      </c>
      <c r="J89" s="182">
        <f>J87-J88</f>
        <v>0</v>
      </c>
      <c r="K89" s="182"/>
      <c r="L89" s="94">
        <f>L87-L88</f>
        <v>0</v>
      </c>
      <c r="M89" s="182">
        <f>M87-M88</f>
        <v>0</v>
      </c>
      <c r="N89" s="182"/>
      <c r="O89" s="94">
        <f>O87-O88</f>
        <v>0</v>
      </c>
    </row>
    <row r="90" spans="2:16" ht="14.25">
      <c r="B90" s="17"/>
      <c r="C90" s="17"/>
      <c r="D90" s="86">
        <f>(ROUND(F87,2)-ROUND(D87,2))-(ROUND(F88,2)-ROUND(D88,2))</f>
        <v>0</v>
      </c>
      <c r="E90" s="17"/>
      <c r="F90" s="42"/>
      <c r="G90" s="86">
        <f>(ROUND(I87,2)-ROUND(G87,2))-(ROUND(I88,2)-ROUND(G88,2))</f>
        <v>0</v>
      </c>
      <c r="H90" s="17"/>
      <c r="I90" s="42"/>
      <c r="J90" s="86">
        <f>(ROUND(L87,2)-ROUND(J87,2))-(ROUND(L88,2)-ROUND(J88,2))</f>
        <v>0</v>
      </c>
      <c r="K90" s="17"/>
      <c r="L90" s="42"/>
      <c r="M90" s="86">
        <f>(ROUND(O87,2)-ROUND(M87,2))-(ROUND(O88,2)-ROUND(M88,2))</f>
        <v>0</v>
      </c>
      <c r="N90" s="17"/>
      <c r="O90" s="42"/>
      <c r="P90" s="17">
        <f>SUM(M90,J90,G90,D90)</f>
        <v>0</v>
      </c>
    </row>
    <row r="91" spans="2:16" ht="14.25">
      <c r="B91" s="17"/>
      <c r="C91" s="17"/>
      <c r="D91" s="17">
        <f>SUM(ABS(D82-F82),ABS(D83-F83),ABS(D84-F84),ABS(D86-F86))</f>
        <v>0</v>
      </c>
      <c r="E91" s="17">
        <f>IF(D85&gt;0,IF((D91&gt;0.05*D85),1,0),IF((D91&gt;0.05*D86),1,0))</f>
        <v>0</v>
      </c>
      <c r="F91" s="42"/>
      <c r="G91" s="17">
        <f>SUM(ABS(G82-I82),ABS(G83-I83),ABS(G84-I84),ABS(G86-I86))</f>
        <v>0</v>
      </c>
      <c r="H91" s="17">
        <f>IF(G85&gt;0,IF((G91&gt;0.05*G85),1,0),IF((G91&gt;0.05*G86),1,0))</f>
        <v>0</v>
      </c>
      <c r="I91" s="42"/>
      <c r="J91" s="17">
        <f>SUM(ABS(J82-L82),ABS(J83-L83),ABS(J84-L84),ABS(J86-L86))</f>
        <v>0</v>
      </c>
      <c r="K91" s="17">
        <f>IF(J85&gt;0,IF((J91&gt;0.05*J85),1,0),IF((J91&gt;0.05*J86),1,0))</f>
        <v>0</v>
      </c>
      <c r="L91" s="42"/>
      <c r="M91" s="17">
        <f>SUM(ABS(M82-O82),ABS(M83-O83),ABS(M84-O84),ABS(M86-O86))</f>
        <v>0</v>
      </c>
      <c r="N91" s="17">
        <f>IF(M85&gt;0,IF((M91&gt;0.05*M85),1,0),IF((M91&gt;0.05*M86),1,0))</f>
        <v>0</v>
      </c>
      <c r="O91" s="42"/>
      <c r="P91" s="17">
        <f>SUM(N91,K91,H91,E91)</f>
        <v>0</v>
      </c>
    </row>
    <row r="92" spans="2:16" ht="14.25">
      <c r="B92" s="17"/>
      <c r="C92" s="17"/>
      <c r="D92" s="17"/>
      <c r="E92" s="17"/>
      <c r="F92" s="42"/>
      <c r="G92" s="17"/>
      <c r="H92" s="17"/>
      <c r="I92" s="42"/>
      <c r="J92" s="17"/>
      <c r="K92" s="17"/>
      <c r="L92" s="42"/>
      <c r="M92" s="17"/>
      <c r="N92" s="17"/>
      <c r="O92" s="42"/>
      <c r="P92" s="17"/>
    </row>
    <row r="93" spans="2:16" ht="14.25">
      <c r="B93" s="17"/>
      <c r="C93" s="17"/>
      <c r="D93" s="80">
        <f>'Basic Information'!B36</f>
        <v>25</v>
      </c>
      <c r="E93" s="81"/>
      <c r="F93" s="82">
        <f>IF('Basic Information'!E36="The errors made in this return are not required to be reported as it is currently more than five years from the end of this accounting period.",0,1)</f>
        <v>0</v>
      </c>
      <c r="G93" s="83">
        <f>'Basic Information'!B37</f>
        <v>26</v>
      </c>
      <c r="H93" s="84"/>
      <c r="I93" s="85">
        <f>IF('Basic Information'!E37="The errors made in this return are not required to be reported as it is currently more than five years from the end of this accounting period.",0,1)</f>
        <v>0</v>
      </c>
      <c r="J93" s="83">
        <f>'Basic Information'!B38</f>
        <v>27</v>
      </c>
      <c r="K93" s="84"/>
      <c r="L93" s="85">
        <f>IF('Basic Information'!E38="The errors made in this return are not required to be reported as it is currently more than five years from the end of this accounting period.",0,1)</f>
        <v>0</v>
      </c>
      <c r="M93" s="80">
        <f>'Basic Information'!B39</f>
        <v>28</v>
      </c>
      <c r="N93" s="81"/>
      <c r="O93" s="82">
        <f>IF('Basic Information'!E39="The errors made in this return are not required to be reported as it is currently more than five years from the end of this accounting period.",0,1)</f>
        <v>0</v>
      </c>
      <c r="P93" s="17"/>
    </row>
    <row r="94" spans="2:15" ht="14.25">
      <c r="B94" s="178" t="s">
        <v>19</v>
      </c>
      <c r="C94" s="40" t="s">
        <v>30</v>
      </c>
      <c r="D94" s="141">
        <f>'Basic Information'!C36</f>
        <v>0</v>
      </c>
      <c r="E94" s="142" t="s">
        <v>3</v>
      </c>
      <c r="F94" s="143">
        <f>'Basic Information'!D36</f>
        <v>0</v>
      </c>
      <c r="G94" s="141">
        <f>'Basic Information'!C37</f>
        <v>0</v>
      </c>
      <c r="H94" s="142" t="s">
        <v>3</v>
      </c>
      <c r="I94" s="143">
        <f>'Basic Information'!D37</f>
        <v>0</v>
      </c>
      <c r="J94" s="141">
        <f>'Basic Information'!C38</f>
        <v>0</v>
      </c>
      <c r="K94" s="142" t="s">
        <v>3</v>
      </c>
      <c r="L94" s="143">
        <f>'Basic Information'!D38</f>
        <v>0</v>
      </c>
      <c r="M94" s="141">
        <f>'Basic Information'!C39</f>
        <v>0</v>
      </c>
      <c r="N94" s="142" t="s">
        <v>3</v>
      </c>
      <c r="O94" s="143">
        <f>'Basic Information'!D39</f>
        <v>0</v>
      </c>
    </row>
    <row r="95" spans="2:15" s="37" customFormat="1" ht="14.25">
      <c r="B95" s="179"/>
      <c r="C95" s="110"/>
      <c r="D95" s="184" t="s">
        <v>4</v>
      </c>
      <c r="E95" s="185"/>
      <c r="F95" s="114" t="s">
        <v>5</v>
      </c>
      <c r="G95" s="184" t="s">
        <v>4</v>
      </c>
      <c r="H95" s="185"/>
      <c r="I95" s="114" t="s">
        <v>5</v>
      </c>
      <c r="J95" s="184" t="s">
        <v>4</v>
      </c>
      <c r="K95" s="185"/>
      <c r="L95" s="114" t="s">
        <v>5</v>
      </c>
      <c r="M95" s="184" t="s">
        <v>4</v>
      </c>
      <c r="N95" s="185"/>
      <c r="O95" s="114" t="s">
        <v>5</v>
      </c>
    </row>
    <row r="96" spans="2:15" ht="14.25">
      <c r="B96" s="35">
        <v>1</v>
      </c>
      <c r="C96" s="28" t="s">
        <v>20</v>
      </c>
      <c r="D96" s="180"/>
      <c r="E96" s="180"/>
      <c r="F96" s="64"/>
      <c r="G96" s="180"/>
      <c r="H96" s="180"/>
      <c r="I96" s="64"/>
      <c r="J96" s="180"/>
      <c r="K96" s="180"/>
      <c r="L96" s="64"/>
      <c r="M96" s="180"/>
      <c r="N96" s="180"/>
      <c r="O96" s="64"/>
    </row>
    <row r="97" spans="2:15" ht="14.25">
      <c r="B97" s="35">
        <v>2</v>
      </c>
      <c r="C97" s="28" t="s">
        <v>21</v>
      </c>
      <c r="D97" s="180"/>
      <c r="E97" s="180"/>
      <c r="F97" s="64"/>
      <c r="G97" s="180"/>
      <c r="H97" s="180"/>
      <c r="I97" s="64"/>
      <c r="J97" s="180"/>
      <c r="K97" s="180"/>
      <c r="L97" s="64"/>
      <c r="M97" s="180"/>
      <c r="N97" s="180"/>
      <c r="O97" s="64"/>
    </row>
    <row r="98" spans="2:15" ht="14.25">
      <c r="B98" s="35">
        <v>3</v>
      </c>
      <c r="C98" s="28" t="s">
        <v>22</v>
      </c>
      <c r="D98" s="180"/>
      <c r="E98" s="180"/>
      <c r="F98" s="64"/>
      <c r="G98" s="180"/>
      <c r="H98" s="180"/>
      <c r="I98" s="64"/>
      <c r="J98" s="180"/>
      <c r="K98" s="180"/>
      <c r="L98" s="64"/>
      <c r="M98" s="180"/>
      <c r="N98" s="180"/>
      <c r="O98" s="64"/>
    </row>
    <row r="99" spans="2:15" ht="14.25">
      <c r="B99" s="35">
        <v>4</v>
      </c>
      <c r="C99" s="28" t="s">
        <v>23</v>
      </c>
      <c r="D99" s="183">
        <f>SUM(D96:E98)</f>
        <v>0</v>
      </c>
      <c r="E99" s="183"/>
      <c r="F99" s="65">
        <f>SUM(F96:F98)</f>
        <v>0</v>
      </c>
      <c r="G99" s="183">
        <f>SUM(G96:G98)</f>
        <v>0</v>
      </c>
      <c r="H99" s="183"/>
      <c r="I99" s="65">
        <f>SUM(I96:I98)</f>
        <v>0</v>
      </c>
      <c r="J99" s="183">
        <f>SUM(J96:J98)</f>
        <v>0</v>
      </c>
      <c r="K99" s="183"/>
      <c r="L99" s="65">
        <f>SUM(L96:L98)</f>
        <v>0</v>
      </c>
      <c r="M99" s="183">
        <f>SUM(M96:M98)</f>
        <v>0</v>
      </c>
      <c r="N99" s="183">
        <f>SUM(O96:O98)</f>
        <v>0</v>
      </c>
      <c r="O99" s="65">
        <f>SUM(O96:O98)</f>
        <v>0</v>
      </c>
    </row>
    <row r="100" spans="2:15" ht="14.25">
      <c r="B100" s="35">
        <v>5</v>
      </c>
      <c r="C100" s="28" t="s">
        <v>24</v>
      </c>
      <c r="D100" s="180"/>
      <c r="E100" s="180"/>
      <c r="F100" s="64"/>
      <c r="G100" s="180"/>
      <c r="H100" s="180"/>
      <c r="I100" s="64"/>
      <c r="J100" s="180"/>
      <c r="K100" s="180"/>
      <c r="L100" s="64"/>
      <c r="M100" s="180"/>
      <c r="N100" s="180"/>
      <c r="O100" s="64"/>
    </row>
    <row r="101" spans="2:15" ht="14.25">
      <c r="B101" s="35">
        <v>6</v>
      </c>
      <c r="C101" s="28" t="s">
        <v>25</v>
      </c>
      <c r="D101" s="181"/>
      <c r="E101" s="181"/>
      <c r="F101" s="66"/>
      <c r="G101" s="181"/>
      <c r="H101" s="181"/>
      <c r="I101" s="66"/>
      <c r="J101" s="181"/>
      <c r="K101" s="181"/>
      <c r="L101" s="66"/>
      <c r="M101" s="181"/>
      <c r="N101" s="181"/>
      <c r="O101" s="66"/>
    </row>
    <row r="102" spans="2:15" ht="14.25">
      <c r="B102" s="35">
        <v>7</v>
      </c>
      <c r="C102" s="28" t="s">
        <v>26</v>
      </c>
      <c r="D102" s="181"/>
      <c r="E102" s="181"/>
      <c r="F102" s="66"/>
      <c r="G102" s="181"/>
      <c r="H102" s="181"/>
      <c r="I102" s="66"/>
      <c r="J102" s="181"/>
      <c r="K102" s="181"/>
      <c r="L102" s="66"/>
      <c r="M102" s="181"/>
      <c r="N102" s="181"/>
      <c r="O102" s="66"/>
    </row>
    <row r="103" spans="2:15" ht="14.25">
      <c r="B103" s="35">
        <v>8</v>
      </c>
      <c r="C103" s="29" t="s">
        <v>36</v>
      </c>
      <c r="D103" s="182">
        <f>(D101-D102)</f>
        <v>0</v>
      </c>
      <c r="E103" s="182"/>
      <c r="F103" s="94">
        <f>(F101-F102)</f>
        <v>0</v>
      </c>
      <c r="G103" s="182">
        <f>(G101-G102)</f>
        <v>0</v>
      </c>
      <c r="H103" s="182"/>
      <c r="I103" s="94">
        <f>(I101-I102)</f>
        <v>0</v>
      </c>
      <c r="J103" s="182">
        <f>J101-J102</f>
        <v>0</v>
      </c>
      <c r="K103" s="182"/>
      <c r="L103" s="94">
        <f>L101-L102</f>
        <v>0</v>
      </c>
      <c r="M103" s="182">
        <f>M101-M102</f>
        <v>0</v>
      </c>
      <c r="N103" s="182"/>
      <c r="O103" s="94">
        <f>O101-O102</f>
        <v>0</v>
      </c>
    </row>
    <row r="104" spans="1:16" s="17" customFormat="1" ht="14.25">
      <c r="A104" s="18"/>
      <c r="B104" s="18"/>
      <c r="D104" s="86">
        <f>(ROUND(F101,2)-ROUND(D101,2))-(ROUND(F102,2)-ROUND(D102,2))</f>
        <v>0</v>
      </c>
      <c r="F104" s="42"/>
      <c r="G104" s="86">
        <f>(ROUND(I101,2)-ROUND(G101,2))-(ROUND(I102,2)-ROUND(G102,2))</f>
        <v>0</v>
      </c>
      <c r="I104" s="42"/>
      <c r="J104" s="86">
        <f>(ROUND(L101,2)-ROUND(J101,2))-(ROUND(L102,2)-ROUND(J102,2))</f>
        <v>0</v>
      </c>
      <c r="L104" s="42"/>
      <c r="M104" s="86">
        <f>(ROUND(O101,2)-ROUND(M101,2))-(ROUND(O102,2)-ROUND(M102,2))</f>
        <v>0</v>
      </c>
      <c r="O104" s="42"/>
      <c r="P104" s="17">
        <f>SUM(M104,J104,G104,D104)</f>
        <v>0</v>
      </c>
    </row>
    <row r="105" spans="1:16" s="17" customFormat="1" ht="14.25">
      <c r="A105" s="18"/>
      <c r="B105" s="18"/>
      <c r="D105" s="17">
        <f>SUM(ABS(D96-F96),ABS(D97-F97),ABS(D98-F98),ABS(D100-F100))</f>
        <v>0</v>
      </c>
      <c r="E105" s="17">
        <f>IF(D99&gt;0,IF((D105&gt;0.05*D99),1,0),IF((D105&gt;0.05*D100),1,0))</f>
        <v>0</v>
      </c>
      <c r="F105" s="42"/>
      <c r="G105" s="17">
        <f>SUM(ABS(G96-I96),ABS(G97-I97),ABS(G98-I98),ABS(G100-I100))</f>
        <v>0</v>
      </c>
      <c r="H105" s="17">
        <f>IF(G99&gt;0,IF((G105&gt;0.05*G99),1,0),IF((G105&gt;0.05*G100),1,0))</f>
        <v>0</v>
      </c>
      <c r="I105" s="42"/>
      <c r="J105" s="17">
        <f>SUM(ABS(J96-L96),ABS(J97-L97),ABS(J98-L98),ABS(J100-L100))</f>
        <v>0</v>
      </c>
      <c r="K105" s="17">
        <f>IF(J99&gt;0,IF((J105&gt;0.05*J99),1,0),IF((J105&gt;0.05*J100),1,0))</f>
        <v>0</v>
      </c>
      <c r="L105" s="42"/>
      <c r="M105" s="17">
        <f>SUM(ABS(M96-O96),ABS(M97-O97),ABS(M98-O98),ABS(M100-O100))</f>
        <v>0</v>
      </c>
      <c r="N105" s="17">
        <f>IF(M99&gt;0,IF((M105&gt;0.05*M99),1,0),IF((M105&gt;0.05*M100),1,0))</f>
        <v>0</v>
      </c>
      <c r="O105" s="42"/>
      <c r="P105" s="17">
        <f>SUM(N105,K105,H105,E105)</f>
        <v>0</v>
      </c>
    </row>
    <row r="106" spans="1:15" s="17" customFormat="1" ht="14.25">
      <c r="A106" s="18"/>
      <c r="B106" s="18"/>
      <c r="F106" s="42"/>
      <c r="I106" s="42"/>
      <c r="L106" s="42"/>
      <c r="O106" s="42"/>
    </row>
    <row r="107" spans="1:15" s="17" customFormat="1" ht="14.25">
      <c r="A107" s="18"/>
      <c r="B107" s="18"/>
      <c r="D107" s="80">
        <f>'Basic Information'!B40</f>
        <v>29</v>
      </c>
      <c r="E107" s="81"/>
      <c r="F107" s="82">
        <f>IF('Basic Information'!E40="The errors made in this return are not required to be reported as it is currently more than five years from the end of this accounting period.",0,1)</f>
        <v>0</v>
      </c>
      <c r="G107" s="83">
        <f>'Basic Information'!B41</f>
        <v>30</v>
      </c>
      <c r="H107" s="84"/>
      <c r="I107" s="85">
        <f>IF('Basic Information'!E41="The errors made in this return are not required to be reported as it is currently more than five years from the end of this accounting period.",0,1)</f>
        <v>0</v>
      </c>
      <c r="J107" s="83">
        <f>'Basic Information'!B42</f>
        <v>31</v>
      </c>
      <c r="K107" s="84"/>
      <c r="L107" s="85">
        <f>IF('Basic Information'!E42="The errors made in this return are not required to be reported as it is currently more than five years from the end of this accounting period.",0,1)</f>
        <v>0</v>
      </c>
      <c r="M107" s="80">
        <f>'Basic Information'!B43</f>
        <v>32</v>
      </c>
      <c r="N107" s="81"/>
      <c r="O107" s="82">
        <f>IF('Basic Information'!E43="The errors made in this return are not required to be reported as it is currently more than five years from the end of this accounting period.",0,1)</f>
        <v>0</v>
      </c>
    </row>
    <row r="108" spans="2:15" ht="14.25">
      <c r="B108" s="178" t="s">
        <v>19</v>
      </c>
      <c r="C108" s="40" t="s">
        <v>30</v>
      </c>
      <c r="D108" s="141">
        <f>'Basic Information'!C40</f>
        <v>0</v>
      </c>
      <c r="E108" s="142" t="s">
        <v>3</v>
      </c>
      <c r="F108" s="143">
        <f>'Basic Information'!D40</f>
        <v>0</v>
      </c>
      <c r="G108" s="141">
        <f>'Basic Information'!C41</f>
        <v>0</v>
      </c>
      <c r="H108" s="142" t="s">
        <v>3</v>
      </c>
      <c r="I108" s="143">
        <f>'Basic Information'!D41</f>
        <v>0</v>
      </c>
      <c r="J108" s="141">
        <f>'Basic Information'!C42</f>
        <v>0</v>
      </c>
      <c r="K108" s="142" t="s">
        <v>3</v>
      </c>
      <c r="L108" s="143">
        <f>'Basic Information'!D42</f>
        <v>0</v>
      </c>
      <c r="M108" s="141">
        <f>'Basic Information'!C43</f>
        <v>0</v>
      </c>
      <c r="N108" s="142" t="s">
        <v>3</v>
      </c>
      <c r="O108" s="143">
        <f>'Basic Information'!D43</f>
        <v>0</v>
      </c>
    </row>
    <row r="109" spans="2:15" s="37" customFormat="1" ht="14.25">
      <c r="B109" s="179"/>
      <c r="C109" s="110"/>
      <c r="D109" s="184" t="s">
        <v>4</v>
      </c>
      <c r="E109" s="185"/>
      <c r="F109" s="114" t="s">
        <v>5</v>
      </c>
      <c r="G109" s="184" t="s">
        <v>4</v>
      </c>
      <c r="H109" s="185"/>
      <c r="I109" s="114" t="s">
        <v>5</v>
      </c>
      <c r="J109" s="184" t="s">
        <v>4</v>
      </c>
      <c r="K109" s="185"/>
      <c r="L109" s="114" t="s">
        <v>5</v>
      </c>
      <c r="M109" s="184" t="s">
        <v>4</v>
      </c>
      <c r="N109" s="185"/>
      <c r="O109" s="114" t="s">
        <v>5</v>
      </c>
    </row>
    <row r="110" spans="2:15" ht="14.25">
      <c r="B110" s="35">
        <v>1</v>
      </c>
      <c r="C110" s="28" t="s">
        <v>20</v>
      </c>
      <c r="D110" s="180"/>
      <c r="E110" s="180"/>
      <c r="F110" s="64"/>
      <c r="G110" s="180"/>
      <c r="H110" s="180"/>
      <c r="I110" s="64"/>
      <c r="J110" s="180"/>
      <c r="K110" s="180"/>
      <c r="L110" s="64"/>
      <c r="M110" s="180"/>
      <c r="N110" s="180"/>
      <c r="O110" s="64"/>
    </row>
    <row r="111" spans="2:15" ht="14.25">
      <c r="B111" s="35">
        <v>2</v>
      </c>
      <c r="C111" s="28" t="s">
        <v>21</v>
      </c>
      <c r="D111" s="180"/>
      <c r="E111" s="180"/>
      <c r="F111" s="64"/>
      <c r="G111" s="180"/>
      <c r="H111" s="180"/>
      <c r="I111" s="64"/>
      <c r="J111" s="180"/>
      <c r="K111" s="180"/>
      <c r="L111" s="64"/>
      <c r="M111" s="180"/>
      <c r="N111" s="180"/>
      <c r="O111" s="64"/>
    </row>
    <row r="112" spans="2:15" ht="14.25">
      <c r="B112" s="35">
        <v>3</v>
      </c>
      <c r="C112" s="28" t="s">
        <v>22</v>
      </c>
      <c r="D112" s="180"/>
      <c r="E112" s="180"/>
      <c r="F112" s="64"/>
      <c r="G112" s="180"/>
      <c r="H112" s="180"/>
      <c r="I112" s="64"/>
      <c r="J112" s="180"/>
      <c r="K112" s="180"/>
      <c r="L112" s="64"/>
      <c r="M112" s="180"/>
      <c r="N112" s="180"/>
      <c r="O112" s="64"/>
    </row>
    <row r="113" spans="2:15" ht="14.25">
      <c r="B113" s="35">
        <v>4</v>
      </c>
      <c r="C113" s="28" t="s">
        <v>23</v>
      </c>
      <c r="D113" s="183">
        <f>SUM(D110:E112)</f>
        <v>0</v>
      </c>
      <c r="E113" s="183"/>
      <c r="F113" s="65">
        <f>SUM(F110:F112)</f>
        <v>0</v>
      </c>
      <c r="G113" s="183">
        <f>SUM(G110:G112)</f>
        <v>0</v>
      </c>
      <c r="H113" s="183"/>
      <c r="I113" s="65">
        <f>SUM(I110:I112)</f>
        <v>0</v>
      </c>
      <c r="J113" s="183">
        <f>SUM(J110:J112)</f>
        <v>0</v>
      </c>
      <c r="K113" s="183"/>
      <c r="L113" s="65">
        <f>SUM(L110:L112)</f>
        <v>0</v>
      </c>
      <c r="M113" s="183">
        <f>SUM(M110:M112)</f>
        <v>0</v>
      </c>
      <c r="N113" s="183">
        <f>SUM(O110:O112)</f>
        <v>0</v>
      </c>
      <c r="O113" s="65">
        <f>SUM(O110:O112)</f>
        <v>0</v>
      </c>
    </row>
    <row r="114" spans="2:15" ht="14.25">
      <c r="B114" s="35">
        <v>5</v>
      </c>
      <c r="C114" s="28" t="s">
        <v>24</v>
      </c>
      <c r="D114" s="180"/>
      <c r="E114" s="180"/>
      <c r="F114" s="64"/>
      <c r="G114" s="180"/>
      <c r="H114" s="180"/>
      <c r="I114" s="64"/>
      <c r="J114" s="180"/>
      <c r="K114" s="180"/>
      <c r="L114" s="64"/>
      <c r="M114" s="180"/>
      <c r="N114" s="180"/>
      <c r="O114" s="64"/>
    </row>
    <row r="115" spans="2:15" ht="14.25">
      <c r="B115" s="35">
        <v>6</v>
      </c>
      <c r="C115" s="28" t="s">
        <v>25</v>
      </c>
      <c r="D115" s="181"/>
      <c r="E115" s="181"/>
      <c r="F115" s="66"/>
      <c r="G115" s="181"/>
      <c r="H115" s="181"/>
      <c r="I115" s="66"/>
      <c r="J115" s="181"/>
      <c r="K115" s="181"/>
      <c r="L115" s="66"/>
      <c r="M115" s="181"/>
      <c r="N115" s="181"/>
      <c r="O115" s="66"/>
    </row>
    <row r="116" spans="2:15" ht="14.25">
      <c r="B116" s="35">
        <v>7</v>
      </c>
      <c r="C116" s="28" t="s">
        <v>26</v>
      </c>
      <c r="D116" s="181"/>
      <c r="E116" s="181"/>
      <c r="F116" s="66"/>
      <c r="G116" s="181"/>
      <c r="H116" s="181"/>
      <c r="I116" s="66"/>
      <c r="J116" s="181"/>
      <c r="K116" s="181"/>
      <c r="L116" s="66"/>
      <c r="M116" s="181"/>
      <c r="N116" s="181"/>
      <c r="O116" s="66"/>
    </row>
    <row r="117" spans="2:15" ht="14.25">
      <c r="B117" s="35">
        <v>8</v>
      </c>
      <c r="C117" s="29" t="s">
        <v>36</v>
      </c>
      <c r="D117" s="182">
        <f>(D115-D116)</f>
        <v>0</v>
      </c>
      <c r="E117" s="182"/>
      <c r="F117" s="94">
        <f>(F115-F116)</f>
        <v>0</v>
      </c>
      <c r="G117" s="182">
        <f>(G115-G116)</f>
        <v>0</v>
      </c>
      <c r="H117" s="182"/>
      <c r="I117" s="94">
        <f>(I115-I116)</f>
        <v>0</v>
      </c>
      <c r="J117" s="182">
        <f>J115-J116</f>
        <v>0</v>
      </c>
      <c r="K117" s="182"/>
      <c r="L117" s="94">
        <f>L115-L116</f>
        <v>0</v>
      </c>
      <c r="M117" s="182">
        <f>M115-M116</f>
        <v>0</v>
      </c>
      <c r="N117" s="182"/>
      <c r="O117" s="94">
        <f>O115-O116</f>
        <v>0</v>
      </c>
    </row>
    <row r="118" spans="2:16" ht="14.25">
      <c r="B118" s="17"/>
      <c r="C118" s="17"/>
      <c r="D118" s="86">
        <f>(ROUND(F115,2)-ROUND(D115,2))-(ROUND(F116,2)-ROUND(D116,2))</f>
        <v>0</v>
      </c>
      <c r="E118" s="17"/>
      <c r="F118" s="42"/>
      <c r="G118" s="86">
        <f>(ROUND(I115,2)-ROUND(G115,2))-(ROUND(I116,2)-ROUND(G116,2))</f>
        <v>0</v>
      </c>
      <c r="H118" s="17"/>
      <c r="I118" s="42"/>
      <c r="J118" s="86">
        <f>(ROUND(L115,2)-ROUND(J115,2))-(ROUND(L116,2)-ROUND(J116,2))</f>
        <v>0</v>
      </c>
      <c r="K118" s="17"/>
      <c r="L118" s="42"/>
      <c r="M118" s="86">
        <f>(ROUND(O115,2)-ROUND(M115,2))-(ROUND(O116,2)-ROUND(M116,2))</f>
        <v>0</v>
      </c>
      <c r="N118" s="17"/>
      <c r="O118" s="42"/>
      <c r="P118" s="17">
        <f>SUM(M118,J118,G118,D118)</f>
        <v>0</v>
      </c>
    </row>
    <row r="119" spans="2:16" ht="14.25">
      <c r="B119" s="17"/>
      <c r="C119" s="17"/>
      <c r="D119" s="17">
        <f>SUM(ABS(D110-F110),ABS(D111-F111),ABS(D112-F112),ABS(D114-F114))</f>
        <v>0</v>
      </c>
      <c r="E119" s="17">
        <f>IF(D113&gt;0,IF((D119&gt;0.05*D113),1,0),IF((D119&gt;0.05*D114),1,0))</f>
        <v>0</v>
      </c>
      <c r="F119" s="42"/>
      <c r="G119" s="17">
        <f>SUM(ABS(G110-I110),ABS(G111-I111),ABS(G112-I112),ABS(G114-I114))</f>
        <v>0</v>
      </c>
      <c r="H119" s="17">
        <f>IF(G113&gt;0,IF((G119&gt;0.05*G113),1,0),IF((G119&gt;0.05*G114),1,0))</f>
        <v>0</v>
      </c>
      <c r="I119" s="42"/>
      <c r="J119" s="17">
        <f>SUM(ABS(J110-L110),ABS(J111-L111),ABS(J112-L112),ABS(J114-L114))</f>
        <v>0</v>
      </c>
      <c r="K119" s="17">
        <f>IF(J113&gt;0,IF((J119&gt;0.05*J113),1,0),IF((J119&gt;0.05*J114),1,0))</f>
        <v>0</v>
      </c>
      <c r="L119" s="42"/>
      <c r="M119" s="17">
        <f>SUM(ABS(M110-O110),ABS(M111-O111),ABS(M112-O112),ABS(M114-O114))</f>
        <v>0</v>
      </c>
      <c r="N119" s="17">
        <f>IF(M113&gt;0,IF((M119&gt;0.05*M113),1,0),IF((M119&gt;0.05*M114),1,0))</f>
        <v>0</v>
      </c>
      <c r="O119" s="42"/>
      <c r="P119" s="17">
        <f>SUM(N119,K119,H119,E119)</f>
        <v>0</v>
      </c>
    </row>
    <row r="120" spans="2:16" ht="14.25">
      <c r="B120" s="17"/>
      <c r="C120" s="17"/>
      <c r="D120" s="17"/>
      <c r="E120" s="17"/>
      <c r="F120" s="42"/>
      <c r="G120" s="17"/>
      <c r="H120" s="17"/>
      <c r="I120" s="42"/>
      <c r="J120" s="17"/>
      <c r="K120" s="17"/>
      <c r="L120" s="42"/>
      <c r="M120" s="17"/>
      <c r="N120" s="17"/>
      <c r="O120" s="42"/>
      <c r="P120" s="17"/>
    </row>
    <row r="121" spans="2:16" ht="14.25">
      <c r="B121" s="17"/>
      <c r="C121" s="17"/>
      <c r="D121" s="80">
        <f>'Basic Information'!B44</f>
        <v>33</v>
      </c>
      <c r="E121" s="81"/>
      <c r="F121" s="82">
        <f>IF('Basic Information'!E44="The errors made in this return are not required to be reported as it is currently more than five years from the end of this accounting period.",0,1)</f>
        <v>0</v>
      </c>
      <c r="G121" s="83">
        <f>'Basic Information'!B45</f>
        <v>34</v>
      </c>
      <c r="H121" s="84"/>
      <c r="I121" s="85">
        <f>IF('Basic Information'!E45="The errors made in this return are not required to be reported as it is currently more than five years from the end of this accounting period.",0,1)</f>
        <v>0</v>
      </c>
      <c r="J121" s="83">
        <f>'Basic Information'!B46</f>
        <v>35</v>
      </c>
      <c r="K121" s="84"/>
      <c r="L121" s="85">
        <f>IF('Basic Information'!E46="The errors made in this return are not required to be reported as it is currently more than five years from the end of this accounting period.",0,1)</f>
        <v>0</v>
      </c>
      <c r="M121" s="80">
        <f>'Basic Information'!B47</f>
        <v>36</v>
      </c>
      <c r="N121" s="81"/>
      <c r="O121" s="82">
        <f>IF('Basic Information'!E47="The errors made in this return are not required to be reported as it is currently more than five years from the end of this accounting period.",0,1)</f>
        <v>0</v>
      </c>
      <c r="P121" s="17"/>
    </row>
    <row r="122" spans="2:15" ht="14.25">
      <c r="B122" s="178" t="s">
        <v>19</v>
      </c>
      <c r="C122" s="40" t="s">
        <v>30</v>
      </c>
      <c r="D122" s="141">
        <f>'Basic Information'!C44</f>
        <v>0</v>
      </c>
      <c r="E122" s="142" t="s">
        <v>3</v>
      </c>
      <c r="F122" s="143">
        <f>'Basic Information'!D44</f>
        <v>0</v>
      </c>
      <c r="G122" s="141">
        <f>'Basic Information'!C45</f>
        <v>0</v>
      </c>
      <c r="H122" s="142" t="s">
        <v>3</v>
      </c>
      <c r="I122" s="143">
        <f>'Basic Information'!D45</f>
        <v>0</v>
      </c>
      <c r="J122" s="141">
        <f>'Basic Information'!C46</f>
        <v>0</v>
      </c>
      <c r="K122" s="142" t="s">
        <v>3</v>
      </c>
      <c r="L122" s="143">
        <f>'Basic Information'!D46</f>
        <v>0</v>
      </c>
      <c r="M122" s="141">
        <f>'Basic Information'!C47</f>
        <v>0</v>
      </c>
      <c r="N122" s="142" t="s">
        <v>3</v>
      </c>
      <c r="O122" s="143">
        <f>'Basic Information'!D47</f>
        <v>0</v>
      </c>
    </row>
    <row r="123" spans="2:15" s="37" customFormat="1" ht="14.25">
      <c r="B123" s="179"/>
      <c r="C123" s="110"/>
      <c r="D123" s="184" t="s">
        <v>4</v>
      </c>
      <c r="E123" s="185"/>
      <c r="F123" s="114" t="s">
        <v>5</v>
      </c>
      <c r="G123" s="184" t="s">
        <v>4</v>
      </c>
      <c r="H123" s="185"/>
      <c r="I123" s="114" t="s">
        <v>5</v>
      </c>
      <c r="J123" s="184" t="s">
        <v>4</v>
      </c>
      <c r="K123" s="185"/>
      <c r="L123" s="114" t="s">
        <v>5</v>
      </c>
      <c r="M123" s="184" t="s">
        <v>4</v>
      </c>
      <c r="N123" s="185"/>
      <c r="O123" s="114" t="s">
        <v>5</v>
      </c>
    </row>
    <row r="124" spans="2:15" ht="14.25">
      <c r="B124" s="35">
        <v>1</v>
      </c>
      <c r="C124" s="28" t="s">
        <v>20</v>
      </c>
      <c r="D124" s="180"/>
      <c r="E124" s="180"/>
      <c r="F124" s="64"/>
      <c r="G124" s="180"/>
      <c r="H124" s="180"/>
      <c r="I124" s="64"/>
      <c r="J124" s="180"/>
      <c r="K124" s="180"/>
      <c r="L124" s="64"/>
      <c r="M124" s="180"/>
      <c r="N124" s="180"/>
      <c r="O124" s="64"/>
    </row>
    <row r="125" spans="2:15" ht="14.25">
      <c r="B125" s="35">
        <v>2</v>
      </c>
      <c r="C125" s="28" t="s">
        <v>21</v>
      </c>
      <c r="D125" s="180"/>
      <c r="E125" s="180"/>
      <c r="F125" s="64"/>
      <c r="G125" s="180"/>
      <c r="H125" s="180"/>
      <c r="I125" s="64"/>
      <c r="J125" s="180"/>
      <c r="K125" s="180"/>
      <c r="L125" s="64"/>
      <c r="M125" s="180"/>
      <c r="N125" s="180"/>
      <c r="O125" s="64"/>
    </row>
    <row r="126" spans="2:15" ht="14.25">
      <c r="B126" s="35">
        <v>3</v>
      </c>
      <c r="C126" s="28" t="s">
        <v>22</v>
      </c>
      <c r="D126" s="180"/>
      <c r="E126" s="180"/>
      <c r="F126" s="64"/>
      <c r="G126" s="180"/>
      <c r="H126" s="180"/>
      <c r="I126" s="64"/>
      <c r="J126" s="180"/>
      <c r="K126" s="180"/>
      <c r="L126" s="64"/>
      <c r="M126" s="180"/>
      <c r="N126" s="180"/>
      <c r="O126" s="64"/>
    </row>
    <row r="127" spans="2:15" ht="14.25">
      <c r="B127" s="35">
        <v>4</v>
      </c>
      <c r="C127" s="28" t="s">
        <v>23</v>
      </c>
      <c r="D127" s="183">
        <f>SUM(D124:E126)</f>
        <v>0</v>
      </c>
      <c r="E127" s="183"/>
      <c r="F127" s="65">
        <f>SUM(F124:F126)</f>
        <v>0</v>
      </c>
      <c r="G127" s="183">
        <f>SUM(G124:G126)</f>
        <v>0</v>
      </c>
      <c r="H127" s="183"/>
      <c r="I127" s="65">
        <f>SUM(I124:I126)</f>
        <v>0</v>
      </c>
      <c r="J127" s="183">
        <f>SUM(J124:J126)</f>
        <v>0</v>
      </c>
      <c r="K127" s="183"/>
      <c r="L127" s="65">
        <f>SUM(L124:L126)</f>
        <v>0</v>
      </c>
      <c r="M127" s="183">
        <f>SUM(M124:M126)</f>
        <v>0</v>
      </c>
      <c r="N127" s="183">
        <f>SUM(O124:O126)</f>
        <v>0</v>
      </c>
      <c r="O127" s="65">
        <f>SUM(O124:O126)</f>
        <v>0</v>
      </c>
    </row>
    <row r="128" spans="2:15" ht="14.25">
      <c r="B128" s="35">
        <v>5</v>
      </c>
      <c r="C128" s="28" t="s">
        <v>24</v>
      </c>
      <c r="D128" s="180"/>
      <c r="E128" s="180"/>
      <c r="F128" s="64"/>
      <c r="G128" s="180"/>
      <c r="H128" s="180"/>
      <c r="I128" s="64"/>
      <c r="J128" s="180"/>
      <c r="K128" s="180"/>
      <c r="L128" s="64"/>
      <c r="M128" s="180"/>
      <c r="N128" s="180"/>
      <c r="O128" s="64"/>
    </row>
    <row r="129" spans="2:15" ht="14.25">
      <c r="B129" s="35">
        <v>6</v>
      </c>
      <c r="C129" s="28" t="s">
        <v>25</v>
      </c>
      <c r="D129" s="199"/>
      <c r="E129" s="200"/>
      <c r="F129" s="47"/>
      <c r="G129" s="199"/>
      <c r="H129" s="200"/>
      <c r="I129" s="47"/>
      <c r="J129" s="199"/>
      <c r="K129" s="200"/>
      <c r="L129" s="47"/>
      <c r="M129" s="199"/>
      <c r="N129" s="200"/>
      <c r="O129" s="47"/>
    </row>
    <row r="130" spans="2:15" ht="14.25">
      <c r="B130" s="35">
        <v>7</v>
      </c>
      <c r="C130" s="28" t="s">
        <v>26</v>
      </c>
      <c r="D130" s="199"/>
      <c r="E130" s="200"/>
      <c r="F130" s="47"/>
      <c r="G130" s="199"/>
      <c r="H130" s="200"/>
      <c r="I130" s="47"/>
      <c r="J130" s="199"/>
      <c r="K130" s="200"/>
      <c r="L130" s="47"/>
      <c r="M130" s="199"/>
      <c r="N130" s="200"/>
      <c r="O130" s="47"/>
    </row>
    <row r="131" spans="2:15" ht="14.25">
      <c r="B131" s="35">
        <v>8</v>
      </c>
      <c r="C131" s="29" t="s">
        <v>36</v>
      </c>
      <c r="D131" s="186">
        <f>(D129-D130)</f>
        <v>0</v>
      </c>
      <c r="E131" s="187"/>
      <c r="F131" s="95">
        <f>(F129-F130)</f>
        <v>0</v>
      </c>
      <c r="G131" s="186">
        <f>(G129-G130)</f>
        <v>0</v>
      </c>
      <c r="H131" s="187"/>
      <c r="I131" s="95">
        <f>(I129-I130)</f>
        <v>0</v>
      </c>
      <c r="J131" s="186">
        <f>(J129-J130)</f>
        <v>0</v>
      </c>
      <c r="K131" s="187"/>
      <c r="L131" s="95">
        <f>L129-L130</f>
        <v>0</v>
      </c>
      <c r="M131" s="186">
        <f>M129-M130</f>
        <v>0</v>
      </c>
      <c r="N131" s="187"/>
      <c r="O131" s="95">
        <f>O129-O130</f>
        <v>0</v>
      </c>
    </row>
    <row r="132" spans="2:16" ht="14.25">
      <c r="B132" s="17"/>
      <c r="C132" s="17"/>
      <c r="D132" s="86">
        <f>(ROUND(F129,2)-ROUND(D129,2))-(ROUND(F130,2)-ROUND(D130,2))</f>
        <v>0</v>
      </c>
      <c r="E132" s="17"/>
      <c r="F132" s="42"/>
      <c r="G132" s="86">
        <f>(ROUND(I129,2)-ROUND(G129,2))-(ROUND(I130,2)-ROUND(G130,2))</f>
        <v>0</v>
      </c>
      <c r="H132" s="17"/>
      <c r="I132" s="42"/>
      <c r="J132" s="86">
        <f>(ROUND(L129,2)-ROUND(J129,2))-(ROUND(L130,2)-ROUND(J130,2))</f>
        <v>0</v>
      </c>
      <c r="K132" s="17"/>
      <c r="L132" s="42"/>
      <c r="M132" s="86">
        <f>(ROUND(O129,2)-ROUND(M129,2))-(ROUND(O130,2)-ROUND(M130,2))</f>
        <v>0</v>
      </c>
      <c r="N132" s="17"/>
      <c r="O132" s="42"/>
      <c r="P132" s="17">
        <f>SUM(M132,J132,G132,D132)</f>
        <v>0</v>
      </c>
    </row>
    <row r="133" spans="2:16" ht="14.25">
      <c r="B133" s="17"/>
      <c r="C133" s="17"/>
      <c r="D133" s="17">
        <f>SUM(ABS(D124-F124),ABS(D125-F125),ABS(D126-F126),ABS(D128-F128))</f>
        <v>0</v>
      </c>
      <c r="E133" s="17">
        <f>IF(D127&gt;0,IF((D133&gt;0.05*D127),1,0),IF((D133&gt;0.05*D128),1,0))</f>
        <v>0</v>
      </c>
      <c r="F133" s="42"/>
      <c r="G133" s="17">
        <f>SUM(ABS(G124-I124),ABS(G125-I125),ABS(G126-I126),ABS(G128-I128))</f>
        <v>0</v>
      </c>
      <c r="H133" s="17">
        <f>IF(G127&gt;0,IF((G133&gt;0.05*G127),1,0),IF((G133&gt;0.05*G128),1,0))</f>
        <v>0</v>
      </c>
      <c r="I133" s="42"/>
      <c r="J133" s="17">
        <f>SUM(ABS(J124-L124),ABS(J125-L125),ABS(J126-L126),ABS(J128-L128))</f>
        <v>0</v>
      </c>
      <c r="K133" s="17">
        <f>IF(J127&gt;0,IF((J133&gt;0.05*J127),1,0),IF((J133&gt;0.05*J128),1,0))</f>
        <v>0</v>
      </c>
      <c r="L133" s="42"/>
      <c r="M133" s="17">
        <f>SUM(ABS(M124-O124),ABS(M125-O125),ABS(M126-O126),ABS(M128-O128))</f>
        <v>0</v>
      </c>
      <c r="N133" s="17">
        <f>IF(M127&gt;0,IF((M133&gt;0.05*M127),1,0),IF((M133&gt;0.05*M128),1,0))</f>
        <v>0</v>
      </c>
      <c r="O133" s="42"/>
      <c r="P133" s="17">
        <f>SUM(N133,K133,H133,E133)</f>
        <v>0</v>
      </c>
    </row>
    <row r="134" spans="2:16" ht="14.25">
      <c r="B134" s="17"/>
      <c r="C134" s="17"/>
      <c r="D134" s="17"/>
      <c r="E134" s="17"/>
      <c r="F134" s="42"/>
      <c r="G134" s="17"/>
      <c r="H134" s="17"/>
      <c r="I134" s="42"/>
      <c r="J134" s="17"/>
      <c r="K134" s="17"/>
      <c r="L134" s="42"/>
      <c r="M134" s="17"/>
      <c r="N134" s="17"/>
      <c r="O134" s="42"/>
      <c r="P134" s="17"/>
    </row>
    <row r="135" spans="2:16" ht="14.25">
      <c r="B135" s="17"/>
      <c r="C135" s="17"/>
      <c r="D135" s="80">
        <f>'Basic Information'!B48</f>
        <v>37</v>
      </c>
      <c r="E135" s="81"/>
      <c r="F135" s="82">
        <f>IF('Basic Information'!E48="The errors made in this return are not required to be reported as it is currently more than five years from the end of this accounting period.",0,1)</f>
        <v>0</v>
      </c>
      <c r="G135" s="83">
        <f>'Basic Information'!B49</f>
        <v>38</v>
      </c>
      <c r="H135" s="84"/>
      <c r="I135" s="85">
        <f>IF('Basic Information'!E49="The errors made in this return are not required to be reported as it is currently more than five years from the end of this accounting period.",0,1)</f>
        <v>0</v>
      </c>
      <c r="J135" s="83">
        <f>'Basic Information'!B50</f>
        <v>39</v>
      </c>
      <c r="K135" s="84"/>
      <c r="L135" s="85">
        <f>IF('Basic Information'!E50="The errors made in this return are not required to be reported as it is currently more than five years from the end of this accounting period.",0,1)</f>
        <v>0</v>
      </c>
      <c r="M135" s="83">
        <f>'Basic Information'!B51</f>
        <v>40</v>
      </c>
      <c r="N135" s="84"/>
      <c r="O135" s="85">
        <f>IF('Basic Information'!E51="The errors made in this return are not required to be reported as it is currently more than five years from the end of this accounting period.",0,1)</f>
        <v>0</v>
      </c>
      <c r="P135" s="17"/>
    </row>
    <row r="136" spans="2:15" ht="14.25">
      <c r="B136" s="178" t="s">
        <v>19</v>
      </c>
      <c r="C136" s="40" t="s">
        <v>30</v>
      </c>
      <c r="D136" s="141">
        <f>'Basic Information'!C48</f>
        <v>0</v>
      </c>
      <c r="E136" s="142" t="s">
        <v>3</v>
      </c>
      <c r="F136" s="143">
        <f>'Basic Information'!D48</f>
        <v>0</v>
      </c>
      <c r="G136" s="141">
        <f>'Basic Information'!C49</f>
        <v>0</v>
      </c>
      <c r="H136" s="142" t="s">
        <v>3</v>
      </c>
      <c r="I136" s="143">
        <f>'Basic Information'!D49</f>
        <v>0</v>
      </c>
      <c r="J136" s="141">
        <f>'Basic Information'!C50</f>
        <v>0</v>
      </c>
      <c r="K136" s="135" t="s">
        <v>3</v>
      </c>
      <c r="L136" s="143">
        <f>'Basic Information'!D50</f>
        <v>0</v>
      </c>
      <c r="M136" s="141">
        <f>'Basic Information'!C51</f>
        <v>0</v>
      </c>
      <c r="N136" s="142" t="s">
        <v>3</v>
      </c>
      <c r="O136" s="143">
        <f>'Basic Information'!D51</f>
        <v>0</v>
      </c>
    </row>
    <row r="137" spans="2:15" s="37" customFormat="1" ht="14.25">
      <c r="B137" s="179"/>
      <c r="C137" s="110"/>
      <c r="D137" s="184" t="s">
        <v>4</v>
      </c>
      <c r="E137" s="185"/>
      <c r="F137" s="114" t="s">
        <v>5</v>
      </c>
      <c r="G137" s="184" t="s">
        <v>4</v>
      </c>
      <c r="H137" s="185"/>
      <c r="I137" s="114" t="s">
        <v>5</v>
      </c>
      <c r="J137" s="184" t="s">
        <v>4</v>
      </c>
      <c r="K137" s="185"/>
      <c r="L137" s="114" t="s">
        <v>5</v>
      </c>
      <c r="M137" s="184" t="s">
        <v>4</v>
      </c>
      <c r="N137" s="185"/>
      <c r="O137" s="114" t="s">
        <v>5</v>
      </c>
    </row>
    <row r="138" spans="2:15" ht="14.25">
      <c r="B138" s="35">
        <v>1</v>
      </c>
      <c r="C138" s="28" t="s">
        <v>20</v>
      </c>
      <c r="D138" s="180"/>
      <c r="E138" s="180"/>
      <c r="F138" s="64"/>
      <c r="G138" s="180"/>
      <c r="H138" s="180"/>
      <c r="I138" s="64"/>
      <c r="J138" s="180"/>
      <c r="K138" s="180"/>
      <c r="L138" s="64"/>
      <c r="M138" s="180"/>
      <c r="N138" s="180"/>
      <c r="O138" s="64"/>
    </row>
    <row r="139" spans="2:15" ht="14.25">
      <c r="B139" s="35">
        <v>2</v>
      </c>
      <c r="C139" s="28" t="s">
        <v>21</v>
      </c>
      <c r="D139" s="180"/>
      <c r="E139" s="180"/>
      <c r="F139" s="64"/>
      <c r="G139" s="180"/>
      <c r="H139" s="180"/>
      <c r="I139" s="64"/>
      <c r="J139" s="180"/>
      <c r="K139" s="180"/>
      <c r="L139" s="64"/>
      <c r="M139" s="180"/>
      <c r="N139" s="180"/>
      <c r="O139" s="64"/>
    </row>
    <row r="140" spans="2:15" ht="14.25">
      <c r="B140" s="35">
        <v>3</v>
      </c>
      <c r="C140" s="28" t="s">
        <v>22</v>
      </c>
      <c r="D140" s="180"/>
      <c r="E140" s="180"/>
      <c r="F140" s="64"/>
      <c r="G140" s="180"/>
      <c r="H140" s="180"/>
      <c r="I140" s="64"/>
      <c r="J140" s="180"/>
      <c r="K140" s="180"/>
      <c r="L140" s="64"/>
      <c r="M140" s="180"/>
      <c r="N140" s="180"/>
      <c r="O140" s="64"/>
    </row>
    <row r="141" spans="2:15" ht="14.25">
      <c r="B141" s="35">
        <v>4</v>
      </c>
      <c r="C141" s="28" t="s">
        <v>23</v>
      </c>
      <c r="D141" s="183">
        <f>SUM(D138:E140)</f>
        <v>0</v>
      </c>
      <c r="E141" s="183"/>
      <c r="F141" s="65">
        <f>SUM(F138:F140)</f>
        <v>0</v>
      </c>
      <c r="G141" s="183">
        <f>SUM(G138:G140)</f>
        <v>0</v>
      </c>
      <c r="H141" s="183"/>
      <c r="I141" s="65">
        <f>SUM(I138:I140)</f>
        <v>0</v>
      </c>
      <c r="J141" s="183">
        <f>SUM(J138:J140)</f>
        <v>0</v>
      </c>
      <c r="K141" s="183"/>
      <c r="L141" s="65">
        <f>SUM(L138:L140)</f>
        <v>0</v>
      </c>
      <c r="M141" s="183">
        <f>SUM(M138:N140)</f>
        <v>0</v>
      </c>
      <c r="N141" s="183">
        <f>SUM(O138:O140)</f>
        <v>0</v>
      </c>
      <c r="O141" s="65">
        <f>SUM(O138:O140)</f>
        <v>0</v>
      </c>
    </row>
    <row r="142" spans="2:15" ht="14.25">
      <c r="B142" s="35">
        <v>5</v>
      </c>
      <c r="C142" s="28" t="s">
        <v>24</v>
      </c>
      <c r="D142" s="180"/>
      <c r="E142" s="180"/>
      <c r="F142" s="64"/>
      <c r="G142" s="180"/>
      <c r="H142" s="180"/>
      <c r="I142" s="64"/>
      <c r="J142" s="180"/>
      <c r="K142" s="180"/>
      <c r="L142" s="64"/>
      <c r="M142" s="180"/>
      <c r="N142" s="180"/>
      <c r="O142" s="64"/>
    </row>
    <row r="143" spans="2:15" ht="14.25">
      <c r="B143" s="35">
        <v>6</v>
      </c>
      <c r="C143" s="28" t="s">
        <v>25</v>
      </c>
      <c r="D143" s="199"/>
      <c r="E143" s="200"/>
      <c r="F143" s="47"/>
      <c r="G143" s="199"/>
      <c r="H143" s="200"/>
      <c r="I143" s="47"/>
      <c r="J143" s="199"/>
      <c r="K143" s="200"/>
      <c r="L143" s="47"/>
      <c r="M143" s="199"/>
      <c r="N143" s="200"/>
      <c r="O143" s="47"/>
    </row>
    <row r="144" spans="2:15" ht="14.25">
      <c r="B144" s="35">
        <v>7</v>
      </c>
      <c r="C144" s="28" t="s">
        <v>26</v>
      </c>
      <c r="D144" s="199"/>
      <c r="E144" s="200"/>
      <c r="F144" s="47"/>
      <c r="G144" s="199"/>
      <c r="H144" s="200"/>
      <c r="I144" s="47"/>
      <c r="J144" s="199"/>
      <c r="K144" s="200"/>
      <c r="L144" s="47"/>
      <c r="M144" s="199"/>
      <c r="N144" s="200"/>
      <c r="O144" s="47"/>
    </row>
    <row r="145" spans="2:15" ht="14.25">
      <c r="B145" s="35">
        <v>8</v>
      </c>
      <c r="C145" s="29" t="s">
        <v>36</v>
      </c>
      <c r="D145" s="186">
        <f>(D143-D144)</f>
        <v>0</v>
      </c>
      <c r="E145" s="187"/>
      <c r="F145" s="95">
        <f>(F143-F144)</f>
        <v>0</v>
      </c>
      <c r="G145" s="186">
        <f>(G143-G144)</f>
        <v>0</v>
      </c>
      <c r="H145" s="187"/>
      <c r="I145" s="95">
        <f>(I143-I144)</f>
        <v>0</v>
      </c>
      <c r="J145" s="186">
        <f>(J143-J144)</f>
        <v>0</v>
      </c>
      <c r="K145" s="187"/>
      <c r="L145" s="95">
        <f>L143-L144</f>
        <v>0</v>
      </c>
      <c r="M145" s="186">
        <f>M143-M144</f>
        <v>0</v>
      </c>
      <c r="N145" s="187"/>
      <c r="O145" s="95">
        <f>O143-O144</f>
        <v>0</v>
      </c>
    </row>
    <row r="146" spans="2:16" ht="14.25">
      <c r="B146" s="17"/>
      <c r="C146" s="17"/>
      <c r="D146" s="86">
        <f>(ROUND(F143,2)-ROUND(D143,2))-(ROUND(F144,2)-ROUND(D144,2))</f>
        <v>0</v>
      </c>
      <c r="E146" s="17"/>
      <c r="F146" s="42"/>
      <c r="G146" s="86">
        <f>(ROUND(I143,2)-ROUND(G143,2))-(ROUND(I144,2)-ROUND(G144,2))</f>
        <v>0</v>
      </c>
      <c r="H146" s="17"/>
      <c r="I146" s="42"/>
      <c r="J146" s="86">
        <f>(ROUND(L143,2)-ROUND(J143,2))-(ROUND(L144,2)-ROUND(J144,2))</f>
        <v>0</v>
      </c>
      <c r="K146" s="17"/>
      <c r="L146" s="42"/>
      <c r="M146" s="86">
        <f>(ROUND(O143,2)-ROUND(M143,2))-(ROUND(O144,2)-ROUND(M144,2))</f>
        <v>0</v>
      </c>
      <c r="N146" s="17"/>
      <c r="O146" s="42"/>
      <c r="P146" s="17">
        <f>SUM(M146,J146,G146,D146)</f>
        <v>0</v>
      </c>
    </row>
    <row r="147" spans="2:16" ht="14.25">
      <c r="B147" s="17"/>
      <c r="C147" s="17"/>
      <c r="D147" s="17">
        <f>SUM(ABS(D138-F138),ABS(D139-F139),ABS(D140-F140),ABS(D142-F142))</f>
        <v>0</v>
      </c>
      <c r="E147" s="17">
        <f>IF(D141&gt;0,IF((D147&gt;0.05*D141),1,0),IF((D147&gt;0.05*D142),1,0))</f>
        <v>0</v>
      </c>
      <c r="F147" s="42"/>
      <c r="G147" s="17">
        <f>SUM(ABS(G138-I138),ABS(G139-I139),ABS(G140-I140),ABS(G142-I142))</f>
        <v>0</v>
      </c>
      <c r="H147" s="17">
        <f>IF(G141&gt;0,IF((G147&gt;0.05*G141),1,0),IF((G147&gt;0.05*G142),1,0))</f>
        <v>0</v>
      </c>
      <c r="I147" s="42"/>
      <c r="J147" s="17">
        <f>SUM(ABS(J138-L138),ABS(J139-L139),ABS(J140-L140),ABS(J142-L142))</f>
        <v>0</v>
      </c>
      <c r="K147" s="17">
        <f>IF(J141&gt;0,IF((J147&gt;0.05*J141),1,0),IF((J147&gt;0.05*J142),1,0))</f>
        <v>0</v>
      </c>
      <c r="L147" s="42"/>
      <c r="M147" s="17">
        <f>SUM(ABS(M138-O138),ABS(M139-O139),ABS(M140-O140),ABS(M142-O142))</f>
        <v>0</v>
      </c>
      <c r="N147" s="17">
        <f>IF(M141&gt;0,IF((M147&gt;0.05*M141),1,0),IF((M147&gt;0.05*M142),1,0))</f>
        <v>0</v>
      </c>
      <c r="O147" s="42"/>
      <c r="P147" s="17">
        <f>SUM(N147,K147,H147,E147)</f>
        <v>0</v>
      </c>
    </row>
    <row r="148" spans="2:16" ht="14.25">
      <c r="B148" s="17"/>
      <c r="C148" s="17"/>
      <c r="D148" s="17"/>
      <c r="E148" s="17"/>
      <c r="F148" s="42"/>
      <c r="G148" s="17"/>
      <c r="H148" s="17"/>
      <c r="I148" s="42"/>
      <c r="J148" s="17"/>
      <c r="K148" s="17"/>
      <c r="L148" s="42"/>
      <c r="M148" s="17"/>
      <c r="N148" s="17"/>
      <c r="O148" s="42"/>
      <c r="P148" s="17"/>
    </row>
    <row r="149" spans="2:16" ht="14.25">
      <c r="B149" s="17"/>
      <c r="C149" s="17"/>
      <c r="D149" s="80">
        <f>'Basic Information'!B52</f>
        <v>41</v>
      </c>
      <c r="E149" s="81"/>
      <c r="F149" s="82">
        <f>IF('Basic Information'!E52="The errors made in this return are not required to be reported as it is currently more than five years from the end of this accounting period.",0,1)</f>
        <v>0</v>
      </c>
      <c r="G149" s="83">
        <f>'Basic Information'!B53</f>
        <v>42</v>
      </c>
      <c r="H149" s="84"/>
      <c r="I149" s="85">
        <f>IF('Basic Information'!E53="The errors made in this return are not required to be reported as it is currently more than five years from the end of this accounting period.",0,1)</f>
        <v>0</v>
      </c>
      <c r="J149" s="83">
        <f>'Basic Information'!B54</f>
        <v>43</v>
      </c>
      <c r="K149" s="84"/>
      <c r="L149" s="85">
        <f>IF('Basic Information'!E54="The errors made in this return are not required to be reported as it is currently more than five years from the end of this accounting period.",0,1)</f>
        <v>0</v>
      </c>
      <c r="M149" s="80">
        <f>'Basic Information'!B55</f>
        <v>44</v>
      </c>
      <c r="N149" s="81"/>
      <c r="O149" s="82">
        <f>IF('Basic Information'!E55="The errors made in this return are not required to be reported as it is currently more than five years from the end of this accounting period.",0,1)</f>
        <v>0</v>
      </c>
      <c r="P149" s="17"/>
    </row>
    <row r="150" spans="2:15" ht="14.25">
      <c r="B150" s="178" t="s">
        <v>19</v>
      </c>
      <c r="C150" s="40" t="s">
        <v>30</v>
      </c>
      <c r="D150" s="141">
        <f>'Basic Information'!C52</f>
        <v>0</v>
      </c>
      <c r="E150" s="142" t="s">
        <v>3</v>
      </c>
      <c r="F150" s="143">
        <f>'Basic Information'!D52</f>
        <v>0</v>
      </c>
      <c r="G150" s="141">
        <f>'Basic Information'!C53</f>
        <v>0</v>
      </c>
      <c r="H150" s="142" t="s">
        <v>3</v>
      </c>
      <c r="I150" s="143">
        <f>'Basic Information'!D53</f>
        <v>0</v>
      </c>
      <c r="J150" s="141">
        <f>'Basic Information'!C54</f>
        <v>0</v>
      </c>
      <c r="K150" s="142" t="s">
        <v>3</v>
      </c>
      <c r="L150" s="143">
        <f>'Basic Information'!D54</f>
        <v>0</v>
      </c>
      <c r="M150" s="141">
        <f>'Basic Information'!C55</f>
        <v>0</v>
      </c>
      <c r="N150" s="142" t="s">
        <v>3</v>
      </c>
      <c r="O150" s="143">
        <f>'Basic Information'!D55</f>
        <v>0</v>
      </c>
    </row>
    <row r="151" spans="2:15" s="37" customFormat="1" ht="14.25">
      <c r="B151" s="179"/>
      <c r="C151" s="110"/>
      <c r="D151" s="184" t="s">
        <v>4</v>
      </c>
      <c r="E151" s="185"/>
      <c r="F151" s="114" t="s">
        <v>5</v>
      </c>
      <c r="G151" s="184" t="s">
        <v>4</v>
      </c>
      <c r="H151" s="185"/>
      <c r="I151" s="114" t="s">
        <v>5</v>
      </c>
      <c r="J151" s="184" t="s">
        <v>4</v>
      </c>
      <c r="K151" s="185"/>
      <c r="L151" s="114" t="s">
        <v>5</v>
      </c>
      <c r="M151" s="184" t="s">
        <v>4</v>
      </c>
      <c r="N151" s="185"/>
      <c r="O151" s="114" t="s">
        <v>5</v>
      </c>
    </row>
    <row r="152" spans="2:15" ht="14.25">
      <c r="B152" s="35">
        <v>1</v>
      </c>
      <c r="C152" s="28" t="s">
        <v>20</v>
      </c>
      <c r="D152" s="180"/>
      <c r="E152" s="180"/>
      <c r="F152" s="64"/>
      <c r="G152" s="180"/>
      <c r="H152" s="180"/>
      <c r="I152" s="64"/>
      <c r="J152" s="180"/>
      <c r="K152" s="180"/>
      <c r="L152" s="64"/>
      <c r="M152" s="180"/>
      <c r="N152" s="180"/>
      <c r="O152" s="64"/>
    </row>
    <row r="153" spans="2:15" ht="14.25">
      <c r="B153" s="35">
        <v>2</v>
      </c>
      <c r="C153" s="28" t="s">
        <v>21</v>
      </c>
      <c r="D153" s="201"/>
      <c r="E153" s="202"/>
      <c r="F153" s="48"/>
      <c r="G153" s="201"/>
      <c r="H153" s="202"/>
      <c r="I153" s="48"/>
      <c r="J153" s="201"/>
      <c r="K153" s="202"/>
      <c r="L153" s="48"/>
      <c r="M153" s="201"/>
      <c r="N153" s="202"/>
      <c r="O153" s="48"/>
    </row>
    <row r="154" spans="2:15" ht="14.25">
      <c r="B154" s="35">
        <v>3</v>
      </c>
      <c r="C154" s="28" t="s">
        <v>22</v>
      </c>
      <c r="D154" s="201"/>
      <c r="E154" s="202"/>
      <c r="F154" s="48"/>
      <c r="G154" s="201"/>
      <c r="H154" s="202"/>
      <c r="I154" s="48"/>
      <c r="J154" s="201"/>
      <c r="K154" s="202"/>
      <c r="L154" s="48"/>
      <c r="M154" s="201"/>
      <c r="N154" s="202"/>
      <c r="O154" s="48"/>
    </row>
    <row r="155" spans="2:15" ht="14.25">
      <c r="B155" s="35">
        <v>4</v>
      </c>
      <c r="C155" s="28" t="s">
        <v>23</v>
      </c>
      <c r="D155" s="203">
        <f>SUM(D152:E154)</f>
        <v>0</v>
      </c>
      <c r="E155" s="204"/>
      <c r="F155" s="44">
        <f>SUM(F152:F154)</f>
        <v>0</v>
      </c>
      <c r="G155" s="203">
        <f>SUM(G152:G154)</f>
        <v>0</v>
      </c>
      <c r="H155" s="204"/>
      <c r="I155" s="44">
        <f>SUM(I152:I154)</f>
        <v>0</v>
      </c>
      <c r="J155" s="203">
        <f>SUM(J152:J154)</f>
        <v>0</v>
      </c>
      <c r="K155" s="204"/>
      <c r="L155" s="44">
        <f>SUM(L152:L154)</f>
        <v>0</v>
      </c>
      <c r="M155" s="203">
        <f>SUM(M152:M154)</f>
        <v>0</v>
      </c>
      <c r="N155" s="204">
        <f>SUM(O152:O154)</f>
        <v>0</v>
      </c>
      <c r="O155" s="44">
        <f>SUM(O152:O154)</f>
        <v>0</v>
      </c>
    </row>
    <row r="156" spans="2:15" ht="14.25">
      <c r="B156" s="35">
        <v>5</v>
      </c>
      <c r="C156" s="28" t="s">
        <v>24</v>
      </c>
      <c r="D156" s="201"/>
      <c r="E156" s="202"/>
      <c r="F156" s="48"/>
      <c r="G156" s="201"/>
      <c r="H156" s="202"/>
      <c r="I156" s="48"/>
      <c r="J156" s="201"/>
      <c r="K156" s="202"/>
      <c r="L156" s="48"/>
      <c r="M156" s="201"/>
      <c r="N156" s="202"/>
      <c r="O156" s="48"/>
    </row>
    <row r="157" spans="2:15" ht="14.25">
      <c r="B157" s="35">
        <v>6</v>
      </c>
      <c r="C157" s="28" t="s">
        <v>25</v>
      </c>
      <c r="D157" s="199"/>
      <c r="E157" s="200"/>
      <c r="F157" s="47"/>
      <c r="G157" s="199"/>
      <c r="H157" s="200"/>
      <c r="I157" s="47"/>
      <c r="J157" s="199"/>
      <c r="K157" s="200"/>
      <c r="L157" s="47"/>
      <c r="M157" s="199"/>
      <c r="N157" s="200"/>
      <c r="O157" s="47"/>
    </row>
    <row r="158" spans="2:15" ht="14.25">
      <c r="B158" s="35">
        <v>7</v>
      </c>
      <c r="C158" s="28" t="s">
        <v>26</v>
      </c>
      <c r="D158" s="199"/>
      <c r="E158" s="200"/>
      <c r="F158" s="47"/>
      <c r="G158" s="199"/>
      <c r="H158" s="200"/>
      <c r="I158" s="47"/>
      <c r="J158" s="199"/>
      <c r="K158" s="200"/>
      <c r="L158" s="47"/>
      <c r="M158" s="199"/>
      <c r="N158" s="200"/>
      <c r="O158" s="47"/>
    </row>
    <row r="159" spans="2:15" ht="14.25">
      <c r="B159" s="35">
        <v>8</v>
      </c>
      <c r="C159" s="29" t="s">
        <v>36</v>
      </c>
      <c r="D159" s="186">
        <f>(D157-D158)</f>
        <v>0</v>
      </c>
      <c r="E159" s="187"/>
      <c r="F159" s="95">
        <f>(F157-F158)</f>
        <v>0</v>
      </c>
      <c r="G159" s="186">
        <f>(G157-G158)</f>
        <v>0</v>
      </c>
      <c r="H159" s="187"/>
      <c r="I159" s="95">
        <f>(I157-I158)</f>
        <v>0</v>
      </c>
      <c r="J159" s="186">
        <f>(J157-J158)</f>
        <v>0</v>
      </c>
      <c r="K159" s="187"/>
      <c r="L159" s="95">
        <f>L157-L158</f>
        <v>0</v>
      </c>
      <c r="M159" s="186">
        <f>M157-M158</f>
        <v>0</v>
      </c>
      <c r="N159" s="187"/>
      <c r="O159" s="95">
        <f>O157-O158</f>
        <v>0</v>
      </c>
    </row>
    <row r="160" spans="2:16" ht="14.25">
      <c r="B160" s="17"/>
      <c r="C160" s="17"/>
      <c r="D160" s="86">
        <f>(ROUND(F157,2)-ROUND(D157,2))-(ROUND(F158,2)-ROUND(D158,2))</f>
        <v>0</v>
      </c>
      <c r="E160" s="17"/>
      <c r="F160" s="42"/>
      <c r="G160" s="86">
        <f>(ROUND(I157,2)-ROUND(G157,2))-(ROUND(I158,2)-ROUND(G158,2))</f>
        <v>0</v>
      </c>
      <c r="H160" s="17"/>
      <c r="I160" s="42"/>
      <c r="J160" s="86">
        <f>(ROUND(L157,2)-ROUND(J157,2))-(ROUND(L158,2)-ROUND(J158,2))</f>
        <v>0</v>
      </c>
      <c r="K160" s="17"/>
      <c r="L160" s="42"/>
      <c r="M160" s="86">
        <f>(ROUND(O157,2)-ROUND(M157,2))-(ROUND(O158,2)-ROUND(M158,2))</f>
        <v>0</v>
      </c>
      <c r="N160" s="17"/>
      <c r="O160" s="42"/>
      <c r="P160" s="17">
        <f>SUM(M160,J160,G160,D160)</f>
        <v>0</v>
      </c>
    </row>
    <row r="161" spans="2:16" ht="14.25">
      <c r="B161" s="17"/>
      <c r="C161" s="17"/>
      <c r="D161" s="17">
        <f>SUM(ABS(D152-F152),ABS(D153-F153),ABS(D154-F154),ABS(D156-F156))</f>
        <v>0</v>
      </c>
      <c r="E161" s="17">
        <f>IF(D155&gt;0,IF((D161&gt;0.05*D155),1,0),IF((D161&gt;0.05*D156),1,0))</f>
        <v>0</v>
      </c>
      <c r="F161" s="42"/>
      <c r="G161" s="17">
        <f>SUM(ABS(G152-I152),ABS(G153-I153),ABS(G154-I154),ABS(G156-I156))</f>
        <v>0</v>
      </c>
      <c r="H161" s="17">
        <f>IF(G155&gt;0,IF((G161&gt;0.05*G155),1,0),IF((G161&gt;0.05*G156),1,0))</f>
        <v>0</v>
      </c>
      <c r="I161" s="42"/>
      <c r="J161" s="17">
        <f>SUM(ABS(J152-L152),ABS(J153-L153),ABS(J154-L154),ABS(J156-L156))</f>
        <v>0</v>
      </c>
      <c r="K161" s="17">
        <f>IF(J155&gt;0,IF((J161&gt;0.05*J155),1,0),IF((J161&gt;0.05*J156),1,0))</f>
        <v>0</v>
      </c>
      <c r="L161" s="42"/>
      <c r="M161" s="17">
        <f>SUM(ABS(M152-O152),ABS(M153-O153),ABS(M154-O154),ABS(M156-O156))</f>
        <v>0</v>
      </c>
      <c r="N161" s="17">
        <f>IF(M155&gt;0,IF((M161&gt;0.05*M155),1,0),IF((M161&gt;0.05*M156),1,0))</f>
        <v>0</v>
      </c>
      <c r="O161" s="42"/>
      <c r="P161" s="17">
        <f>SUM(N161,K161,H161,E161)</f>
        <v>0</v>
      </c>
    </row>
    <row r="162" spans="2:16" ht="14.25">
      <c r="B162" s="17"/>
      <c r="C162" s="17"/>
      <c r="D162" s="17"/>
      <c r="E162" s="17"/>
      <c r="F162" s="42"/>
      <c r="G162" s="17"/>
      <c r="H162" s="17"/>
      <c r="I162" s="42"/>
      <c r="J162" s="17"/>
      <c r="K162" s="17"/>
      <c r="L162" s="42"/>
      <c r="M162" s="17"/>
      <c r="N162" s="17"/>
      <c r="O162" s="42"/>
      <c r="P162" s="17"/>
    </row>
    <row r="163" spans="2:16" ht="14.25">
      <c r="B163" s="17"/>
      <c r="C163" s="17"/>
      <c r="D163" s="80">
        <f>'Basic Information'!B56</f>
        <v>45</v>
      </c>
      <c r="E163" s="81"/>
      <c r="F163" s="82">
        <f>IF('Basic Information'!E56="The errors made in this return are not required to be reported as it is currently more than five years from the end of this accounting period.",0,1)</f>
        <v>0</v>
      </c>
      <c r="G163" s="83">
        <f>'Basic Information'!B57</f>
        <v>46</v>
      </c>
      <c r="H163" s="84"/>
      <c r="I163" s="85">
        <f>IF('Basic Information'!E57="The errors made in this return are not required to be reported as it is currently more than five years from the end of this accounting period.",0,1)</f>
        <v>0</v>
      </c>
      <c r="J163" s="83">
        <f>'Basic Information'!B58</f>
        <v>47</v>
      </c>
      <c r="K163" s="84"/>
      <c r="L163" s="85">
        <f>IF('Basic Information'!E58="The errors made in this return are not required to be reported as it is currently more than five years from the end of this accounting period.",0,1)</f>
        <v>0</v>
      </c>
      <c r="M163" s="80">
        <f>'Basic Information'!B59</f>
        <v>48</v>
      </c>
      <c r="N163" s="81"/>
      <c r="O163" s="82">
        <f>IF('Basic Information'!E59="The errors made in this return are not required to be reported as it is currently more than five years from the end of this accounting period.",0,1)</f>
        <v>0</v>
      </c>
      <c r="P163" s="17"/>
    </row>
    <row r="164" spans="2:15" ht="14.25">
      <c r="B164" s="178" t="s">
        <v>19</v>
      </c>
      <c r="C164" s="40" t="s">
        <v>30</v>
      </c>
      <c r="D164" s="141">
        <f>'Basic Information'!C56</f>
        <v>0</v>
      </c>
      <c r="E164" s="142" t="s">
        <v>3</v>
      </c>
      <c r="F164" s="143">
        <f>'Basic Information'!D56</f>
        <v>0</v>
      </c>
      <c r="G164" s="141">
        <f>'Basic Information'!C57</f>
        <v>0</v>
      </c>
      <c r="H164" s="142" t="s">
        <v>3</v>
      </c>
      <c r="I164" s="143">
        <f>'Basic Information'!D57</f>
        <v>0</v>
      </c>
      <c r="J164" s="141">
        <f>'Basic Information'!C58</f>
        <v>0</v>
      </c>
      <c r="K164" s="142" t="s">
        <v>3</v>
      </c>
      <c r="L164" s="143">
        <f>'Basic Information'!D58</f>
        <v>0</v>
      </c>
      <c r="M164" s="141">
        <f>'Basic Information'!C59</f>
        <v>0</v>
      </c>
      <c r="N164" s="142" t="s">
        <v>3</v>
      </c>
      <c r="O164" s="143">
        <f>'Basic Information'!D59</f>
        <v>0</v>
      </c>
    </row>
    <row r="165" spans="2:15" s="37" customFormat="1" ht="14.25">
      <c r="B165" s="179"/>
      <c r="C165" s="110"/>
      <c r="D165" s="184" t="s">
        <v>4</v>
      </c>
      <c r="E165" s="185"/>
      <c r="F165" s="114" t="s">
        <v>5</v>
      </c>
      <c r="G165" s="184" t="s">
        <v>4</v>
      </c>
      <c r="H165" s="185"/>
      <c r="I165" s="114" t="s">
        <v>5</v>
      </c>
      <c r="J165" s="184" t="s">
        <v>4</v>
      </c>
      <c r="K165" s="185"/>
      <c r="L165" s="114" t="s">
        <v>5</v>
      </c>
      <c r="M165" s="184" t="s">
        <v>4</v>
      </c>
      <c r="N165" s="185"/>
      <c r="O165" s="114" t="s">
        <v>5</v>
      </c>
    </row>
    <row r="166" spans="2:15" ht="14.25">
      <c r="B166" s="35">
        <v>1</v>
      </c>
      <c r="C166" s="28" t="s">
        <v>20</v>
      </c>
      <c r="D166" s="201"/>
      <c r="E166" s="202"/>
      <c r="F166" s="61"/>
      <c r="G166" s="202"/>
      <c r="H166" s="202"/>
      <c r="I166" s="61"/>
      <c r="J166" s="202"/>
      <c r="K166" s="202"/>
      <c r="L166" s="61"/>
      <c r="M166" s="202"/>
      <c r="N166" s="202"/>
      <c r="O166" s="61"/>
    </row>
    <row r="167" spans="2:15" ht="14.25">
      <c r="B167" s="35">
        <v>2</v>
      </c>
      <c r="C167" s="28" t="s">
        <v>21</v>
      </c>
      <c r="D167" s="201"/>
      <c r="E167" s="202"/>
      <c r="F167" s="61"/>
      <c r="G167" s="202"/>
      <c r="H167" s="202"/>
      <c r="I167" s="61"/>
      <c r="J167" s="202"/>
      <c r="K167" s="202"/>
      <c r="L167" s="61"/>
      <c r="M167" s="202"/>
      <c r="N167" s="202"/>
      <c r="O167" s="61"/>
    </row>
    <row r="168" spans="2:15" ht="14.25">
      <c r="B168" s="35">
        <v>3</v>
      </c>
      <c r="C168" s="28" t="s">
        <v>22</v>
      </c>
      <c r="D168" s="201"/>
      <c r="E168" s="202"/>
      <c r="F168" s="61"/>
      <c r="G168" s="202"/>
      <c r="H168" s="202"/>
      <c r="I168" s="61"/>
      <c r="J168" s="202"/>
      <c r="K168" s="202"/>
      <c r="L168" s="61"/>
      <c r="M168" s="202"/>
      <c r="N168" s="202"/>
      <c r="O168" s="61"/>
    </row>
    <row r="169" spans="2:15" ht="14.25">
      <c r="B169" s="35">
        <v>4</v>
      </c>
      <c r="C169" s="28" t="s">
        <v>23</v>
      </c>
      <c r="D169" s="203">
        <f>SUM(D166:E168)</f>
        <v>0</v>
      </c>
      <c r="E169" s="204"/>
      <c r="F169" s="63">
        <f>SUM(F166:F168)</f>
        <v>0</v>
      </c>
      <c r="G169" s="204">
        <f>SUM(G166:G168)</f>
        <v>0</v>
      </c>
      <c r="H169" s="204"/>
      <c r="I169" s="63">
        <f>SUM(I166:I168)</f>
        <v>0</v>
      </c>
      <c r="J169" s="204">
        <f>SUM(J166:J168)</f>
        <v>0</v>
      </c>
      <c r="K169" s="204"/>
      <c r="L169" s="63">
        <f>SUM(L166:L168)</f>
        <v>0</v>
      </c>
      <c r="M169" s="204">
        <f>SUM(M166:M168)</f>
        <v>0</v>
      </c>
      <c r="N169" s="204">
        <f>SUM(O166:O168)</f>
        <v>0</v>
      </c>
      <c r="O169" s="63">
        <f>SUM(O166:O168)</f>
        <v>0</v>
      </c>
    </row>
    <row r="170" spans="2:15" ht="14.25">
      <c r="B170" s="35">
        <v>5</v>
      </c>
      <c r="C170" s="28" t="s">
        <v>24</v>
      </c>
      <c r="D170" s="201"/>
      <c r="E170" s="202"/>
      <c r="F170" s="61"/>
      <c r="G170" s="202"/>
      <c r="H170" s="202"/>
      <c r="I170" s="61"/>
      <c r="J170" s="202"/>
      <c r="K170" s="202"/>
      <c r="L170" s="61"/>
      <c r="M170" s="202"/>
      <c r="N170" s="202"/>
      <c r="O170" s="61"/>
    </row>
    <row r="171" spans="2:15" ht="14.25">
      <c r="B171" s="35">
        <v>6</v>
      </c>
      <c r="C171" s="28" t="s">
        <v>25</v>
      </c>
      <c r="D171" s="199"/>
      <c r="E171" s="200"/>
      <c r="F171" s="62"/>
      <c r="G171" s="200"/>
      <c r="H171" s="200"/>
      <c r="I171" s="62"/>
      <c r="J171" s="200"/>
      <c r="K171" s="200"/>
      <c r="L171" s="62"/>
      <c r="M171" s="200"/>
      <c r="N171" s="200"/>
      <c r="O171" s="62"/>
    </row>
    <row r="172" spans="2:15" ht="14.25">
      <c r="B172" s="35">
        <v>7</v>
      </c>
      <c r="C172" s="28" t="s">
        <v>26</v>
      </c>
      <c r="D172" s="199"/>
      <c r="E172" s="200"/>
      <c r="F172" s="62"/>
      <c r="G172" s="200"/>
      <c r="H172" s="200"/>
      <c r="I172" s="62"/>
      <c r="J172" s="200"/>
      <c r="K172" s="200"/>
      <c r="L172" s="62"/>
      <c r="M172" s="200"/>
      <c r="N172" s="200"/>
      <c r="O172" s="62"/>
    </row>
    <row r="173" spans="2:15" ht="14.25">
      <c r="B173" s="35">
        <v>8</v>
      </c>
      <c r="C173" s="29" t="s">
        <v>36</v>
      </c>
      <c r="D173" s="186">
        <f>(D171-D172)</f>
        <v>0</v>
      </c>
      <c r="E173" s="187"/>
      <c r="F173" s="98">
        <f>(F171-F172)</f>
        <v>0</v>
      </c>
      <c r="G173" s="188">
        <f>(G171-G172)</f>
        <v>0</v>
      </c>
      <c r="H173" s="188"/>
      <c r="I173" s="99">
        <f>(I171-I172)</f>
        <v>0</v>
      </c>
      <c r="J173" s="188">
        <f>(J171-J172)</f>
        <v>0</v>
      </c>
      <c r="K173" s="188"/>
      <c r="L173" s="99">
        <f>L171-L172</f>
        <v>0</v>
      </c>
      <c r="M173" s="188">
        <f>M171-M172</f>
        <v>0</v>
      </c>
      <c r="N173" s="188"/>
      <c r="O173" s="99">
        <f>O171-O172</f>
        <v>0</v>
      </c>
    </row>
    <row r="174" spans="2:16" ht="14.25">
      <c r="B174" s="17"/>
      <c r="C174" s="17"/>
      <c r="D174" s="86">
        <f>(ROUND(F171,2)-ROUND(D171,2))-(ROUND(F172,2)-ROUND(D172,2))</f>
        <v>0</v>
      </c>
      <c r="E174" s="17"/>
      <c r="F174" s="42"/>
      <c r="G174" s="86">
        <f>(ROUND(I171,2)-ROUND(G171,2))-(ROUND(I172,2)-ROUND(G172,2))</f>
        <v>0</v>
      </c>
      <c r="H174" s="17"/>
      <c r="I174" s="42"/>
      <c r="J174" s="86">
        <f>(ROUND(L171,2)-ROUND(J171,2))-(ROUND(L172,2)-ROUND(J172,2))</f>
        <v>0</v>
      </c>
      <c r="K174" s="17"/>
      <c r="L174" s="42"/>
      <c r="M174" s="86">
        <f>(ROUND(O171,2)-ROUND(M171,2))-(ROUND(O172,2)-ROUND(M172,2))</f>
        <v>0</v>
      </c>
      <c r="N174" s="17"/>
      <c r="O174" s="42"/>
      <c r="P174" s="17">
        <f>SUM(M174,J174,G174,D174)</f>
        <v>0</v>
      </c>
    </row>
    <row r="175" spans="2:16" ht="14.25">
      <c r="B175" s="17"/>
      <c r="C175" s="17"/>
      <c r="D175" s="17">
        <f>SUM(ABS(D166-F166),ABS(D167-F167),ABS(D168-F168),ABS(D170-F170))</f>
        <v>0</v>
      </c>
      <c r="E175" s="17">
        <f>IF(D169&gt;0,IF((D175&gt;0.05*D169),1,0),IF((D175&gt;0.05*D170),1,0))</f>
        <v>0</v>
      </c>
      <c r="F175" s="42"/>
      <c r="G175" s="17">
        <f>SUM(ABS(G166-I166),ABS(G167-I167),ABS(G168-I168),ABS(G170-I170))</f>
        <v>0</v>
      </c>
      <c r="H175" s="17">
        <f>IF(G169&gt;0,IF((G175&gt;0.05*G169),1,0),IF((G175&gt;0.05*G170),1,0))</f>
        <v>0</v>
      </c>
      <c r="I175" s="42"/>
      <c r="J175" s="17">
        <f>SUM(ABS(J166-L166),ABS(J167-L167),ABS(J168-L168),ABS(J170-L170))</f>
        <v>0</v>
      </c>
      <c r="K175" s="17">
        <f>IF(J169&gt;0,IF((J175&gt;0.05*J169),1,0),IF((J175&gt;0.05*J170),1,0))</f>
        <v>0</v>
      </c>
      <c r="L175" s="42"/>
      <c r="M175" s="17">
        <f>SUM(ABS(M166-O166),ABS(M167-O167),ABS(M168-O168),ABS(M170-O170))</f>
        <v>0</v>
      </c>
      <c r="N175" s="17">
        <f>IF(M169&gt;0,IF((M175&gt;0.05*M169),1,0),IF((M175&gt;0.05*M170),1,0))</f>
        <v>0</v>
      </c>
      <c r="O175" s="42"/>
      <c r="P175" s="17">
        <f>SUM(N175,K175,H175,E175)</f>
        <v>0</v>
      </c>
    </row>
    <row r="176" spans="2:16" ht="14.25">
      <c r="B176" s="17"/>
      <c r="C176" s="17"/>
      <c r="D176" s="17"/>
      <c r="E176" s="17"/>
      <c r="F176" s="42"/>
      <c r="G176" s="17"/>
      <c r="H176" s="17"/>
      <c r="I176" s="42"/>
      <c r="J176" s="17"/>
      <c r="K176" s="17"/>
      <c r="L176" s="42"/>
      <c r="M176" s="17"/>
      <c r="N176" s="17"/>
      <c r="O176" s="42"/>
      <c r="P176" s="17"/>
    </row>
    <row r="177" spans="2:16" ht="14.25">
      <c r="B177" s="17"/>
      <c r="C177" s="17"/>
      <c r="D177" s="80">
        <f>'Basic Information'!B60</f>
        <v>49</v>
      </c>
      <c r="E177" s="81"/>
      <c r="F177" s="82">
        <f>IF('Basic Information'!E60="The errors made in this return are not required to be reported as it is currently more than five years from the end of this accounting period.",0,1)</f>
        <v>0</v>
      </c>
      <c r="G177" s="83">
        <f>'Basic Information'!B61</f>
        <v>50</v>
      </c>
      <c r="H177" s="84"/>
      <c r="I177" s="85">
        <f>IF('Basic Information'!E61="The errors made in this return are not required to be reported as it is currently more than five years from the end of this accounting period.",0,1)</f>
        <v>0</v>
      </c>
      <c r="J177" s="83">
        <f>'Basic Information'!B62</f>
        <v>51</v>
      </c>
      <c r="K177" s="84"/>
      <c r="L177" s="85">
        <f>IF('Basic Information'!E62="The errors made in this return are not required to be reported as it is currently more than five years from the end of this accounting period.",0,1)</f>
        <v>0</v>
      </c>
      <c r="M177" s="80">
        <f>'Basic Information'!B63</f>
        <v>52</v>
      </c>
      <c r="N177" s="81"/>
      <c r="O177" s="82">
        <f>IF('Basic Information'!E63="The errors made in this return are not required to be reported as it is currently more than five years from the end of this accounting period.",0,1)</f>
        <v>0</v>
      </c>
      <c r="P177" s="17"/>
    </row>
    <row r="178" spans="2:15" ht="14.25">
      <c r="B178" s="178" t="s">
        <v>19</v>
      </c>
      <c r="C178" s="40" t="s">
        <v>30</v>
      </c>
      <c r="D178" s="141">
        <f>'Basic Information'!C60</f>
        <v>0</v>
      </c>
      <c r="E178" s="142" t="s">
        <v>3</v>
      </c>
      <c r="F178" s="143">
        <f>'Basic Information'!D60</f>
        <v>0</v>
      </c>
      <c r="G178" s="141">
        <f>'Basic Information'!C61</f>
        <v>0</v>
      </c>
      <c r="H178" s="142" t="s">
        <v>3</v>
      </c>
      <c r="I178" s="143">
        <f>'Basic Information'!D61</f>
        <v>0</v>
      </c>
      <c r="J178" s="141">
        <f>'Basic Information'!C62</f>
        <v>0</v>
      </c>
      <c r="K178" s="142" t="s">
        <v>3</v>
      </c>
      <c r="L178" s="143">
        <f>'Basic Information'!D62</f>
        <v>0</v>
      </c>
      <c r="M178" s="141">
        <f>'Basic Information'!C63</f>
        <v>0</v>
      </c>
      <c r="N178" s="142" t="s">
        <v>3</v>
      </c>
      <c r="O178" s="143">
        <f>'Basic Information'!D63</f>
        <v>0</v>
      </c>
    </row>
    <row r="179" spans="2:15" s="37" customFormat="1" ht="14.25">
      <c r="B179" s="179"/>
      <c r="C179" s="110"/>
      <c r="D179" s="184" t="s">
        <v>4</v>
      </c>
      <c r="E179" s="185"/>
      <c r="F179" s="114" t="s">
        <v>5</v>
      </c>
      <c r="G179" s="184" t="s">
        <v>4</v>
      </c>
      <c r="H179" s="185"/>
      <c r="I179" s="114" t="s">
        <v>5</v>
      </c>
      <c r="J179" s="184" t="s">
        <v>4</v>
      </c>
      <c r="K179" s="185"/>
      <c r="L179" s="114" t="s">
        <v>5</v>
      </c>
      <c r="M179" s="184" t="s">
        <v>4</v>
      </c>
      <c r="N179" s="185"/>
      <c r="O179" s="114" t="s">
        <v>5</v>
      </c>
    </row>
    <row r="180" spans="2:15" ht="14.25">
      <c r="B180" s="35">
        <v>1</v>
      </c>
      <c r="C180" s="28" t="s">
        <v>20</v>
      </c>
      <c r="D180" s="180"/>
      <c r="E180" s="180"/>
      <c r="F180" s="64"/>
      <c r="G180" s="180"/>
      <c r="H180" s="180"/>
      <c r="I180" s="64"/>
      <c r="J180" s="180"/>
      <c r="K180" s="180"/>
      <c r="L180" s="64"/>
      <c r="M180" s="180"/>
      <c r="N180" s="180"/>
      <c r="O180" s="64"/>
    </row>
    <row r="181" spans="2:15" ht="14.25">
      <c r="B181" s="35">
        <v>2</v>
      </c>
      <c r="C181" s="28" t="s">
        <v>21</v>
      </c>
      <c r="D181" s="180"/>
      <c r="E181" s="180"/>
      <c r="F181" s="64"/>
      <c r="G181" s="180"/>
      <c r="H181" s="180"/>
      <c r="I181" s="64"/>
      <c r="J181" s="180"/>
      <c r="K181" s="180"/>
      <c r="L181" s="64"/>
      <c r="M181" s="180"/>
      <c r="N181" s="180"/>
      <c r="O181" s="64"/>
    </row>
    <row r="182" spans="2:15" ht="14.25">
      <c r="B182" s="35">
        <v>3</v>
      </c>
      <c r="C182" s="28" t="s">
        <v>22</v>
      </c>
      <c r="D182" s="180"/>
      <c r="E182" s="180"/>
      <c r="F182" s="64"/>
      <c r="G182" s="180"/>
      <c r="H182" s="180"/>
      <c r="I182" s="64"/>
      <c r="J182" s="180"/>
      <c r="K182" s="180"/>
      <c r="L182" s="64"/>
      <c r="M182" s="180"/>
      <c r="N182" s="180"/>
      <c r="O182" s="64"/>
    </row>
    <row r="183" spans="2:15" ht="14.25">
      <c r="B183" s="35">
        <v>4</v>
      </c>
      <c r="C183" s="28" t="s">
        <v>23</v>
      </c>
      <c r="D183" s="183">
        <f>SUM(D180:E182)</f>
        <v>0</v>
      </c>
      <c r="E183" s="183"/>
      <c r="F183" s="65">
        <f>SUM(F180:F182)</f>
        <v>0</v>
      </c>
      <c r="G183" s="183">
        <f>SUM(G180:G182)</f>
        <v>0</v>
      </c>
      <c r="H183" s="183"/>
      <c r="I183" s="65">
        <f>SUM(I180:I182)</f>
        <v>0</v>
      </c>
      <c r="J183" s="183">
        <f>SUM(J180:J182)</f>
        <v>0</v>
      </c>
      <c r="K183" s="183"/>
      <c r="L183" s="65">
        <f>SUM(L180:L182)</f>
        <v>0</v>
      </c>
      <c r="M183" s="183">
        <f>SUM(M180:M182)</f>
        <v>0</v>
      </c>
      <c r="N183" s="183">
        <f>SUM(O180:O182)</f>
        <v>0</v>
      </c>
      <c r="O183" s="65">
        <f>SUM(O180:O182)</f>
        <v>0</v>
      </c>
    </row>
    <row r="184" spans="2:15" ht="14.25">
      <c r="B184" s="35">
        <v>5</v>
      </c>
      <c r="C184" s="28" t="s">
        <v>24</v>
      </c>
      <c r="D184" s="180"/>
      <c r="E184" s="180"/>
      <c r="F184" s="64"/>
      <c r="G184" s="180"/>
      <c r="H184" s="180"/>
      <c r="I184" s="64"/>
      <c r="J184" s="180"/>
      <c r="K184" s="180"/>
      <c r="L184" s="64"/>
      <c r="M184" s="180"/>
      <c r="N184" s="180"/>
      <c r="O184" s="64"/>
    </row>
    <row r="185" spans="2:15" ht="14.25">
      <c r="B185" s="35">
        <v>6</v>
      </c>
      <c r="C185" s="28" t="s">
        <v>25</v>
      </c>
      <c r="D185" s="199"/>
      <c r="E185" s="200"/>
      <c r="F185" s="47"/>
      <c r="G185" s="199"/>
      <c r="H185" s="200"/>
      <c r="I185" s="47"/>
      <c r="J185" s="199"/>
      <c r="K185" s="200"/>
      <c r="L185" s="47"/>
      <c r="M185" s="199"/>
      <c r="N185" s="200"/>
      <c r="O185" s="47"/>
    </row>
    <row r="186" spans="2:15" ht="14.25">
      <c r="B186" s="35">
        <v>7</v>
      </c>
      <c r="C186" s="28" t="s">
        <v>26</v>
      </c>
      <c r="D186" s="199"/>
      <c r="E186" s="200"/>
      <c r="F186" s="47"/>
      <c r="G186" s="199"/>
      <c r="H186" s="200"/>
      <c r="I186" s="47"/>
      <c r="J186" s="199"/>
      <c r="K186" s="200"/>
      <c r="L186" s="47"/>
      <c r="M186" s="199"/>
      <c r="N186" s="200"/>
      <c r="O186" s="47"/>
    </row>
    <row r="187" spans="2:15" ht="14.25">
      <c r="B187" s="35">
        <v>8</v>
      </c>
      <c r="C187" s="29" t="s">
        <v>36</v>
      </c>
      <c r="D187" s="186">
        <f>(D185-D186)</f>
        <v>0</v>
      </c>
      <c r="E187" s="187"/>
      <c r="F187" s="95">
        <f>(F185-F186)</f>
        <v>0</v>
      </c>
      <c r="G187" s="186">
        <f>(G185-G186)</f>
        <v>0</v>
      </c>
      <c r="H187" s="187"/>
      <c r="I187" s="95">
        <f>(I185-I186)</f>
        <v>0</v>
      </c>
      <c r="J187" s="186">
        <f>J185-J186</f>
        <v>0</v>
      </c>
      <c r="K187" s="187"/>
      <c r="L187" s="95">
        <f>L185-L186</f>
        <v>0</v>
      </c>
      <c r="M187" s="186">
        <f>M185-M186</f>
        <v>0</v>
      </c>
      <c r="N187" s="187"/>
      <c r="O187" s="95">
        <f>O185-O186</f>
        <v>0</v>
      </c>
    </row>
    <row r="188" spans="2:16" ht="14.25">
      <c r="B188" s="17"/>
      <c r="C188" s="17"/>
      <c r="D188" s="86">
        <f>(ROUND(F185,2)-ROUND(D185,2))-(ROUND(F186,2)-ROUND(D186,2))</f>
        <v>0</v>
      </c>
      <c r="E188" s="17"/>
      <c r="F188" s="42"/>
      <c r="G188" s="86">
        <f>(ROUND(I185,2)-ROUND(G185,2))-(ROUND(I186,2)-ROUND(G186,2))</f>
        <v>0</v>
      </c>
      <c r="H188" s="17"/>
      <c r="I188" s="42"/>
      <c r="J188" s="86">
        <f>(ROUND(L185,2)-ROUND(J185,2))-(ROUND(L186,2)-ROUND(J186,2))</f>
        <v>0</v>
      </c>
      <c r="K188" s="17"/>
      <c r="L188" s="42"/>
      <c r="M188" s="86">
        <f>(ROUND(O185,2)-ROUND(M185,2))-(ROUND(O186,2)-ROUND(M186,2))</f>
        <v>0</v>
      </c>
      <c r="N188" s="17"/>
      <c r="O188" s="42"/>
      <c r="P188" s="17">
        <f>SUM(M188,J188,G188,D188)</f>
        <v>0</v>
      </c>
    </row>
    <row r="189" spans="2:16" ht="14.25">
      <c r="B189" s="17"/>
      <c r="C189" s="17"/>
      <c r="D189" s="17">
        <f>SUM(ABS(D180-F180),ABS(D181-F181),ABS(D182-F182),ABS(D184-F184))</f>
        <v>0</v>
      </c>
      <c r="E189" s="17">
        <f>IF(D183&gt;0,IF((D189&gt;0.05*D183),1,0),IF((D189&gt;0.05*D184),1,0))</f>
        <v>0</v>
      </c>
      <c r="F189" s="42"/>
      <c r="G189" s="17">
        <f>SUM(ABS(G180-I180),ABS(G181-I181),ABS(G182-I182),ABS(G184-I184))</f>
        <v>0</v>
      </c>
      <c r="H189" s="17">
        <f>IF(G183&gt;0,IF((G189&gt;0.05*G183),1,0),IF((G189&gt;0.05*G184),1,0))</f>
        <v>0</v>
      </c>
      <c r="I189" s="42"/>
      <c r="J189" s="17">
        <f>SUM(ABS(J180-L180),ABS(J181-L181),ABS(J182-L182),ABS(J184-L184))</f>
        <v>0</v>
      </c>
      <c r="K189" s="17">
        <f>IF(J183&gt;0,IF((J189&gt;0.05*J183),1,0),IF((J189&gt;0.05*J184),1,0))</f>
        <v>0</v>
      </c>
      <c r="L189" s="42"/>
      <c r="M189" s="17">
        <f>SUM(ABS(M180-O180),ABS(M181-O181),ABS(M182-O182),ABS(M184-O184))</f>
        <v>0</v>
      </c>
      <c r="N189" s="17">
        <f>IF(M183&gt;0,IF((M189&gt;0.05*M183),1,0),IF((M189&gt;0.05*M184),1,0))</f>
        <v>0</v>
      </c>
      <c r="O189" s="42"/>
      <c r="P189" s="17">
        <f>SUM(N189,K189,H189,E189)</f>
        <v>0</v>
      </c>
    </row>
    <row r="190" spans="2:16" ht="14.25">
      <c r="B190" s="17"/>
      <c r="C190" s="17"/>
      <c r="D190" s="17"/>
      <c r="E190" s="17"/>
      <c r="F190" s="42"/>
      <c r="G190" s="17"/>
      <c r="H190" s="17"/>
      <c r="I190" s="42"/>
      <c r="J190" s="17"/>
      <c r="K190" s="17"/>
      <c r="L190" s="42"/>
      <c r="M190" s="17"/>
      <c r="N190" s="17"/>
      <c r="O190" s="42"/>
      <c r="P190" s="17"/>
    </row>
    <row r="191" spans="2:16" ht="14.25">
      <c r="B191" s="17"/>
      <c r="C191" s="17"/>
      <c r="D191" s="80">
        <f>'Basic Information'!B64</f>
        <v>53</v>
      </c>
      <c r="E191" s="81"/>
      <c r="F191" s="82">
        <f>IF('Basic Information'!E64="The errors made in this return are not required to be reported as it is currently more than five years from the end of this accounting period.",0,1)</f>
        <v>0</v>
      </c>
      <c r="G191" s="83">
        <f>'Basic Information'!B65</f>
        <v>54</v>
      </c>
      <c r="H191" s="84"/>
      <c r="I191" s="85">
        <f>IF('Basic Information'!E65="The errors made in this return are not required to be reported as it is currently more than five years from the end of this accounting period.",0,1)</f>
        <v>0</v>
      </c>
      <c r="J191" s="83">
        <f>'Basic Information'!B66</f>
        <v>55</v>
      </c>
      <c r="K191" s="84"/>
      <c r="L191" s="85">
        <f>IF('Basic Information'!E66="The errors made in this return are not required to be reported as it is currently more than five years from the end of this accounting period.",0,1)</f>
        <v>0</v>
      </c>
      <c r="M191" s="80">
        <f>'Basic Information'!B67</f>
        <v>56</v>
      </c>
      <c r="N191" s="81"/>
      <c r="O191" s="82">
        <f>IF('Basic Information'!E67="The errors made in this return are not required to be reported as it is currently more than five years from the end of this accounting period.",0,1)</f>
        <v>0</v>
      </c>
      <c r="P191" s="17"/>
    </row>
    <row r="192" spans="2:15" ht="14.25">
      <c r="B192" s="178" t="s">
        <v>19</v>
      </c>
      <c r="C192" s="40" t="s">
        <v>30</v>
      </c>
      <c r="D192" s="141">
        <f>'Basic Information'!C64</f>
        <v>0</v>
      </c>
      <c r="E192" s="142" t="s">
        <v>3</v>
      </c>
      <c r="F192" s="143">
        <f>'Basic Information'!D64</f>
        <v>0</v>
      </c>
      <c r="G192" s="141">
        <f>'Basic Information'!C65</f>
        <v>0</v>
      </c>
      <c r="H192" s="142" t="s">
        <v>3</v>
      </c>
      <c r="I192" s="143">
        <f>'Basic Information'!D65</f>
        <v>0</v>
      </c>
      <c r="J192" s="141">
        <f>'Basic Information'!C66</f>
        <v>0</v>
      </c>
      <c r="K192" s="142" t="s">
        <v>3</v>
      </c>
      <c r="L192" s="143">
        <f>'Basic Information'!D66</f>
        <v>0</v>
      </c>
      <c r="M192" s="141">
        <f>'Basic Information'!C67</f>
        <v>0</v>
      </c>
      <c r="N192" s="142" t="s">
        <v>3</v>
      </c>
      <c r="O192" s="143">
        <f>'Basic Information'!D67</f>
        <v>0</v>
      </c>
    </row>
    <row r="193" spans="2:15" s="37" customFormat="1" ht="14.25">
      <c r="B193" s="179"/>
      <c r="C193" s="110"/>
      <c r="D193" s="184" t="s">
        <v>4</v>
      </c>
      <c r="E193" s="185"/>
      <c r="F193" s="114" t="s">
        <v>5</v>
      </c>
      <c r="G193" s="184" t="s">
        <v>4</v>
      </c>
      <c r="H193" s="185"/>
      <c r="I193" s="114" t="s">
        <v>5</v>
      </c>
      <c r="J193" s="184" t="s">
        <v>4</v>
      </c>
      <c r="K193" s="185"/>
      <c r="L193" s="114" t="s">
        <v>5</v>
      </c>
      <c r="M193" s="184" t="s">
        <v>4</v>
      </c>
      <c r="N193" s="185"/>
      <c r="O193" s="114" t="s">
        <v>5</v>
      </c>
    </row>
    <row r="194" spans="2:15" ht="14.25">
      <c r="B194" s="35">
        <v>1</v>
      </c>
      <c r="C194" s="28" t="s">
        <v>20</v>
      </c>
      <c r="D194" s="180"/>
      <c r="E194" s="180"/>
      <c r="F194" s="64"/>
      <c r="G194" s="180"/>
      <c r="H194" s="180"/>
      <c r="I194" s="64"/>
      <c r="J194" s="180"/>
      <c r="K194" s="180"/>
      <c r="L194" s="64"/>
      <c r="M194" s="180"/>
      <c r="N194" s="180"/>
      <c r="O194" s="64"/>
    </row>
    <row r="195" spans="2:15" ht="14.25">
      <c r="B195" s="35">
        <v>2</v>
      </c>
      <c r="C195" s="28" t="s">
        <v>21</v>
      </c>
      <c r="D195" s="201"/>
      <c r="E195" s="202"/>
      <c r="F195" s="48"/>
      <c r="G195" s="201"/>
      <c r="H195" s="202"/>
      <c r="I195" s="48"/>
      <c r="J195" s="201"/>
      <c r="K195" s="202"/>
      <c r="L195" s="48"/>
      <c r="M195" s="201"/>
      <c r="N195" s="202"/>
      <c r="O195" s="48"/>
    </row>
    <row r="196" spans="2:15" ht="14.25">
      <c r="B196" s="35">
        <v>3</v>
      </c>
      <c r="C196" s="28" t="s">
        <v>22</v>
      </c>
      <c r="D196" s="201"/>
      <c r="E196" s="202"/>
      <c r="F196" s="48"/>
      <c r="G196" s="201"/>
      <c r="H196" s="202"/>
      <c r="I196" s="48"/>
      <c r="J196" s="201"/>
      <c r="K196" s="202"/>
      <c r="L196" s="48"/>
      <c r="M196" s="201"/>
      <c r="N196" s="202"/>
      <c r="O196" s="48"/>
    </row>
    <row r="197" spans="2:15" ht="14.25">
      <c r="B197" s="35">
        <v>4</v>
      </c>
      <c r="C197" s="28" t="s">
        <v>23</v>
      </c>
      <c r="D197" s="203">
        <f>SUM(D194:E196)</f>
        <v>0</v>
      </c>
      <c r="E197" s="204"/>
      <c r="F197" s="44">
        <f>SUM(F194:F196)</f>
        <v>0</v>
      </c>
      <c r="G197" s="203">
        <f>SUM(G194:G196)</f>
        <v>0</v>
      </c>
      <c r="H197" s="204"/>
      <c r="I197" s="44">
        <f>SUM(I194:I196)</f>
        <v>0</v>
      </c>
      <c r="J197" s="203">
        <f>SUM(J194:J196)</f>
        <v>0</v>
      </c>
      <c r="K197" s="204"/>
      <c r="L197" s="44">
        <f>SUM(L194:L196)</f>
        <v>0</v>
      </c>
      <c r="M197" s="203">
        <f>SUM(M194:M196)</f>
        <v>0</v>
      </c>
      <c r="N197" s="204">
        <f>SUM(O194:O196)</f>
        <v>0</v>
      </c>
      <c r="O197" s="44">
        <f>SUM(O194:O196)</f>
        <v>0</v>
      </c>
    </row>
    <row r="198" spans="2:15" ht="14.25">
      <c r="B198" s="35">
        <v>5</v>
      </c>
      <c r="C198" s="28" t="s">
        <v>24</v>
      </c>
      <c r="D198" s="201"/>
      <c r="E198" s="202"/>
      <c r="F198" s="48"/>
      <c r="G198" s="201"/>
      <c r="H198" s="202"/>
      <c r="I198" s="48"/>
      <c r="J198" s="201"/>
      <c r="K198" s="202"/>
      <c r="L198" s="48"/>
      <c r="M198" s="201"/>
      <c r="N198" s="202"/>
      <c r="O198" s="48"/>
    </row>
    <row r="199" spans="2:15" ht="14.25">
      <c r="B199" s="35">
        <v>6</v>
      </c>
      <c r="C199" s="28" t="s">
        <v>25</v>
      </c>
      <c r="D199" s="199"/>
      <c r="E199" s="200"/>
      <c r="F199" s="47"/>
      <c r="G199" s="199"/>
      <c r="H199" s="200"/>
      <c r="I199" s="47"/>
      <c r="J199" s="199"/>
      <c r="K199" s="200"/>
      <c r="L199" s="47"/>
      <c r="M199" s="199"/>
      <c r="N199" s="200"/>
      <c r="O199" s="47"/>
    </row>
    <row r="200" spans="2:15" ht="14.25">
      <c r="B200" s="35">
        <v>7</v>
      </c>
      <c r="C200" s="28" t="s">
        <v>26</v>
      </c>
      <c r="D200" s="199"/>
      <c r="E200" s="200"/>
      <c r="F200" s="47"/>
      <c r="G200" s="199"/>
      <c r="H200" s="200"/>
      <c r="I200" s="47"/>
      <c r="J200" s="199"/>
      <c r="K200" s="200"/>
      <c r="L200" s="47"/>
      <c r="M200" s="199"/>
      <c r="N200" s="200"/>
      <c r="O200" s="47"/>
    </row>
    <row r="201" spans="2:15" ht="14.25">
      <c r="B201" s="35">
        <v>8</v>
      </c>
      <c r="C201" s="29" t="s">
        <v>27</v>
      </c>
      <c r="D201" s="205">
        <f>(D199-D200)</f>
        <v>0</v>
      </c>
      <c r="E201" s="206"/>
      <c r="F201" s="45">
        <f>(F199-F200)</f>
        <v>0</v>
      </c>
      <c r="G201" s="205">
        <f>(G199-G200)</f>
        <v>0</v>
      </c>
      <c r="H201" s="206"/>
      <c r="I201" s="45">
        <f>(I199-I200)</f>
        <v>0</v>
      </c>
      <c r="J201" s="205">
        <f>(J199-J200)</f>
        <v>0</v>
      </c>
      <c r="K201" s="206"/>
      <c r="L201" s="45">
        <f>L199-L200</f>
        <v>0</v>
      </c>
      <c r="M201" s="205">
        <f>M199-M200</f>
        <v>0</v>
      </c>
      <c r="N201" s="206"/>
      <c r="O201" s="45">
        <f>O199-O200</f>
        <v>0</v>
      </c>
    </row>
    <row r="202" spans="2:16" ht="14.25">
      <c r="B202" s="17"/>
      <c r="C202" s="17"/>
      <c r="D202" s="86">
        <f>(ROUND(F199,2)-ROUND(D199,2))-(ROUND(F200,2)-ROUND(D200,2))</f>
        <v>0</v>
      </c>
      <c r="E202" s="17"/>
      <c r="F202" s="42"/>
      <c r="G202" s="86">
        <f>(ROUND(I199,2)-ROUND(G199,2))-(ROUND(I200,2)-ROUND(G200,2))</f>
        <v>0</v>
      </c>
      <c r="H202" s="17"/>
      <c r="I202" s="42"/>
      <c r="J202" s="86">
        <f>(ROUND(L199,2)-ROUND(J199,2))-(ROUND(L200,2)-ROUND(J200,2))</f>
        <v>0</v>
      </c>
      <c r="K202" s="17"/>
      <c r="L202" s="42"/>
      <c r="M202" s="86">
        <f>(ROUND(O199,2)-ROUND(M199,2))-(ROUND(O200,2)-ROUND(M200,2))</f>
        <v>0</v>
      </c>
      <c r="N202" s="17"/>
      <c r="O202" s="42"/>
      <c r="P202" s="17">
        <f>SUM(M202,J202,G202,D202)</f>
        <v>0</v>
      </c>
    </row>
    <row r="203" spans="2:16" ht="14.25">
      <c r="B203" s="17"/>
      <c r="C203" s="17"/>
      <c r="D203" s="17">
        <f>SUM(ABS(D194-F194),ABS(D195-F195),ABS(D196-F196),ABS(D198-F198))</f>
        <v>0</v>
      </c>
      <c r="E203" s="17">
        <f>IF(D197&gt;0,IF((D203&gt;0.05*D197),1,0),IF((D203&gt;0.05*D198),1,0))</f>
        <v>0</v>
      </c>
      <c r="F203" s="42"/>
      <c r="G203" s="17">
        <f>SUM(ABS(G194-I194),ABS(G195-I195),ABS(G196-I196),ABS(G198-I198))</f>
        <v>0</v>
      </c>
      <c r="H203" s="17">
        <f>IF(G197&gt;0,IF((G203&gt;0.05*G197),1,0),IF((G203&gt;0.05*G198),1,0))</f>
        <v>0</v>
      </c>
      <c r="I203" s="42"/>
      <c r="J203" s="17">
        <f>SUM(ABS(J194-L194),ABS(J195-L195),ABS(J196-L196),ABS(J198-L198))</f>
        <v>0</v>
      </c>
      <c r="K203" s="17">
        <f>IF(J197&gt;0,IF((J203&gt;0.05*J197),1,0),IF((J203&gt;0.05*J198),1,0))</f>
        <v>0</v>
      </c>
      <c r="L203" s="42"/>
      <c r="M203" s="17">
        <f>SUM(ABS(M194-O194),ABS(M195-O195),ABS(M196-O196),ABS(M198-O198))</f>
        <v>0</v>
      </c>
      <c r="N203" s="17">
        <f>IF(M197&gt;0,IF((M203&gt;0.05*M197),1,0),IF((M203&gt;0.05*M198),1,0))</f>
        <v>0</v>
      </c>
      <c r="O203" s="42"/>
      <c r="P203" s="17">
        <f>SUM(N203,K203,H203,E203)</f>
        <v>0</v>
      </c>
    </row>
    <row r="204" spans="2:16" ht="14.25">
      <c r="B204" s="17"/>
      <c r="C204" s="17"/>
      <c r="D204" s="17"/>
      <c r="E204" s="17"/>
      <c r="F204" s="42"/>
      <c r="G204" s="17"/>
      <c r="H204" s="17"/>
      <c r="I204" s="42"/>
      <c r="J204" s="17"/>
      <c r="K204" s="17"/>
      <c r="L204" s="42"/>
      <c r="M204" s="17"/>
      <c r="N204" s="17"/>
      <c r="O204" s="42"/>
      <c r="P204" s="17"/>
    </row>
    <row r="205" spans="2:16" ht="14.25">
      <c r="B205" s="17"/>
      <c r="C205" s="17"/>
      <c r="D205" s="80">
        <f>'Basic Information'!B68</f>
        <v>57</v>
      </c>
      <c r="E205" s="81"/>
      <c r="F205" s="82">
        <f>IF('Basic Information'!E68="The errors made in this return are not required to be reported as it is currently more than five years from the end of this accounting period.",0,1)</f>
        <v>0</v>
      </c>
      <c r="G205" s="83">
        <f>'Basic Information'!B69</f>
        <v>58</v>
      </c>
      <c r="H205" s="84"/>
      <c r="I205" s="85">
        <f>IF('Basic Information'!E69="The errors made in this return are not required to be reported as it is currently more than five years from the end of this accounting period.",0,1)</f>
        <v>0</v>
      </c>
      <c r="J205" s="83">
        <f>'Basic Information'!B70</f>
        <v>59</v>
      </c>
      <c r="K205" s="84"/>
      <c r="L205" s="85">
        <f>IF('Basic Information'!E70="The errors made in this return are not required to be reported as it is currently more than five years from the end of this accounting period.",0,1)</f>
        <v>0</v>
      </c>
      <c r="M205" s="80">
        <f>'Basic Information'!B71</f>
        <v>60</v>
      </c>
      <c r="N205" s="81"/>
      <c r="O205" s="82">
        <f>IF('Basic Information'!E71="The errors made in this return are not required to be reported as it is currently more than five years from the end of this accounting period.",0,1)</f>
        <v>0</v>
      </c>
      <c r="P205" s="17"/>
    </row>
    <row r="206" spans="2:15" ht="14.25">
      <c r="B206" s="178" t="s">
        <v>19</v>
      </c>
      <c r="C206" s="40" t="s">
        <v>30</v>
      </c>
      <c r="D206" s="137">
        <f>'Basic Information'!C68</f>
        <v>0</v>
      </c>
      <c r="E206" s="144" t="s">
        <v>3</v>
      </c>
      <c r="F206" s="136">
        <f>'Basic Information'!D68</f>
        <v>0</v>
      </c>
      <c r="G206" s="137">
        <f>'Basic Information'!C69</f>
        <v>0</v>
      </c>
      <c r="H206" s="144" t="s">
        <v>3</v>
      </c>
      <c r="I206" s="136">
        <f>'Basic Information'!D69</f>
        <v>0</v>
      </c>
      <c r="J206" s="137">
        <f>'Basic Information'!C70</f>
        <v>0</v>
      </c>
      <c r="K206" s="144" t="s">
        <v>3</v>
      </c>
      <c r="L206" s="136">
        <f>'Basic Information'!D70</f>
        <v>0</v>
      </c>
      <c r="M206" s="137">
        <f>'Basic Information'!C71</f>
        <v>0</v>
      </c>
      <c r="N206" s="144" t="s">
        <v>3</v>
      </c>
      <c r="O206" s="136">
        <f>'Basic Information'!D71</f>
        <v>0</v>
      </c>
    </row>
    <row r="207" spans="2:15" s="37" customFormat="1" ht="14.25">
      <c r="B207" s="179"/>
      <c r="C207" s="110"/>
      <c r="D207" s="184" t="s">
        <v>4</v>
      </c>
      <c r="E207" s="185"/>
      <c r="F207" s="114" t="s">
        <v>5</v>
      </c>
      <c r="G207" s="184" t="s">
        <v>4</v>
      </c>
      <c r="H207" s="185"/>
      <c r="I207" s="114" t="s">
        <v>5</v>
      </c>
      <c r="J207" s="184" t="s">
        <v>4</v>
      </c>
      <c r="K207" s="185"/>
      <c r="L207" s="114" t="s">
        <v>5</v>
      </c>
      <c r="M207" s="184" t="s">
        <v>4</v>
      </c>
      <c r="N207" s="185"/>
      <c r="O207" s="114" t="s">
        <v>5</v>
      </c>
    </row>
    <row r="208" spans="2:15" ht="14.25">
      <c r="B208" s="35">
        <v>1</v>
      </c>
      <c r="C208" s="28" t="s">
        <v>20</v>
      </c>
      <c r="D208" s="180"/>
      <c r="E208" s="180"/>
      <c r="F208" s="64"/>
      <c r="G208" s="180"/>
      <c r="H208" s="180"/>
      <c r="I208" s="64"/>
      <c r="J208" s="180"/>
      <c r="K208" s="180"/>
      <c r="L208" s="64"/>
      <c r="M208" s="180"/>
      <c r="N208" s="180"/>
      <c r="O208" s="64"/>
    </row>
    <row r="209" spans="2:15" ht="14.25">
      <c r="B209" s="35">
        <v>2</v>
      </c>
      <c r="C209" s="28" t="s">
        <v>21</v>
      </c>
      <c r="D209" s="201"/>
      <c r="E209" s="202"/>
      <c r="F209" s="48"/>
      <c r="G209" s="201"/>
      <c r="H209" s="202"/>
      <c r="I209" s="48"/>
      <c r="J209" s="201"/>
      <c r="K209" s="202"/>
      <c r="L209" s="48"/>
      <c r="M209" s="201"/>
      <c r="N209" s="202"/>
      <c r="O209" s="48"/>
    </row>
    <row r="210" spans="2:15" ht="14.25">
      <c r="B210" s="35">
        <v>3</v>
      </c>
      <c r="C210" s="28" t="s">
        <v>22</v>
      </c>
      <c r="D210" s="201"/>
      <c r="E210" s="202"/>
      <c r="F210" s="48"/>
      <c r="G210" s="201"/>
      <c r="H210" s="202"/>
      <c r="I210" s="48"/>
      <c r="J210" s="201"/>
      <c r="K210" s="202"/>
      <c r="L210" s="48"/>
      <c r="M210" s="201"/>
      <c r="N210" s="202"/>
      <c r="O210" s="48"/>
    </row>
    <row r="211" spans="2:15" ht="14.25">
      <c r="B211" s="35">
        <v>4</v>
      </c>
      <c r="C211" s="28" t="s">
        <v>23</v>
      </c>
      <c r="D211" s="203">
        <f>SUM(D208:E210)</f>
        <v>0</v>
      </c>
      <c r="E211" s="204"/>
      <c r="F211" s="44">
        <f>SUM(F208:F210)</f>
        <v>0</v>
      </c>
      <c r="G211" s="203">
        <f>SUM(G208:G210)</f>
        <v>0</v>
      </c>
      <c r="H211" s="204"/>
      <c r="I211" s="44">
        <f>SUM(I208:I210)</f>
        <v>0</v>
      </c>
      <c r="J211" s="203">
        <f>SUM(J208:J210)</f>
        <v>0</v>
      </c>
      <c r="K211" s="204"/>
      <c r="L211" s="44">
        <f>SUM(L208:L210)</f>
        <v>0</v>
      </c>
      <c r="M211" s="203">
        <f>SUM(M208:M210)</f>
        <v>0</v>
      </c>
      <c r="N211" s="204">
        <f>SUM(O208:O210)</f>
        <v>0</v>
      </c>
      <c r="O211" s="44">
        <f>SUM(O208:O210)</f>
        <v>0</v>
      </c>
    </row>
    <row r="212" spans="2:15" ht="14.25">
      <c r="B212" s="35">
        <v>5</v>
      </c>
      <c r="C212" s="28" t="s">
        <v>24</v>
      </c>
      <c r="D212" s="201"/>
      <c r="E212" s="202"/>
      <c r="F212" s="48"/>
      <c r="G212" s="201"/>
      <c r="H212" s="202"/>
      <c r="I212" s="48"/>
      <c r="J212" s="201"/>
      <c r="K212" s="202"/>
      <c r="L212" s="48"/>
      <c r="M212" s="201"/>
      <c r="N212" s="202"/>
      <c r="O212" s="48"/>
    </row>
    <row r="213" spans="2:15" ht="14.25">
      <c r="B213" s="35">
        <v>6</v>
      </c>
      <c r="C213" s="28" t="s">
        <v>25</v>
      </c>
      <c r="D213" s="199"/>
      <c r="E213" s="200"/>
      <c r="F213" s="47"/>
      <c r="G213" s="199"/>
      <c r="H213" s="200"/>
      <c r="I213" s="47"/>
      <c r="J213" s="199"/>
      <c r="K213" s="200"/>
      <c r="L213" s="47"/>
      <c r="M213" s="199"/>
      <c r="N213" s="200"/>
      <c r="O213" s="47"/>
    </row>
    <row r="214" spans="2:15" ht="14.25">
      <c r="B214" s="35">
        <v>7</v>
      </c>
      <c r="C214" s="28" t="s">
        <v>26</v>
      </c>
      <c r="D214" s="199"/>
      <c r="E214" s="200"/>
      <c r="F214" s="47"/>
      <c r="G214" s="199"/>
      <c r="H214" s="200"/>
      <c r="I214" s="47"/>
      <c r="J214" s="199"/>
      <c r="K214" s="200"/>
      <c r="L214" s="47"/>
      <c r="M214" s="199"/>
      <c r="N214" s="200"/>
      <c r="O214" s="47"/>
    </row>
    <row r="215" spans="2:15" ht="14.25">
      <c r="B215" s="35">
        <v>8</v>
      </c>
      <c r="C215" s="29" t="s">
        <v>27</v>
      </c>
      <c r="D215" s="205">
        <f>(D213-D214)</f>
        <v>0</v>
      </c>
      <c r="E215" s="206"/>
      <c r="F215" s="45">
        <f>(F213-F214)</f>
        <v>0</v>
      </c>
      <c r="G215" s="205">
        <f>(G213-G214)</f>
        <v>0</v>
      </c>
      <c r="H215" s="206"/>
      <c r="I215" s="45">
        <f>(I213-I214)</f>
        <v>0</v>
      </c>
      <c r="J215" s="205">
        <f>(J213-J214)</f>
        <v>0</v>
      </c>
      <c r="K215" s="206"/>
      <c r="L215" s="45">
        <f>L213-L214</f>
        <v>0</v>
      </c>
      <c r="M215" s="205">
        <f>M213-M214</f>
        <v>0</v>
      </c>
      <c r="N215" s="206"/>
      <c r="O215" s="45">
        <f>O213-O214</f>
        <v>0</v>
      </c>
    </row>
    <row r="216" spans="1:16" s="17" customFormat="1" ht="14.25">
      <c r="A216" s="18"/>
      <c r="D216" s="86">
        <f>(ROUND(F213,2)-ROUND(D213,2))-(ROUND(F214,2)-ROUND(D214,2))</f>
        <v>0</v>
      </c>
      <c r="F216" s="42"/>
      <c r="G216" s="86">
        <f>(ROUND(I213,2)-ROUND(G213,2))-(ROUND(I214,2)-ROUND(G214,2))</f>
        <v>0</v>
      </c>
      <c r="I216" s="42"/>
      <c r="J216" s="86">
        <f>(ROUND(L213,2)-ROUND(J213,2))-(ROUND(L214,2)-ROUND(J214,2))</f>
        <v>0</v>
      </c>
      <c r="L216" s="42"/>
      <c r="M216" s="86">
        <f>(ROUND(O213,2)-ROUND(M213,2))-(ROUND(O214,2)-ROUND(M214,2))</f>
        <v>0</v>
      </c>
      <c r="O216" s="42"/>
      <c r="P216" s="17">
        <f>SUM(M216,J216,G216,D216)</f>
        <v>0</v>
      </c>
    </row>
    <row r="217" spans="1:16" s="17" customFormat="1" ht="14.25">
      <c r="A217" s="18"/>
      <c r="D217" s="17">
        <f>SUM(ABS(D208-F208),ABS(D209-F209),ABS(D210-F210),ABS(D212-F212))</f>
        <v>0</v>
      </c>
      <c r="E217" s="17">
        <f>IF(D211&gt;0,IF((D217&gt;0.05*D211),1,0),IF((D217&gt;0.05*D212),1,0))</f>
        <v>0</v>
      </c>
      <c r="F217" s="42"/>
      <c r="G217" s="17">
        <f>SUM(ABS(G208-I208),ABS(G209-I209),ABS(G210-I210),ABS(G212-I212))</f>
        <v>0</v>
      </c>
      <c r="H217" s="17">
        <f>IF(G211&gt;0,IF((G217&gt;0.05*G211),1,0),IF((G217&gt;0.05*G212),1,0))</f>
        <v>0</v>
      </c>
      <c r="I217" s="42"/>
      <c r="J217" s="17">
        <f>SUM(ABS(J208-L208),ABS(J209-L209),ABS(J210-L210),ABS(J212-L212))</f>
        <v>0</v>
      </c>
      <c r="K217" s="17">
        <f>IF(J211&gt;0,IF((J217&gt;0.05*J211),1,0),IF((J217&gt;0.05*J212),1,0))</f>
        <v>0</v>
      </c>
      <c r="L217" s="42"/>
      <c r="M217" s="17">
        <f>SUM(ABS(M208-O208),ABS(M209-O209),ABS(M210-O210),ABS(M212-O212))</f>
        <v>0</v>
      </c>
      <c r="N217" s="17">
        <f>IF(M211&gt;0,IF((M217&gt;0.05*M211),1,0),IF((M217&gt;0.05*M212),1,0))</f>
        <v>0</v>
      </c>
      <c r="O217" s="42"/>
      <c r="P217" s="17">
        <f>SUM(N217,K217,H217,E217)</f>
        <v>0</v>
      </c>
    </row>
    <row r="218" spans="1:15" s="17" customFormat="1" ht="14.25">
      <c r="A218" s="18"/>
      <c r="F218" s="42"/>
      <c r="I218" s="42"/>
      <c r="L218" s="42"/>
      <c r="O218" s="42"/>
    </row>
    <row r="219" spans="3:15" ht="14.25" hidden="1">
      <c r="C219" s="25"/>
      <c r="D219" s="34"/>
      <c r="E219" s="32"/>
      <c r="F219" s="60"/>
      <c r="G219" s="34"/>
      <c r="H219" s="32"/>
      <c r="I219" s="60"/>
      <c r="J219" s="34"/>
      <c r="K219" s="32"/>
      <c r="L219" s="60"/>
      <c r="M219" s="34"/>
      <c r="N219" s="32"/>
      <c r="O219" s="60"/>
    </row>
    <row r="220" spans="3:15" ht="14.25" hidden="1">
      <c r="C220" s="26"/>
      <c r="D220" s="30"/>
      <c r="E220" s="30"/>
      <c r="F220" s="30"/>
      <c r="G220" s="30"/>
      <c r="H220" s="30"/>
      <c r="I220" s="30"/>
      <c r="J220" s="30"/>
      <c r="K220" s="30"/>
      <c r="L220" s="30"/>
      <c r="M220" s="30"/>
      <c r="N220" s="30"/>
      <c r="O220" s="30"/>
    </row>
    <row r="221" spans="3:15" ht="14.25" hidden="1">
      <c r="C221" s="31"/>
      <c r="D221" s="207"/>
      <c r="E221" s="207"/>
      <c r="F221" s="60"/>
      <c r="G221" s="207"/>
      <c r="H221" s="207"/>
      <c r="I221" s="60"/>
      <c r="J221" s="207"/>
      <c r="K221" s="207"/>
      <c r="L221" s="60"/>
      <c r="M221" s="207"/>
      <c r="N221" s="207"/>
      <c r="O221" s="60"/>
    </row>
    <row r="222" spans="3:15" ht="14.25" hidden="1">
      <c r="C222" s="31"/>
      <c r="D222" s="207"/>
      <c r="E222" s="207"/>
      <c r="F222" s="60"/>
      <c r="G222" s="207"/>
      <c r="H222" s="207"/>
      <c r="I222" s="60"/>
      <c r="J222" s="207"/>
      <c r="K222" s="207"/>
      <c r="L222" s="60"/>
      <c r="M222" s="207"/>
      <c r="N222" s="207"/>
      <c r="O222" s="60"/>
    </row>
    <row r="223" spans="3:15" ht="14.25" hidden="1">
      <c r="C223" s="31"/>
      <c r="D223" s="207"/>
      <c r="E223" s="207"/>
      <c r="F223" s="60"/>
      <c r="G223" s="207"/>
      <c r="H223" s="207"/>
      <c r="I223" s="60"/>
      <c r="J223" s="207"/>
      <c r="K223" s="207"/>
      <c r="L223" s="60"/>
      <c r="M223" s="207"/>
      <c r="N223" s="207"/>
      <c r="O223" s="60"/>
    </row>
    <row r="224" spans="3:15" ht="14.25" hidden="1">
      <c r="C224" s="31"/>
      <c r="D224" s="207"/>
      <c r="E224" s="207"/>
      <c r="F224" s="60"/>
      <c r="G224" s="207"/>
      <c r="H224" s="207"/>
      <c r="I224" s="60"/>
      <c r="J224" s="207"/>
      <c r="K224" s="207"/>
      <c r="L224" s="60"/>
      <c r="M224" s="207"/>
      <c r="N224" s="207"/>
      <c r="O224" s="60"/>
    </row>
    <row r="225" spans="3:15" ht="14.25" hidden="1">
      <c r="C225" s="31"/>
      <c r="D225" s="207"/>
      <c r="E225" s="207"/>
      <c r="F225" s="60"/>
      <c r="G225" s="207"/>
      <c r="H225" s="207"/>
      <c r="I225" s="60"/>
      <c r="J225" s="207"/>
      <c r="K225" s="207"/>
      <c r="L225" s="60"/>
      <c r="M225" s="207"/>
      <c r="N225" s="207"/>
      <c r="O225" s="60"/>
    </row>
    <row r="226" spans="3:15" ht="14.25" hidden="1">
      <c r="C226" s="31"/>
      <c r="D226" s="207"/>
      <c r="E226" s="207"/>
      <c r="F226" s="60"/>
      <c r="G226" s="207"/>
      <c r="H226" s="207"/>
      <c r="I226" s="60"/>
      <c r="J226" s="207"/>
      <c r="K226" s="207"/>
      <c r="L226" s="60"/>
      <c r="M226" s="207"/>
      <c r="N226" s="207"/>
      <c r="O226" s="60"/>
    </row>
    <row r="227" spans="3:15" ht="14.25" hidden="1">
      <c r="C227" s="31"/>
      <c r="D227" s="207"/>
      <c r="E227" s="207"/>
      <c r="F227" s="60"/>
      <c r="G227" s="207"/>
      <c r="H227" s="207"/>
      <c r="I227" s="60"/>
      <c r="J227" s="207"/>
      <c r="K227" s="207"/>
      <c r="L227" s="60"/>
      <c r="M227" s="207"/>
      <c r="N227" s="207"/>
      <c r="O227" s="60"/>
    </row>
    <row r="228" spans="3:15" ht="14.25" hidden="1">
      <c r="C228" s="31"/>
      <c r="D228" s="207"/>
      <c r="E228" s="207"/>
      <c r="F228" s="60"/>
      <c r="G228" s="207"/>
      <c r="H228" s="207"/>
      <c r="I228" s="60"/>
      <c r="J228" s="207"/>
      <c r="K228" s="207"/>
      <c r="L228" s="60"/>
      <c r="M228" s="207"/>
      <c r="N228" s="207"/>
      <c r="O228" s="60"/>
    </row>
    <row r="229" spans="3:15" ht="14.25" hidden="1">
      <c r="C229" s="32"/>
      <c r="D229" s="207"/>
      <c r="E229" s="207"/>
      <c r="F229" s="60"/>
      <c r="G229" s="207"/>
      <c r="H229" s="207"/>
      <c r="I229" s="60"/>
      <c r="J229" s="207"/>
      <c r="K229" s="207"/>
      <c r="L229" s="60"/>
      <c r="M229" s="207"/>
      <c r="N229" s="207"/>
      <c r="O229" s="60"/>
    </row>
    <row r="230" spans="3:15" ht="14.25" hidden="1">
      <c r="C230" s="25"/>
      <c r="D230" s="25"/>
      <c r="E230" s="25"/>
      <c r="F230" s="60"/>
      <c r="G230" s="25"/>
      <c r="H230" s="25"/>
      <c r="I230" s="60"/>
      <c r="J230" s="25"/>
      <c r="K230" s="25"/>
      <c r="L230" s="60"/>
      <c r="M230" s="25"/>
      <c r="N230" s="25"/>
      <c r="O230" s="60"/>
    </row>
    <row r="231" spans="3:15" ht="14.25" hidden="1">
      <c r="C231" s="25"/>
      <c r="D231" s="25"/>
      <c r="E231" s="25"/>
      <c r="F231" s="60"/>
      <c r="G231" s="25"/>
      <c r="H231" s="25"/>
      <c r="I231" s="60"/>
      <c r="J231" s="25"/>
      <c r="K231" s="25"/>
      <c r="L231" s="60"/>
      <c r="M231" s="25"/>
      <c r="N231" s="25"/>
      <c r="O231" s="60"/>
    </row>
    <row r="232" spans="3:15" ht="14.25" hidden="1">
      <c r="C232" s="25"/>
      <c r="D232" s="25"/>
      <c r="E232" s="25"/>
      <c r="F232" s="60"/>
      <c r="G232" s="25"/>
      <c r="H232" s="25"/>
      <c r="I232" s="60"/>
      <c r="J232" s="25"/>
      <c r="K232" s="25"/>
      <c r="L232" s="60"/>
      <c r="M232" s="25"/>
      <c r="N232" s="25"/>
      <c r="O232" s="60"/>
    </row>
    <row r="233" spans="3:15" ht="14.25" hidden="1">
      <c r="C233" s="25"/>
      <c r="D233" s="25"/>
      <c r="E233" s="25"/>
      <c r="F233" s="60"/>
      <c r="G233" s="25"/>
      <c r="H233" s="25"/>
      <c r="I233" s="60"/>
      <c r="J233" s="25"/>
      <c r="K233" s="25"/>
      <c r="L233" s="60"/>
      <c r="M233" s="25"/>
      <c r="N233" s="25"/>
      <c r="O233" s="60"/>
    </row>
    <row r="234" spans="3:15" ht="14.25" hidden="1">
      <c r="C234" s="25"/>
      <c r="D234" s="25"/>
      <c r="E234" s="25"/>
      <c r="F234" s="60"/>
      <c r="G234" s="25"/>
      <c r="H234" s="25"/>
      <c r="I234" s="60"/>
      <c r="J234" s="25"/>
      <c r="K234" s="25"/>
      <c r="L234" s="60"/>
      <c r="M234" s="25"/>
      <c r="N234" s="25"/>
      <c r="O234" s="60"/>
    </row>
  </sheetData>
  <sheetProtection password="CC6C" sheet="1" selectLockedCells="1"/>
  <mergeCells count="595">
    <mergeCell ref="B5:C5"/>
    <mergeCell ref="B6:C6"/>
    <mergeCell ref="C7:J7"/>
    <mergeCell ref="D229:E229"/>
    <mergeCell ref="G229:H229"/>
    <mergeCell ref="J229:K229"/>
    <mergeCell ref="G228:H228"/>
    <mergeCell ref="J228:K228"/>
    <mergeCell ref="G225:H225"/>
    <mergeCell ref="J225:K225"/>
    <mergeCell ref="M229:N229"/>
    <mergeCell ref="D226:E226"/>
    <mergeCell ref="G226:H226"/>
    <mergeCell ref="J226:K226"/>
    <mergeCell ref="M226:N226"/>
    <mergeCell ref="D227:E227"/>
    <mergeCell ref="G227:H227"/>
    <mergeCell ref="J227:K227"/>
    <mergeCell ref="M227:N227"/>
    <mergeCell ref="D228:E228"/>
    <mergeCell ref="M228:N228"/>
    <mergeCell ref="D223:E223"/>
    <mergeCell ref="G223:H223"/>
    <mergeCell ref="J223:K223"/>
    <mergeCell ref="M223:N223"/>
    <mergeCell ref="D224:E224"/>
    <mergeCell ref="G224:H224"/>
    <mergeCell ref="J224:K224"/>
    <mergeCell ref="M224:N224"/>
    <mergeCell ref="D225:E225"/>
    <mergeCell ref="M225:N225"/>
    <mergeCell ref="D215:E215"/>
    <mergeCell ref="G215:H215"/>
    <mergeCell ref="J215:K215"/>
    <mergeCell ref="M215:N215"/>
    <mergeCell ref="D221:E221"/>
    <mergeCell ref="G221:H221"/>
    <mergeCell ref="J221:K221"/>
    <mergeCell ref="M221:N221"/>
    <mergeCell ref="D222:E222"/>
    <mergeCell ref="G222:H222"/>
    <mergeCell ref="J222:K222"/>
    <mergeCell ref="M222:N222"/>
    <mergeCell ref="D212:E212"/>
    <mergeCell ref="G212:H212"/>
    <mergeCell ref="J212:K212"/>
    <mergeCell ref="M212:N212"/>
    <mergeCell ref="D213:E213"/>
    <mergeCell ref="G213:H213"/>
    <mergeCell ref="J213:K213"/>
    <mergeCell ref="M213:N213"/>
    <mergeCell ref="D214:E214"/>
    <mergeCell ref="G214:H214"/>
    <mergeCell ref="J214:K214"/>
    <mergeCell ref="M214:N214"/>
    <mergeCell ref="D209:E209"/>
    <mergeCell ref="G209:H209"/>
    <mergeCell ref="J209:K209"/>
    <mergeCell ref="M209:N209"/>
    <mergeCell ref="D210:E210"/>
    <mergeCell ref="G210:H210"/>
    <mergeCell ref="J210:K210"/>
    <mergeCell ref="M210:N210"/>
    <mergeCell ref="D211:E211"/>
    <mergeCell ref="G211:H211"/>
    <mergeCell ref="J211:K211"/>
    <mergeCell ref="M211:N211"/>
    <mergeCell ref="D201:E201"/>
    <mergeCell ref="G201:H201"/>
    <mergeCell ref="J201:K201"/>
    <mergeCell ref="M201:N201"/>
    <mergeCell ref="D207:E207"/>
    <mergeCell ref="G207:H207"/>
    <mergeCell ref="J207:K207"/>
    <mergeCell ref="M207:N207"/>
    <mergeCell ref="D208:E208"/>
    <mergeCell ref="G208:H208"/>
    <mergeCell ref="J208:K208"/>
    <mergeCell ref="M208:N208"/>
    <mergeCell ref="D198:E198"/>
    <mergeCell ref="G198:H198"/>
    <mergeCell ref="J198:K198"/>
    <mergeCell ref="M198:N198"/>
    <mergeCell ref="D199:E199"/>
    <mergeCell ref="G199:H199"/>
    <mergeCell ref="J199:K199"/>
    <mergeCell ref="M199:N199"/>
    <mergeCell ref="D200:E200"/>
    <mergeCell ref="G200:H200"/>
    <mergeCell ref="J200:K200"/>
    <mergeCell ref="M200:N200"/>
    <mergeCell ref="D195:E195"/>
    <mergeCell ref="G195:H195"/>
    <mergeCell ref="J195:K195"/>
    <mergeCell ref="M195:N195"/>
    <mergeCell ref="D196:E196"/>
    <mergeCell ref="G196:H196"/>
    <mergeCell ref="J196:K196"/>
    <mergeCell ref="M196:N196"/>
    <mergeCell ref="D197:E197"/>
    <mergeCell ref="G197:H197"/>
    <mergeCell ref="J197:K197"/>
    <mergeCell ref="M197:N197"/>
    <mergeCell ref="D187:E187"/>
    <mergeCell ref="G187:H187"/>
    <mergeCell ref="J187:K187"/>
    <mergeCell ref="M187:N187"/>
    <mergeCell ref="D193:E193"/>
    <mergeCell ref="G193:H193"/>
    <mergeCell ref="J193:K193"/>
    <mergeCell ref="M193:N193"/>
    <mergeCell ref="D194:E194"/>
    <mergeCell ref="G194:H194"/>
    <mergeCell ref="J194:K194"/>
    <mergeCell ref="M194:N194"/>
    <mergeCell ref="D184:E184"/>
    <mergeCell ref="G184:H184"/>
    <mergeCell ref="J184:K184"/>
    <mergeCell ref="M184:N184"/>
    <mergeCell ref="D185:E185"/>
    <mergeCell ref="G185:H185"/>
    <mergeCell ref="J185:K185"/>
    <mergeCell ref="M185:N185"/>
    <mergeCell ref="D186:E186"/>
    <mergeCell ref="G186:H186"/>
    <mergeCell ref="J186:K186"/>
    <mergeCell ref="M186:N186"/>
    <mergeCell ref="D181:E181"/>
    <mergeCell ref="G181:H181"/>
    <mergeCell ref="J181:K181"/>
    <mergeCell ref="M181:N181"/>
    <mergeCell ref="D182:E182"/>
    <mergeCell ref="G182:H182"/>
    <mergeCell ref="J182:K182"/>
    <mergeCell ref="M182:N182"/>
    <mergeCell ref="D183:E183"/>
    <mergeCell ref="G183:H183"/>
    <mergeCell ref="J183:K183"/>
    <mergeCell ref="M183:N183"/>
    <mergeCell ref="D173:E173"/>
    <mergeCell ref="G173:H173"/>
    <mergeCell ref="J173:K173"/>
    <mergeCell ref="M173:N173"/>
    <mergeCell ref="D179:E179"/>
    <mergeCell ref="G179:H179"/>
    <mergeCell ref="J179:K179"/>
    <mergeCell ref="M179:N179"/>
    <mergeCell ref="D180:E180"/>
    <mergeCell ref="G180:H180"/>
    <mergeCell ref="J180:K180"/>
    <mergeCell ref="M180:N180"/>
    <mergeCell ref="D170:E170"/>
    <mergeCell ref="G170:H170"/>
    <mergeCell ref="J170:K170"/>
    <mergeCell ref="M170:N170"/>
    <mergeCell ref="D171:E171"/>
    <mergeCell ref="G171:H171"/>
    <mergeCell ref="J171:K171"/>
    <mergeCell ref="M171:N171"/>
    <mergeCell ref="D172:E172"/>
    <mergeCell ref="G172:H172"/>
    <mergeCell ref="J172:K172"/>
    <mergeCell ref="M172:N172"/>
    <mergeCell ref="D167:E167"/>
    <mergeCell ref="G167:H167"/>
    <mergeCell ref="J167:K167"/>
    <mergeCell ref="M167:N167"/>
    <mergeCell ref="D168:E168"/>
    <mergeCell ref="G168:H168"/>
    <mergeCell ref="J168:K168"/>
    <mergeCell ref="M168:N168"/>
    <mergeCell ref="D169:E169"/>
    <mergeCell ref="G169:H169"/>
    <mergeCell ref="J169:K169"/>
    <mergeCell ref="M169:N169"/>
    <mergeCell ref="D159:E159"/>
    <mergeCell ref="G159:H159"/>
    <mergeCell ref="J159:K159"/>
    <mergeCell ref="M159:N159"/>
    <mergeCell ref="D165:E165"/>
    <mergeCell ref="G165:H165"/>
    <mergeCell ref="J165:K165"/>
    <mergeCell ref="M165:N165"/>
    <mergeCell ref="D166:E166"/>
    <mergeCell ref="G166:H166"/>
    <mergeCell ref="J166:K166"/>
    <mergeCell ref="M166:N166"/>
    <mergeCell ref="D156:E156"/>
    <mergeCell ref="G156:H156"/>
    <mergeCell ref="J156:K156"/>
    <mergeCell ref="M156:N156"/>
    <mergeCell ref="D157:E157"/>
    <mergeCell ref="G157:H157"/>
    <mergeCell ref="J157:K157"/>
    <mergeCell ref="M157:N157"/>
    <mergeCell ref="D158:E158"/>
    <mergeCell ref="G158:H158"/>
    <mergeCell ref="J158:K158"/>
    <mergeCell ref="M158:N158"/>
    <mergeCell ref="D153:E153"/>
    <mergeCell ref="G153:H153"/>
    <mergeCell ref="J153:K153"/>
    <mergeCell ref="M153:N153"/>
    <mergeCell ref="D154:E154"/>
    <mergeCell ref="G154:H154"/>
    <mergeCell ref="J154:K154"/>
    <mergeCell ref="M154:N154"/>
    <mergeCell ref="D155:E155"/>
    <mergeCell ref="G155:H155"/>
    <mergeCell ref="J155:K155"/>
    <mergeCell ref="M155:N155"/>
    <mergeCell ref="D145:E145"/>
    <mergeCell ref="G145:H145"/>
    <mergeCell ref="J145:K145"/>
    <mergeCell ref="M145:N145"/>
    <mergeCell ref="D151:E151"/>
    <mergeCell ref="G151:H151"/>
    <mergeCell ref="J151:K151"/>
    <mergeCell ref="M151:N151"/>
    <mergeCell ref="D152:E152"/>
    <mergeCell ref="G152:H152"/>
    <mergeCell ref="J152:K152"/>
    <mergeCell ref="M152:N152"/>
    <mergeCell ref="D142:E142"/>
    <mergeCell ref="G142:H142"/>
    <mergeCell ref="J142:K142"/>
    <mergeCell ref="M142:N142"/>
    <mergeCell ref="D143:E143"/>
    <mergeCell ref="G143:H143"/>
    <mergeCell ref="J143:K143"/>
    <mergeCell ref="M143:N143"/>
    <mergeCell ref="D144:E144"/>
    <mergeCell ref="G144:H144"/>
    <mergeCell ref="J144:K144"/>
    <mergeCell ref="M144:N144"/>
    <mergeCell ref="D139:E139"/>
    <mergeCell ref="G139:H139"/>
    <mergeCell ref="J139:K139"/>
    <mergeCell ref="M139:N139"/>
    <mergeCell ref="D140:E140"/>
    <mergeCell ref="G140:H140"/>
    <mergeCell ref="J140:K140"/>
    <mergeCell ref="M140:N140"/>
    <mergeCell ref="D141:E141"/>
    <mergeCell ref="G141:H141"/>
    <mergeCell ref="J141:K141"/>
    <mergeCell ref="M141:N141"/>
    <mergeCell ref="D131:E131"/>
    <mergeCell ref="G131:H131"/>
    <mergeCell ref="J131:K131"/>
    <mergeCell ref="M131:N131"/>
    <mergeCell ref="D137:E137"/>
    <mergeCell ref="G137:H137"/>
    <mergeCell ref="J137:K137"/>
    <mergeCell ref="M137:N137"/>
    <mergeCell ref="D138:E138"/>
    <mergeCell ref="G138:H138"/>
    <mergeCell ref="J138:K138"/>
    <mergeCell ref="M138:N138"/>
    <mergeCell ref="D128:E128"/>
    <mergeCell ref="G128:H128"/>
    <mergeCell ref="J128:K128"/>
    <mergeCell ref="M128:N128"/>
    <mergeCell ref="D129:E129"/>
    <mergeCell ref="G129:H129"/>
    <mergeCell ref="J129:K129"/>
    <mergeCell ref="M129:N129"/>
    <mergeCell ref="D130:E130"/>
    <mergeCell ref="G130:H130"/>
    <mergeCell ref="J130:K130"/>
    <mergeCell ref="M130:N130"/>
    <mergeCell ref="D125:E125"/>
    <mergeCell ref="G125:H125"/>
    <mergeCell ref="J125:K125"/>
    <mergeCell ref="M125:N125"/>
    <mergeCell ref="D126:E126"/>
    <mergeCell ref="G126:H126"/>
    <mergeCell ref="J126:K126"/>
    <mergeCell ref="M126:N126"/>
    <mergeCell ref="D127:E127"/>
    <mergeCell ref="G127:H127"/>
    <mergeCell ref="J127:K127"/>
    <mergeCell ref="M127:N127"/>
    <mergeCell ref="D117:E117"/>
    <mergeCell ref="G117:H117"/>
    <mergeCell ref="J117:K117"/>
    <mergeCell ref="M117:N117"/>
    <mergeCell ref="D123:E123"/>
    <mergeCell ref="G123:H123"/>
    <mergeCell ref="J123:K123"/>
    <mergeCell ref="M123:N123"/>
    <mergeCell ref="D124:E124"/>
    <mergeCell ref="G124:H124"/>
    <mergeCell ref="J124:K124"/>
    <mergeCell ref="M124:N124"/>
    <mergeCell ref="D114:E114"/>
    <mergeCell ref="G114:H114"/>
    <mergeCell ref="J114:K114"/>
    <mergeCell ref="M114:N114"/>
    <mergeCell ref="D115:E115"/>
    <mergeCell ref="G115:H115"/>
    <mergeCell ref="J115:K115"/>
    <mergeCell ref="M115:N115"/>
    <mergeCell ref="D116:E116"/>
    <mergeCell ref="G116:H116"/>
    <mergeCell ref="J116:K116"/>
    <mergeCell ref="M116:N116"/>
    <mergeCell ref="D111:E111"/>
    <mergeCell ref="G111:H111"/>
    <mergeCell ref="J111:K111"/>
    <mergeCell ref="M111:N111"/>
    <mergeCell ref="D112:E112"/>
    <mergeCell ref="G112:H112"/>
    <mergeCell ref="J112:K112"/>
    <mergeCell ref="M112:N112"/>
    <mergeCell ref="D113:E113"/>
    <mergeCell ref="G113:H113"/>
    <mergeCell ref="J113:K113"/>
    <mergeCell ref="M113:N113"/>
    <mergeCell ref="M16:N16"/>
    <mergeCell ref="M17:N17"/>
    <mergeCell ref="M18:N18"/>
    <mergeCell ref="M19:N19"/>
    <mergeCell ref="D109:E109"/>
    <mergeCell ref="G109:H109"/>
    <mergeCell ref="J109:K109"/>
    <mergeCell ref="M109:N109"/>
    <mergeCell ref="D110:E110"/>
    <mergeCell ref="G110:H110"/>
    <mergeCell ref="J110:K110"/>
    <mergeCell ref="M110:N110"/>
    <mergeCell ref="D19:E19"/>
    <mergeCell ref="G19:H19"/>
    <mergeCell ref="D16:E16"/>
    <mergeCell ref="D17:E17"/>
    <mergeCell ref="D18:E18"/>
    <mergeCell ref="G16:H16"/>
    <mergeCell ref="G17:H17"/>
    <mergeCell ref="G18:H18"/>
    <mergeCell ref="J19:K19"/>
    <mergeCell ref="J16:K16"/>
    <mergeCell ref="J17:K17"/>
    <mergeCell ref="J18:K18"/>
    <mergeCell ref="M11:N11"/>
    <mergeCell ref="M12:N12"/>
    <mergeCell ref="M13:N13"/>
    <mergeCell ref="M14:N14"/>
    <mergeCell ref="J12:K12"/>
    <mergeCell ref="J13:K13"/>
    <mergeCell ref="D13:E13"/>
    <mergeCell ref="D14:E14"/>
    <mergeCell ref="D15:E15"/>
    <mergeCell ref="G11:H11"/>
    <mergeCell ref="G12:H12"/>
    <mergeCell ref="G13:H13"/>
    <mergeCell ref="G14:H14"/>
    <mergeCell ref="G15:H15"/>
    <mergeCell ref="J14:K14"/>
    <mergeCell ref="J15:K15"/>
    <mergeCell ref="J11:K11"/>
    <mergeCell ref="M15:N15"/>
    <mergeCell ref="D26:E26"/>
    <mergeCell ref="G26:H26"/>
    <mergeCell ref="J26:K26"/>
    <mergeCell ref="M26:N26"/>
    <mergeCell ref="D11:E11"/>
    <mergeCell ref="D12:E12"/>
    <mergeCell ref="D27:E27"/>
    <mergeCell ref="G27:H27"/>
    <mergeCell ref="J27:K27"/>
    <mergeCell ref="M27:N27"/>
    <mergeCell ref="D25:E25"/>
    <mergeCell ref="G25:H25"/>
    <mergeCell ref="J25:K25"/>
    <mergeCell ref="M25:N25"/>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J39:K39"/>
    <mergeCell ref="M39:N39"/>
    <mergeCell ref="D32:E32"/>
    <mergeCell ref="G32:H32"/>
    <mergeCell ref="J32:K32"/>
    <mergeCell ref="M32:N32"/>
    <mergeCell ref="D33:E33"/>
    <mergeCell ref="G33:H33"/>
    <mergeCell ref="J33:K33"/>
    <mergeCell ref="M33:N33"/>
    <mergeCell ref="D42:E42"/>
    <mergeCell ref="G42:H42"/>
    <mergeCell ref="J42:K42"/>
    <mergeCell ref="M42:N42"/>
    <mergeCell ref="J41:K41"/>
    <mergeCell ref="M41:N41"/>
    <mergeCell ref="D41:E41"/>
    <mergeCell ref="G41:H41"/>
    <mergeCell ref="D39:E39"/>
    <mergeCell ref="G39:H39"/>
    <mergeCell ref="D43:E43"/>
    <mergeCell ref="G43:H43"/>
    <mergeCell ref="J43:K43"/>
    <mergeCell ref="M43:N43"/>
    <mergeCell ref="D40:E40"/>
    <mergeCell ref="G40:H40"/>
    <mergeCell ref="J40:K40"/>
    <mergeCell ref="M40:N40"/>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D68:E68"/>
    <mergeCell ref="G68:H68"/>
    <mergeCell ref="J68:K68"/>
    <mergeCell ref="M68:N68"/>
    <mergeCell ref="D69:E69"/>
    <mergeCell ref="G69:H69"/>
    <mergeCell ref="J69:K69"/>
    <mergeCell ref="M69:N69"/>
    <mergeCell ref="D61:E61"/>
    <mergeCell ref="G61:H61"/>
    <mergeCell ref="J61:K61"/>
    <mergeCell ref="M61:N61"/>
    <mergeCell ref="D67:E67"/>
    <mergeCell ref="G67:H67"/>
    <mergeCell ref="J67:K67"/>
    <mergeCell ref="M67:N67"/>
    <mergeCell ref="D72:E72"/>
    <mergeCell ref="G72:H72"/>
    <mergeCell ref="J72:K72"/>
    <mergeCell ref="M72:N72"/>
    <mergeCell ref="D73:E73"/>
    <mergeCell ref="G73:H73"/>
    <mergeCell ref="J73:K73"/>
    <mergeCell ref="M73:N73"/>
    <mergeCell ref="D70:E70"/>
    <mergeCell ref="G70:H70"/>
    <mergeCell ref="J70:K70"/>
    <mergeCell ref="M70:N70"/>
    <mergeCell ref="D71:E71"/>
    <mergeCell ref="G71:H71"/>
    <mergeCell ref="J71:K71"/>
    <mergeCell ref="M71:N71"/>
    <mergeCell ref="D81:E81"/>
    <mergeCell ref="G81:H81"/>
    <mergeCell ref="J81:K81"/>
    <mergeCell ref="M81:N81"/>
    <mergeCell ref="D82:E82"/>
    <mergeCell ref="G82:H82"/>
    <mergeCell ref="J82:K82"/>
    <mergeCell ref="M82:N82"/>
    <mergeCell ref="D74:E74"/>
    <mergeCell ref="G74:H74"/>
    <mergeCell ref="J74:K74"/>
    <mergeCell ref="M74:N74"/>
    <mergeCell ref="D75:E75"/>
    <mergeCell ref="G75:H75"/>
    <mergeCell ref="J75:K75"/>
    <mergeCell ref="M75:N75"/>
    <mergeCell ref="D85:E85"/>
    <mergeCell ref="G85:H85"/>
    <mergeCell ref="J85:K85"/>
    <mergeCell ref="M85:N85"/>
    <mergeCell ref="D86:E86"/>
    <mergeCell ref="G86:H86"/>
    <mergeCell ref="J86:K86"/>
    <mergeCell ref="M86:N86"/>
    <mergeCell ref="D83:E83"/>
    <mergeCell ref="G83:H83"/>
    <mergeCell ref="J83:K83"/>
    <mergeCell ref="M83:N83"/>
    <mergeCell ref="D84:E84"/>
    <mergeCell ref="G84:H84"/>
    <mergeCell ref="J84:K84"/>
    <mergeCell ref="M84:N84"/>
    <mergeCell ref="D89:E89"/>
    <mergeCell ref="G89:H89"/>
    <mergeCell ref="J89:K89"/>
    <mergeCell ref="M89:N89"/>
    <mergeCell ref="D95:E95"/>
    <mergeCell ref="G95:H95"/>
    <mergeCell ref="J95:K95"/>
    <mergeCell ref="M95:N95"/>
    <mergeCell ref="D87:E87"/>
    <mergeCell ref="G87:H87"/>
    <mergeCell ref="J87:K87"/>
    <mergeCell ref="M87:N87"/>
    <mergeCell ref="D88:E88"/>
    <mergeCell ref="G88:H88"/>
    <mergeCell ref="J88:K88"/>
    <mergeCell ref="M88:N88"/>
    <mergeCell ref="D98:E98"/>
    <mergeCell ref="G98:H98"/>
    <mergeCell ref="J98:K98"/>
    <mergeCell ref="M98:N98"/>
    <mergeCell ref="D99:E99"/>
    <mergeCell ref="G99:H99"/>
    <mergeCell ref="J99:K99"/>
    <mergeCell ref="M99:N99"/>
    <mergeCell ref="D96:E96"/>
    <mergeCell ref="G96:H96"/>
    <mergeCell ref="J96:K96"/>
    <mergeCell ref="M96:N96"/>
    <mergeCell ref="D97:E97"/>
    <mergeCell ref="G97:H97"/>
    <mergeCell ref="J97:K97"/>
    <mergeCell ref="M97:N97"/>
    <mergeCell ref="D102:E102"/>
    <mergeCell ref="G102:H102"/>
    <mergeCell ref="J102:K102"/>
    <mergeCell ref="M102:N102"/>
    <mergeCell ref="D103:E103"/>
    <mergeCell ref="G103:H103"/>
    <mergeCell ref="J103:K103"/>
    <mergeCell ref="M103:N103"/>
    <mergeCell ref="D100:E100"/>
    <mergeCell ref="G100:H100"/>
    <mergeCell ref="J100:K100"/>
    <mergeCell ref="M100:N100"/>
    <mergeCell ref="D101:E101"/>
    <mergeCell ref="G101:H101"/>
    <mergeCell ref="J101:K101"/>
    <mergeCell ref="M101:N101"/>
    <mergeCell ref="B136:B137"/>
    <mergeCell ref="B150:B151"/>
    <mergeCell ref="B164:B165"/>
    <mergeCell ref="B178:B179"/>
    <mergeCell ref="B192:B193"/>
    <mergeCell ref="B206:B207"/>
    <mergeCell ref="B2:O3"/>
    <mergeCell ref="B94:B95"/>
    <mergeCell ref="B108:B109"/>
    <mergeCell ref="B122:B123"/>
    <mergeCell ref="B10:B11"/>
    <mergeCell ref="B24:B25"/>
    <mergeCell ref="B38:B39"/>
    <mergeCell ref="B52:B53"/>
    <mergeCell ref="B66:B67"/>
    <mergeCell ref="B80:B81"/>
  </mergeCells>
  <conditionalFormatting sqref="D16:F18">
    <cfRule type="expression" priority="714" dxfId="486">
      <formula>$D$9&lt;=$C$9</formula>
    </cfRule>
  </conditionalFormatting>
  <conditionalFormatting sqref="D12:F19">
    <cfRule type="expression" priority="87" dxfId="487" stopIfTrue="1">
      <formula>$F$9=0</formula>
    </cfRule>
  </conditionalFormatting>
  <conditionalFormatting sqref="D15:F15 D19:F19">
    <cfRule type="expression" priority="709" dxfId="488">
      <formula>$D$9&lt;=$C$9</formula>
    </cfRule>
  </conditionalFormatting>
  <conditionalFormatting sqref="C10:F19 B12:B19">
    <cfRule type="expression" priority="56" dxfId="489">
      <formula>$D$9&gt;$C$9</formula>
    </cfRule>
  </conditionalFormatting>
  <conditionalFormatting sqref="I16:I18">
    <cfRule type="expression" priority="706" dxfId="486">
      <formula>$G$9&lt;=$C$9</formula>
    </cfRule>
  </conditionalFormatting>
  <conditionalFormatting sqref="G15:I15 G19:I19">
    <cfRule type="expression" priority="705" dxfId="488">
      <formula>$G$9&lt;=$C$9</formula>
    </cfRule>
  </conditionalFormatting>
  <conditionalFormatting sqref="G10:I11 G15:I15 I12:I14 G19:I19 I16:I18">
    <cfRule type="expression" priority="13" dxfId="489">
      <formula>$G$9&gt;$C$9</formula>
    </cfRule>
  </conditionalFormatting>
  <conditionalFormatting sqref="G15:I15 I12:I14 G19:I19 I16:I18">
    <cfRule type="expression" priority="702" dxfId="487" stopIfTrue="1">
      <formula>$I$9=0</formula>
    </cfRule>
  </conditionalFormatting>
  <conditionalFormatting sqref="L12:L14">
    <cfRule type="expression" priority="695" dxfId="486">
      <formula>$J$9&lt;=$C$9</formula>
    </cfRule>
  </conditionalFormatting>
  <conditionalFormatting sqref="J15:L15 J19:L19">
    <cfRule type="expression" priority="693" dxfId="488">
      <formula>$J$9&lt;=$C$9</formula>
    </cfRule>
  </conditionalFormatting>
  <conditionalFormatting sqref="M12:O14">
    <cfRule type="expression" priority="689" dxfId="486">
      <formula>$M$9&lt;=$C$9</formula>
    </cfRule>
  </conditionalFormatting>
  <conditionalFormatting sqref="M15:O15">
    <cfRule type="expression" priority="687" dxfId="488">
      <formula>$M$9&lt;=$C$9</formula>
    </cfRule>
  </conditionalFormatting>
  <conditionalFormatting sqref="M19:O19">
    <cfRule type="expression" priority="686" dxfId="490">
      <formula>$M$9&lt;=$C$9</formula>
    </cfRule>
  </conditionalFormatting>
  <conditionalFormatting sqref="D26:F28">
    <cfRule type="expression" priority="660" dxfId="491">
      <formula>$D$23&lt;=$C$9</formula>
    </cfRule>
  </conditionalFormatting>
  <conditionalFormatting sqref="D30:F32">
    <cfRule type="expression" priority="659" dxfId="486">
      <formula>$D$23&lt;=$C$9</formula>
    </cfRule>
  </conditionalFormatting>
  <conditionalFormatting sqref="D26:F33">
    <cfRule type="expression" priority="656" dxfId="492" stopIfTrue="1">
      <formula>$F$23=0</formula>
    </cfRule>
  </conditionalFormatting>
  <conditionalFormatting sqref="D29:F29">
    <cfRule type="expression" priority="658" dxfId="490">
      <formula>$D$23&lt;=$C$9</formula>
    </cfRule>
  </conditionalFormatting>
  <conditionalFormatting sqref="D33:F33">
    <cfRule type="expression" priority="657" dxfId="488">
      <formula>$D$23&lt;=$C$9</formula>
    </cfRule>
  </conditionalFormatting>
  <conditionalFormatting sqref="C24:F33 B26:B33">
    <cfRule type="expression" priority="655" dxfId="489">
      <formula>$D$23&gt;$C$9</formula>
    </cfRule>
  </conditionalFormatting>
  <conditionalFormatting sqref="G32:I32">
    <cfRule type="expression" priority="653" dxfId="486">
      <formula>$G$23&lt;=$C$9</formula>
    </cfRule>
  </conditionalFormatting>
  <conditionalFormatting sqref="G29:I29">
    <cfRule type="expression" priority="652" dxfId="490">
      <formula>$G$23&lt;=$C$9</formula>
    </cfRule>
  </conditionalFormatting>
  <conditionalFormatting sqref="G33:I33">
    <cfRule type="expression" priority="651" dxfId="488">
      <formula>$G$23&lt;=$C$9</formula>
    </cfRule>
  </conditionalFormatting>
  <conditionalFormatting sqref="J26:L28">
    <cfRule type="expression" priority="648" dxfId="491" stopIfTrue="1">
      <formula>$J$23&lt;=$C$9</formula>
    </cfRule>
  </conditionalFormatting>
  <conditionalFormatting sqref="J30:L32">
    <cfRule type="expression" priority="647" dxfId="486">
      <formula>$J$23&lt;=$C$9</formula>
    </cfRule>
  </conditionalFormatting>
  <conditionalFormatting sqref="J26:L33">
    <cfRule type="expression" priority="644" dxfId="492" stopIfTrue="1">
      <formula>$L$23=0</formula>
    </cfRule>
  </conditionalFormatting>
  <conditionalFormatting sqref="J29:L29">
    <cfRule type="expression" priority="646" dxfId="490">
      <formula>$J$23&lt;=$C$9</formula>
    </cfRule>
  </conditionalFormatting>
  <conditionalFormatting sqref="J33:L33">
    <cfRule type="expression" priority="645" dxfId="488">
      <formula>$J$23&lt;=$C$9</formula>
    </cfRule>
  </conditionalFormatting>
  <conditionalFormatting sqref="J24:L33">
    <cfRule type="expression" priority="643" dxfId="489">
      <formula>$J$23&gt;$C$9</formula>
    </cfRule>
  </conditionalFormatting>
  <conditionalFormatting sqref="M26:O28">
    <cfRule type="expression" priority="636" dxfId="491">
      <formula>$M$23&lt;=$C$9</formula>
    </cfRule>
  </conditionalFormatting>
  <conditionalFormatting sqref="M30:O32">
    <cfRule type="expression" priority="635" dxfId="486">
      <formula>$M$23&lt;=$C$9</formula>
    </cfRule>
  </conditionalFormatting>
  <conditionalFormatting sqref="M26:O33">
    <cfRule type="expression" priority="632" dxfId="492" stopIfTrue="1">
      <formula>$O$23=0</formula>
    </cfRule>
  </conditionalFormatting>
  <conditionalFormatting sqref="M29:O29">
    <cfRule type="expression" priority="634" dxfId="490">
      <formula>$M$23&lt;=$C$9</formula>
    </cfRule>
  </conditionalFormatting>
  <conditionalFormatting sqref="M33:O33">
    <cfRule type="expression" priority="633" dxfId="488">
      <formula>$M$23&lt;=$C$9</formula>
    </cfRule>
  </conditionalFormatting>
  <conditionalFormatting sqref="M24:O33">
    <cfRule type="expression" priority="631" dxfId="489">
      <formula>$M$23&gt;$C$9</formula>
    </cfRule>
  </conditionalFormatting>
  <conditionalFormatting sqref="D40:F42">
    <cfRule type="expression" priority="630" dxfId="491">
      <formula>$D$37&lt;=$C$9</formula>
    </cfRule>
  </conditionalFormatting>
  <conditionalFormatting sqref="D44:F46">
    <cfRule type="expression" priority="629" dxfId="486">
      <formula>$D$37&lt;=$C$9</formula>
    </cfRule>
  </conditionalFormatting>
  <conditionalFormatting sqref="D40:F47">
    <cfRule type="expression" priority="626" dxfId="492" stopIfTrue="1">
      <formula>$F$37=0</formula>
    </cfRule>
  </conditionalFormatting>
  <conditionalFormatting sqref="D43:F43">
    <cfRule type="expression" priority="628" dxfId="490">
      <formula>$D$37&lt;=$C$9</formula>
    </cfRule>
  </conditionalFormatting>
  <conditionalFormatting sqref="D47:F47">
    <cfRule type="expression" priority="627" dxfId="488">
      <formula>$D$37&lt;=$C$9</formula>
    </cfRule>
  </conditionalFormatting>
  <conditionalFormatting sqref="C38:F47 B40:B47">
    <cfRule type="expression" priority="625" dxfId="489">
      <formula>$D$37&gt;$C$9</formula>
    </cfRule>
  </conditionalFormatting>
  <conditionalFormatting sqref="G40:I42">
    <cfRule type="expression" priority="624" dxfId="491">
      <formula>$G$37&lt;=$C$9</formula>
    </cfRule>
  </conditionalFormatting>
  <conditionalFormatting sqref="G44:I46">
    <cfRule type="expression" priority="623" dxfId="486">
      <formula>$G$37&lt;=$C$9</formula>
    </cfRule>
  </conditionalFormatting>
  <conditionalFormatting sqref="G40:I47">
    <cfRule type="expression" priority="620" dxfId="492" stopIfTrue="1">
      <formula>$I$37=0</formula>
    </cfRule>
  </conditionalFormatting>
  <conditionalFormatting sqref="G43:I43">
    <cfRule type="expression" priority="622" dxfId="490">
      <formula>$G$37&lt;=$C$9</formula>
    </cfRule>
  </conditionalFormatting>
  <conditionalFormatting sqref="G47:I47">
    <cfRule type="expression" priority="621" dxfId="488">
      <formula>$G$37&lt;=$C$9</formula>
    </cfRule>
  </conditionalFormatting>
  <conditionalFormatting sqref="G38:I47">
    <cfRule type="expression" priority="619" dxfId="489">
      <formula>$G$37&gt;$C$9</formula>
    </cfRule>
  </conditionalFormatting>
  <conditionalFormatting sqref="J40:L42">
    <cfRule type="expression" priority="618" dxfId="491" stopIfTrue="1">
      <formula>$J$37&lt;=$C$9</formula>
    </cfRule>
  </conditionalFormatting>
  <conditionalFormatting sqref="J44:L46">
    <cfRule type="expression" priority="617" dxfId="486">
      <formula>$J$37&lt;=$C$9</formula>
    </cfRule>
  </conditionalFormatting>
  <conditionalFormatting sqref="J40:L47">
    <cfRule type="expression" priority="614" dxfId="492" stopIfTrue="1">
      <formula>$L$37=0</formula>
    </cfRule>
  </conditionalFormatting>
  <conditionalFormatting sqref="J43:L43">
    <cfRule type="expression" priority="616" dxfId="490">
      <formula>$J$37&lt;=$C$9</formula>
    </cfRule>
  </conditionalFormatting>
  <conditionalFormatting sqref="J47:L47">
    <cfRule type="expression" priority="615" dxfId="488">
      <formula>$J$37&lt;=$C$9</formula>
    </cfRule>
  </conditionalFormatting>
  <conditionalFormatting sqref="J38:L47">
    <cfRule type="expression" priority="613" dxfId="489">
      <formula>$J$37&gt;$C$9</formula>
    </cfRule>
  </conditionalFormatting>
  <conditionalFormatting sqref="M40:O42">
    <cfRule type="expression" priority="612" dxfId="491">
      <formula>$M$37&lt;=$C$9</formula>
    </cfRule>
  </conditionalFormatting>
  <conditionalFormatting sqref="M44:O46">
    <cfRule type="expression" priority="611" dxfId="486">
      <formula>$M$37&lt;=$C$9</formula>
    </cfRule>
  </conditionalFormatting>
  <conditionalFormatting sqref="M40:O47">
    <cfRule type="expression" priority="608" dxfId="492" stopIfTrue="1">
      <formula>$O$37=0</formula>
    </cfRule>
  </conditionalFormatting>
  <conditionalFormatting sqref="M43:O43">
    <cfRule type="expression" priority="610" dxfId="490">
      <formula>$M$37&lt;=$C$9</formula>
    </cfRule>
  </conditionalFormatting>
  <conditionalFormatting sqref="M47:O47">
    <cfRule type="expression" priority="609" dxfId="488">
      <formula>$M$37&lt;=$C$9</formula>
    </cfRule>
  </conditionalFormatting>
  <conditionalFormatting sqref="M38:O47">
    <cfRule type="expression" priority="607" dxfId="489">
      <formula>$M$37&gt;$C$9</formula>
    </cfRule>
  </conditionalFormatting>
  <conditionalFormatting sqref="D54:F56">
    <cfRule type="expression" priority="606" dxfId="491">
      <formula>$D$51&lt;=$C$9</formula>
    </cfRule>
  </conditionalFormatting>
  <conditionalFormatting sqref="D58:F60">
    <cfRule type="expression" priority="605" dxfId="486">
      <formula>$D$51&lt;=$C$9</formula>
    </cfRule>
  </conditionalFormatting>
  <conditionalFormatting sqref="D54:F61">
    <cfRule type="expression" priority="602" dxfId="492" stopIfTrue="1">
      <formula>$F$51=0</formula>
    </cfRule>
  </conditionalFormatting>
  <conditionalFormatting sqref="D57:F57">
    <cfRule type="expression" priority="604" dxfId="490">
      <formula>$D$51&lt;=$C$9</formula>
    </cfRule>
  </conditionalFormatting>
  <conditionalFormatting sqref="D61:F61">
    <cfRule type="expression" priority="603" dxfId="488">
      <formula>$D$51&lt;=$C$9</formula>
    </cfRule>
  </conditionalFormatting>
  <conditionalFormatting sqref="C52:F61 B54:B61">
    <cfRule type="expression" priority="601" dxfId="489">
      <formula>$D$51&gt;$C$9</formula>
    </cfRule>
  </conditionalFormatting>
  <conditionalFormatting sqref="G54:I56">
    <cfRule type="expression" priority="600" dxfId="491">
      <formula>$G$51&lt;=$C$9</formula>
    </cfRule>
  </conditionalFormatting>
  <conditionalFormatting sqref="G58:I60">
    <cfRule type="expression" priority="599" dxfId="486">
      <formula>$G$51&lt;=$C$9</formula>
    </cfRule>
  </conditionalFormatting>
  <conditionalFormatting sqref="G54:I61">
    <cfRule type="expression" priority="596" dxfId="492" stopIfTrue="1">
      <formula>$I$51=0</formula>
    </cfRule>
  </conditionalFormatting>
  <conditionalFormatting sqref="G57:I57">
    <cfRule type="expression" priority="598" dxfId="490">
      <formula>$G$51&lt;=$C$9</formula>
    </cfRule>
  </conditionalFormatting>
  <conditionalFormatting sqref="G61:I61">
    <cfRule type="expression" priority="597" dxfId="488">
      <formula>$G$51&lt;=$C$9</formula>
    </cfRule>
  </conditionalFormatting>
  <conditionalFormatting sqref="G52:I61">
    <cfRule type="expression" priority="595" dxfId="489">
      <formula>$G$51&gt;$C$9</formula>
    </cfRule>
  </conditionalFormatting>
  <conditionalFormatting sqref="J54:L56">
    <cfRule type="expression" priority="594" dxfId="491">
      <formula>$J$51&lt;=$C$9</formula>
    </cfRule>
  </conditionalFormatting>
  <conditionalFormatting sqref="J58:L60">
    <cfRule type="expression" priority="593" dxfId="486">
      <formula>$J$51&lt;=$C$9</formula>
    </cfRule>
  </conditionalFormatting>
  <conditionalFormatting sqref="J54:L61">
    <cfRule type="expression" priority="590" dxfId="492" stopIfTrue="1">
      <formula>$L$51=0</formula>
    </cfRule>
  </conditionalFormatting>
  <conditionalFormatting sqref="J57:L57">
    <cfRule type="expression" priority="592" dxfId="490">
      <formula>$J$51&lt;=$C$9</formula>
    </cfRule>
  </conditionalFormatting>
  <conditionalFormatting sqref="J61:L61">
    <cfRule type="expression" priority="591" dxfId="488">
      <formula>$J$51&lt;=$C$9</formula>
    </cfRule>
  </conditionalFormatting>
  <conditionalFormatting sqref="J52:L61">
    <cfRule type="expression" priority="589" dxfId="489">
      <formula>$J$51&gt;$C$9</formula>
    </cfRule>
  </conditionalFormatting>
  <conditionalFormatting sqref="M54:O56">
    <cfRule type="expression" priority="588" dxfId="491">
      <formula>$M$51&lt;=$C$9</formula>
    </cfRule>
  </conditionalFormatting>
  <conditionalFormatting sqref="M58:O60">
    <cfRule type="expression" priority="587" dxfId="486">
      <formula>$M$51&lt;=$C$9</formula>
    </cfRule>
  </conditionalFormatting>
  <conditionalFormatting sqref="M54:O61">
    <cfRule type="expression" priority="584" dxfId="492" stopIfTrue="1">
      <formula>$O$51=0</formula>
    </cfRule>
  </conditionalFormatting>
  <conditionalFormatting sqref="M57:O57">
    <cfRule type="expression" priority="586" dxfId="490">
      <formula>$M$51&lt;=$C$9</formula>
    </cfRule>
  </conditionalFormatting>
  <conditionalFormatting sqref="M61:O61">
    <cfRule type="expression" priority="585" dxfId="488">
      <formula>$M$51&lt;=$C$9</formula>
    </cfRule>
  </conditionalFormatting>
  <conditionalFormatting sqref="M52:O61">
    <cfRule type="expression" priority="583" dxfId="489">
      <formula>$M$51&gt;$C$9</formula>
    </cfRule>
  </conditionalFormatting>
  <conditionalFormatting sqref="D68:F70">
    <cfRule type="expression" priority="582" dxfId="491">
      <formula>$D$65&lt;=$C$9</formula>
    </cfRule>
  </conditionalFormatting>
  <conditionalFormatting sqref="D72:F74">
    <cfRule type="expression" priority="581" dxfId="486">
      <formula>$D$65&lt;=$C$9</formula>
    </cfRule>
  </conditionalFormatting>
  <conditionalFormatting sqref="D68:F75">
    <cfRule type="expression" priority="578" dxfId="492" stopIfTrue="1">
      <formula>$F$65=0</formula>
    </cfRule>
  </conditionalFormatting>
  <conditionalFormatting sqref="D71:F71">
    <cfRule type="expression" priority="580" dxfId="490">
      <formula>$D$65&lt;=$C$9</formula>
    </cfRule>
  </conditionalFormatting>
  <conditionalFormatting sqref="D75:F75">
    <cfRule type="expression" priority="579" dxfId="488">
      <formula>$D$65&lt;=$C$9</formula>
    </cfRule>
  </conditionalFormatting>
  <conditionalFormatting sqref="C66:F75 B68:B75">
    <cfRule type="expression" priority="577" dxfId="489">
      <formula>$D$65&gt;$C$9</formula>
    </cfRule>
  </conditionalFormatting>
  <conditionalFormatting sqref="G68:I70">
    <cfRule type="expression" priority="576" dxfId="491">
      <formula>$G$65&lt;=$C$9</formula>
    </cfRule>
  </conditionalFormatting>
  <conditionalFormatting sqref="G72:I74">
    <cfRule type="expression" priority="575" dxfId="486">
      <formula>$G$65&lt;=$C$9</formula>
    </cfRule>
  </conditionalFormatting>
  <conditionalFormatting sqref="G68:I75">
    <cfRule type="expression" priority="572" dxfId="492" stopIfTrue="1">
      <formula>$I$65=0</formula>
    </cfRule>
  </conditionalFormatting>
  <conditionalFormatting sqref="G71:I71">
    <cfRule type="expression" priority="574" dxfId="490">
      <formula>$G$65&lt;=$C$9</formula>
    </cfRule>
  </conditionalFormatting>
  <conditionalFormatting sqref="G75:I75">
    <cfRule type="expression" priority="573" dxfId="488">
      <formula>$G$65&lt;=$C$9</formula>
    </cfRule>
  </conditionalFormatting>
  <conditionalFormatting sqref="G66:I75">
    <cfRule type="expression" priority="571" dxfId="489">
      <formula>$G$65&gt;$C$9</formula>
    </cfRule>
  </conditionalFormatting>
  <conditionalFormatting sqref="J68:L70">
    <cfRule type="expression" priority="570" dxfId="491">
      <formula>$J$65&lt;=$C$9</formula>
    </cfRule>
  </conditionalFormatting>
  <conditionalFormatting sqref="J72:L74">
    <cfRule type="expression" priority="569" dxfId="486">
      <formula>$J$65&lt;=$C$9</formula>
    </cfRule>
  </conditionalFormatting>
  <conditionalFormatting sqref="J68:L75">
    <cfRule type="expression" priority="566" dxfId="492" stopIfTrue="1">
      <formula>$L$65=0</formula>
    </cfRule>
  </conditionalFormatting>
  <conditionalFormatting sqref="J71:L71">
    <cfRule type="expression" priority="568" dxfId="490">
      <formula>$J$65&lt;=$C$9</formula>
    </cfRule>
  </conditionalFormatting>
  <conditionalFormatting sqref="J75:L75">
    <cfRule type="expression" priority="567" dxfId="488">
      <formula>$J$65&lt;=$C$9</formula>
    </cfRule>
  </conditionalFormatting>
  <conditionalFormatting sqref="J66:L75">
    <cfRule type="expression" priority="565" dxfId="489">
      <formula>$J$65&gt;$C$9</formula>
    </cfRule>
  </conditionalFormatting>
  <conditionalFormatting sqref="M68:O70">
    <cfRule type="expression" priority="564" dxfId="491">
      <formula>$M$65&lt;=$C$9</formula>
    </cfRule>
  </conditionalFormatting>
  <conditionalFormatting sqref="M72:O74">
    <cfRule type="expression" priority="563" dxfId="486">
      <formula>$M$65&lt;=$C$9</formula>
    </cfRule>
  </conditionalFormatting>
  <conditionalFormatting sqref="M68:O75">
    <cfRule type="expression" priority="560" dxfId="492" stopIfTrue="1">
      <formula>$O$65=0</formula>
    </cfRule>
  </conditionalFormatting>
  <conditionalFormatting sqref="M71:O71">
    <cfRule type="expression" priority="562" dxfId="490">
      <formula>$M$65&lt;=$C$9</formula>
    </cfRule>
  </conditionalFormatting>
  <conditionalFormatting sqref="M75:O75">
    <cfRule type="expression" priority="561" dxfId="488">
      <formula>$M$65&lt;=$C$9</formula>
    </cfRule>
  </conditionalFormatting>
  <conditionalFormatting sqref="M66:O75">
    <cfRule type="expression" priority="559" dxfId="489">
      <formula>$M$65&gt;$C$9</formula>
    </cfRule>
  </conditionalFormatting>
  <conditionalFormatting sqref="D82:F84">
    <cfRule type="expression" priority="558" dxfId="491">
      <formula>$D$79&lt;=$C$9</formula>
    </cfRule>
  </conditionalFormatting>
  <conditionalFormatting sqref="D86:F88">
    <cfRule type="expression" priority="557" dxfId="486">
      <formula>$D$79&lt;=$C$9</formula>
    </cfRule>
  </conditionalFormatting>
  <conditionalFormatting sqref="D82:F89">
    <cfRule type="expression" priority="554" dxfId="492" stopIfTrue="1">
      <formula>$F$79=0</formula>
    </cfRule>
  </conditionalFormatting>
  <conditionalFormatting sqref="D85:F85">
    <cfRule type="expression" priority="556" dxfId="490">
      <formula>$D$79&lt;=$C$9</formula>
    </cfRule>
  </conditionalFormatting>
  <conditionalFormatting sqref="D89:F89">
    <cfRule type="expression" priority="555" dxfId="488">
      <formula>$D$79&lt;=$C$9</formula>
    </cfRule>
  </conditionalFormatting>
  <conditionalFormatting sqref="C80:F89 B82:B89">
    <cfRule type="expression" priority="553" dxfId="489">
      <formula>$D$79&gt;$C$9</formula>
    </cfRule>
  </conditionalFormatting>
  <conditionalFormatting sqref="G82:I84">
    <cfRule type="expression" priority="552" dxfId="491">
      <formula>$G$79&lt;=$C$9</formula>
    </cfRule>
  </conditionalFormatting>
  <conditionalFormatting sqref="G86:I88">
    <cfRule type="expression" priority="551" dxfId="486">
      <formula>$G$79&lt;=$C$9</formula>
    </cfRule>
  </conditionalFormatting>
  <conditionalFormatting sqref="G82:I89">
    <cfRule type="expression" priority="548" dxfId="492" stopIfTrue="1">
      <formula>$I$79=0</formula>
    </cfRule>
  </conditionalFormatting>
  <conditionalFormatting sqref="G85:I85">
    <cfRule type="expression" priority="550" dxfId="490">
      <formula>$G$79&lt;=$C$9</formula>
    </cfRule>
  </conditionalFormatting>
  <conditionalFormatting sqref="G89:I89">
    <cfRule type="expression" priority="549" dxfId="488">
      <formula>$G$79&lt;=$C$9</formula>
    </cfRule>
  </conditionalFormatting>
  <conditionalFormatting sqref="G80:I89">
    <cfRule type="expression" priority="547" dxfId="489">
      <formula>$G$79&gt;$C$9</formula>
    </cfRule>
  </conditionalFormatting>
  <conditionalFormatting sqref="J82:L84">
    <cfRule type="expression" priority="546" dxfId="491">
      <formula>$J$79&lt;=$C$9</formula>
    </cfRule>
  </conditionalFormatting>
  <conditionalFormatting sqref="J86:L88">
    <cfRule type="expression" priority="545" dxfId="486">
      <formula>$J$79&lt;=$C$9</formula>
    </cfRule>
  </conditionalFormatting>
  <conditionalFormatting sqref="J82:L89">
    <cfRule type="expression" priority="542" dxfId="492" stopIfTrue="1">
      <formula>$L$79=0</formula>
    </cfRule>
  </conditionalFormatting>
  <conditionalFormatting sqref="J85:L85">
    <cfRule type="expression" priority="544" dxfId="490">
      <formula>$J$79&lt;=$C$9</formula>
    </cfRule>
  </conditionalFormatting>
  <conditionalFormatting sqref="J89:L89">
    <cfRule type="expression" priority="543" dxfId="488">
      <formula>$J$79&lt;=$C$9</formula>
    </cfRule>
  </conditionalFormatting>
  <conditionalFormatting sqref="J80:L89">
    <cfRule type="expression" priority="541" dxfId="489">
      <formula>$J$79&gt;$C$9</formula>
    </cfRule>
  </conditionalFormatting>
  <conditionalFormatting sqref="M82:O84">
    <cfRule type="expression" priority="540" dxfId="491">
      <formula>$M$79&lt;=$C$9</formula>
    </cfRule>
  </conditionalFormatting>
  <conditionalFormatting sqref="M86:O88">
    <cfRule type="expression" priority="539" dxfId="486">
      <formula>$M$79&lt;=$C$9</formula>
    </cfRule>
  </conditionalFormatting>
  <conditionalFormatting sqref="M82:O89">
    <cfRule type="expression" priority="536" dxfId="492" stopIfTrue="1">
      <formula>$O$79=0</formula>
    </cfRule>
  </conditionalFormatting>
  <conditionalFormatting sqref="M85:O85">
    <cfRule type="expression" priority="538" dxfId="490">
      <formula>$M$79&lt;=$C$9</formula>
    </cfRule>
  </conditionalFormatting>
  <conditionalFormatting sqref="M89:O89">
    <cfRule type="expression" priority="537" dxfId="488">
      <formula>$M$79&lt;=$C$9</formula>
    </cfRule>
  </conditionalFormatting>
  <conditionalFormatting sqref="M80:O89">
    <cfRule type="expression" priority="535" dxfId="489">
      <formula>$M$79&gt;$C$9</formula>
    </cfRule>
  </conditionalFormatting>
  <conditionalFormatting sqref="D96:F98 D110:F112">
    <cfRule type="expression" priority="534" dxfId="491">
      <formula>$D$93&lt;=$C$9</formula>
    </cfRule>
  </conditionalFormatting>
  <conditionalFormatting sqref="D100:F102">
    <cfRule type="expression" priority="533" dxfId="486">
      <formula>$D$93&lt;=$C$9</formula>
    </cfRule>
  </conditionalFormatting>
  <conditionalFormatting sqref="D96:F103">
    <cfRule type="expression" priority="530" dxfId="492" stopIfTrue="1">
      <formula>$F$93=0</formula>
    </cfRule>
  </conditionalFormatting>
  <conditionalFormatting sqref="D99:F99">
    <cfRule type="expression" priority="532" dxfId="490">
      <formula>$D$93&lt;=$C$9</formula>
    </cfRule>
  </conditionalFormatting>
  <conditionalFormatting sqref="D103:F103">
    <cfRule type="expression" priority="531" dxfId="488">
      <formula>$D$93&lt;=$C$9</formula>
    </cfRule>
  </conditionalFormatting>
  <conditionalFormatting sqref="C94:F103 C110:C117 C124:C131 C138:C145 C152:C159 C166:C173 C180:C187 C194:C201 C208:C215 B96:B103">
    <cfRule type="expression" priority="529" dxfId="489">
      <formula>$D$93&gt;$C$9</formula>
    </cfRule>
  </conditionalFormatting>
  <conditionalFormatting sqref="G96:I98">
    <cfRule type="expression" priority="528" dxfId="491">
      <formula>$G$93&lt;=$C$9</formula>
    </cfRule>
  </conditionalFormatting>
  <conditionalFormatting sqref="G100:I102">
    <cfRule type="expression" priority="527" dxfId="486">
      <formula>$G$93&lt;=$C$9</formula>
    </cfRule>
  </conditionalFormatting>
  <conditionalFormatting sqref="G96:I103">
    <cfRule type="expression" priority="524" dxfId="492" stopIfTrue="1">
      <formula>$I$93=0</formula>
    </cfRule>
  </conditionalFormatting>
  <conditionalFormatting sqref="G99:I99">
    <cfRule type="expression" priority="526" dxfId="490">
      <formula>$G$93&lt;=$C$9</formula>
    </cfRule>
  </conditionalFormatting>
  <conditionalFormatting sqref="G103:I103">
    <cfRule type="expression" priority="525" dxfId="488">
      <formula>$G$93&lt;=$C$9</formula>
    </cfRule>
  </conditionalFormatting>
  <conditionalFormatting sqref="G94:I103">
    <cfRule type="expression" priority="523" dxfId="489">
      <formula>$G$93&gt;$C$9</formula>
    </cfRule>
  </conditionalFormatting>
  <conditionalFormatting sqref="J96:L98">
    <cfRule type="expression" priority="522" dxfId="491">
      <formula>$J$93&lt;=$C$9</formula>
    </cfRule>
  </conditionalFormatting>
  <conditionalFormatting sqref="J100:L102">
    <cfRule type="expression" priority="521" dxfId="486">
      <formula>$J$93&lt;=$C$9</formula>
    </cfRule>
  </conditionalFormatting>
  <conditionalFormatting sqref="J96:L103">
    <cfRule type="expression" priority="518" dxfId="492" stopIfTrue="1">
      <formula>$L$93=0</formula>
    </cfRule>
  </conditionalFormatting>
  <conditionalFormatting sqref="J99:L99">
    <cfRule type="expression" priority="520" dxfId="490">
      <formula>$J$93&lt;=$C$9</formula>
    </cfRule>
  </conditionalFormatting>
  <conditionalFormatting sqref="J103:L103">
    <cfRule type="expression" priority="519" dxfId="488">
      <formula>$J$93&lt;=$C$9</formula>
    </cfRule>
  </conditionalFormatting>
  <conditionalFormatting sqref="J94:L103">
    <cfRule type="expression" priority="517" dxfId="489">
      <formula>$J$93&gt;$C$9</formula>
    </cfRule>
  </conditionalFormatting>
  <conditionalFormatting sqref="M96:O98">
    <cfRule type="expression" priority="516" dxfId="491">
      <formula>$M$93&lt;=$C$9</formula>
    </cfRule>
  </conditionalFormatting>
  <conditionalFormatting sqref="M100:O102">
    <cfRule type="expression" priority="515" dxfId="486">
      <formula>$M$93&lt;=$C$9</formula>
    </cfRule>
  </conditionalFormatting>
  <conditionalFormatting sqref="M96:O103">
    <cfRule type="expression" priority="512" dxfId="492" stopIfTrue="1">
      <formula>$O$93=0</formula>
    </cfRule>
  </conditionalFormatting>
  <conditionalFormatting sqref="M99:O99">
    <cfRule type="expression" priority="514" dxfId="490">
      <formula>$M$93&lt;=$C$9</formula>
    </cfRule>
  </conditionalFormatting>
  <conditionalFormatting sqref="M103:O103">
    <cfRule type="expression" priority="513" dxfId="488">
      <formula>$M$93&lt;=$C$9</formula>
    </cfRule>
  </conditionalFormatting>
  <conditionalFormatting sqref="M94:O103">
    <cfRule type="expression" priority="511" dxfId="489">
      <formula>$M$93&gt;$C$9</formula>
    </cfRule>
  </conditionalFormatting>
  <conditionalFormatting sqref="D114:F116">
    <cfRule type="expression" priority="509" dxfId="486">
      <formula>$D$107&lt;=$C$9</formula>
    </cfRule>
  </conditionalFormatting>
  <conditionalFormatting sqref="D110:F117">
    <cfRule type="expression" priority="506" dxfId="492" stopIfTrue="1">
      <formula>$F$107=0</formula>
    </cfRule>
  </conditionalFormatting>
  <conditionalFormatting sqref="D113:F113">
    <cfRule type="expression" priority="508" dxfId="490">
      <formula>$D$107&lt;=$C$9</formula>
    </cfRule>
  </conditionalFormatting>
  <conditionalFormatting sqref="D117:F117">
    <cfRule type="expression" priority="507" dxfId="488">
      <formula>$D$107&lt;=$C$9</formula>
    </cfRule>
  </conditionalFormatting>
  <conditionalFormatting sqref="C108:F117 B110:B117">
    <cfRule type="expression" priority="505" dxfId="489">
      <formula>$D$107&gt;$C$9</formula>
    </cfRule>
  </conditionalFormatting>
  <conditionalFormatting sqref="G110:I112">
    <cfRule type="expression" priority="504" dxfId="491">
      <formula>$G$107&lt;=$C$9</formula>
    </cfRule>
  </conditionalFormatting>
  <conditionalFormatting sqref="G114:I116">
    <cfRule type="expression" priority="503" dxfId="486">
      <formula>$G$107&lt;=$C$9</formula>
    </cfRule>
  </conditionalFormatting>
  <conditionalFormatting sqref="G110:I117">
    <cfRule type="expression" priority="500" dxfId="492" stopIfTrue="1">
      <formula>$I$107=0</formula>
    </cfRule>
  </conditionalFormatting>
  <conditionalFormatting sqref="G113:I113">
    <cfRule type="expression" priority="502" dxfId="490">
      <formula>$G$107&lt;=$C$9</formula>
    </cfRule>
  </conditionalFormatting>
  <conditionalFormatting sqref="G117:I117">
    <cfRule type="expression" priority="501" dxfId="488">
      <formula>$G$107&lt;=$C$9</formula>
    </cfRule>
  </conditionalFormatting>
  <conditionalFormatting sqref="G108:I117">
    <cfRule type="expression" priority="499" dxfId="489">
      <formula>$G$107&gt;$C$9</formula>
    </cfRule>
  </conditionalFormatting>
  <conditionalFormatting sqref="J110:L112">
    <cfRule type="expression" priority="498" dxfId="491">
      <formula>$J$107&lt;=$C$9</formula>
    </cfRule>
  </conditionalFormatting>
  <conditionalFormatting sqref="J114:L116">
    <cfRule type="expression" priority="497" dxfId="486">
      <formula>$J$107&lt;=$C$9</formula>
    </cfRule>
  </conditionalFormatting>
  <conditionalFormatting sqref="J110:L117">
    <cfRule type="expression" priority="494" dxfId="492" stopIfTrue="1">
      <formula>$L$107=0</formula>
    </cfRule>
  </conditionalFormatting>
  <conditionalFormatting sqref="J113:L113">
    <cfRule type="expression" priority="496" dxfId="490">
      <formula>$J$107&lt;=$C$9</formula>
    </cfRule>
  </conditionalFormatting>
  <conditionalFormatting sqref="J117:L117">
    <cfRule type="expression" priority="495" dxfId="488">
      <formula>$J$107&lt;=$C$9</formula>
    </cfRule>
  </conditionalFormatting>
  <conditionalFormatting sqref="J108:L117">
    <cfRule type="expression" priority="493" dxfId="489">
      <formula>$J$107&gt;$C$9</formula>
    </cfRule>
  </conditionalFormatting>
  <conditionalFormatting sqref="M110:O112">
    <cfRule type="expression" priority="492" dxfId="491">
      <formula>$M$107&lt;=$C$9</formula>
    </cfRule>
  </conditionalFormatting>
  <conditionalFormatting sqref="M114:O116">
    <cfRule type="expression" priority="491" dxfId="486">
      <formula>$M$107&lt;=$C$9</formula>
    </cfRule>
  </conditionalFormatting>
  <conditionalFormatting sqref="M110:O117">
    <cfRule type="expression" priority="488" dxfId="492" stopIfTrue="1">
      <formula>$O$107=0</formula>
    </cfRule>
  </conditionalFormatting>
  <conditionalFormatting sqref="M113:O113">
    <cfRule type="expression" priority="490" dxfId="490">
      <formula>$M$107&lt;=$C$9</formula>
    </cfRule>
  </conditionalFormatting>
  <conditionalFormatting sqref="M117:O117">
    <cfRule type="expression" priority="489" dxfId="488">
      <formula>$M$107&lt;=$C$9</formula>
    </cfRule>
  </conditionalFormatting>
  <conditionalFormatting sqref="M108:O117">
    <cfRule type="expression" priority="487" dxfId="489">
      <formula>$M$107&gt;$C$9</formula>
    </cfRule>
  </conditionalFormatting>
  <conditionalFormatting sqref="D124:F126">
    <cfRule type="expression" priority="486" dxfId="491">
      <formula>$D$121&lt;=$C$9</formula>
    </cfRule>
  </conditionalFormatting>
  <conditionalFormatting sqref="D128:F130">
    <cfRule type="expression" priority="485" dxfId="486">
      <formula>$D$121&lt;=$C$9</formula>
    </cfRule>
  </conditionalFormatting>
  <conditionalFormatting sqref="D124:F131">
    <cfRule type="expression" priority="482" dxfId="492" stopIfTrue="1">
      <formula>$F$121=0</formula>
    </cfRule>
  </conditionalFormatting>
  <conditionalFormatting sqref="D127:F127">
    <cfRule type="expression" priority="484" dxfId="490">
      <formula>$D$121&lt;=$C$9</formula>
    </cfRule>
  </conditionalFormatting>
  <conditionalFormatting sqref="D131:F131">
    <cfRule type="expression" priority="483" dxfId="488">
      <formula>$D$121&lt;=$C$9</formula>
    </cfRule>
  </conditionalFormatting>
  <conditionalFormatting sqref="C122:F131 B124:B131">
    <cfRule type="expression" priority="481" dxfId="489">
      <formula>$D$121&gt;$C$9</formula>
    </cfRule>
  </conditionalFormatting>
  <conditionalFormatting sqref="G124:I126">
    <cfRule type="expression" priority="480" dxfId="491">
      <formula>$G$121&lt;=$C$9</formula>
    </cfRule>
  </conditionalFormatting>
  <conditionalFormatting sqref="G128:I130">
    <cfRule type="expression" priority="479" dxfId="486">
      <formula>$G$121&lt;=$C$9</formula>
    </cfRule>
  </conditionalFormatting>
  <conditionalFormatting sqref="G124:I131">
    <cfRule type="expression" priority="476" dxfId="492" stopIfTrue="1">
      <formula>$I$121=0</formula>
    </cfRule>
  </conditionalFormatting>
  <conditionalFormatting sqref="G127:I127">
    <cfRule type="expression" priority="478" dxfId="490">
      <formula>$G$121&lt;=$C$9</formula>
    </cfRule>
  </conditionalFormatting>
  <conditionalFormatting sqref="G131:I131">
    <cfRule type="expression" priority="477" dxfId="488">
      <formula>$G$121&lt;=$C$9</formula>
    </cfRule>
  </conditionalFormatting>
  <conditionalFormatting sqref="G122:I131">
    <cfRule type="expression" priority="475" dxfId="489">
      <formula>$G$121&gt;$C$9</formula>
    </cfRule>
  </conditionalFormatting>
  <conditionalFormatting sqref="J124:L126">
    <cfRule type="expression" priority="474" dxfId="491">
      <formula>$J$121&lt;=$C$9</formula>
    </cfRule>
  </conditionalFormatting>
  <conditionalFormatting sqref="J128:L130">
    <cfRule type="expression" priority="473" dxfId="486">
      <formula>$J$121&lt;=$C$9</formula>
    </cfRule>
  </conditionalFormatting>
  <conditionalFormatting sqref="J124:L131">
    <cfRule type="expression" priority="470" dxfId="492" stopIfTrue="1">
      <formula>$L$121=0</formula>
    </cfRule>
  </conditionalFormatting>
  <conditionalFormatting sqref="J127:L127">
    <cfRule type="expression" priority="472" dxfId="490">
      <formula>$J$121&lt;=$C$9</formula>
    </cfRule>
  </conditionalFormatting>
  <conditionalFormatting sqref="J131:L131">
    <cfRule type="expression" priority="471" dxfId="488">
      <formula>$J$121&lt;=$C$9</formula>
    </cfRule>
  </conditionalFormatting>
  <conditionalFormatting sqref="J122:L131">
    <cfRule type="expression" priority="469" dxfId="489">
      <formula>$J$121&gt;$C$9</formula>
    </cfRule>
  </conditionalFormatting>
  <conditionalFormatting sqref="M124:O126">
    <cfRule type="expression" priority="468" dxfId="491">
      <formula>$M$121&lt;=$C$9</formula>
    </cfRule>
  </conditionalFormatting>
  <conditionalFormatting sqref="M128:O130">
    <cfRule type="expression" priority="467" dxfId="486">
      <formula>$M$121&lt;=$C$9</formula>
    </cfRule>
  </conditionalFormatting>
  <conditionalFormatting sqref="M124:O131">
    <cfRule type="expression" priority="464" dxfId="492" stopIfTrue="1">
      <formula>$O$121=0</formula>
    </cfRule>
  </conditionalFormatting>
  <conditionalFormatting sqref="M127:O127">
    <cfRule type="expression" priority="466" dxfId="490">
      <formula>$M$121&lt;=$C$9</formula>
    </cfRule>
  </conditionalFormatting>
  <conditionalFormatting sqref="M131:O131">
    <cfRule type="expression" priority="465" dxfId="488">
      <formula>$M$121&lt;=$C$9</formula>
    </cfRule>
  </conditionalFormatting>
  <conditionalFormatting sqref="M122:O131">
    <cfRule type="expression" priority="463" dxfId="489">
      <formula>$M$121&gt;$C$9</formula>
    </cfRule>
  </conditionalFormatting>
  <conditionalFormatting sqref="D138:F140">
    <cfRule type="expression" priority="462" dxfId="491">
      <formula>$D$135&lt;=$C$9</formula>
    </cfRule>
  </conditionalFormatting>
  <conditionalFormatting sqref="D142:F144">
    <cfRule type="expression" priority="461" dxfId="486">
      <formula>$D$135&lt;=$C$9</formula>
    </cfRule>
  </conditionalFormatting>
  <conditionalFormatting sqref="D138:F145">
    <cfRule type="expression" priority="458" dxfId="492" stopIfTrue="1">
      <formula>$F$135=0</formula>
    </cfRule>
  </conditionalFormatting>
  <conditionalFormatting sqref="D141:F141">
    <cfRule type="expression" priority="460" dxfId="490">
      <formula>$D$135&lt;=$C$9</formula>
    </cfRule>
  </conditionalFormatting>
  <conditionalFormatting sqref="D145:F145">
    <cfRule type="expression" priority="459" dxfId="488">
      <formula>$D$135&lt;=$C$9</formula>
    </cfRule>
  </conditionalFormatting>
  <conditionalFormatting sqref="C136:F145 B138:B145">
    <cfRule type="expression" priority="457" dxfId="489">
      <formula>$D$135&gt;$C$9</formula>
    </cfRule>
  </conditionalFormatting>
  <conditionalFormatting sqref="G138:I140">
    <cfRule type="expression" priority="456" dxfId="491">
      <formula>$G$135&lt;=$C$9</formula>
    </cfRule>
  </conditionalFormatting>
  <conditionalFormatting sqref="G142:I144">
    <cfRule type="expression" priority="455" dxfId="486">
      <formula>$G$135&lt;=$C$9</formula>
    </cfRule>
  </conditionalFormatting>
  <conditionalFormatting sqref="G138:I145">
    <cfRule type="expression" priority="452" dxfId="492" stopIfTrue="1">
      <formula>$I$135=0</formula>
    </cfRule>
  </conditionalFormatting>
  <conditionalFormatting sqref="G141:I141">
    <cfRule type="expression" priority="454" dxfId="490">
      <formula>$G$135&lt;=$C$9</formula>
    </cfRule>
  </conditionalFormatting>
  <conditionalFormatting sqref="G145:I145">
    <cfRule type="expression" priority="453" dxfId="488">
      <formula>$G$135&lt;=$C$9</formula>
    </cfRule>
  </conditionalFormatting>
  <conditionalFormatting sqref="G136:I145">
    <cfRule type="expression" priority="451" dxfId="489">
      <formula>$G$135&gt;$C$9</formula>
    </cfRule>
  </conditionalFormatting>
  <conditionalFormatting sqref="J138:L140">
    <cfRule type="expression" priority="450" dxfId="491">
      <formula>$J$135&lt;=$C$9</formula>
    </cfRule>
  </conditionalFormatting>
  <conditionalFormatting sqref="J142:L144">
    <cfRule type="expression" priority="449" dxfId="486">
      <formula>$J$135&lt;=$C$9</formula>
    </cfRule>
  </conditionalFormatting>
  <conditionalFormatting sqref="J138:L145">
    <cfRule type="expression" priority="446" dxfId="492" stopIfTrue="1">
      <formula>$L$135=0</formula>
    </cfRule>
  </conditionalFormatting>
  <conditionalFormatting sqref="J141:L141">
    <cfRule type="expression" priority="448" dxfId="490">
      <formula>$J$135&lt;=$C$9</formula>
    </cfRule>
  </conditionalFormatting>
  <conditionalFormatting sqref="J145:L145">
    <cfRule type="expression" priority="447" dxfId="488">
      <formula>$J$135&lt;=$C$9</formula>
    </cfRule>
  </conditionalFormatting>
  <conditionalFormatting sqref="J136:L145">
    <cfRule type="expression" priority="445" dxfId="489">
      <formula>$J$135&gt;$C$9</formula>
    </cfRule>
  </conditionalFormatting>
  <conditionalFormatting sqref="M138:O140">
    <cfRule type="expression" priority="444" dxfId="491">
      <formula>$M$135&lt;=$C$9</formula>
    </cfRule>
  </conditionalFormatting>
  <conditionalFormatting sqref="M142:O144">
    <cfRule type="expression" priority="443" dxfId="486">
      <formula>$M$135&lt;=$C$9</formula>
    </cfRule>
  </conditionalFormatting>
  <conditionalFormatting sqref="M138:O145">
    <cfRule type="expression" priority="440" dxfId="492" stopIfTrue="1">
      <formula>$O$135=0</formula>
    </cfRule>
  </conditionalFormatting>
  <conditionalFormatting sqref="M141:O141">
    <cfRule type="expression" priority="442" dxfId="490">
      <formula>$M$135&lt;=$C$9</formula>
    </cfRule>
  </conditionalFormatting>
  <conditionalFormatting sqref="M145:O145">
    <cfRule type="expression" priority="441" dxfId="488">
      <formula>$M$135&lt;=$C$9</formula>
    </cfRule>
  </conditionalFormatting>
  <conditionalFormatting sqref="M136:O145">
    <cfRule type="expression" priority="439" dxfId="489">
      <formula>$M$135&gt;$C$9</formula>
    </cfRule>
  </conditionalFormatting>
  <conditionalFormatting sqref="D152:F154">
    <cfRule type="expression" priority="438" dxfId="491">
      <formula>$D$149&lt;=$C$9</formula>
    </cfRule>
  </conditionalFormatting>
  <conditionalFormatting sqref="D156:F158">
    <cfRule type="expression" priority="437" dxfId="486">
      <formula>$D$149&lt;=$C$9</formula>
    </cfRule>
  </conditionalFormatting>
  <conditionalFormatting sqref="D152:F159">
    <cfRule type="expression" priority="434" dxfId="492" stopIfTrue="1">
      <formula>$F$149=0</formula>
    </cfRule>
  </conditionalFormatting>
  <conditionalFormatting sqref="D155:F155">
    <cfRule type="expression" priority="436" dxfId="490">
      <formula>$D$149&lt;=$C$9</formula>
    </cfRule>
  </conditionalFormatting>
  <conditionalFormatting sqref="D159:F159">
    <cfRule type="expression" priority="435" dxfId="488">
      <formula>$D$149&lt;=$C$9</formula>
    </cfRule>
  </conditionalFormatting>
  <conditionalFormatting sqref="C150:F159 B152:B159">
    <cfRule type="expression" priority="433" dxfId="489">
      <formula>$D$149&gt;$C$9</formula>
    </cfRule>
  </conditionalFormatting>
  <conditionalFormatting sqref="G152:I154">
    <cfRule type="expression" priority="432" dxfId="491">
      <formula>$G$149&lt;=$C$9</formula>
    </cfRule>
  </conditionalFormatting>
  <conditionalFormatting sqref="G156:I158">
    <cfRule type="expression" priority="431" dxfId="486">
      <formula>$G$149&lt;=$C$9</formula>
    </cfRule>
  </conditionalFormatting>
  <conditionalFormatting sqref="G152:I159">
    <cfRule type="expression" priority="428" dxfId="492" stopIfTrue="1">
      <formula>$I$149=0</formula>
    </cfRule>
  </conditionalFormatting>
  <conditionalFormatting sqref="G155:I155">
    <cfRule type="expression" priority="430" dxfId="490">
      <formula>$G$149&lt;=$C$9</formula>
    </cfRule>
  </conditionalFormatting>
  <conditionalFormatting sqref="G159:I159">
    <cfRule type="expression" priority="429" dxfId="488">
      <formula>$G$149&lt;=$C$9</formula>
    </cfRule>
  </conditionalFormatting>
  <conditionalFormatting sqref="G150:I159">
    <cfRule type="expression" priority="427" dxfId="489">
      <formula>$G$149&gt;$C$9</formula>
    </cfRule>
  </conditionalFormatting>
  <conditionalFormatting sqref="J152:L154">
    <cfRule type="expression" priority="426" dxfId="491">
      <formula>$J$149&lt;=$C$9</formula>
    </cfRule>
  </conditionalFormatting>
  <conditionalFormatting sqref="J156:L158">
    <cfRule type="expression" priority="425" dxfId="486">
      <formula>$J$149&lt;=$C$9</formula>
    </cfRule>
  </conditionalFormatting>
  <conditionalFormatting sqref="J152:L159">
    <cfRule type="expression" priority="422" dxfId="492" stopIfTrue="1">
      <formula>$L$149=0</formula>
    </cfRule>
  </conditionalFormatting>
  <conditionalFormatting sqref="J155:L155">
    <cfRule type="expression" priority="424" dxfId="490">
      <formula>$J$149&lt;=$C$9</formula>
    </cfRule>
  </conditionalFormatting>
  <conditionalFormatting sqref="J159:L159">
    <cfRule type="expression" priority="423" dxfId="488">
      <formula>$J$149&lt;=$C$9</formula>
    </cfRule>
  </conditionalFormatting>
  <conditionalFormatting sqref="J150:L159">
    <cfRule type="expression" priority="421" dxfId="489">
      <formula>$J$149&gt;$C$9</formula>
    </cfRule>
  </conditionalFormatting>
  <conditionalFormatting sqref="M152:O154">
    <cfRule type="expression" priority="420" dxfId="491">
      <formula>$M$149&lt;=$C$9</formula>
    </cfRule>
  </conditionalFormatting>
  <conditionalFormatting sqref="M156:O158">
    <cfRule type="expression" priority="419" dxfId="486">
      <formula>$M$149&lt;=$C$9</formula>
    </cfRule>
  </conditionalFormatting>
  <conditionalFormatting sqref="M152:O159">
    <cfRule type="expression" priority="416" dxfId="492" stopIfTrue="1">
      <formula>$O$149=0</formula>
    </cfRule>
  </conditionalFormatting>
  <conditionalFormatting sqref="M155:O155">
    <cfRule type="expression" priority="418" dxfId="490">
      <formula>$M$149&lt;=$C$9</formula>
    </cfRule>
  </conditionalFormatting>
  <conditionalFormatting sqref="M159:O159">
    <cfRule type="expression" priority="417" dxfId="488">
      <formula>$M$149&lt;=$C$9</formula>
    </cfRule>
  </conditionalFormatting>
  <conditionalFormatting sqref="M150:O159">
    <cfRule type="expression" priority="415" dxfId="489">
      <formula>$M$149&gt;$C$9</formula>
    </cfRule>
  </conditionalFormatting>
  <conditionalFormatting sqref="D166:F168">
    <cfRule type="expression" priority="414" dxfId="491">
      <formula>$D$163&lt;=$C$9</formula>
    </cfRule>
  </conditionalFormatting>
  <conditionalFormatting sqref="D170:F172">
    <cfRule type="expression" priority="413" dxfId="486">
      <formula>$D$163&lt;=$C$9</formula>
    </cfRule>
  </conditionalFormatting>
  <conditionalFormatting sqref="D166:F173">
    <cfRule type="expression" priority="410" dxfId="492" stopIfTrue="1">
      <formula>$F$163=0</formula>
    </cfRule>
  </conditionalFormatting>
  <conditionalFormatting sqref="D169:F169">
    <cfRule type="expression" priority="412" dxfId="490">
      <formula>$D$163&lt;=$C$9</formula>
    </cfRule>
  </conditionalFormatting>
  <conditionalFormatting sqref="D173:F173">
    <cfRule type="expression" priority="411" dxfId="488">
      <formula>$D$163&lt;=$C$9</formula>
    </cfRule>
  </conditionalFormatting>
  <conditionalFormatting sqref="C164:F173 B166:B173">
    <cfRule type="expression" priority="409" dxfId="489">
      <formula>$D$163&gt;$C$9</formula>
    </cfRule>
  </conditionalFormatting>
  <conditionalFormatting sqref="G166:I168">
    <cfRule type="expression" priority="408" dxfId="491">
      <formula>$G$163&lt;=$C$9</formula>
    </cfRule>
  </conditionalFormatting>
  <conditionalFormatting sqref="G170:I172">
    <cfRule type="expression" priority="407" dxfId="486">
      <formula>$G$163&lt;=$C$9</formula>
    </cfRule>
  </conditionalFormatting>
  <conditionalFormatting sqref="G166:I173">
    <cfRule type="expression" priority="404" dxfId="487" stopIfTrue="1">
      <formula>$I$163=0</formula>
    </cfRule>
  </conditionalFormatting>
  <conditionalFormatting sqref="G169:I169">
    <cfRule type="expression" priority="406" dxfId="490">
      <formula>$G$163&lt;=$C$9</formula>
    </cfRule>
  </conditionalFormatting>
  <conditionalFormatting sqref="G173:I173">
    <cfRule type="expression" priority="405" dxfId="488">
      <formula>$G$163&lt;=$C$9</formula>
    </cfRule>
  </conditionalFormatting>
  <conditionalFormatting sqref="G164:I173">
    <cfRule type="expression" priority="403" dxfId="489">
      <formula>$G$163&gt;$C$9</formula>
    </cfRule>
  </conditionalFormatting>
  <conditionalFormatting sqref="J166:L168">
    <cfRule type="expression" priority="402" dxfId="491">
      <formula>$J$163&lt;=$C$9</formula>
    </cfRule>
  </conditionalFormatting>
  <conditionalFormatting sqref="J170:L172">
    <cfRule type="expression" priority="401" dxfId="486">
      <formula>$J$163&lt;=$C$9</formula>
    </cfRule>
  </conditionalFormatting>
  <conditionalFormatting sqref="J166:L173">
    <cfRule type="expression" priority="398" dxfId="492" stopIfTrue="1">
      <formula>$L$163=0</formula>
    </cfRule>
  </conditionalFormatting>
  <conditionalFormatting sqref="J169:L169">
    <cfRule type="expression" priority="400" dxfId="490">
      <formula>$J$163&lt;=$C$9</formula>
    </cfRule>
  </conditionalFormatting>
  <conditionalFormatting sqref="J173:L173">
    <cfRule type="expression" priority="399" dxfId="488">
      <formula>$J$163&lt;=$C$9</formula>
    </cfRule>
  </conditionalFormatting>
  <conditionalFormatting sqref="J164:L173">
    <cfRule type="expression" priority="397" dxfId="489">
      <formula>$J$163&gt;$C$9</formula>
    </cfRule>
  </conditionalFormatting>
  <conditionalFormatting sqref="M166:O168">
    <cfRule type="expression" priority="396" dxfId="491">
      <formula>$M$163&lt;=$C$9</formula>
    </cfRule>
  </conditionalFormatting>
  <conditionalFormatting sqref="M170:O172">
    <cfRule type="expression" priority="395" dxfId="486">
      <formula>$M$163&lt;=$C$9</formula>
    </cfRule>
  </conditionalFormatting>
  <conditionalFormatting sqref="M166:O173">
    <cfRule type="expression" priority="392" dxfId="487" stopIfTrue="1">
      <formula>$O$163=0</formula>
    </cfRule>
  </conditionalFormatting>
  <conditionalFormatting sqref="M169:O169">
    <cfRule type="expression" priority="394" dxfId="490">
      <formula>$M$163&lt;=$C$9</formula>
    </cfRule>
  </conditionalFormatting>
  <conditionalFormatting sqref="M173:O173">
    <cfRule type="expression" priority="393" dxfId="488">
      <formula>$M$163&lt;=$C$9</formula>
    </cfRule>
  </conditionalFormatting>
  <conditionalFormatting sqref="M164:O173">
    <cfRule type="expression" priority="391" dxfId="489">
      <formula>$M$163&gt;$C$9</formula>
    </cfRule>
  </conditionalFormatting>
  <conditionalFormatting sqref="D194:F196">
    <cfRule type="expression" priority="366" dxfId="491">
      <formula>$D$191&lt;=$C$9</formula>
    </cfRule>
  </conditionalFormatting>
  <conditionalFormatting sqref="D198:F200">
    <cfRule type="expression" priority="365" dxfId="486">
      <formula>$D$191&lt;=$C$9</formula>
    </cfRule>
  </conditionalFormatting>
  <conditionalFormatting sqref="D194:F201">
    <cfRule type="expression" priority="362" dxfId="492" stopIfTrue="1">
      <formula>$F$191=0</formula>
    </cfRule>
  </conditionalFormatting>
  <conditionalFormatting sqref="D197:F197">
    <cfRule type="expression" priority="364" dxfId="490">
      <formula>$D$191&lt;=$C$9</formula>
    </cfRule>
  </conditionalFormatting>
  <conditionalFormatting sqref="D201:F201">
    <cfRule type="expression" priority="363" dxfId="488">
      <formula>$D$191&lt;=$C$9</formula>
    </cfRule>
  </conditionalFormatting>
  <conditionalFormatting sqref="C192:F201 B194:B201">
    <cfRule type="expression" priority="361" dxfId="489">
      <formula>$D$191&gt;$C$9</formula>
    </cfRule>
  </conditionalFormatting>
  <conditionalFormatting sqref="G194:I196">
    <cfRule type="expression" priority="360" dxfId="491">
      <formula>$G$191&lt;=$C$9</formula>
    </cfRule>
  </conditionalFormatting>
  <conditionalFormatting sqref="G198:I200">
    <cfRule type="expression" priority="359" dxfId="486">
      <formula>$G$191&lt;=$C$9</formula>
    </cfRule>
  </conditionalFormatting>
  <conditionalFormatting sqref="G194:I201">
    <cfRule type="expression" priority="356" dxfId="492" stopIfTrue="1">
      <formula>$I$191=0</formula>
    </cfRule>
  </conditionalFormatting>
  <conditionalFormatting sqref="G197:I197">
    <cfRule type="expression" priority="358" dxfId="490">
      <formula>$G$191&lt;=$C$9</formula>
    </cfRule>
  </conditionalFormatting>
  <conditionalFormatting sqref="G201:I201">
    <cfRule type="expression" priority="357" dxfId="488">
      <formula>$G$191&lt;=$C$9</formula>
    </cfRule>
  </conditionalFormatting>
  <conditionalFormatting sqref="G192:I201">
    <cfRule type="expression" priority="355" dxfId="489">
      <formula>$G$191&gt;$C$9</formula>
    </cfRule>
  </conditionalFormatting>
  <conditionalFormatting sqref="J194:L196">
    <cfRule type="expression" priority="354" dxfId="491">
      <formula>$J$191&lt;=$C$9</formula>
    </cfRule>
  </conditionalFormatting>
  <conditionalFormatting sqref="J198:L200">
    <cfRule type="expression" priority="353" dxfId="486">
      <formula>$J$191&lt;=$C$9</formula>
    </cfRule>
  </conditionalFormatting>
  <conditionalFormatting sqref="J194:L201">
    <cfRule type="expression" priority="350" dxfId="492" stopIfTrue="1">
      <formula>$L$191=0</formula>
    </cfRule>
  </conditionalFormatting>
  <conditionalFormatting sqref="J197:L197">
    <cfRule type="expression" priority="352" dxfId="490">
      <formula>$J$191&lt;=$C$9</formula>
    </cfRule>
  </conditionalFormatting>
  <conditionalFormatting sqref="J201:L201">
    <cfRule type="expression" priority="351" dxfId="488">
      <formula>$J$191&lt;=$C$9</formula>
    </cfRule>
  </conditionalFormatting>
  <conditionalFormatting sqref="J192:L201">
    <cfRule type="expression" priority="349" dxfId="489">
      <formula>$J$191&gt;$C$9</formula>
    </cfRule>
  </conditionalFormatting>
  <conditionalFormatting sqref="M194:O196">
    <cfRule type="expression" priority="348" dxfId="491">
      <formula>$M$191&lt;=$C$9</formula>
    </cfRule>
  </conditionalFormatting>
  <conditionalFormatting sqref="M198:O200">
    <cfRule type="expression" priority="347" dxfId="486">
      <formula>$M$191&lt;=$C$9</formula>
    </cfRule>
  </conditionalFormatting>
  <conditionalFormatting sqref="M194:O201">
    <cfRule type="expression" priority="344" dxfId="492" stopIfTrue="1">
      <formula>$O$191=0</formula>
    </cfRule>
  </conditionalFormatting>
  <conditionalFormatting sqref="M197:O197">
    <cfRule type="expression" priority="346" dxfId="490">
      <formula>$M$191&lt;=$C$9</formula>
    </cfRule>
  </conditionalFormatting>
  <conditionalFormatting sqref="M201:O201">
    <cfRule type="expression" priority="345" dxfId="488">
      <formula>$M$191&lt;=$C$9</formula>
    </cfRule>
  </conditionalFormatting>
  <conditionalFormatting sqref="M192:O201">
    <cfRule type="expression" priority="343" dxfId="489">
      <formula>$M$191&gt;$C$9</formula>
    </cfRule>
  </conditionalFormatting>
  <conditionalFormatting sqref="D208:F210">
    <cfRule type="expression" priority="342" dxfId="491">
      <formula>$D$205&lt;=$C$9</formula>
    </cfRule>
  </conditionalFormatting>
  <conditionalFormatting sqref="D212:F214">
    <cfRule type="expression" priority="341" dxfId="486">
      <formula>$D$205&lt;=$C$9</formula>
    </cfRule>
  </conditionalFormatting>
  <conditionalFormatting sqref="D208:F215">
    <cfRule type="expression" priority="338" dxfId="492" stopIfTrue="1">
      <formula>$F$205=0</formula>
    </cfRule>
  </conditionalFormatting>
  <conditionalFormatting sqref="D211:F211">
    <cfRule type="expression" priority="340" dxfId="490">
      <formula>$D$205&lt;=$C$9</formula>
    </cfRule>
  </conditionalFormatting>
  <conditionalFormatting sqref="D215:F215">
    <cfRule type="expression" priority="339" dxfId="488">
      <formula>$D$205&lt;=$C$9</formula>
    </cfRule>
  </conditionalFormatting>
  <conditionalFormatting sqref="C206:F215 B208:B215">
    <cfRule type="expression" priority="337" dxfId="489">
      <formula>$D$205&gt;$C$9</formula>
    </cfRule>
  </conditionalFormatting>
  <conditionalFormatting sqref="G208:I210">
    <cfRule type="expression" priority="336" dxfId="491">
      <formula>$G$205&lt;=$C$9</formula>
    </cfRule>
  </conditionalFormatting>
  <conditionalFormatting sqref="G212:I214">
    <cfRule type="expression" priority="335" dxfId="486">
      <formula>$G$205&lt;=$C$9</formula>
    </cfRule>
  </conditionalFormatting>
  <conditionalFormatting sqref="G208:I215">
    <cfRule type="expression" priority="332" dxfId="492" stopIfTrue="1">
      <formula>$I$205=0</formula>
    </cfRule>
  </conditionalFormatting>
  <conditionalFormatting sqref="G211:I211">
    <cfRule type="expression" priority="334" dxfId="490">
      <formula>$G$205&lt;=$C$9</formula>
    </cfRule>
  </conditionalFormatting>
  <conditionalFormatting sqref="G215:I215">
    <cfRule type="expression" priority="333" dxfId="488">
      <formula>$G$205&lt;=$C$9</formula>
    </cfRule>
  </conditionalFormatting>
  <conditionalFormatting sqref="G206:I215">
    <cfRule type="expression" priority="331" dxfId="489">
      <formula>$G$205&gt;$C$9</formula>
    </cfRule>
  </conditionalFormatting>
  <conditionalFormatting sqref="J208:L210">
    <cfRule type="expression" priority="330" dxfId="491">
      <formula>$J$205&lt;=$C$9</formula>
    </cfRule>
  </conditionalFormatting>
  <conditionalFormatting sqref="J212:L214">
    <cfRule type="expression" priority="329" dxfId="486">
      <formula>$J$205&lt;=$C$9</formula>
    </cfRule>
  </conditionalFormatting>
  <conditionalFormatting sqref="J208:L215">
    <cfRule type="expression" priority="326" dxfId="492" stopIfTrue="1">
      <formula>$L$205=0</formula>
    </cfRule>
  </conditionalFormatting>
  <conditionalFormatting sqref="J211:L211">
    <cfRule type="expression" priority="328" dxfId="490">
      <formula>$J$205&lt;=$C$9</formula>
    </cfRule>
  </conditionalFormatting>
  <conditionalFormatting sqref="J215:L215">
    <cfRule type="expression" priority="327" dxfId="488">
      <formula>$J$205&lt;=$C$9</formula>
    </cfRule>
  </conditionalFormatting>
  <conditionalFormatting sqref="J206:L215">
    <cfRule type="expression" priority="325" dxfId="489">
      <formula>$J$205&gt;$C$9</formula>
    </cfRule>
  </conditionalFormatting>
  <conditionalFormatting sqref="M208:O210">
    <cfRule type="expression" priority="324" dxfId="491">
      <formula>$M$205&lt;=$C$9</formula>
    </cfRule>
  </conditionalFormatting>
  <conditionalFormatting sqref="M212:O214">
    <cfRule type="expression" priority="323" dxfId="486">
      <formula>$M$205&lt;=$C$9</formula>
    </cfRule>
  </conditionalFormatting>
  <conditionalFormatting sqref="M208:O215">
    <cfRule type="expression" priority="320" dxfId="492" stopIfTrue="1">
      <formula>$O$205=0</formula>
    </cfRule>
  </conditionalFormatting>
  <conditionalFormatting sqref="M211:O211">
    <cfRule type="expression" priority="322" dxfId="490">
      <formula>$M$205&lt;=$C$9</formula>
    </cfRule>
  </conditionalFormatting>
  <conditionalFormatting sqref="M215:O215">
    <cfRule type="expression" priority="321" dxfId="488">
      <formula>$M$205&lt;=$C$9</formula>
    </cfRule>
  </conditionalFormatting>
  <conditionalFormatting sqref="M206:O215">
    <cfRule type="expression" priority="319" dxfId="489">
      <formula>$M$205&gt;$C$9</formula>
    </cfRule>
  </conditionalFormatting>
  <conditionalFormatting sqref="D180:F182">
    <cfRule type="expression" priority="294" dxfId="491">
      <formula>$D$177&lt;=$C$9</formula>
    </cfRule>
  </conditionalFormatting>
  <conditionalFormatting sqref="D184:F186">
    <cfRule type="expression" priority="293" dxfId="486">
      <formula>$D$177&lt;=$C$9</formula>
    </cfRule>
  </conditionalFormatting>
  <conditionalFormatting sqref="D180:F187">
    <cfRule type="expression" priority="290" dxfId="492" stopIfTrue="1">
      <formula>$F$177=0</formula>
    </cfRule>
  </conditionalFormatting>
  <conditionalFormatting sqref="D183:F183">
    <cfRule type="expression" priority="292" dxfId="490">
      <formula>$D$177&lt;=$C$9</formula>
    </cfRule>
  </conditionalFormatting>
  <conditionalFormatting sqref="D187:F187">
    <cfRule type="expression" priority="291" dxfId="488">
      <formula>$D$177&lt;=$C$9</formula>
    </cfRule>
  </conditionalFormatting>
  <conditionalFormatting sqref="C178:F187 B180:B187">
    <cfRule type="expression" priority="289" dxfId="489">
      <formula>$D$177&gt;$C$9</formula>
    </cfRule>
  </conditionalFormatting>
  <conditionalFormatting sqref="G180:I182">
    <cfRule type="expression" priority="288" dxfId="491">
      <formula>$G$177&lt;=$C$9</formula>
    </cfRule>
  </conditionalFormatting>
  <conditionalFormatting sqref="G184:I186">
    <cfRule type="expression" priority="287" dxfId="486">
      <formula>$G$177&lt;=$C$9</formula>
    </cfRule>
  </conditionalFormatting>
  <conditionalFormatting sqref="G180:I187">
    <cfRule type="expression" priority="284" dxfId="492" stopIfTrue="1">
      <formula>$I$177=0</formula>
    </cfRule>
  </conditionalFormatting>
  <conditionalFormatting sqref="G183:I183">
    <cfRule type="expression" priority="286" dxfId="490">
      <formula>$G$177&lt;=$C$9</formula>
    </cfRule>
  </conditionalFormatting>
  <conditionalFormatting sqref="G187:I187">
    <cfRule type="expression" priority="285" dxfId="488">
      <formula>$G$177&lt;=$C$9</formula>
    </cfRule>
  </conditionalFormatting>
  <conditionalFormatting sqref="G178:I187">
    <cfRule type="expression" priority="283" dxfId="489">
      <formula>$G$177&gt;$C$9</formula>
    </cfRule>
  </conditionalFormatting>
  <conditionalFormatting sqref="J180:L182">
    <cfRule type="expression" priority="282" dxfId="491">
      <formula>$J$177&lt;=$C$9</formula>
    </cfRule>
  </conditionalFormatting>
  <conditionalFormatting sqref="J184:L186">
    <cfRule type="expression" priority="281" dxfId="486">
      <formula>$J$177&lt;=$C$9</formula>
    </cfRule>
  </conditionalFormatting>
  <conditionalFormatting sqref="J180:L187">
    <cfRule type="expression" priority="278" dxfId="492" stopIfTrue="1">
      <formula>$L$177=0</formula>
    </cfRule>
  </conditionalFormatting>
  <conditionalFormatting sqref="J183:L183">
    <cfRule type="expression" priority="280" dxfId="490">
      <formula>$J$177&lt;=$C$9</formula>
    </cfRule>
  </conditionalFormatting>
  <conditionalFormatting sqref="J187:L187">
    <cfRule type="expression" priority="279" dxfId="488">
      <formula>$J$177&lt;=$C$9</formula>
    </cfRule>
  </conditionalFormatting>
  <conditionalFormatting sqref="J178:L187">
    <cfRule type="expression" priority="277" dxfId="489">
      <formula>$J$177&gt;$C$9</formula>
    </cfRule>
  </conditionalFormatting>
  <conditionalFormatting sqref="M180:O182">
    <cfRule type="expression" priority="276" dxfId="491">
      <formula>$M$177&lt;=$C$9</formula>
    </cfRule>
  </conditionalFormatting>
  <conditionalFormatting sqref="M184:O186">
    <cfRule type="expression" priority="275" dxfId="486">
      <formula>$M$177&lt;=$C$9</formula>
    </cfRule>
  </conditionalFormatting>
  <conditionalFormatting sqref="M180:O187">
    <cfRule type="expression" priority="272" dxfId="492" stopIfTrue="1">
      <formula>$O$177=0</formula>
    </cfRule>
  </conditionalFormatting>
  <conditionalFormatting sqref="M183:O183">
    <cfRule type="expression" priority="274" dxfId="490">
      <formula>$M$177&lt;=$C$9</formula>
    </cfRule>
  </conditionalFormatting>
  <conditionalFormatting sqref="M178:O187">
    <cfRule type="expression" priority="271" dxfId="489">
      <formula>$M$177&gt;$C$9</formula>
    </cfRule>
  </conditionalFormatting>
  <conditionalFormatting sqref="M187:O187">
    <cfRule type="expression" priority="273" dxfId="488">
      <formula>$M$177&lt;=$C$9</formula>
    </cfRule>
  </conditionalFormatting>
  <conditionalFormatting sqref="D10 F10:G10 I10:J10 L10:M10 O10 D24 F24:G24 I24:J24 L24:M24 O24 D38 F38:G38 I38:J38 L38:M38 O38 D52 F52:G52 I52:J52 L52:M52 O52 D66 F66:G66 I66:J66 L66:M66 O66 D80 F80:G80 I80:J80 L80:M80 O80 D94 F94:G94 I94:J94 L94:M94 O94 D108 F108:G108 I108:J108 L108:M108 O108 D122 F122:G122 I122:J122 L122:M122 O122 D136 F136:G136 I136:J136 L136:M136 O136 D150 F150:G150 I150:J150 L150:M150 O150 D164 F164:G164 I164:J164 L164:M164 O164 D178 F178:G178 I178:J178 L178:M178 O178 D192 F192:G192 I192:J192 L192:M192 O192 D206 F206:G206 I206:J206 L206:M206 O206">
    <cfRule type="expression" priority="708" dxfId="493">
      <formula>D10=0</formula>
    </cfRule>
  </conditionalFormatting>
  <conditionalFormatting sqref="B10">
    <cfRule type="expression" priority="55" dxfId="489">
      <formula>$D$9&gt;$C$9</formula>
    </cfRule>
  </conditionalFormatting>
  <conditionalFormatting sqref="B24">
    <cfRule type="expression" priority="54" dxfId="489">
      <formula>$D$23&gt;$C$9</formula>
    </cfRule>
  </conditionalFormatting>
  <conditionalFormatting sqref="B38">
    <cfRule type="expression" priority="53" dxfId="489">
      <formula>$D$37&gt;$C$9</formula>
    </cfRule>
  </conditionalFormatting>
  <conditionalFormatting sqref="B52">
    <cfRule type="expression" priority="52" dxfId="489">
      <formula>$D$51&gt;$C$9</formula>
    </cfRule>
  </conditionalFormatting>
  <conditionalFormatting sqref="B66">
    <cfRule type="expression" priority="51" dxfId="489">
      <formula>$D$65&gt;$C$9</formula>
    </cfRule>
  </conditionalFormatting>
  <conditionalFormatting sqref="B80">
    <cfRule type="expression" priority="50" dxfId="489">
      <formula>$D$79&gt;$C$9</formula>
    </cfRule>
  </conditionalFormatting>
  <conditionalFormatting sqref="B94">
    <cfRule type="expression" priority="49" dxfId="489">
      <formula>$D$93&gt;$C$9</formula>
    </cfRule>
  </conditionalFormatting>
  <conditionalFormatting sqref="B108">
    <cfRule type="expression" priority="48" dxfId="489">
      <formula>$D$107&gt;$C$9</formula>
    </cfRule>
  </conditionalFormatting>
  <conditionalFormatting sqref="B122">
    <cfRule type="expression" priority="47" dxfId="489">
      <formula>$D$121&gt;$C$9</formula>
    </cfRule>
  </conditionalFormatting>
  <conditionalFormatting sqref="B136">
    <cfRule type="expression" priority="46" dxfId="489">
      <formula>$D$135&gt;$C$9</formula>
    </cfRule>
  </conditionalFormatting>
  <conditionalFormatting sqref="B150">
    <cfRule type="expression" priority="45" dxfId="489">
      <formula>$D$149&gt;$C$9</formula>
    </cfRule>
  </conditionalFormatting>
  <conditionalFormatting sqref="B164">
    <cfRule type="expression" priority="44" dxfId="489">
      <formula>$D$163&gt;$C$9</formula>
    </cfRule>
  </conditionalFormatting>
  <conditionalFormatting sqref="B178">
    <cfRule type="expression" priority="43" dxfId="489">
      <formula>$D$177&gt;$C$9</formula>
    </cfRule>
  </conditionalFormatting>
  <conditionalFormatting sqref="B192">
    <cfRule type="expression" priority="42" dxfId="489">
      <formula>$D$191&gt;$C$9</formula>
    </cfRule>
  </conditionalFormatting>
  <conditionalFormatting sqref="B206">
    <cfRule type="expression" priority="41" dxfId="489">
      <formula>$D$205&gt;$C$9</formula>
    </cfRule>
  </conditionalFormatting>
  <conditionalFormatting sqref="C24">
    <cfRule type="expression" priority="40" dxfId="489">
      <formula>$D$9&gt;$C$9</formula>
    </cfRule>
  </conditionalFormatting>
  <conditionalFormatting sqref="C38">
    <cfRule type="expression" priority="39" dxfId="489">
      <formula>$D$9&gt;$C$9</formula>
    </cfRule>
  </conditionalFormatting>
  <conditionalFormatting sqref="C52">
    <cfRule type="expression" priority="38" dxfId="489">
      <formula>$D$9&gt;$C$9</formula>
    </cfRule>
  </conditionalFormatting>
  <conditionalFormatting sqref="C66">
    <cfRule type="expression" priority="37" dxfId="489">
      <formula>$D$9&gt;$C$9</formula>
    </cfRule>
  </conditionalFormatting>
  <conditionalFormatting sqref="C80">
    <cfRule type="expression" priority="36" dxfId="489">
      <formula>$D$9&gt;$C$9</formula>
    </cfRule>
  </conditionalFormatting>
  <conditionalFormatting sqref="C94">
    <cfRule type="expression" priority="35" dxfId="489">
      <formula>$D$9&gt;$C$9</formula>
    </cfRule>
  </conditionalFormatting>
  <conditionalFormatting sqref="C108">
    <cfRule type="expression" priority="34" dxfId="489">
      <formula>$D$9&gt;$C$9</formula>
    </cfRule>
  </conditionalFormatting>
  <conditionalFormatting sqref="C122">
    <cfRule type="expression" priority="33" dxfId="489">
      <formula>$D$9&gt;$C$9</formula>
    </cfRule>
  </conditionalFormatting>
  <conditionalFormatting sqref="C136">
    <cfRule type="expression" priority="32" dxfId="489">
      <formula>$D$9&gt;$C$9</formula>
    </cfRule>
  </conditionalFormatting>
  <conditionalFormatting sqref="C136">
    <cfRule type="expression" priority="31" dxfId="489">
      <formula>$D$9&gt;$C$9</formula>
    </cfRule>
  </conditionalFormatting>
  <conditionalFormatting sqref="C150">
    <cfRule type="expression" priority="30" dxfId="489">
      <formula>$D$9&gt;$C$9</formula>
    </cfRule>
  </conditionalFormatting>
  <conditionalFormatting sqref="C164">
    <cfRule type="expression" priority="29" dxfId="489">
      <formula>$D$9&gt;$C$9</formula>
    </cfRule>
  </conditionalFormatting>
  <conditionalFormatting sqref="C178">
    <cfRule type="expression" priority="28" dxfId="489">
      <formula>$D$9&gt;$C$9</formula>
    </cfRule>
  </conditionalFormatting>
  <conditionalFormatting sqref="C192">
    <cfRule type="expression" priority="27" dxfId="489">
      <formula>$D$9&gt;$C$9</formula>
    </cfRule>
  </conditionalFormatting>
  <conditionalFormatting sqref="C206">
    <cfRule type="expression" priority="26" dxfId="489">
      <formula>$D$9&gt;$C$9</formula>
    </cfRule>
  </conditionalFormatting>
  <conditionalFormatting sqref="G30:I32">
    <cfRule type="expression" priority="25" dxfId="486">
      <formula>$G$23&lt;=$C$9</formula>
    </cfRule>
  </conditionalFormatting>
  <conditionalFormatting sqref="G26:I28">
    <cfRule type="expression" priority="22" dxfId="491">
      <formula>$G$23&lt;=$C$9</formula>
    </cfRule>
  </conditionalFormatting>
  <conditionalFormatting sqref="G26:I33">
    <cfRule type="expression" priority="21" dxfId="492" stopIfTrue="1">
      <formula>$I$23=0</formula>
    </cfRule>
  </conditionalFormatting>
  <conditionalFormatting sqref="G24:I33">
    <cfRule type="expression" priority="20" dxfId="489">
      <formula>$G$23&gt;$C$9</formula>
    </cfRule>
  </conditionalFormatting>
  <conditionalFormatting sqref="L16:L18">
    <cfRule type="expression" priority="19" dxfId="486">
      <formula>$J$9&lt;=$C$9</formula>
    </cfRule>
  </conditionalFormatting>
  <conditionalFormatting sqref="J15:L15 L12:L14 J19:L19 L16:L18">
    <cfRule type="expression" priority="18" dxfId="492" stopIfTrue="1">
      <formula>$L$9=0</formula>
    </cfRule>
  </conditionalFormatting>
  <conditionalFormatting sqref="J10:L11 J15:L15 L12:L14 J19:L19 L16:L18">
    <cfRule type="expression" priority="17" dxfId="489">
      <formula>$J$9&gt;$C$9</formula>
    </cfRule>
  </conditionalFormatting>
  <conditionalFormatting sqref="M16:O18">
    <cfRule type="expression" priority="16" dxfId="486">
      <formula>$M$9&lt;=$C$9</formula>
    </cfRule>
  </conditionalFormatting>
  <conditionalFormatting sqref="M12:O19">
    <cfRule type="expression" priority="15" dxfId="492" stopIfTrue="1">
      <formula>$O$9=0</formula>
    </cfRule>
  </conditionalFormatting>
  <conditionalFormatting sqref="M10:O19">
    <cfRule type="expression" priority="14" dxfId="489">
      <formula>$M$9&gt;$C$9</formula>
    </cfRule>
  </conditionalFormatting>
  <conditionalFormatting sqref="D12:F14">
    <cfRule type="expression" priority="715" dxfId="486">
      <formula>$D$9&lt;=$C$9</formula>
    </cfRule>
  </conditionalFormatting>
  <conditionalFormatting sqref="I12:I14">
    <cfRule type="expression" priority="703" dxfId="486">
      <formula>$G$9&lt;=$C$9</formula>
    </cfRule>
  </conditionalFormatting>
  <conditionalFormatting sqref="G12:H14">
    <cfRule type="expression" priority="11" dxfId="487" stopIfTrue="1">
      <formula>$F$9=0</formula>
    </cfRule>
  </conditionalFormatting>
  <conditionalFormatting sqref="G12:H14">
    <cfRule type="expression" priority="10" dxfId="489">
      <formula>$D$9&gt;$C$9</formula>
    </cfRule>
  </conditionalFormatting>
  <conditionalFormatting sqref="G12:H14">
    <cfRule type="expression" priority="12" dxfId="486">
      <formula>$D$9&lt;=$C$9</formula>
    </cfRule>
  </conditionalFormatting>
  <conditionalFormatting sqref="J12:K14">
    <cfRule type="expression" priority="8" dxfId="487" stopIfTrue="1">
      <formula>$F$9=0</formula>
    </cfRule>
  </conditionalFormatting>
  <conditionalFormatting sqref="J12:K14">
    <cfRule type="expression" priority="7" dxfId="489">
      <formula>$D$9&gt;$C$9</formula>
    </cfRule>
  </conditionalFormatting>
  <conditionalFormatting sqref="J12:K14">
    <cfRule type="expression" priority="9" dxfId="486">
      <formula>$D$9&lt;=$C$9</formula>
    </cfRule>
  </conditionalFormatting>
  <conditionalFormatting sqref="G16:H18">
    <cfRule type="expression" priority="6" dxfId="486">
      <formula>$D$9&lt;=$C$9</formula>
    </cfRule>
  </conditionalFormatting>
  <conditionalFormatting sqref="G16:H18">
    <cfRule type="expression" priority="5" dxfId="487" stopIfTrue="1">
      <formula>$F$9=0</formula>
    </cfRule>
  </conditionalFormatting>
  <conditionalFormatting sqref="G16:H18">
    <cfRule type="expression" priority="4" dxfId="489">
      <formula>$D$9&gt;$C$9</formula>
    </cfRule>
  </conditionalFormatting>
  <conditionalFormatting sqref="J16:K18">
    <cfRule type="expression" priority="3" dxfId="486">
      <formula>$D$9&lt;=$C$9</formula>
    </cfRule>
  </conditionalFormatting>
  <conditionalFormatting sqref="J16:K18">
    <cfRule type="expression" priority="2" dxfId="487" stopIfTrue="1">
      <formula>$F$9=0</formula>
    </cfRule>
  </conditionalFormatting>
  <conditionalFormatting sqref="J16:K18">
    <cfRule type="expression" priority="1" dxfId="489">
      <formula>$D$9&gt;$C$9</formula>
    </cfRule>
  </conditionalFormatting>
  <dataValidations count="8">
    <dataValidation type="custom" allowBlank="1" showInputMessage="1" showErrorMessage="1" error="Please note that Box 6 should not be larger than 7% of Box 1. They should be both positive (or negative) as well.&#10;" sqref="P17">
      <formula1>AND((ABS(P17)&lt;=0.07*ABS(P12)),(P17*P12&gt;=0))</formula1>
    </dataValidation>
    <dataValidation type="whole" allowBlank="1" showInputMessage="1" showErrorMessage="1" prompt="Please drop the cents for Box 1, Box 2 and Box 3." error="Please drop the cents for Box 1, Box 2 and Box 3.&#10;" sqref="D12:O14">
      <formula1>-10000000000000000000000000000000000</formula1>
      <formula2>1E+35</formula2>
    </dataValidation>
    <dataValidation type="whole" allowBlank="1" showInputMessage="1" showErrorMessage="1" prompt="Please drop the cents Box 5." error="Please drop the cents Box 5.&#10;" sqref="F16:I16">
      <formula1>-10000000000000000000000000000000000</formula1>
      <formula2>1E+35</formula2>
    </dataValidation>
    <dataValidation type="whole" allowBlank="1" showInputMessage="1" showErrorMessage="1" prompt="Please drop the cents Box 5." error="Please drop the cents for Box 5&#10;" sqref="D16:E16">
      <formula1>-10000000000000000000000000000000000</formula1>
      <formula2>1E+35</formula2>
    </dataValidation>
    <dataValidation type="whole" allowBlank="1" showInputMessage="1" showErrorMessage="1" prompt="Please drop the cents for Box 1, Box 2 and Box 3." error="Please drop the cents for Box 1, Box 2 and Box 3." sqref="D40:O42 D208:O210 D194:O196 D180:O182 D166:O168 D152:O154 D138:O140 D124:O126 D110:O112 D96:O98 D82:O84 D68:O70 D54:O56 D26:O28">
      <formula1>-10000000000000000000000000000000000</formula1>
      <formula2>1E+35</formula2>
    </dataValidation>
    <dataValidation type="whole" allowBlank="1" showInputMessage="1" showErrorMessage="1" prompt="Please drop the cents for Box 5." error="Please drop the cents for Box 5." sqref="D212:O212 D198:O198 D44:O44 D58:O58 D72:O72 D86:O86 D100:O100 D114:O114 D128:O128 D142:O142 D155:O156 D170:O170 D184:O184 D30:O30 J16:O16">
      <formula1>-10000000000000000000000000000000000</formula1>
      <formula2>1E+35</formula2>
    </dataValidation>
    <dataValidation errorStyle="warning" type="custom" allowBlank="1" showInputMessage="1" showErrorMessage="1" error="Please note that Box 6 should not be larger than 7% of Box 1. They should be both positive (or negative) as well. Is the amount that you have entered correct?&#10;" sqref="F31:I31 D171:O171 L31:O31 D45:L45 F59:H59 J59:O59 D73:H73 J73:O73 D87:O87 D101:O101 D115:F115 I115:O115 D129:I129 L129:O129 F143:L143 O143 D157:I157 L157 O157 D185:I185 M185:O185 D199:O199 D213:O213 D17:O17">
      <formula1>AND((ABS(F31)&lt;=0.07*ABS(F26)),(F31*F26&gt;=0))</formula1>
    </dataValidation>
    <dataValidation errorStyle="warning" type="custom" allowBlank="1" showInputMessage="1" showErrorMessage="1" error="Please note that Box 6 should not be larger than 7% of Box 1. They should be both positive (or negative) as well. Is the amount that you have entered correct?" sqref="D31:E31 J31:K31 M45:O45 D59:E59 I59 I73 G115:H115 J129:K129 D143:E143 M143:N143 J157:K157 M157:N157 J185:L185">
      <formula1>AND((ABS(D31)&lt;=0.07*ABS(D26)),(D31*D26&gt;=0))</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B2:K31"/>
  <sheetViews>
    <sheetView showGridLines="0" showRowColHeaders="0" zoomScalePageLayoutView="0" workbookViewId="0" topLeftCell="A1">
      <selection activeCell="A1" sqref="A1"/>
    </sheetView>
  </sheetViews>
  <sheetFormatPr defaultColWidth="0" defaultRowHeight="15" zeroHeight="1"/>
  <cols>
    <col min="1" max="1" width="2.7109375" style="2" customWidth="1"/>
    <col min="2" max="2" width="27.421875" style="2" customWidth="1"/>
    <col min="3" max="3" width="55.421875" style="2" customWidth="1"/>
    <col min="4" max="4" width="28.57421875" style="2" customWidth="1"/>
    <col min="5" max="5" width="3.8515625" style="2" customWidth="1"/>
    <col min="6" max="6" width="9.421875" style="2" hidden="1" customWidth="1"/>
    <col min="7" max="11" width="0" style="2" hidden="1" customWidth="1"/>
    <col min="12" max="255" width="9.140625" style="2" hidden="1" customWidth="1"/>
    <col min="256" max="16384" width="0.9921875" style="2" hidden="1" customWidth="1"/>
  </cols>
  <sheetData>
    <row r="1" ht="14.25"/>
    <row r="2" spans="2:4" ht="14.25">
      <c r="B2" s="174" t="s">
        <v>1</v>
      </c>
      <c r="C2" s="174"/>
      <c r="D2" s="174"/>
    </row>
    <row r="3" spans="2:4" ht="14.25">
      <c r="B3" s="174"/>
      <c r="C3" s="174"/>
      <c r="D3" s="174"/>
    </row>
    <row r="4" ht="14.25"/>
    <row r="5" spans="2:3" ht="14.25">
      <c r="B5" s="158" t="str">
        <f>'Basic Information'!B5</f>
        <v>Business Name:</v>
      </c>
      <c r="C5" s="134">
        <f>'Basic Information'!D5</f>
        <v>0</v>
      </c>
    </row>
    <row r="6" spans="2:3" ht="14.25">
      <c r="B6" s="158" t="str">
        <f>'Basic Information'!B6</f>
        <v>UEN/ GST-Registration no.:</v>
      </c>
      <c r="C6" s="134">
        <f>'Basic Information'!D6</f>
        <v>0</v>
      </c>
    </row>
    <row r="7" ht="14.25"/>
    <row r="8" spans="3:4" ht="37.5" customHeight="1">
      <c r="C8" s="129" t="s">
        <v>61</v>
      </c>
      <c r="D8" s="123"/>
    </row>
    <row r="9" spans="2:4" ht="14.25">
      <c r="B9" s="127" t="s">
        <v>39</v>
      </c>
      <c r="C9" s="128" t="s">
        <v>40</v>
      </c>
      <c r="D9" s="126" t="s">
        <v>29</v>
      </c>
    </row>
    <row r="10" spans="2:6" ht="15" customHeight="1">
      <c r="B10" s="212">
        <v>1</v>
      </c>
      <c r="C10" s="16" t="s">
        <v>45</v>
      </c>
      <c r="D10" s="100">
        <f>ABS(SUM('Return Details'!P20,'Return Details'!P34,'Return Details'!P48,'Return Details'!P76,'Return Details'!P62,'Return Details'!P90,'Return Details'!P104,'Return Details'!P118,'Return Details'!P132,'Return Details'!P146,'Return Details'!P174,'Return Details'!P160,'Return Details'!P188,'Return Details'!P202,'Return Details'!P216))</f>
        <v>0</v>
      </c>
      <c r="E10" s="17"/>
      <c r="F10" s="17"/>
    </row>
    <row r="11" spans="2:11" ht="15">
      <c r="B11" s="213"/>
      <c r="C11" s="39" t="s">
        <v>37</v>
      </c>
      <c r="D11" s="101" t="str">
        <f>IF(I11&gt;1500,"No","Yes")</f>
        <v>Yes</v>
      </c>
      <c r="E11" s="46"/>
      <c r="F11" s="41"/>
      <c r="G11" s="17"/>
      <c r="H11" s="38"/>
      <c r="I11" s="2">
        <f>ABS(SUM('Return Details'!P20,'Return Details'!P34,'Return Details'!P48,'Return Details'!P76,'Return Details'!P62,'Return Details'!P90,'Return Details'!P104,'Return Details'!P118,'Return Details'!P132,'Return Details'!P146,'Return Details'!P174,'Return Details'!P160,'Return Details'!P188,'Return Details'!P202,'Return Details'!P216))</f>
        <v>0</v>
      </c>
      <c r="J11" s="2">
        <f>IF(I11&gt;1500,1,0)</f>
        <v>0</v>
      </c>
      <c r="K11" s="2">
        <f>SUM(J11,E12)</f>
        <v>0</v>
      </c>
    </row>
    <row r="12" spans="2:7" ht="57.75">
      <c r="B12" s="49">
        <v>2</v>
      </c>
      <c r="C12" s="1" t="s">
        <v>64</v>
      </c>
      <c r="D12" s="126" t="str">
        <f>IF(E12=0,"Yes","No")</f>
        <v>Yes</v>
      </c>
      <c r="E12" s="43">
        <f>SUM('Return Details'!P21:P22,'Return Details'!P35:P36,'Return Details'!P49:P50,'Return Details'!P63:P64,'Return Details'!P77:P78,'Return Details'!P91:P92,'Return Details'!P105:P106,'Return Details'!P119:P120,'Return Details'!P133:P134,'Return Details'!P147:P148,'Return Details'!P161:P162,'Return Details'!P175:P176,'Return Details'!P189:P190,'Return Details'!P203:P204,'Return Details'!P217:P218)</f>
        <v>0</v>
      </c>
      <c r="F12" s="17"/>
      <c r="G12" s="17"/>
    </row>
    <row r="13" ht="14.25"/>
    <row r="14" spans="3:4" ht="15">
      <c r="C14" s="211"/>
      <c r="D14" s="211"/>
    </row>
    <row r="15" spans="2:4" ht="48" customHeight="1">
      <c r="B15" s="214" t="str">
        <f>IF(K11=0,"You can choose to adjust the errors in your next GST F5 return. To do so, include the adjustment amount in the respective boxes in your next GST F5. However if the above error is for a GST F8 return, please file a GST F7 return instead.","You are required to adjust for your errors by filing GST F7 returns as soon as possible.")</f>
        <v>You can choose to adjust the errors in your next GST F5 return. To do so, include the adjustment amount in the respective boxes in your next GST F5. However if the above error is for a GST F8 return, please file a GST F7 return instead.</v>
      </c>
      <c r="C15" s="214"/>
      <c r="D15" s="215"/>
    </row>
    <row r="16" spans="2:5" ht="14.25">
      <c r="B16" s="214"/>
      <c r="C16" s="214"/>
      <c r="D16" s="215"/>
      <c r="E16" s="116"/>
    </row>
    <row r="17" spans="2:5" ht="17.25" customHeight="1">
      <c r="B17" s="161"/>
      <c r="C17" s="161"/>
      <c r="D17" s="161"/>
      <c r="E17" s="116"/>
    </row>
    <row r="18" spans="2:4" ht="14.25" customHeight="1">
      <c r="B18" s="210" t="s">
        <v>34</v>
      </c>
      <c r="C18" s="210"/>
      <c r="D18" s="210"/>
    </row>
    <row r="19" ht="14.25" customHeight="1"/>
    <row r="20" ht="14.25"/>
    <row r="21" ht="14.25"/>
    <row r="22" ht="15">
      <c r="D22" s="73"/>
    </row>
    <row r="23" ht="14.25"/>
    <row r="24" ht="15">
      <c r="D24" s="73"/>
    </row>
    <row r="25" spans="3:4" ht="15" customHeight="1">
      <c r="C25" s="160"/>
      <c r="D25" s="160"/>
    </row>
    <row r="26" spans="3:4" ht="15" customHeight="1">
      <c r="C26" s="160"/>
      <c r="D26" s="160"/>
    </row>
    <row r="27" spans="3:4" ht="14.25">
      <c r="C27" s="160"/>
      <c r="D27" s="160"/>
    </row>
    <row r="28" spans="3:4" ht="14.25" hidden="1">
      <c r="C28" s="7"/>
      <c r="D28" s="7"/>
    </row>
    <row r="29" spans="3:4" ht="14.25" hidden="1">
      <c r="C29" s="7"/>
      <c r="D29" s="7"/>
    </row>
    <row r="30" spans="3:4" ht="14.25" hidden="1">
      <c r="C30" s="7"/>
      <c r="D30" s="7"/>
    </row>
    <row r="31" spans="3:4" ht="14.25" hidden="1">
      <c r="C31" s="7"/>
      <c r="D31" s="7"/>
    </row>
    <row r="32" ht="14.25"/>
  </sheetData>
  <sheetProtection password="CC6C" sheet="1" selectLockedCells="1"/>
  <mergeCells count="5">
    <mergeCell ref="B18:D18"/>
    <mergeCell ref="C14:D14"/>
    <mergeCell ref="B10:B11"/>
    <mergeCell ref="B2:D3"/>
    <mergeCell ref="B15:D16"/>
  </mergeCells>
  <conditionalFormatting sqref="B15">
    <cfRule type="expression" priority="1" dxfId="67">
      <formula>$B$15="You are required to adjust for your errors by filing GST F7 returns as soon as possible."</formula>
    </cfRule>
  </conditionalFormatting>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B2:BP73"/>
  <sheetViews>
    <sheetView showGridLines="0" showRowColHeaders="0" zoomScalePageLayoutView="0" workbookViewId="0" topLeftCell="A1">
      <selection activeCell="F6" sqref="F6:G6"/>
    </sheetView>
  </sheetViews>
  <sheetFormatPr defaultColWidth="0" defaultRowHeight="15" zeroHeight="1"/>
  <cols>
    <col min="1" max="1" width="3.7109375" style="2" customWidth="1"/>
    <col min="2" max="2" width="6.28125" style="2" customWidth="1"/>
    <col min="3" max="3" width="57.421875" style="2" customWidth="1"/>
    <col min="4" max="4" width="30.421875" style="58" customWidth="1"/>
    <col min="5" max="5" width="11.8515625" style="2" customWidth="1"/>
    <col min="6" max="6" width="18.8515625" style="2" customWidth="1"/>
    <col min="7" max="7" width="19.00390625" style="2" customWidth="1"/>
    <col min="8" max="8" width="3.8515625" style="2" customWidth="1"/>
    <col min="9" max="68" width="9.140625" style="2" hidden="1" customWidth="1"/>
    <col min="69" max="254" width="9.140625" style="2" customWidth="1"/>
    <col min="255" max="255" width="113.00390625" style="2" customWidth="1"/>
    <col min="256" max="16384" width="62.57421875" style="2" hidden="1" customWidth="1"/>
  </cols>
  <sheetData>
    <row r="1" ht="12.75" customHeight="1"/>
    <row r="2" spans="2:7" ht="12.75" customHeight="1">
      <c r="B2" s="174" t="s">
        <v>56</v>
      </c>
      <c r="C2" s="174"/>
      <c r="D2" s="174"/>
      <c r="E2" s="174"/>
      <c r="F2" s="174"/>
      <c r="G2" s="174"/>
    </row>
    <row r="3" spans="2:7" ht="12.75" customHeight="1">
      <c r="B3" s="174"/>
      <c r="C3" s="174"/>
      <c r="D3" s="174"/>
      <c r="E3" s="174"/>
      <c r="F3" s="174"/>
      <c r="G3" s="174"/>
    </row>
    <row r="4" ht="12.75" customHeight="1"/>
    <row r="5" spans="2:7" ht="12.75" customHeight="1">
      <c r="B5" s="175" t="str">
        <f>'Basic Information'!B5</f>
        <v>Business Name:</v>
      </c>
      <c r="C5" s="175"/>
      <c r="D5" s="133">
        <f>'Basic Information'!D5</f>
        <v>0</v>
      </c>
      <c r="F5" s="219" t="s">
        <v>50</v>
      </c>
      <c r="G5" s="219"/>
    </row>
    <row r="6" spans="2:7" ht="15" customHeight="1">
      <c r="B6" s="175" t="str">
        <f>'Basic Information'!B6</f>
        <v>UEN/ GST-Registration no.:</v>
      </c>
      <c r="C6" s="175"/>
      <c r="D6" s="133">
        <f>'Basic Information'!D6</f>
        <v>0</v>
      </c>
      <c r="F6" s="218" t="s">
        <v>51</v>
      </c>
      <c r="G6" s="218"/>
    </row>
    <row r="7" spans="4:7" ht="15" customHeight="1">
      <c r="D7" s="2"/>
      <c r="F7" s="218" t="s">
        <v>58</v>
      </c>
      <c r="G7" s="218"/>
    </row>
    <row r="8" spans="4:7" ht="14.25" customHeight="1">
      <c r="D8" s="5"/>
      <c r="F8" s="218" t="s">
        <v>52</v>
      </c>
      <c r="G8" s="218"/>
    </row>
    <row r="9" spans="2:7" ht="258" customHeight="1" thickBot="1">
      <c r="B9" s="217" t="s">
        <v>65</v>
      </c>
      <c r="C9" s="217"/>
      <c r="D9" s="150">
        <f>SUM(I26:M26)</f>
        <v>0</v>
      </c>
      <c r="E9" s="71"/>
      <c r="F9" s="71"/>
      <c r="G9" s="71"/>
    </row>
    <row r="10" spans="4:10" ht="14.25" customHeight="1" thickTop="1">
      <c r="D10" s="42">
        <v>1</v>
      </c>
      <c r="J10" s="55"/>
    </row>
    <row r="11" spans="2:8" ht="14.25">
      <c r="B11" s="216" t="s">
        <v>19</v>
      </c>
      <c r="C11" s="111" t="s">
        <v>17</v>
      </c>
      <c r="D11" s="115">
        <f>_xlfn.IFERROR(D13,0)</f>
        <v>0</v>
      </c>
      <c r="E11" s="51"/>
      <c r="F11" s="51"/>
      <c r="G11" s="51"/>
      <c r="H11" s="51"/>
    </row>
    <row r="12" spans="2:52" ht="14.25">
      <c r="B12" s="216"/>
      <c r="C12" s="111" t="s">
        <v>6</v>
      </c>
      <c r="D12" s="138" t="e">
        <f>INDEX('Basic Information'!C12:C71,MATCH(D10,'Basic Information'!I12:I71,FALSE))</f>
        <v>#N/A</v>
      </c>
      <c r="E12" s="59"/>
      <c r="F12" s="59"/>
      <c r="G12" s="59"/>
      <c r="H12" s="59"/>
      <c r="I12" s="52"/>
      <c r="K12" s="52"/>
      <c r="AZ12" s="53"/>
    </row>
    <row r="13" spans="2:68" ht="14.25">
      <c r="B13" s="216"/>
      <c r="C13" s="111" t="s">
        <v>3</v>
      </c>
      <c r="D13" s="138" t="e">
        <f>INDEX('Basic Information'!D12:D71,MATCH(D10,'Basic Information'!I12:I71,FALSE))</f>
        <v>#N/A</v>
      </c>
      <c r="I13" s="2">
        <f>IF('Basic Information'!H12="0",'Basic Information'!G12+1,'Basic Information'!H12)</f>
        <v>1</v>
      </c>
      <c r="J13" s="2">
        <f>IF('Basic Information'!H13="0",'Basic Information'!G13+1,'Basic Information'!H13)</f>
        <v>1</v>
      </c>
      <c r="K13" s="2">
        <f>IF('Basic Information'!H14="0",'Basic Information'!G14+1,'Basic Information'!H14)</f>
        <v>1</v>
      </c>
      <c r="L13" s="2">
        <f>IF('Basic Information'!H15="0",'Basic Information'!G15+1,'Basic Information'!H15)</f>
        <v>1</v>
      </c>
      <c r="M13" s="2">
        <f>IF('Basic Information'!H16="0",'Basic Information'!G16+1,'Basic Information'!H16)</f>
        <v>1</v>
      </c>
      <c r="N13" s="2">
        <f>IF('Basic Information'!H17="0",'Basic Information'!G17+1,'Basic Information'!H17)</f>
        <v>1</v>
      </c>
      <c r="O13" s="2">
        <f>IF('Basic Information'!H18="0",'Basic Information'!G18+1,'Basic Information'!H18)</f>
        <v>1</v>
      </c>
      <c r="P13" s="2">
        <f>IF('Basic Information'!H19="0",'Basic Information'!G19+1,'Basic Information'!H19)</f>
        <v>1</v>
      </c>
      <c r="Q13" s="2">
        <f>IF('Basic Information'!H20="0",'Basic Information'!G20+1,'Basic Information'!H20)</f>
        <v>1</v>
      </c>
      <c r="R13" s="2">
        <f>IF('Basic Information'!H21="0",'Basic Information'!G21+1,'Basic Information'!H21)</f>
        <v>1</v>
      </c>
      <c r="S13" s="2">
        <f>IF('Basic Information'!H22="0",'Basic Information'!G22+1,'Basic Information'!H22)</f>
        <v>1</v>
      </c>
      <c r="T13" s="2">
        <f>IF('Basic Information'!H23="0",'Basic Information'!G23+1,'Basic Information'!H23)</f>
        <v>1</v>
      </c>
      <c r="U13" s="2">
        <f>IF('Basic Information'!H24="0",'Basic Information'!G24+1,'Basic Information'!H24)</f>
        <v>1</v>
      </c>
      <c r="V13" s="2">
        <f>IF('Basic Information'!H25="0",'Basic Information'!G25+1,'Basic Information'!H25)</f>
        <v>1</v>
      </c>
      <c r="W13" s="2">
        <f>IF('Basic Information'!H26="0",'Basic Information'!G26+1,'Basic Information'!H26)</f>
        <v>1</v>
      </c>
      <c r="X13" s="2">
        <f>IF('Basic Information'!H27="0",'Basic Information'!G27+1,'Basic Information'!H27)</f>
        <v>1</v>
      </c>
      <c r="Y13" s="2">
        <f>IF('Basic Information'!H28="0",'Basic Information'!G28+1,'Basic Information'!H28)</f>
        <v>1</v>
      </c>
      <c r="Z13" s="2">
        <f>IF('Basic Information'!H29="0",'Basic Information'!G29+1,'Basic Information'!H29)</f>
        <v>1</v>
      </c>
      <c r="AA13" s="2">
        <f>IF('Basic Information'!H30="0",'Basic Information'!G30+1,'Basic Information'!H30)</f>
        <v>1</v>
      </c>
      <c r="AB13" s="2">
        <f>IF('Basic Information'!H31="0",'Basic Information'!G31+1,'Basic Information'!H31)</f>
        <v>1</v>
      </c>
      <c r="AC13" s="2">
        <f>IF('Basic Information'!H32="0",'Basic Information'!G32+1,'Basic Information'!H32)</f>
        <v>1</v>
      </c>
      <c r="AD13" s="2">
        <f>IF('Basic Information'!H33="0",'Basic Information'!G33+1,'Basic Information'!H33)</f>
        <v>1</v>
      </c>
      <c r="AE13" s="2">
        <f>IF('Basic Information'!H34="0",'Basic Information'!G34+1,'Basic Information'!H34)</f>
        <v>1</v>
      </c>
      <c r="AF13" s="2">
        <f>IF('Basic Information'!H35="0",'Basic Information'!G35+1,'Basic Information'!H35)</f>
        <v>1</v>
      </c>
      <c r="AG13" s="2">
        <f>IF('Basic Information'!H36="0",'Basic Information'!G36+1,'Basic Information'!H36)</f>
        <v>1</v>
      </c>
      <c r="AH13" s="2">
        <f>IF('Basic Information'!H37="0",'Basic Information'!G37+1,'Basic Information'!H37)</f>
        <v>1</v>
      </c>
      <c r="AI13" s="2">
        <f>IF('Basic Information'!H38="0",'Basic Information'!G38+1,'Basic Information'!H38)</f>
        <v>1</v>
      </c>
      <c r="AJ13" s="2">
        <f>IF('Basic Information'!H39="0",'Basic Information'!G39+1,'Basic Information'!H39)</f>
        <v>1</v>
      </c>
      <c r="AK13" s="2">
        <f>IF('Basic Information'!H40="0",'Basic Information'!G40+1,'Basic Information'!H40)</f>
        <v>1</v>
      </c>
      <c r="AL13" s="2">
        <f>IF('Basic Information'!H41="0",'Basic Information'!G41+1,'Basic Information'!H41)</f>
        <v>1</v>
      </c>
      <c r="AM13" s="2">
        <f>IF('Basic Information'!H42="0",'Basic Information'!G42+1,'Basic Information'!H42)</f>
        <v>1</v>
      </c>
      <c r="AN13" s="2">
        <f>IF('Basic Information'!H43="0",'Basic Information'!G43+1,'Basic Information'!H43)</f>
        <v>1</v>
      </c>
      <c r="AO13" s="2">
        <f>IF('Basic Information'!H44="0",'Basic Information'!G44+1,'Basic Information'!H44)</f>
        <v>1</v>
      </c>
      <c r="AP13" s="2">
        <f>IF('Basic Information'!H45="0",'Basic Information'!G45+1,'Basic Information'!H45)</f>
        <v>1</v>
      </c>
      <c r="AQ13" s="2">
        <f>IF('Basic Information'!H46="0",'Basic Information'!G46+1,'Basic Information'!H46)</f>
        <v>1</v>
      </c>
      <c r="AR13" s="2">
        <f>IF('Basic Information'!H47="0",'Basic Information'!G47+1,'Basic Information'!H47)</f>
        <v>1</v>
      </c>
      <c r="AS13" s="2">
        <f>IF('Basic Information'!H48="0",'Basic Information'!G48+1,'Basic Information'!H48)</f>
        <v>1</v>
      </c>
      <c r="AT13" s="2">
        <f>IF('Basic Information'!H49="0",'Basic Information'!G49+1,'Basic Information'!H49)</f>
        <v>1</v>
      </c>
      <c r="AU13" s="2">
        <f>IF('Basic Information'!H50="0",'Basic Information'!G50+1,'Basic Information'!H50)</f>
        <v>1</v>
      </c>
      <c r="AV13" s="2">
        <f>IF('Basic Information'!H51="0",'Basic Information'!G51+1,'Basic Information'!H51)</f>
        <v>1</v>
      </c>
      <c r="AW13" s="2">
        <f>IF('Basic Information'!H52="0",'Basic Information'!G52+1,'Basic Information'!H52)</f>
        <v>1</v>
      </c>
      <c r="AX13" s="2">
        <f>IF('Basic Information'!H53="0",'Basic Information'!G53+1,'Basic Information'!H53)</f>
        <v>1</v>
      </c>
      <c r="AY13" s="2">
        <f>IF('Basic Information'!H54="0",'Basic Information'!G54+1,'Basic Information'!H54)</f>
        <v>1</v>
      </c>
      <c r="AZ13" s="53">
        <f>IF('Basic Information'!H55="0",'Basic Information'!G55+1,'Basic Information'!H55)</f>
        <v>1</v>
      </c>
      <c r="BA13" s="2">
        <f>IF('Basic Information'!H56="0",'Basic Information'!G56+1,'Basic Information'!H56)</f>
        <v>1</v>
      </c>
      <c r="BB13" s="2">
        <f>IF('Basic Information'!H57="0",'Basic Information'!G57+1,'Basic Information'!H57)</f>
        <v>1</v>
      </c>
      <c r="BC13" s="2">
        <f>IF('Basic Information'!H58="0",'Basic Information'!G58+1,'Basic Information'!H58)</f>
        <v>1</v>
      </c>
      <c r="BD13" s="2">
        <f>IF('Basic Information'!H59="0",'Basic Information'!G59+1,'Basic Information'!H59)</f>
        <v>1</v>
      </c>
      <c r="BE13" s="2">
        <f>IF('Basic Information'!H60="0",'Basic Information'!G60+1,'Basic Information'!H60)</f>
        <v>1</v>
      </c>
      <c r="BF13" s="2">
        <f>IF('Basic Information'!H61="0",'Basic Information'!G61+1,'Basic Information'!H61)</f>
        <v>1</v>
      </c>
      <c r="BG13" s="2">
        <f>IF('Basic Information'!H62="0",'Basic Information'!G62+1,'Basic Information'!H62)</f>
        <v>1</v>
      </c>
      <c r="BH13" s="2">
        <f>IF('Basic Information'!H63="0",'Basic Information'!G63+1,'Basic Information'!H63)</f>
        <v>1</v>
      </c>
      <c r="BI13" s="2">
        <f>IF('Basic Information'!H64="0",'Basic Information'!G64+1,'Basic Information'!H64)</f>
        <v>1</v>
      </c>
      <c r="BJ13" s="2">
        <f>IF('Basic Information'!H65="0",'Basic Information'!G65+1,'Basic Information'!H65)</f>
        <v>1</v>
      </c>
      <c r="BK13" s="2">
        <f>IF('Basic Information'!H66="0",'Basic Information'!G66+1,'Basic Information'!H66)</f>
        <v>1</v>
      </c>
      <c r="BL13" s="2">
        <f>IF('Basic Information'!H67="0",'Basic Information'!G67+1,'Basic Information'!H67)</f>
        <v>1</v>
      </c>
      <c r="BM13" s="2">
        <f>IF('Basic Information'!H68="0",'Basic Information'!G68+1,'Basic Information'!H68)</f>
        <v>1</v>
      </c>
      <c r="BN13" s="2">
        <f>IF('Basic Information'!H69="0",'Basic Information'!G69+1,'Basic Information'!H69)</f>
        <v>1</v>
      </c>
      <c r="BO13" s="2">
        <f>IF('Basic Information'!H70="0",'Basic Information'!G70+1,'Basic Information'!H70)</f>
        <v>1</v>
      </c>
      <c r="BP13" s="2">
        <f>IF('Basic Information'!H71="0",'Basic Information'!G71+1,'Basic Information'!H71)</f>
        <v>1</v>
      </c>
    </row>
    <row r="14" spans="2:68" ht="14.25">
      <c r="B14" s="112">
        <v>1</v>
      </c>
      <c r="C14" s="28" t="s">
        <v>11</v>
      </c>
      <c r="D14" s="151">
        <f aca="true" t="shared" si="0" ref="D14:D21">_xlfn.SUMIFS(I14:BP14,$I$13:$BP$13,1)</f>
        <v>0</v>
      </c>
      <c r="I14" s="54">
        <f>IF('Basic Information'!$F$12=0,'Return Details'!$F12-('Return Details'!$D12),('Return Details'!$F12))</f>
        <v>0</v>
      </c>
      <c r="J14" s="2">
        <f>IF('Basic Information'!$F$13=0,'Return Details'!$I12-'Return Details'!$G12,'Return Details'!$I12)</f>
        <v>0</v>
      </c>
      <c r="K14" s="54">
        <f>IF('Basic Information'!$F$14=0,'Return Details'!$L12-'Return Details'!$J12,'Return Details'!$L12)</f>
        <v>0</v>
      </c>
      <c r="L14" s="54">
        <f>IF('Basic Information'!$F$15=0,'Return Details'!$O12-'Return Details'!$M12,'Return Details'!$O12)</f>
        <v>0</v>
      </c>
      <c r="M14" s="2">
        <f>IF('Basic Information'!$F$16=0,'Return Details'!$F26-'Return Details'!$D26,'Return Details'!$F26)</f>
        <v>0</v>
      </c>
      <c r="N14" s="2">
        <f>IF('Basic Information'!$F$17=0,'Return Details'!$I26-'Return Details'!$G26,'Return Details'!$I26)</f>
        <v>0</v>
      </c>
      <c r="O14" s="54">
        <f>IF('Basic Information'!$F$18=0,'Return Details'!$L26-'Return Details'!$J26,'Return Details'!$L26)</f>
        <v>0</v>
      </c>
      <c r="P14" s="2">
        <f>IF('Basic Information'!$F$19=0,'Return Details'!$O26-'Return Details'!$M26,'Return Details'!$O26)</f>
        <v>0</v>
      </c>
      <c r="Q14" s="54">
        <f>IF('Basic Information'!$F$20=0,'Return Details'!$F40-'Return Details'!$D40,'Return Details'!$F40)</f>
        <v>0</v>
      </c>
      <c r="R14" s="54">
        <f>IF('Basic Information'!$F$21=0,'Return Details'!$I40-'Return Details'!$G40,'Return Details'!$I40)</f>
        <v>0</v>
      </c>
      <c r="S14" s="2">
        <f>IF('Basic Information'!$F$22=0,'Return Details'!$L40-'Return Details'!$J40,'Return Details'!$L40)</f>
        <v>0</v>
      </c>
      <c r="T14" s="2">
        <f>IF('Basic Information'!$F$23=0,'Return Details'!$O40-'Return Details'!$M40,'Return Details'!$O40)</f>
        <v>0</v>
      </c>
      <c r="U14" s="54">
        <f>IF('Basic Information'!$F$24=0,'Return Details'!$F54-'Return Details'!$D54,'Return Details'!$F54)</f>
        <v>0</v>
      </c>
      <c r="V14" s="54">
        <f>IF('Basic Information'!$F$25=0,'Return Details'!$I54-'Return Details'!$G54,'Return Details'!$I54)</f>
        <v>0</v>
      </c>
      <c r="W14" s="2">
        <f>IF('Basic Information'!$F$26=0,'Return Details'!$L54-'Return Details'!$J54,'Return Details'!$L54)</f>
        <v>0</v>
      </c>
      <c r="X14" s="2">
        <f>IF('Basic Information'!$F$27=0,'Return Details'!$O54-'Return Details'!$M54,'Return Details'!$O54)</f>
        <v>0</v>
      </c>
      <c r="Y14" s="2">
        <f>IF('Basic Information'!$F$28=0,'Return Details'!$F68-'Return Details'!$D68,'Return Details'!$F68)</f>
        <v>0</v>
      </c>
      <c r="Z14" s="2">
        <f>IF('Basic Information'!$F$29=0,'Return Details'!$I68-'Return Details'!$G68,'Return Details'!$I68)</f>
        <v>0</v>
      </c>
      <c r="AA14" s="2">
        <f>IF('Basic Information'!$F$30=0,'Return Details'!$L68-'Return Details'!$J68,'Return Details'!$L68)</f>
        <v>0</v>
      </c>
      <c r="AB14" s="2">
        <f>IF('Basic Information'!$F$31=0,'Return Details'!$O68-'Return Details'!$M68,'Return Details'!$O68)</f>
        <v>0</v>
      </c>
      <c r="AC14" s="2">
        <f>IF('Basic Information'!$F$32=0,'Return Details'!$F82-'Return Details'!$D82,'Return Details'!$F82)</f>
        <v>0</v>
      </c>
      <c r="AD14" s="2">
        <f>IF('Basic Information'!$F$33=0,'Return Details'!$I82-'Return Details'!$G82,'Return Details'!$I82)</f>
        <v>0</v>
      </c>
      <c r="AE14" s="2">
        <f>IF('Basic Information'!$F$34=0,'Return Details'!$L82-'Return Details'!$J82,'Return Details'!$L82)</f>
        <v>0</v>
      </c>
      <c r="AF14" s="2">
        <f>IF('Basic Information'!$F$35=0,'Return Details'!$O82-'Return Details'!$M82,'Return Details'!$O82)</f>
        <v>0</v>
      </c>
      <c r="AG14" s="2">
        <f>IF('Basic Information'!$F$36=0,'Return Details'!$F96-'Return Details'!$D96,'Return Details'!$F96)</f>
        <v>0</v>
      </c>
      <c r="AH14" s="2">
        <f>IF('Basic Information'!$F$37=0,'Return Details'!$I96-'Return Details'!$G96,'Return Details'!$I96)</f>
        <v>0</v>
      </c>
      <c r="AI14" s="2">
        <f>IF('Basic Information'!$F$38=0,'Return Details'!$L96-'Return Details'!$J96,'Return Details'!$L96)</f>
        <v>0</v>
      </c>
      <c r="AJ14" s="53">
        <f>IF('Basic Information'!$F$39=0,'Return Details'!$O96-'Return Details'!$M96,'Return Details'!$O96)</f>
        <v>0</v>
      </c>
      <c r="AK14" s="2">
        <f>IF('Basic Information'!$F$40=0,'Return Details'!$F110-'Return Details'!$D110,'Return Details'!$F110)</f>
        <v>0</v>
      </c>
      <c r="AL14" s="2">
        <f>IF('Basic Information'!$F$41=0,'Return Details'!$I110-'Return Details'!$G110,'Return Details'!$I110)</f>
        <v>0</v>
      </c>
      <c r="AM14" s="2">
        <f>IF('Basic Information'!$F$42=0,'Return Details'!$L110-'Return Details'!$J110,'Return Details'!$L110)</f>
        <v>0</v>
      </c>
      <c r="AN14" s="2">
        <f>IF('Basic Information'!$F$43=0,'Return Details'!$O110-'Return Details'!$M110,'Return Details'!$O110)</f>
        <v>0</v>
      </c>
      <c r="AO14" s="2">
        <f>IF('Basic Information'!$F$44=0,'Return Details'!$F124-'Return Details'!$D124,'Return Details'!$F124)</f>
        <v>0</v>
      </c>
      <c r="AP14" s="2">
        <f>IF('Basic Information'!$F$45=0,'Return Details'!$I124-'Return Details'!$G124,'Return Details'!$I124)</f>
        <v>0</v>
      </c>
      <c r="AQ14" s="2">
        <f>IF('Basic Information'!$F$46=0,'Return Details'!$L124-'Return Details'!$J124,'Return Details'!$L124)</f>
        <v>0</v>
      </c>
      <c r="AR14" s="53">
        <f>IF('Basic Information'!$F$47=0,'Return Details'!$O124-'Return Details'!$M124,'Return Details'!$O124)</f>
        <v>0</v>
      </c>
      <c r="AS14" s="2">
        <f>IF('Basic Information'!$F$48=0,'Return Details'!$F138-'Return Details'!$D138,'Return Details'!$F138)</f>
        <v>0</v>
      </c>
      <c r="AT14" s="2">
        <f>IF('Basic Information'!$F$49=0,'Return Details'!$I138-'Return Details'!$G138,'Return Details'!$I138)</f>
        <v>0</v>
      </c>
      <c r="AU14" s="2">
        <f>IF('Basic Information'!$F$50=0,'Return Details'!$L138-'Return Details'!$J138,'Return Details'!$L138)</f>
        <v>0</v>
      </c>
      <c r="AV14" s="2">
        <f>IF('Basic Information'!$F$51=0,'Return Details'!$O138-'Return Details'!$M138,'Return Details'!$O138)</f>
        <v>0</v>
      </c>
      <c r="AW14" s="2">
        <f>IF('Basic Information'!$F$52=0,'Return Details'!$F152-'Return Details'!$D152,'Return Details'!$F152)</f>
        <v>0</v>
      </c>
      <c r="AX14" s="2">
        <f>IF('Basic Information'!$F$53=0,'Return Details'!$I152-'Return Details'!$G152,'Return Details'!$I152)</f>
        <v>0</v>
      </c>
      <c r="AY14" s="2">
        <f>IF('Basic Information'!$F$54=0,'Return Details'!$L152-'Return Details'!$J152,'Return Details'!$L152)</f>
        <v>0</v>
      </c>
      <c r="AZ14" s="53">
        <f>IF('Basic Information'!$F$55=0,'Return Details'!$O152-'Return Details'!$M152,'Return Details'!$O152)</f>
        <v>0</v>
      </c>
      <c r="BA14" s="2">
        <f>IF('Basic Information'!$F$56=0,'Return Details'!$F166-'Return Details'!$D166,'Return Details'!$F166)</f>
        <v>0</v>
      </c>
      <c r="BB14" s="2">
        <f>IF('Basic Information'!$F$57=0,'Return Details'!$I166-'Return Details'!$G166,'Return Details'!$I166)</f>
        <v>0</v>
      </c>
      <c r="BC14" s="2">
        <f>IF('Basic Information'!$F$58=0,'Return Details'!$L166-'Return Details'!$J166,'Return Details'!$L166)</f>
        <v>0</v>
      </c>
      <c r="BD14" s="2">
        <f>IF('Basic Information'!$F$59=0,'Return Details'!$O166-'Return Details'!$M166,'Return Details'!$O166)</f>
        <v>0</v>
      </c>
      <c r="BE14" s="2">
        <f>IF('Basic Information'!$F$60=0,'Return Details'!$F180-'Return Details'!$D180,'Return Details'!$F180)</f>
        <v>0</v>
      </c>
      <c r="BF14" s="2">
        <f>IF('Basic Information'!$F$61=0,'Return Details'!$I180-'Return Details'!$G180,'Return Details'!$I180)</f>
        <v>0</v>
      </c>
      <c r="BG14" s="2">
        <f>IF('Basic Information'!$F$62=0,'Return Details'!$L180-'Return Details'!$J180,'Return Details'!$L180)</f>
        <v>0</v>
      </c>
      <c r="BH14" s="2">
        <f>IF('Basic Information'!$F$63=0,'Return Details'!$O180-'Return Details'!$M180,'Return Details'!$O180)</f>
        <v>0</v>
      </c>
      <c r="BI14" s="2">
        <f>IF('Basic Information'!$F$64=0,'Return Details'!$F194-'Return Details'!$D194,'Return Details'!$F194)</f>
        <v>0</v>
      </c>
      <c r="BJ14" s="2">
        <f>IF('Basic Information'!$F$65=0,'Return Details'!$I194-'Return Details'!$G194,'Return Details'!$I194)</f>
        <v>0</v>
      </c>
      <c r="BK14" s="2">
        <f>IF('Basic Information'!$F$66=0,'Return Details'!$L194-'Return Details'!$J194,'Return Details'!$L194)</f>
        <v>0</v>
      </c>
      <c r="BL14" s="2">
        <f>IF('Basic Information'!$F$67=0,'Return Details'!$O194-'Return Details'!$M194,'Return Details'!$O194)</f>
        <v>0</v>
      </c>
      <c r="BM14" s="2">
        <f>IF('Basic Information'!$F$68=0,'Return Details'!$F208-'Return Details'!$D208,'Return Details'!$F208)</f>
        <v>0</v>
      </c>
      <c r="BN14" s="2">
        <f>IF('Basic Information'!$F$69=0,'Return Details'!$I208-'Return Details'!$G208,'Return Details'!$I208)</f>
        <v>0</v>
      </c>
      <c r="BO14" s="2">
        <f>IF('Basic Information'!$F$70=0,'Return Details'!$L208-'Return Details'!$J208,'Return Details'!$L208)</f>
        <v>0</v>
      </c>
      <c r="BP14" s="2">
        <f>IF('Basic Information'!$F$71=0,'Return Details'!$O208-'Return Details'!$M208,'Return Details'!$O208)</f>
        <v>0</v>
      </c>
    </row>
    <row r="15" spans="2:68" ht="14.25">
      <c r="B15" s="35">
        <v>2</v>
      </c>
      <c r="C15" s="28" t="s">
        <v>12</v>
      </c>
      <c r="D15" s="151">
        <f t="shared" si="0"/>
        <v>0</v>
      </c>
      <c r="I15" s="54">
        <f>IF('Basic Information'!$F$12=0,'Return Details'!$F13-('Return Details'!$D13),('Return Details'!$F13))</f>
        <v>0</v>
      </c>
      <c r="J15" s="2">
        <f>IF('Basic Information'!$F$13=0,'Return Details'!$I13-'Return Details'!$G13,'Return Details'!$I13)</f>
        <v>0</v>
      </c>
      <c r="K15" s="54">
        <f>IF('Basic Information'!$F$14=0,'Return Details'!$L13-'Return Details'!$J13,'Return Details'!$L13)</f>
        <v>0</v>
      </c>
      <c r="L15" s="54">
        <f>IF('Basic Information'!$F$15=0,'Return Details'!$O13-'Return Details'!$M13,'Return Details'!$O13)</f>
        <v>0</v>
      </c>
      <c r="M15" s="2">
        <f>IF('Basic Information'!$F$16=0,'Return Details'!$F27-'Return Details'!$D27,'Return Details'!$F27)</f>
        <v>0</v>
      </c>
      <c r="N15" s="2">
        <f>IF('Basic Information'!$F$17=0,'Return Details'!$I27-'Return Details'!$G27,'Return Details'!$I27)</f>
        <v>0</v>
      </c>
      <c r="O15" s="54">
        <f>IF('Basic Information'!$F$18=0,'Return Details'!$L27-'Return Details'!$J27,'Return Details'!$L27)</f>
        <v>0</v>
      </c>
      <c r="P15" s="2">
        <f>IF('Basic Information'!$F$19=0,'Return Details'!$O27-'Return Details'!$M27,'Return Details'!$O27)</f>
        <v>0</v>
      </c>
      <c r="Q15" s="54">
        <f>IF('Basic Information'!$F$20=0,'Return Details'!$F41-'Return Details'!$D41,'Return Details'!$F41)</f>
        <v>0</v>
      </c>
      <c r="R15" s="54">
        <f>IF('Basic Information'!$F$21=0,'Return Details'!$I41-'Return Details'!$G41,'Return Details'!$I41)</f>
        <v>0</v>
      </c>
      <c r="S15" s="2">
        <f>IF('Basic Information'!$F$22=0,'Return Details'!$L41-'Return Details'!$J41,'Return Details'!$L41)</f>
        <v>0</v>
      </c>
      <c r="T15" s="2">
        <f>IF('Basic Information'!$F$23=0,'Return Details'!$O41-'Return Details'!$M41,'Return Details'!$O41)</f>
        <v>0</v>
      </c>
      <c r="U15" s="54">
        <f>IF('Basic Information'!$F$24=0,'Return Details'!$F55-'Return Details'!$D55,'Return Details'!$F55)</f>
        <v>0</v>
      </c>
      <c r="V15" s="54">
        <f>IF('Basic Information'!$F$25=0,'Return Details'!$I55-'Return Details'!$G55,'Return Details'!$I55)</f>
        <v>0</v>
      </c>
      <c r="W15" s="2">
        <f>IF('Basic Information'!$F$26=0,'Return Details'!$L55-'Return Details'!$J55,'Return Details'!$L55)</f>
        <v>0</v>
      </c>
      <c r="X15" s="2">
        <f>IF('Basic Information'!$F$27=0,'Return Details'!$O55-'Return Details'!$M55,'Return Details'!$O55)</f>
        <v>0</v>
      </c>
      <c r="Y15" s="2">
        <f>IF('Basic Information'!$F$28=0,'Return Details'!$F69-'Return Details'!$D69,'Return Details'!$F69)</f>
        <v>0</v>
      </c>
      <c r="Z15" s="2">
        <f>IF('Basic Information'!$F$29=0,'Return Details'!$I69-'Return Details'!$G69,'Return Details'!$I69)</f>
        <v>0</v>
      </c>
      <c r="AA15" s="2">
        <f>IF('Basic Information'!$F$30=0,'Return Details'!$L69-'Return Details'!$J69,'Return Details'!$L69)</f>
        <v>0</v>
      </c>
      <c r="AB15" s="2">
        <f>IF('Basic Information'!$F$31=0,'Return Details'!$O69-'Return Details'!$M69,'Return Details'!$O69)</f>
        <v>0</v>
      </c>
      <c r="AC15" s="2">
        <f>IF('Basic Information'!$F$32=0,'Return Details'!$F83-'Return Details'!$D83,'Return Details'!$F83)</f>
        <v>0</v>
      </c>
      <c r="AD15" s="2">
        <f>IF('Basic Information'!$F$33=0,'Return Details'!$I83-'Return Details'!$G83,'Return Details'!$I83)</f>
        <v>0</v>
      </c>
      <c r="AE15" s="2">
        <f>IF('Basic Information'!$F$34=0,'Return Details'!$L83-'Return Details'!$J83,'Return Details'!$L83)</f>
        <v>0</v>
      </c>
      <c r="AF15" s="2">
        <f>IF('Basic Information'!$F$35=0,'Return Details'!$O83-'Return Details'!$M83,'Return Details'!$O83)</f>
        <v>0</v>
      </c>
      <c r="AG15" s="2">
        <f>IF('Basic Information'!$F$36=0,'Return Details'!$F97-'Return Details'!$D97,'Return Details'!$F97)</f>
        <v>0</v>
      </c>
      <c r="AH15" s="2">
        <f>IF('Basic Information'!$F$37=0,'Return Details'!$I97-'Return Details'!$G97,'Return Details'!$I97)</f>
        <v>0</v>
      </c>
      <c r="AI15" s="2">
        <f>IF('Basic Information'!$F$38=0,'Return Details'!$L97-'Return Details'!$J97,'Return Details'!$L97)</f>
        <v>0</v>
      </c>
      <c r="AJ15" s="53">
        <f>IF('Basic Information'!$F$39=0,'Return Details'!$O97-'Return Details'!$M97,'Return Details'!$O97)</f>
        <v>0</v>
      </c>
      <c r="AK15" s="2">
        <f>IF('Basic Information'!$F$40=0,'Return Details'!$F111-'Return Details'!$D111,'Return Details'!$F111)</f>
        <v>0</v>
      </c>
      <c r="AL15" s="2">
        <f>IF('Basic Information'!$F$41=0,'Return Details'!$I111-'Return Details'!$G111,'Return Details'!$I111)</f>
        <v>0</v>
      </c>
      <c r="AM15" s="2">
        <f>IF('Basic Information'!$F$42=0,'Return Details'!$L111-'Return Details'!$J111,'Return Details'!$L111)</f>
        <v>0</v>
      </c>
      <c r="AN15" s="2">
        <f>IF('Basic Information'!$F$43=0,'Return Details'!$O111-'Return Details'!$M111,'Return Details'!$O111)</f>
        <v>0</v>
      </c>
      <c r="AO15" s="2">
        <f>IF('Basic Information'!$F$44=0,'Return Details'!$F125-'Return Details'!$D125,'Return Details'!$F125)</f>
        <v>0</v>
      </c>
      <c r="AP15" s="2">
        <f>IF('Basic Information'!$F$45=0,'Return Details'!$I125-'Return Details'!$G125,'Return Details'!$I125)</f>
        <v>0</v>
      </c>
      <c r="AQ15" s="2">
        <f>IF('Basic Information'!$F$46=0,'Return Details'!$L125-'Return Details'!$J125,'Return Details'!$L125)</f>
        <v>0</v>
      </c>
      <c r="AR15" s="53">
        <f>IF('Basic Information'!$F$47=0,'Return Details'!$O125-'Return Details'!$M125,'Return Details'!$O125)</f>
        <v>0</v>
      </c>
      <c r="AS15" s="2">
        <f>IF('Basic Information'!$F$48=0,'Return Details'!$F139-'Return Details'!$D139,'Return Details'!$F139)</f>
        <v>0</v>
      </c>
      <c r="AT15" s="2">
        <f>IF('Basic Information'!$F$49=0,'Return Details'!$I139-'Return Details'!$G139,'Return Details'!$I139)</f>
        <v>0</v>
      </c>
      <c r="AU15" s="2">
        <f>IF('Basic Information'!$F$50=0,'Return Details'!$L139-'Return Details'!$J139,'Return Details'!$L139)</f>
        <v>0</v>
      </c>
      <c r="AV15" s="2">
        <f>IF('Basic Information'!$F$51=0,'Return Details'!$O139-'Return Details'!$M139,'Return Details'!$O139)</f>
        <v>0</v>
      </c>
      <c r="AW15" s="2">
        <f>IF('Basic Information'!$F$52=0,'Return Details'!$F153-'Return Details'!$D153,'Return Details'!$F153)</f>
        <v>0</v>
      </c>
      <c r="AX15" s="2">
        <f>IF('Basic Information'!$F$53=0,'Return Details'!$I153-'Return Details'!$G153,'Return Details'!$I153)</f>
        <v>0</v>
      </c>
      <c r="AY15" s="2">
        <f>IF('Basic Information'!$F$54=0,'Return Details'!$L153-'Return Details'!$J153,'Return Details'!$L153)</f>
        <v>0</v>
      </c>
      <c r="AZ15" s="53">
        <f>IF('Basic Information'!$F$55=0,'Return Details'!$O153-'Return Details'!$M153,'Return Details'!$O153)</f>
        <v>0</v>
      </c>
      <c r="BA15" s="2">
        <f>IF('Basic Information'!$F$56=0,'Return Details'!$F167-'Return Details'!$D167,'Return Details'!$F167)</f>
        <v>0</v>
      </c>
      <c r="BB15" s="2">
        <f>IF('Basic Information'!$F$57=0,'Return Details'!$I167-'Return Details'!$G167,'Return Details'!$I167)</f>
        <v>0</v>
      </c>
      <c r="BC15" s="2">
        <f>IF('Basic Information'!$F$58=0,'Return Details'!$L167-'Return Details'!$J167,'Return Details'!$L167)</f>
        <v>0</v>
      </c>
      <c r="BD15" s="2">
        <f>IF('Basic Information'!$F$59=0,'Return Details'!$O167-'Return Details'!$M167,'Return Details'!$O167)</f>
        <v>0</v>
      </c>
      <c r="BE15" s="2">
        <f>IF('Basic Information'!$F$60=0,'Return Details'!$F181-'Return Details'!$D181,'Return Details'!$F181)</f>
        <v>0</v>
      </c>
      <c r="BF15" s="2">
        <f>IF('Basic Information'!$F$61=0,'Return Details'!$I181-'Return Details'!$G181,'Return Details'!$I181)</f>
        <v>0</v>
      </c>
      <c r="BG15" s="2">
        <f>IF('Basic Information'!$F$62=0,'Return Details'!$L181-'Return Details'!$J181,'Return Details'!$L181)</f>
        <v>0</v>
      </c>
      <c r="BH15" s="2">
        <f>IF('Basic Information'!$F$63=0,'Return Details'!$O181-'Return Details'!$M181,'Return Details'!$O181)</f>
        <v>0</v>
      </c>
      <c r="BI15" s="2">
        <f>IF('Basic Information'!$F$64=0,'Return Details'!$F195-'Return Details'!$D195,'Return Details'!$F195)</f>
        <v>0</v>
      </c>
      <c r="BJ15" s="2">
        <f>IF('Basic Information'!$F$65=0,'Return Details'!$I195-'Return Details'!$G195,'Return Details'!$I195)</f>
        <v>0</v>
      </c>
      <c r="BK15" s="2">
        <f>IF('Basic Information'!$F$66=0,'Return Details'!$L195-'Return Details'!$J195,'Return Details'!$L195)</f>
        <v>0</v>
      </c>
      <c r="BL15" s="2">
        <f>IF('Basic Information'!$F$67=0,'Return Details'!$O195-'Return Details'!$M195,'Return Details'!$O195)</f>
        <v>0</v>
      </c>
      <c r="BM15" s="2">
        <f>IF('Basic Information'!$F$68=0,'Return Details'!$F209-'Return Details'!$D209,'Return Details'!$F209)</f>
        <v>0</v>
      </c>
      <c r="BN15" s="2">
        <f>IF('Basic Information'!$F$69=0,'Return Details'!$I209-'Return Details'!$G209,'Return Details'!$I209)</f>
        <v>0</v>
      </c>
      <c r="BO15" s="2">
        <f>IF('Basic Information'!$F$70=0,'Return Details'!$L209-'Return Details'!$J209,'Return Details'!$L209)</f>
        <v>0</v>
      </c>
      <c r="BP15" s="2">
        <f>IF('Basic Information'!$F$71=0,'Return Details'!$O209-'Return Details'!$M209,'Return Details'!$O209)</f>
        <v>0</v>
      </c>
    </row>
    <row r="16" spans="2:68" ht="14.25">
      <c r="B16" s="35">
        <v>3</v>
      </c>
      <c r="C16" s="28" t="s">
        <v>13</v>
      </c>
      <c r="D16" s="151">
        <f t="shared" si="0"/>
        <v>0</v>
      </c>
      <c r="I16" s="54">
        <f>IF('Basic Information'!$F$12=0,'Return Details'!$F14-('Return Details'!$D14),('Return Details'!$F14))</f>
        <v>0</v>
      </c>
      <c r="J16" s="2">
        <f>IF('Basic Information'!$F$13=0,'Return Details'!$I14-'Return Details'!$G14,'Return Details'!$I14)</f>
        <v>0</v>
      </c>
      <c r="K16" s="54">
        <f>IF('Basic Information'!$F$14=0,'Return Details'!$L14-'Return Details'!$J14,'Return Details'!$L14)</f>
        <v>0</v>
      </c>
      <c r="L16" s="54">
        <f>IF('Basic Information'!$F$15=0,'Return Details'!$O14-'Return Details'!$M14,'Return Details'!$O14)</f>
        <v>0</v>
      </c>
      <c r="M16" s="2">
        <f>IF('Basic Information'!$F$16=0,'Return Details'!$F28-'Return Details'!$D28,'Return Details'!$F28)</f>
        <v>0</v>
      </c>
      <c r="N16" s="2">
        <f>IF('Basic Information'!$F$17=0,'Return Details'!$I28-'Return Details'!$G28,'Return Details'!$I28)</f>
        <v>0</v>
      </c>
      <c r="O16" s="54">
        <f>IF('Basic Information'!$F$18=0,'Return Details'!$L28-'Return Details'!$J28,'Return Details'!$L28)</f>
        <v>0</v>
      </c>
      <c r="P16" s="2">
        <f>IF('Basic Information'!$F$19=0,'Return Details'!$O28-'Return Details'!$M28,'Return Details'!$O28)</f>
        <v>0</v>
      </c>
      <c r="Q16" s="54">
        <f>IF('Basic Information'!$F$20=0,'Return Details'!$F42-'Return Details'!$D42,'Return Details'!$F42)</f>
        <v>0</v>
      </c>
      <c r="R16" s="54">
        <f>IF('Basic Information'!$F$21=0,'Return Details'!$I42-'Return Details'!$G42,'Return Details'!$I42)</f>
        <v>0</v>
      </c>
      <c r="S16" s="2">
        <f>IF('Basic Information'!$F$22=0,'Return Details'!$L42-'Return Details'!$J42,'Return Details'!$L42)</f>
        <v>0</v>
      </c>
      <c r="T16" s="2">
        <f>IF('Basic Information'!$F$23=0,'Return Details'!$O42-'Return Details'!$M42,'Return Details'!$O42)</f>
        <v>0</v>
      </c>
      <c r="U16" s="54">
        <f>IF('Basic Information'!$F$24=0,'Return Details'!$F56-'Return Details'!$D56,'Return Details'!$F56)</f>
        <v>0</v>
      </c>
      <c r="V16" s="54">
        <f>IF('Basic Information'!$F$25=0,'Return Details'!$I56-'Return Details'!$G56,'Return Details'!$I56)</f>
        <v>0</v>
      </c>
      <c r="W16" s="2">
        <f>IF('Basic Information'!$F$26=0,'Return Details'!$L56-'Return Details'!$J56,'Return Details'!$L56)</f>
        <v>0</v>
      </c>
      <c r="X16" s="2">
        <f>IF('Basic Information'!$F$27=0,'Return Details'!$O56-'Return Details'!$M56,'Return Details'!$O56)</f>
        <v>0</v>
      </c>
      <c r="Y16" s="2">
        <f>IF('Basic Information'!$F$28=0,'Return Details'!$F70-'Return Details'!$D70,'Return Details'!$F70)</f>
        <v>0</v>
      </c>
      <c r="Z16" s="2">
        <f>IF('Basic Information'!$F$29=0,'Return Details'!$I70-'Return Details'!$G70,'Return Details'!$I70)</f>
        <v>0</v>
      </c>
      <c r="AA16" s="2">
        <f>IF('Basic Information'!$F$30=0,'Return Details'!$L70-'Return Details'!$J70,'Return Details'!$L70)</f>
        <v>0</v>
      </c>
      <c r="AB16" s="2">
        <f>IF('Basic Information'!$F$31=0,'Return Details'!$O70-'Return Details'!$M70,'Return Details'!$O70)</f>
        <v>0</v>
      </c>
      <c r="AC16" s="2">
        <f>IF('Basic Information'!$F$32=0,'Return Details'!$F84-'Return Details'!$D84,'Return Details'!$F84)</f>
        <v>0</v>
      </c>
      <c r="AD16" s="2">
        <f>IF('Basic Information'!$F$33=0,'Return Details'!$I84-'Return Details'!$G84,'Return Details'!$I84)</f>
        <v>0</v>
      </c>
      <c r="AE16" s="2">
        <f>IF('Basic Information'!$F$34=0,'Return Details'!$L84-'Return Details'!$J84,'Return Details'!$L84)</f>
        <v>0</v>
      </c>
      <c r="AF16" s="2">
        <f>IF('Basic Information'!$F$35=0,'Return Details'!$O84-'Return Details'!$M84,'Return Details'!$O84)</f>
        <v>0</v>
      </c>
      <c r="AG16" s="2">
        <f>IF('Basic Information'!$F$36=0,'Return Details'!$F98-'Return Details'!$D98,'Return Details'!$F98)</f>
        <v>0</v>
      </c>
      <c r="AH16" s="2">
        <f>IF('Basic Information'!$F$37=0,'Return Details'!$I98-'Return Details'!$G98,'Return Details'!$I98)</f>
        <v>0</v>
      </c>
      <c r="AI16" s="2">
        <f>IF('Basic Information'!$F$38=0,'Return Details'!$L98-'Return Details'!$J98,'Return Details'!$L98)</f>
        <v>0</v>
      </c>
      <c r="AJ16" s="53">
        <f>IF('Basic Information'!$F$39=0,'Return Details'!$O98-'Return Details'!$M98,'Return Details'!$O98)</f>
        <v>0</v>
      </c>
      <c r="AK16" s="2">
        <f>IF('Basic Information'!$F$40=0,'Return Details'!$F112-'Return Details'!$D112,'Return Details'!$F112)</f>
        <v>0</v>
      </c>
      <c r="AL16" s="2">
        <f>IF('Basic Information'!$F$41=0,'Return Details'!$I112-'Return Details'!$G112,'Return Details'!$I112)</f>
        <v>0</v>
      </c>
      <c r="AM16" s="2">
        <f>IF('Basic Information'!$F$42=0,'Return Details'!$L112-'Return Details'!$J112,'Return Details'!$L112)</f>
        <v>0</v>
      </c>
      <c r="AN16" s="2">
        <f>IF('Basic Information'!$F$43=0,'Return Details'!$O112-'Return Details'!$M112,'Return Details'!$O112)</f>
        <v>0</v>
      </c>
      <c r="AO16" s="2">
        <f>IF('Basic Information'!$F$44=0,'Return Details'!$F126-'Return Details'!$D126,'Return Details'!$F126)</f>
        <v>0</v>
      </c>
      <c r="AP16" s="2">
        <f>IF('Basic Information'!$F$45=0,'Return Details'!$I126-'Return Details'!$G126,'Return Details'!$I126)</f>
        <v>0</v>
      </c>
      <c r="AQ16" s="2">
        <f>IF('Basic Information'!$F$46=0,'Return Details'!$L126-'Return Details'!$J126,'Return Details'!$L126)</f>
        <v>0</v>
      </c>
      <c r="AR16" s="53">
        <f>IF('Basic Information'!$F$47=0,'Return Details'!$O126-'Return Details'!$M126,'Return Details'!$O126)</f>
        <v>0</v>
      </c>
      <c r="AS16" s="2">
        <f>IF('Basic Information'!$F$48=0,'Return Details'!$F140-'Return Details'!$D140,'Return Details'!$F140)</f>
        <v>0</v>
      </c>
      <c r="AT16" s="2">
        <f>IF('Basic Information'!$F$49=0,'Return Details'!$I140-'Return Details'!$G140,'Return Details'!$I140)</f>
        <v>0</v>
      </c>
      <c r="AU16" s="2">
        <f>IF('Basic Information'!$F$50=0,'Return Details'!$L140-'Return Details'!$J140,'Return Details'!$L140)</f>
        <v>0</v>
      </c>
      <c r="AV16" s="2">
        <f>IF('Basic Information'!$F$51=0,'Return Details'!$O140-'Return Details'!$M140,'Return Details'!$O140)</f>
        <v>0</v>
      </c>
      <c r="AW16" s="2">
        <f>IF('Basic Information'!$F$52=0,'Return Details'!$F154-'Return Details'!$D154,'Return Details'!$F154)</f>
        <v>0</v>
      </c>
      <c r="AX16" s="2">
        <f>IF('Basic Information'!$F$53=0,'Return Details'!$I154-'Return Details'!$G154,'Return Details'!$I154)</f>
        <v>0</v>
      </c>
      <c r="AY16" s="2">
        <f>IF('Basic Information'!$F$54=0,'Return Details'!$L154-'Return Details'!$J154,'Return Details'!$L154)</f>
        <v>0</v>
      </c>
      <c r="AZ16" s="53">
        <f>IF('Basic Information'!$F$55=0,'Return Details'!$O154-'Return Details'!$M154,'Return Details'!$O154)</f>
        <v>0</v>
      </c>
      <c r="BA16" s="2">
        <f>IF('Basic Information'!$F$56=0,'Return Details'!$F168-'Return Details'!$D168,'Return Details'!$F168)</f>
        <v>0</v>
      </c>
      <c r="BB16" s="2">
        <f>IF('Basic Information'!$F$57=0,'Return Details'!$I168-'Return Details'!$G168,'Return Details'!$I168)</f>
        <v>0</v>
      </c>
      <c r="BC16" s="2">
        <f>IF('Basic Information'!$F$58=0,'Return Details'!$L168-'Return Details'!$J168,'Return Details'!$L168)</f>
        <v>0</v>
      </c>
      <c r="BD16" s="2">
        <f>IF('Basic Information'!$F$59=0,'Return Details'!$O168-'Return Details'!$M168,'Return Details'!$O168)</f>
        <v>0</v>
      </c>
      <c r="BE16" s="2">
        <f>IF('Basic Information'!$F$60=0,'Return Details'!$F182-'Return Details'!$D182,'Return Details'!$F182)</f>
        <v>0</v>
      </c>
      <c r="BF16" s="2">
        <f>IF('Basic Information'!$F$61=0,'Return Details'!$I182-'Return Details'!$G182,'Return Details'!$I182)</f>
        <v>0</v>
      </c>
      <c r="BG16" s="2">
        <f>IF('Basic Information'!$F$62=0,'Return Details'!$L182-'Return Details'!$J182,'Return Details'!$L182)</f>
        <v>0</v>
      </c>
      <c r="BH16" s="2">
        <f>IF('Basic Information'!$F$63=0,'Return Details'!$O182-'Return Details'!$M182,'Return Details'!$O182)</f>
        <v>0</v>
      </c>
      <c r="BI16" s="2">
        <f>IF('Basic Information'!$F$64=0,'Return Details'!$F196-'Return Details'!$D196,'Return Details'!$F196)</f>
        <v>0</v>
      </c>
      <c r="BJ16" s="2">
        <f>IF('Basic Information'!$F$65=0,'Return Details'!$I196-'Return Details'!$G196,'Return Details'!$I196)</f>
        <v>0</v>
      </c>
      <c r="BK16" s="2">
        <f>IF('Basic Information'!$F$66=0,'Return Details'!$L196-'Return Details'!$J196,'Return Details'!$L196)</f>
        <v>0</v>
      </c>
      <c r="BL16" s="2">
        <f>IF('Basic Information'!$F$67=0,'Return Details'!$O196-'Return Details'!$M196,'Return Details'!$O196)</f>
        <v>0</v>
      </c>
      <c r="BM16" s="2">
        <f>IF('Basic Information'!$F$68=0,'Return Details'!$F210-'Return Details'!$D210,'Return Details'!$F210)</f>
        <v>0</v>
      </c>
      <c r="BN16" s="2">
        <f>IF('Basic Information'!$F$69=0,'Return Details'!$I210-'Return Details'!$G210,'Return Details'!$I210)</f>
        <v>0</v>
      </c>
      <c r="BO16" s="2">
        <f>IF('Basic Information'!$F$70=0,'Return Details'!$L210-'Return Details'!$J210,'Return Details'!$L210)</f>
        <v>0</v>
      </c>
      <c r="BP16" s="2">
        <f>IF('Basic Information'!$F$71=0,'Return Details'!$O210-'Return Details'!$M210,'Return Details'!$O210)</f>
        <v>0</v>
      </c>
    </row>
    <row r="17" spans="2:68" ht="14.25">
      <c r="B17" s="35">
        <v>4</v>
      </c>
      <c r="C17" s="28" t="s">
        <v>8</v>
      </c>
      <c r="D17" s="74">
        <f t="shared" si="0"/>
        <v>0</v>
      </c>
      <c r="I17" s="54">
        <f>IF('Basic Information'!$F$12=0,'Return Details'!$F15-('Return Details'!$D15),('Return Details'!$F15))</f>
        <v>0</v>
      </c>
      <c r="J17" s="2">
        <f>IF('Basic Information'!$F$13=0,'Return Details'!$I15-'Return Details'!$G15,'Return Details'!$I15)</f>
        <v>0</v>
      </c>
      <c r="K17" s="54">
        <f>IF('Basic Information'!$F$14=0,'Return Details'!$L15-'Return Details'!$J15,'Return Details'!$L15)</f>
        <v>0</v>
      </c>
      <c r="L17" s="54">
        <f>IF('Basic Information'!$F$15=0,'Return Details'!$O15-'Return Details'!$M15,'Return Details'!$O15)</f>
        <v>0</v>
      </c>
      <c r="M17" s="2">
        <f>IF('Basic Information'!$F$16=0,'Return Details'!$F29-'Return Details'!$D29,'Return Details'!$F29)</f>
        <v>0</v>
      </c>
      <c r="N17" s="2">
        <f>IF('Basic Information'!$F$17=0,'Return Details'!$I29-'Return Details'!$G29,'Return Details'!$I29)</f>
        <v>0</v>
      </c>
      <c r="O17" s="54">
        <f>IF('Basic Information'!$F$18=0,'Return Details'!$L29-'Return Details'!$J29,'Return Details'!$L29)</f>
        <v>0</v>
      </c>
      <c r="P17" s="2">
        <f>IF('Basic Information'!$F$19=0,'Return Details'!$O29-'Return Details'!$M29,'Return Details'!$O29)</f>
        <v>0</v>
      </c>
      <c r="Q17" s="54">
        <f>IF('Basic Information'!$F$20=0,'Return Details'!$F43-'Return Details'!$D43,'Return Details'!$F43)</f>
        <v>0</v>
      </c>
      <c r="R17" s="54">
        <f>IF('Basic Information'!$F$21=0,'Return Details'!$I43-'Return Details'!$G43,'Return Details'!$I43)</f>
        <v>0</v>
      </c>
      <c r="S17" s="2">
        <f>IF('Basic Information'!$F$22=0,'Return Details'!$L43-'Return Details'!$J43,'Return Details'!$L43)</f>
        <v>0</v>
      </c>
      <c r="T17" s="2">
        <f>IF('Basic Information'!$F$23=0,'Return Details'!$O43-'Return Details'!$M43,'Return Details'!$O43)</f>
        <v>0</v>
      </c>
      <c r="U17" s="54">
        <f>IF('Basic Information'!$F$24=0,'Return Details'!$F57-'Return Details'!$D57,'Return Details'!$F57)</f>
        <v>0</v>
      </c>
      <c r="V17" s="54">
        <f>IF('Basic Information'!$F$25=0,'Return Details'!$I57-'Return Details'!$G57,'Return Details'!$I57)</f>
        <v>0</v>
      </c>
      <c r="W17" s="2">
        <f>IF('Basic Information'!$F$26=0,'Return Details'!$L57-'Return Details'!$J57,'Return Details'!$L57)</f>
        <v>0</v>
      </c>
      <c r="X17" s="2">
        <f>IF('Basic Information'!$F$27=0,'Return Details'!$O57-'Return Details'!$M57,'Return Details'!$O57)</f>
        <v>0</v>
      </c>
      <c r="Y17" s="2">
        <f>IF('Basic Information'!$F$28=0,'Return Details'!$F71-'Return Details'!$D71,'Return Details'!$F71)</f>
        <v>0</v>
      </c>
      <c r="Z17" s="2">
        <f>IF('Basic Information'!$F$29=0,'Return Details'!$I71-'Return Details'!$G71,'Return Details'!$I71)</f>
        <v>0</v>
      </c>
      <c r="AA17" s="2">
        <f>IF('Basic Information'!$F$30=0,'Return Details'!$L71-'Return Details'!$J71,'Return Details'!$L71)</f>
        <v>0</v>
      </c>
      <c r="AB17" s="2">
        <f>IF('Basic Information'!$F$31=0,'Return Details'!$O71-'Return Details'!$M71,'Return Details'!$O71)</f>
        <v>0</v>
      </c>
      <c r="AC17" s="2">
        <f>IF('Basic Information'!$F$32=0,'Return Details'!$F85-'Return Details'!$D85,'Return Details'!$F85)</f>
        <v>0</v>
      </c>
      <c r="AD17" s="2">
        <f>IF('Basic Information'!$F$33=0,'Return Details'!$I85-'Return Details'!$G85,'Return Details'!$I85)</f>
        <v>0</v>
      </c>
      <c r="AE17" s="2">
        <f>IF('Basic Information'!$F$34=0,'Return Details'!$L85-'Return Details'!$J85,'Return Details'!$L85)</f>
        <v>0</v>
      </c>
      <c r="AF17" s="2">
        <f>IF('Basic Information'!$F$35=0,'Return Details'!$O85-'Return Details'!$M85,'Return Details'!$O85)</f>
        <v>0</v>
      </c>
      <c r="AG17" s="2">
        <f>IF('Basic Information'!$F$36=0,'Return Details'!$F99-'Return Details'!$D99,'Return Details'!$F99)</f>
        <v>0</v>
      </c>
      <c r="AH17" s="2">
        <f>IF('Basic Information'!$F$37=0,'Return Details'!$I99-'Return Details'!$G99,'Return Details'!$I99)</f>
        <v>0</v>
      </c>
      <c r="AI17" s="2">
        <f>IF('Basic Information'!$F$38=0,'Return Details'!$L99-'Return Details'!$J99,'Return Details'!$L99)</f>
        <v>0</v>
      </c>
      <c r="AJ17" s="53">
        <f>IF('Basic Information'!$F$39=0,'Return Details'!$O99-'Return Details'!$M99,'Return Details'!$O99)</f>
        <v>0</v>
      </c>
      <c r="AK17" s="2">
        <f>IF('Basic Information'!$F$40=0,'Return Details'!$F113-'Return Details'!$D113,'Return Details'!$F113)</f>
        <v>0</v>
      </c>
      <c r="AL17" s="2">
        <f>IF('Basic Information'!$F$41=0,'Return Details'!$I113-'Return Details'!$G113,'Return Details'!$I113)</f>
        <v>0</v>
      </c>
      <c r="AM17" s="2">
        <f>IF('Basic Information'!$F$42=0,'Return Details'!$L113-'Return Details'!$J113,'Return Details'!$L113)</f>
        <v>0</v>
      </c>
      <c r="AN17" s="2">
        <f>IF('Basic Information'!$F$43=0,'Return Details'!$O113-'Return Details'!$M113,'Return Details'!$O113)</f>
        <v>0</v>
      </c>
      <c r="AO17" s="2">
        <f>IF('Basic Information'!$F$44=0,'Return Details'!$F127-'Return Details'!$D127,'Return Details'!$F127)</f>
        <v>0</v>
      </c>
      <c r="AP17" s="2">
        <f>IF('Basic Information'!$F$45=0,'Return Details'!$I127-'Return Details'!$G127,'Return Details'!$I127)</f>
        <v>0</v>
      </c>
      <c r="AQ17" s="2">
        <f>IF('Basic Information'!$F$46=0,'Return Details'!$L127-'Return Details'!$J127,'Return Details'!$L127)</f>
        <v>0</v>
      </c>
      <c r="AR17" s="53">
        <f>IF('Basic Information'!$F$47=0,'Return Details'!$O127-'Return Details'!$M127,'Return Details'!$O127)</f>
        <v>0</v>
      </c>
      <c r="AS17" s="2">
        <f>IF('Basic Information'!$F$48=0,'Return Details'!$F141-'Return Details'!$D141,'Return Details'!$F141)</f>
        <v>0</v>
      </c>
      <c r="AT17" s="2">
        <f>IF('Basic Information'!$F$49=0,'Return Details'!$I141-'Return Details'!$G141,'Return Details'!$I141)</f>
        <v>0</v>
      </c>
      <c r="AU17" s="2">
        <f>IF('Basic Information'!$F$50=0,'Return Details'!$L141-'Return Details'!$J141,'Return Details'!$L141)</f>
        <v>0</v>
      </c>
      <c r="AV17" s="2">
        <f>IF('Basic Information'!$F$51=0,'Return Details'!$O141-'Return Details'!$M141,'Return Details'!$O141)</f>
        <v>0</v>
      </c>
      <c r="AW17" s="2">
        <f>IF('Basic Information'!$F$52=0,'Return Details'!$F152-'Return Details'!$D152,'Return Details'!$F152)</f>
        <v>0</v>
      </c>
      <c r="AX17" s="2">
        <f>IF('Basic Information'!$F$53=0,'Return Details'!$I155-'Return Details'!$G155,'Return Details'!$I155)</f>
        <v>0</v>
      </c>
      <c r="AY17" s="2">
        <f>IF('Basic Information'!$F$54=0,'Return Details'!$L155-'Return Details'!$J155,'Return Details'!$L155)</f>
        <v>0</v>
      </c>
      <c r="AZ17" s="53">
        <f>IF('Basic Information'!$F$55=0,'Return Details'!$O155-'Return Details'!$M155,'Return Details'!$O155)</f>
        <v>0</v>
      </c>
      <c r="BA17" s="2">
        <f>IF('Basic Information'!$F$56=0,'Return Details'!$F169-'Return Details'!$D169,'Return Details'!$F169)</f>
        <v>0</v>
      </c>
      <c r="BB17" s="2">
        <f>IF('Basic Information'!$F$57=0,'Return Details'!$I169-'Return Details'!$G169,'Return Details'!$I169)</f>
        <v>0</v>
      </c>
      <c r="BC17" s="2">
        <f>IF('Basic Information'!$F$58=0,'Return Details'!$L169-'Return Details'!$J169,'Return Details'!$L169)</f>
        <v>0</v>
      </c>
      <c r="BD17" s="2">
        <f>IF('Basic Information'!$F$59=0,'Return Details'!$O169-'Return Details'!$M169,'Return Details'!$O169)</f>
        <v>0</v>
      </c>
      <c r="BE17" s="2">
        <f>IF('Basic Information'!$F$60=0,'Return Details'!$F183-'Return Details'!$D183,'Return Details'!$F183)</f>
        <v>0</v>
      </c>
      <c r="BF17" s="2">
        <f>IF('Basic Information'!$F$61=0,'Return Details'!$I183-'Return Details'!$G183,'Return Details'!$I183)</f>
        <v>0</v>
      </c>
      <c r="BG17" s="2">
        <f>IF('Basic Information'!$F$62=0,'Return Details'!$L183-'Return Details'!$J183,'Return Details'!$L183)</f>
        <v>0</v>
      </c>
      <c r="BH17" s="2">
        <f>IF('Basic Information'!$F$63=0,'Return Details'!$O183-'Return Details'!$M183,'Return Details'!$O183)</f>
        <v>0</v>
      </c>
      <c r="BI17" s="2">
        <f>IF('Basic Information'!$F$64=0,'Return Details'!$F197-'Return Details'!$D197,'Return Details'!$F197)</f>
        <v>0</v>
      </c>
      <c r="BJ17" s="2">
        <f>IF('Basic Information'!$F$65=0,'Return Details'!$I197-'Return Details'!$G197,'Return Details'!$I197)</f>
        <v>0</v>
      </c>
      <c r="BK17" s="2">
        <f>IF('Basic Information'!$F$66=0,'Return Details'!$L197-'Return Details'!$J197,'Return Details'!$L197)</f>
        <v>0</v>
      </c>
      <c r="BL17" s="2">
        <f>IF('Basic Information'!$F$67=0,'Return Details'!$O197-'Return Details'!$M197,'Return Details'!$O197)</f>
        <v>0</v>
      </c>
      <c r="BM17" s="2">
        <f>IF('Basic Information'!$F$68=0,'Return Details'!$F211-'Return Details'!$D211,'Return Details'!$F211)</f>
        <v>0</v>
      </c>
      <c r="BN17" s="2">
        <f>IF('Basic Information'!$F$69=0,'Return Details'!$I211-'Return Details'!$G211,'Return Details'!$I211)</f>
        <v>0</v>
      </c>
      <c r="BO17" s="2">
        <f>IF('Basic Information'!$F$70=0,'Return Details'!$L211-'Return Details'!$J211,'Return Details'!$L211)</f>
        <v>0</v>
      </c>
      <c r="BP17" s="2">
        <f>IF('Basic Information'!$F$71=0,'Return Details'!$O211-'Return Details'!$M211,'Return Details'!$O211)</f>
        <v>0</v>
      </c>
    </row>
    <row r="18" spans="2:68" ht="14.25">
      <c r="B18" s="35">
        <v>5</v>
      </c>
      <c r="C18" s="28" t="s">
        <v>7</v>
      </c>
      <c r="D18" s="151">
        <f t="shared" si="0"/>
        <v>0</v>
      </c>
      <c r="I18" s="54">
        <f>IF('Basic Information'!$F$12=0,'Return Details'!$F16-('Return Details'!$D16),('Return Details'!$F16))</f>
        <v>0</v>
      </c>
      <c r="J18" s="2">
        <f>IF('Basic Information'!$F$13=0,'Return Details'!$I16-'Return Details'!$G16,'Return Details'!$I16)</f>
        <v>0</v>
      </c>
      <c r="K18" s="54">
        <f>IF('Basic Information'!$F$14=0,'Return Details'!$L16-'Return Details'!$J16,'Return Details'!$L16)</f>
        <v>0</v>
      </c>
      <c r="L18" s="54">
        <f>IF('Basic Information'!$F$15=0,'Return Details'!$O16-'Return Details'!$M16,'Return Details'!$O16)</f>
        <v>0</v>
      </c>
      <c r="M18" s="2">
        <f>IF('Basic Information'!$F$16=0,'Return Details'!$F30-'Return Details'!$D30,'Return Details'!$F30)</f>
        <v>0</v>
      </c>
      <c r="N18" s="2">
        <f>IF('Basic Information'!$F$17=0,'Return Details'!$I30-'Return Details'!$G30,'Return Details'!$I30)</f>
        <v>0</v>
      </c>
      <c r="O18" s="54">
        <f>IF('Basic Information'!$F$18=0,'Return Details'!$L30-'Return Details'!$J30,'Return Details'!$L30)</f>
        <v>0</v>
      </c>
      <c r="P18" s="2">
        <f>IF('Basic Information'!$F$19=0,'Return Details'!$O30-'Return Details'!$M30,'Return Details'!$O30)</f>
        <v>0</v>
      </c>
      <c r="Q18" s="54">
        <f>IF('Basic Information'!$F$20=0,'Return Details'!$F44-'Return Details'!$D44,'Return Details'!$F44)</f>
        <v>0</v>
      </c>
      <c r="R18" s="54">
        <f>IF('Basic Information'!$F$21=0,'Return Details'!$I44-'Return Details'!$G44,'Return Details'!$I44)</f>
        <v>0</v>
      </c>
      <c r="S18" s="2">
        <f>IF('Basic Information'!$F$22=0,'Return Details'!$L44-'Return Details'!$J44,'Return Details'!$L44)</f>
        <v>0</v>
      </c>
      <c r="T18" s="2">
        <f>IF('Basic Information'!$F$23=0,'Return Details'!$O44-'Return Details'!$M44,'Return Details'!$O44)</f>
        <v>0</v>
      </c>
      <c r="U18" s="54">
        <f>IF('Basic Information'!$F$24=0,'Return Details'!$F58-'Return Details'!$D58,'Return Details'!$F58)</f>
        <v>0</v>
      </c>
      <c r="V18" s="54">
        <f>IF('Basic Information'!$F$25=0,'Return Details'!$I58-'Return Details'!$G58,'Return Details'!$I58)</f>
        <v>0</v>
      </c>
      <c r="W18" s="2">
        <f>IF('Basic Information'!$F$26=0,'Return Details'!$L58-'Return Details'!$J58,'Return Details'!$L58)</f>
        <v>0</v>
      </c>
      <c r="X18" s="2">
        <f>IF('Basic Information'!$F$27=0,'Return Details'!$O58-'Return Details'!$M58,'Return Details'!$O58)</f>
        <v>0</v>
      </c>
      <c r="Y18" s="2">
        <f>IF('Basic Information'!$F$28=0,'Return Details'!$F72-'Return Details'!$D72,'Return Details'!$F72)</f>
        <v>0</v>
      </c>
      <c r="Z18" s="2">
        <f>IF('Basic Information'!$F$29=0,'Return Details'!$I72-'Return Details'!$G72,'Return Details'!$I72)</f>
        <v>0</v>
      </c>
      <c r="AA18" s="2">
        <f>IF('Basic Information'!$F$30=0,'Return Details'!$L72-'Return Details'!$J72,'Return Details'!$L72)</f>
        <v>0</v>
      </c>
      <c r="AB18" s="2">
        <f>IF('Basic Information'!$F$31=0,'Return Details'!$O72-'Return Details'!$M72,'Return Details'!$O72)</f>
        <v>0</v>
      </c>
      <c r="AC18" s="2">
        <f>IF('Basic Information'!$F$32=0,'Return Details'!$F86-'Return Details'!$D86,'Return Details'!$F86)</f>
        <v>0</v>
      </c>
      <c r="AD18" s="2">
        <f>IF('Basic Information'!$F$33=0,'Return Details'!$I86-'Return Details'!$G86,'Return Details'!$I86)</f>
        <v>0</v>
      </c>
      <c r="AE18" s="2">
        <f>IF('Basic Information'!$F$34=0,'Return Details'!$L86-'Return Details'!$J86,'Return Details'!$L86)</f>
        <v>0</v>
      </c>
      <c r="AF18" s="2">
        <f>IF('Basic Information'!$F$35=0,'Return Details'!$O86-'Return Details'!$M86,'Return Details'!$O86)</f>
        <v>0</v>
      </c>
      <c r="AG18" s="2">
        <f>IF('Basic Information'!$F$36=0,'Return Details'!$F100-'Return Details'!$D100,'Return Details'!$F100)</f>
        <v>0</v>
      </c>
      <c r="AH18" s="2">
        <f>IF('Basic Information'!$F$37=0,'Return Details'!$I100-'Return Details'!$G100,'Return Details'!$I100)</f>
        <v>0</v>
      </c>
      <c r="AI18" s="2">
        <f>IF('Basic Information'!$F$38=0,'Return Details'!$L100-'Return Details'!$J100,'Return Details'!$L100)</f>
        <v>0</v>
      </c>
      <c r="AJ18" s="53">
        <f>IF('Basic Information'!$F$39=0,'Return Details'!$O100-'Return Details'!$M100,'Return Details'!$O100)</f>
        <v>0</v>
      </c>
      <c r="AK18" s="2">
        <f>IF('Basic Information'!$F$40=0,'Return Details'!$F114-'Return Details'!$D114,'Return Details'!$F114)</f>
        <v>0</v>
      </c>
      <c r="AL18" s="2">
        <f>IF('Basic Information'!$F$41=0,'Return Details'!$I114-'Return Details'!$G114,'Return Details'!$I114)</f>
        <v>0</v>
      </c>
      <c r="AM18" s="2">
        <f>IF('Basic Information'!$F$42=0,'Return Details'!$L114-'Return Details'!$J114,'Return Details'!$L114)</f>
        <v>0</v>
      </c>
      <c r="AN18" s="2">
        <f>IF('Basic Information'!$F$43=0,'Return Details'!$O114-'Return Details'!$M114,'Return Details'!$O114)</f>
        <v>0</v>
      </c>
      <c r="AO18" s="2">
        <f>IF('Basic Information'!$F$44=0,'Return Details'!$F128-'Return Details'!$D128,'Return Details'!$F128)</f>
        <v>0</v>
      </c>
      <c r="AP18" s="2">
        <f>IF('Basic Information'!$F$45=0,'Return Details'!$I128-'Return Details'!$G128,'Return Details'!$I128)</f>
        <v>0</v>
      </c>
      <c r="AQ18" s="2">
        <f>IF('Basic Information'!$F$46=0,'Return Details'!$L128-'Return Details'!$J128,'Return Details'!$L128)</f>
        <v>0</v>
      </c>
      <c r="AR18" s="53">
        <f>IF('Basic Information'!$F$47=0,'Return Details'!$O128-'Return Details'!$M128,'Return Details'!$O128)</f>
        <v>0</v>
      </c>
      <c r="AS18" s="2">
        <f>IF('Basic Information'!$F$48=0,'Return Details'!$F142-'Return Details'!$D142,'Return Details'!$F142)</f>
        <v>0</v>
      </c>
      <c r="AT18" s="2">
        <f>IF('Basic Information'!$F$49=0,'Return Details'!$I142-'Return Details'!$G142,'Return Details'!$I142)</f>
        <v>0</v>
      </c>
      <c r="AU18" s="2">
        <f>IF('Basic Information'!$F$50=0,'Return Details'!$L142-'Return Details'!$J142,'Return Details'!$L142)</f>
        <v>0</v>
      </c>
      <c r="AV18" s="2">
        <f>IF('Basic Information'!$F$51=0,'Return Details'!$O142-'Return Details'!$M142,'Return Details'!$O142)</f>
        <v>0</v>
      </c>
      <c r="AW18" s="2">
        <f>IF('Basic Information'!$F$52=0,'Return Details'!$F156-'Return Details'!$D156,'Return Details'!$F156)</f>
        <v>0</v>
      </c>
      <c r="AX18" s="2">
        <f>IF('Basic Information'!$F$53=0,'Return Details'!$I153-'Return Details'!$G153,'Return Details'!$I153)</f>
        <v>0</v>
      </c>
      <c r="AY18" s="2">
        <f>IF('Basic Information'!$F$54=0,'Return Details'!$L156-'Return Details'!$J156,'Return Details'!$L156)</f>
        <v>0</v>
      </c>
      <c r="AZ18" s="53">
        <f>IF('Basic Information'!$F$55=0,'Return Details'!$O156-'Return Details'!$M156,'Return Details'!$O156)</f>
        <v>0</v>
      </c>
      <c r="BA18" s="2">
        <f>IF('Basic Information'!$F$56=0,'Return Details'!$F170-'Return Details'!$D170,'Return Details'!$F170)</f>
        <v>0</v>
      </c>
      <c r="BB18" s="2">
        <f>IF('Basic Information'!$F$57=0,'Return Details'!$I170-'Return Details'!$G170,'Return Details'!$I170)</f>
        <v>0</v>
      </c>
      <c r="BC18" s="2">
        <f>IF('Basic Information'!$F$58=0,'Return Details'!$L170-'Return Details'!$J170,'Return Details'!$L170)</f>
        <v>0</v>
      </c>
      <c r="BD18" s="2">
        <f>IF('Basic Information'!$F$59=0,'Return Details'!$O170-'Return Details'!$M170,'Return Details'!$O170)</f>
        <v>0</v>
      </c>
      <c r="BE18" s="2">
        <f>IF('Basic Information'!$F$60=0,'Return Details'!$F184-'Return Details'!$D184,'Return Details'!$F184)</f>
        <v>0</v>
      </c>
      <c r="BF18" s="2">
        <f>IF('Basic Information'!$F$61=0,'Return Details'!$I184-'Return Details'!$G184,'Return Details'!$I184)</f>
        <v>0</v>
      </c>
      <c r="BG18" s="2">
        <f>IF('Basic Information'!$F$62=0,'Return Details'!$L184-'Return Details'!$J184,'Return Details'!$L184)</f>
        <v>0</v>
      </c>
      <c r="BH18" s="2">
        <f>IF('Basic Information'!$F$63=0,'Return Details'!$O184-'Return Details'!$M184,'Return Details'!$O184)</f>
        <v>0</v>
      </c>
      <c r="BI18" s="2">
        <f>IF('Basic Information'!$F$64=0,'Return Details'!$F198-'Return Details'!$D198,'Return Details'!$F198)</f>
        <v>0</v>
      </c>
      <c r="BJ18" s="2">
        <f>IF('Basic Information'!$F$65=0,'Return Details'!$I198-'Return Details'!$G198,'Return Details'!$I198)</f>
        <v>0</v>
      </c>
      <c r="BK18" s="2">
        <f>IF('Basic Information'!$F$66=0,'Return Details'!$L198-'Return Details'!$J198,'Return Details'!$L198)</f>
        <v>0</v>
      </c>
      <c r="BL18" s="2">
        <f>IF('Basic Information'!$F$67=0,'Return Details'!$O198-'Return Details'!$M198,'Return Details'!$O198)</f>
        <v>0</v>
      </c>
      <c r="BM18" s="2">
        <f>IF('Basic Information'!$F$68=0,'Return Details'!$F212-'Return Details'!$D212,'Return Details'!$F212)</f>
        <v>0</v>
      </c>
      <c r="BN18" s="2">
        <f>IF('Basic Information'!$F$69=0,'Return Details'!$I212-'Return Details'!$G212,'Return Details'!$I212)</f>
        <v>0</v>
      </c>
      <c r="BO18" s="2">
        <f>IF('Basic Information'!$F$70=0,'Return Details'!$L212-'Return Details'!$J212,'Return Details'!$L212)</f>
        <v>0</v>
      </c>
      <c r="BP18" s="2">
        <f>IF('Basic Information'!$F$71=0,'Return Details'!$O212-'Return Details'!$M212,'Return Details'!$O212)</f>
        <v>0</v>
      </c>
    </row>
    <row r="19" spans="2:68" ht="14.25">
      <c r="B19" s="35">
        <v>6</v>
      </c>
      <c r="C19" s="28" t="s">
        <v>14</v>
      </c>
      <c r="D19" s="152">
        <f t="shared" si="0"/>
        <v>0</v>
      </c>
      <c r="I19" s="54">
        <f>IF('Basic Information'!$F$12=0,'Return Details'!$F17-('Return Details'!$D17),('Return Details'!$F17))</f>
        <v>0</v>
      </c>
      <c r="J19" s="2">
        <f>IF('Basic Information'!$F$13=0,'Return Details'!$I17-'Return Details'!$G17,'Return Details'!$I17)</f>
        <v>0</v>
      </c>
      <c r="K19" s="54">
        <f>IF('Basic Information'!$F$14=0,'Return Details'!$L17-'Return Details'!$J17,'Return Details'!$L17)</f>
        <v>0</v>
      </c>
      <c r="L19" s="54">
        <f>IF('Basic Information'!$F$15=0,'Return Details'!$O17-'Return Details'!$M17,'Return Details'!$O17)</f>
        <v>0</v>
      </c>
      <c r="M19" s="2">
        <f>IF('Basic Information'!$F$16=0,'Return Details'!$F31-'Return Details'!$D31,'Return Details'!$F31)</f>
        <v>0</v>
      </c>
      <c r="N19" s="2">
        <f>IF('Basic Information'!$F$17=0,'Return Details'!$I31-'Return Details'!$G31,'Return Details'!$I31)</f>
        <v>0</v>
      </c>
      <c r="O19" s="54">
        <f>IF('Basic Information'!$F$18=0,'Return Details'!$L31-'Return Details'!$J31,'Return Details'!$L31)</f>
        <v>0</v>
      </c>
      <c r="P19" s="2">
        <f>IF('Basic Information'!$F$19=0,'Return Details'!$O31-'Return Details'!$M31,'Return Details'!$O31)</f>
        <v>0</v>
      </c>
      <c r="Q19" s="54">
        <f>IF('Basic Information'!$F$20=0,'Return Details'!$F45-'Return Details'!$D45,'Return Details'!$F45)</f>
        <v>0</v>
      </c>
      <c r="R19" s="54">
        <f>IF('Basic Information'!$F$21=0,'Return Details'!$I45-'Return Details'!$G45,'Return Details'!$I45)</f>
        <v>0</v>
      </c>
      <c r="S19" s="2">
        <f>IF('Basic Information'!$F$22=0,'Return Details'!$L45-'Return Details'!$J45,'Return Details'!$L45)</f>
        <v>0</v>
      </c>
      <c r="T19" s="2">
        <f>IF('Basic Information'!$F$23=0,'Return Details'!$O45-'Return Details'!$M45,'Return Details'!$O45)</f>
        <v>0</v>
      </c>
      <c r="U19" s="54">
        <f>IF('Basic Information'!$F$24=0,'Return Details'!$F59-'Return Details'!$D59,'Return Details'!$F59)</f>
        <v>0</v>
      </c>
      <c r="V19" s="54">
        <f>IF('Basic Information'!$F$25=0,'Return Details'!$I59-'Return Details'!$G59,'Return Details'!$I59)</f>
        <v>0</v>
      </c>
      <c r="W19" s="2">
        <f>IF('Basic Information'!$F$26=0,'Return Details'!$L59-'Return Details'!$J59,'Return Details'!$L59)</f>
        <v>0</v>
      </c>
      <c r="X19" s="2">
        <f>IF('Basic Information'!$F$27=0,'Return Details'!$O59-'Return Details'!$M59,'Return Details'!$O59)</f>
        <v>0</v>
      </c>
      <c r="Y19" s="2">
        <f>IF('Basic Information'!$F$28=0,'Return Details'!$F73-'Return Details'!$D73,'Return Details'!$F73)</f>
        <v>0</v>
      </c>
      <c r="Z19" s="2">
        <f>IF('Basic Information'!$F$29=0,'Return Details'!$I73-'Return Details'!$G73,'Return Details'!$I73)</f>
        <v>0</v>
      </c>
      <c r="AA19" s="2">
        <f>IF('Basic Information'!$F$30=0,'Return Details'!$L73-'Return Details'!$J73,'Return Details'!$L73)</f>
        <v>0</v>
      </c>
      <c r="AB19" s="2">
        <f>IF('Basic Information'!$F$31=0,'Return Details'!$O73-'Return Details'!$M73,'Return Details'!$O73)</f>
        <v>0</v>
      </c>
      <c r="AC19" s="2">
        <f>IF('Basic Information'!$F$32=0,'Return Details'!$F87-'Return Details'!$D87,'Return Details'!$F87)</f>
        <v>0</v>
      </c>
      <c r="AD19" s="2">
        <f>IF('Basic Information'!$F$33=0,'Return Details'!$I87-'Return Details'!$G87,'Return Details'!$I87)</f>
        <v>0</v>
      </c>
      <c r="AE19" s="2">
        <f>IF('Basic Information'!$F$34=0,'Return Details'!$L87-'Return Details'!$J87,'Return Details'!$L87)</f>
        <v>0</v>
      </c>
      <c r="AF19" s="2">
        <f>IF('Basic Information'!$F$35=0,'Return Details'!$O87-'Return Details'!$M87,'Return Details'!$O87)</f>
        <v>0</v>
      </c>
      <c r="AG19" s="2">
        <f>IF('Basic Information'!$F$36=0,'Return Details'!$F101-'Return Details'!$D101,'Return Details'!$F101)</f>
        <v>0</v>
      </c>
      <c r="AH19" s="2">
        <f>IF('Basic Information'!$F$37=0,'Return Details'!$I101-'Return Details'!$G101,'Return Details'!$I101)</f>
        <v>0</v>
      </c>
      <c r="AI19" s="2">
        <f>IF('Basic Information'!$F$38=0,'Return Details'!$L101-'Return Details'!$J101,'Return Details'!$L101)</f>
        <v>0</v>
      </c>
      <c r="AJ19" s="53">
        <f>IF('Basic Information'!$F$39=0,'Return Details'!$O101-'Return Details'!$M101,'Return Details'!$O101)</f>
        <v>0</v>
      </c>
      <c r="AK19" s="2">
        <f>IF('Basic Information'!$F$40=0,'Return Details'!$F115-'Return Details'!$D115,'Return Details'!$F115)</f>
        <v>0</v>
      </c>
      <c r="AL19" s="2">
        <f>IF('Basic Information'!$F$41=0,'Return Details'!$I115-'Return Details'!$G115,'Return Details'!$I115)</f>
        <v>0</v>
      </c>
      <c r="AM19" s="2">
        <f>IF('Basic Information'!$F$42=0,'Return Details'!$L115-'Return Details'!$J115,'Return Details'!$L115)</f>
        <v>0</v>
      </c>
      <c r="AN19" s="2">
        <f>IF('Basic Information'!$F$43=0,'Return Details'!$O115-'Return Details'!$M115,'Return Details'!$O115)</f>
        <v>0</v>
      </c>
      <c r="AO19" s="2">
        <f>IF('Basic Information'!$F$44=0,'Return Details'!$F129-'Return Details'!$D129,'Return Details'!$F129)</f>
        <v>0</v>
      </c>
      <c r="AP19" s="2">
        <f>IF('Basic Information'!$F$45=0,'Return Details'!$I129-'Return Details'!$G129,'Return Details'!$I129)</f>
        <v>0</v>
      </c>
      <c r="AQ19" s="2">
        <f>IF('Basic Information'!$F$46=0,'Return Details'!$L129-'Return Details'!$J129,'Return Details'!$L129)</f>
        <v>0</v>
      </c>
      <c r="AR19" s="53">
        <f>IF('Basic Information'!$F$47=0,'Return Details'!$O129-'Return Details'!$M129,'Return Details'!$O129)</f>
        <v>0</v>
      </c>
      <c r="AS19" s="2">
        <f>IF('Basic Information'!$F$48=0,'Return Details'!$F143-'Return Details'!$D143,'Return Details'!$F143)</f>
        <v>0</v>
      </c>
      <c r="AT19" s="2">
        <f>IF('Basic Information'!$F$49=0,'Return Details'!$I143-'Return Details'!$G143,'Return Details'!$I143)</f>
        <v>0</v>
      </c>
      <c r="AU19" s="2">
        <f>IF('Basic Information'!$F$50=0,'Return Details'!$L143-'Return Details'!$J143,'Return Details'!$L143)</f>
        <v>0</v>
      </c>
      <c r="AV19" s="2">
        <f>IF('Basic Information'!$F$51=0,'Return Details'!$O143-'Return Details'!$M143,'Return Details'!$O143)</f>
        <v>0</v>
      </c>
      <c r="AW19" s="2">
        <f>IF('Basic Information'!$F$52=0,'Return Details'!$F157-'Return Details'!$D157,'Return Details'!$F157)</f>
        <v>0</v>
      </c>
      <c r="AX19" s="2">
        <f>IF('Basic Information'!$F$53=0,'Return Details'!$I157-'Return Details'!$G157,'Return Details'!$I157)</f>
        <v>0</v>
      </c>
      <c r="AY19" s="2">
        <f>IF('Basic Information'!$F$54=0,'Return Details'!$L154-'Return Details'!$J154,'Return Details'!$L154)</f>
        <v>0</v>
      </c>
      <c r="AZ19" s="53">
        <f>IF('Basic Information'!$F$55=0,'Return Details'!$O157-'Return Details'!$M157,'Return Details'!$O157)</f>
        <v>0</v>
      </c>
      <c r="BA19" s="2">
        <f>IF('Basic Information'!$F$56=0,'Return Details'!$F171-'Return Details'!$D171,'Return Details'!$F171)</f>
        <v>0</v>
      </c>
      <c r="BB19" s="2">
        <f>IF('Basic Information'!$F$57=0,'Return Details'!$I171-'Return Details'!$G171,'Return Details'!$I171)</f>
        <v>0</v>
      </c>
      <c r="BC19" s="2">
        <f>IF('Basic Information'!$F$58=0,'Return Details'!$L171-'Return Details'!$J171,'Return Details'!$L171)</f>
        <v>0</v>
      </c>
      <c r="BD19" s="2">
        <f>IF('Basic Information'!$F$59=0,'Return Details'!$O171-'Return Details'!$M171,'Return Details'!$O171)</f>
        <v>0</v>
      </c>
      <c r="BE19" s="2">
        <f>IF('Basic Information'!$F$60=0,'Return Details'!$F185-'Return Details'!$D185,'Return Details'!$F185)</f>
        <v>0</v>
      </c>
      <c r="BF19" s="2">
        <f>IF('Basic Information'!$F$61=0,'Return Details'!$I185-'Return Details'!$G185,'Return Details'!$I185)</f>
        <v>0</v>
      </c>
      <c r="BG19" s="2">
        <f>IF('Basic Information'!$F$62=0,'Return Details'!$L185-'Return Details'!$J185,'Return Details'!$L185)</f>
        <v>0</v>
      </c>
      <c r="BH19" s="2">
        <f>IF('Basic Information'!$F$63=0,'Return Details'!$O185-'Return Details'!$M185,'Return Details'!$O185)</f>
        <v>0</v>
      </c>
      <c r="BI19" s="2">
        <f>IF('Basic Information'!$F$64=0,'Return Details'!$F199-'Return Details'!$D199,'Return Details'!$F199)</f>
        <v>0</v>
      </c>
      <c r="BJ19" s="2">
        <f>IF('Basic Information'!$F$65=0,'Return Details'!$I199-'Return Details'!$G199,'Return Details'!$I199)</f>
        <v>0</v>
      </c>
      <c r="BK19" s="2">
        <f>IF('Basic Information'!$F$66=0,'Return Details'!$L199-'Return Details'!$J199,'Return Details'!$L199)</f>
        <v>0</v>
      </c>
      <c r="BL19" s="2">
        <f>IF('Basic Information'!$F$67=0,'Return Details'!$O199-'Return Details'!$M199,'Return Details'!$O199)</f>
        <v>0</v>
      </c>
      <c r="BM19" s="2">
        <f>IF('Basic Information'!$F$68=0,'Return Details'!$F213-'Return Details'!$D213,'Return Details'!$F213)</f>
        <v>0</v>
      </c>
      <c r="BN19" s="2">
        <f>IF('Basic Information'!$F$69=0,'Return Details'!$I213-'Return Details'!$G213,'Return Details'!$I213)</f>
        <v>0</v>
      </c>
      <c r="BO19" s="2">
        <f>IF('Basic Information'!$F$70=0,'Return Details'!$L213-'Return Details'!$J213,'Return Details'!$L213)</f>
        <v>0</v>
      </c>
      <c r="BP19" s="2">
        <f>IF('Basic Information'!$F$71=0,'Return Details'!$O213-'Return Details'!$M213,'Return Details'!$O213)</f>
        <v>0</v>
      </c>
    </row>
    <row r="20" spans="2:68" ht="31.5" customHeight="1">
      <c r="B20" s="35">
        <v>7</v>
      </c>
      <c r="C20" s="104" t="s">
        <v>15</v>
      </c>
      <c r="D20" s="152">
        <f t="shared" si="0"/>
        <v>0</v>
      </c>
      <c r="I20" s="54">
        <f>IF('Basic Information'!$F$12=0,'Return Details'!$F18-('Return Details'!$D18),('Return Details'!$F18))</f>
        <v>0</v>
      </c>
      <c r="J20" s="2">
        <f>IF('Basic Information'!$F$13=0,'Return Details'!$I18-'Return Details'!$G18,'Return Details'!$I18)</f>
        <v>0</v>
      </c>
      <c r="K20" s="54">
        <f>IF('Basic Information'!$F$14=0,'Return Details'!$L18-'Return Details'!$J18,'Return Details'!$L18)</f>
        <v>0</v>
      </c>
      <c r="L20" s="54">
        <f>IF('Basic Information'!$F$15=0,'Return Details'!$O18-'Return Details'!$M18,'Return Details'!$O18)</f>
        <v>0</v>
      </c>
      <c r="M20" s="2">
        <f>IF('Basic Information'!$F$16=0,'Return Details'!$F32-'Return Details'!$D32,'Return Details'!$F32)</f>
        <v>0</v>
      </c>
      <c r="N20" s="2">
        <f>IF('Basic Information'!$F$17=0,'Return Details'!$I32-'Return Details'!$G32,'Return Details'!$I32)</f>
        <v>0</v>
      </c>
      <c r="O20" s="54">
        <f>IF('Basic Information'!$F$18=0,'Return Details'!$L32-'Return Details'!$J32,'Return Details'!$L32)</f>
        <v>0</v>
      </c>
      <c r="P20" s="2">
        <f>IF('Basic Information'!$F$19=0,'Return Details'!$O32-'Return Details'!$M32,'Return Details'!$O32)</f>
        <v>0</v>
      </c>
      <c r="Q20" s="54">
        <f>IF('Basic Information'!$F$20=0,'Return Details'!$F46-'Return Details'!$D46,'Return Details'!$F46)</f>
        <v>0</v>
      </c>
      <c r="R20" s="54">
        <f>IF('Basic Information'!$F$21=0,'Return Details'!$I46-'Return Details'!$G46,'Return Details'!$I46)</f>
        <v>0</v>
      </c>
      <c r="S20" s="2">
        <f>IF('Basic Information'!$F$22=0,'Return Details'!$L46-'Return Details'!$J46,'Return Details'!$L46)</f>
        <v>0</v>
      </c>
      <c r="T20" s="2">
        <f>IF('Basic Information'!$F$23=0,'Return Details'!$O46-'Return Details'!$M46,'Return Details'!$O46)</f>
        <v>0</v>
      </c>
      <c r="U20" s="54">
        <f>IF('Basic Information'!$F$24=0,'Return Details'!$F60-'Return Details'!$D60,'Return Details'!$F60)</f>
        <v>0</v>
      </c>
      <c r="V20" s="54">
        <f>IF('Basic Information'!$F$25=0,'Return Details'!$I60-'Return Details'!$G60,'Return Details'!$I60)</f>
        <v>0</v>
      </c>
      <c r="W20" s="2">
        <f>IF('Basic Information'!$F$26=0,'Return Details'!$L60-'Return Details'!$J60,'Return Details'!$L60)</f>
        <v>0</v>
      </c>
      <c r="X20" s="2">
        <f>IF('Basic Information'!$F$27=0,'Return Details'!$O60-'Return Details'!$M60,'Return Details'!$O60)</f>
        <v>0</v>
      </c>
      <c r="Y20" s="2">
        <f>IF('Basic Information'!$F$28=0,'Return Details'!$F74-'Return Details'!$D74,'Return Details'!$F74)</f>
        <v>0</v>
      </c>
      <c r="Z20" s="2">
        <f>IF('Basic Information'!$F$29=0,'Return Details'!$I74-'Return Details'!$G74,'Return Details'!$I74)</f>
        <v>0</v>
      </c>
      <c r="AA20" s="2">
        <f>IF('Basic Information'!$F$30=0,'Return Details'!$L74-'Return Details'!$J74,'Return Details'!$L74)</f>
        <v>0</v>
      </c>
      <c r="AB20" s="2">
        <f>IF('Basic Information'!$F$31=0,'Return Details'!$O74-'Return Details'!$M74,'Return Details'!$O74)</f>
        <v>0</v>
      </c>
      <c r="AC20" s="2">
        <f>IF('Basic Information'!$F$32=0,'Return Details'!$F88-'Return Details'!$D88,'Return Details'!$F88)</f>
        <v>0</v>
      </c>
      <c r="AD20" s="2">
        <f>IF('Basic Information'!$F$33=0,'Return Details'!$I88-'Return Details'!$G88,'Return Details'!$I88)</f>
        <v>0</v>
      </c>
      <c r="AE20" s="2">
        <f>IF('Basic Information'!$F$34=0,'Return Details'!$L88-'Return Details'!$J88,'Return Details'!$L88)</f>
        <v>0</v>
      </c>
      <c r="AF20" s="2">
        <f>IF('Basic Information'!$F$35=0,'Return Details'!$O88-'Return Details'!$M88,'Return Details'!$O88)</f>
        <v>0</v>
      </c>
      <c r="AG20" s="2">
        <f>IF('Basic Information'!$F$36=0,'Return Details'!$F102-'Return Details'!$D102,'Return Details'!$F102)</f>
        <v>0</v>
      </c>
      <c r="AH20" s="2">
        <f>IF('Basic Information'!$F$37=0,'Return Details'!$I102-'Return Details'!$G102,'Return Details'!$I102)</f>
        <v>0</v>
      </c>
      <c r="AI20" s="2">
        <f>IF('Basic Information'!$F$38=0,'Return Details'!$L102-'Return Details'!$J102,'Return Details'!$L102)</f>
        <v>0</v>
      </c>
      <c r="AJ20" s="53">
        <f>IF('Basic Information'!$F$39=0,'Return Details'!$O102-'Return Details'!$M102,'Return Details'!$O102)</f>
        <v>0</v>
      </c>
      <c r="AK20" s="2">
        <f>IF('Basic Information'!$F$40=0,'Return Details'!$F116-'Return Details'!$D116,'Return Details'!$F116)</f>
        <v>0</v>
      </c>
      <c r="AL20" s="2">
        <f>IF('Basic Information'!$F$41=0,'Return Details'!$I116-'Return Details'!$G116,'Return Details'!$I116)</f>
        <v>0</v>
      </c>
      <c r="AM20" s="2">
        <f>IF('Basic Information'!$F$42=0,'Return Details'!$L116-'Return Details'!$J116,'Return Details'!$L116)</f>
        <v>0</v>
      </c>
      <c r="AN20" s="2">
        <f>IF('Basic Information'!$F$43=0,'Return Details'!$O116-'Return Details'!$M116,'Return Details'!$O116)</f>
        <v>0</v>
      </c>
      <c r="AO20" s="2">
        <f>IF('Basic Information'!$F$44=0,'Return Details'!$F130-'Return Details'!$D130,'Return Details'!$F130)</f>
        <v>0</v>
      </c>
      <c r="AP20" s="2">
        <f>IF('Basic Information'!$F$45=0,'Return Details'!$I130-'Return Details'!$G130,'Return Details'!$I130)</f>
        <v>0</v>
      </c>
      <c r="AQ20" s="2">
        <f>IF('Basic Information'!$F$46=0,'Return Details'!$L130-'Return Details'!$J130,'Return Details'!$L130)</f>
        <v>0</v>
      </c>
      <c r="AR20" s="53">
        <f>IF('Basic Information'!$F$47=0,'Return Details'!$O130-'Return Details'!$M130,'Return Details'!$O130)</f>
        <v>0</v>
      </c>
      <c r="AS20" s="2">
        <f>IF('Basic Information'!$F$48=0,'Return Details'!$F144-'Return Details'!$D144,'Return Details'!$F144)</f>
        <v>0</v>
      </c>
      <c r="AT20" s="2">
        <f>IF('Basic Information'!$F$49=0,'Return Details'!$I144-'Return Details'!$G144,'Return Details'!$I144)</f>
        <v>0</v>
      </c>
      <c r="AU20" s="2">
        <f>IF('Basic Information'!$F$50=0,'Return Details'!$L144-'Return Details'!$J144,'Return Details'!$L144)</f>
        <v>0</v>
      </c>
      <c r="AV20" s="2">
        <f>IF('Basic Information'!$F$51=0,'Return Details'!$O144-'Return Details'!$M144,'Return Details'!$O144)</f>
        <v>0</v>
      </c>
      <c r="AW20" s="2">
        <f>IF('Basic Information'!$F$52=0,'Return Details'!$F158-'Return Details'!$D158,'Return Details'!$F158)</f>
        <v>0</v>
      </c>
      <c r="AX20" s="2">
        <f>IF('Basic Information'!$F$53=0,'Return Details'!$I158-'Return Details'!$G158,'Return Details'!$I158)</f>
        <v>0</v>
      </c>
      <c r="AY20" s="2">
        <f>IF('Basic Information'!$F$54=0,'Return Details'!$L158-'Return Details'!$J158,'Return Details'!$L158)</f>
        <v>0</v>
      </c>
      <c r="AZ20" s="53">
        <f>IF('Basic Information'!$F$55=0,'Return Details'!$O155-'Return Details'!$M155,'Return Details'!$O155)</f>
        <v>0</v>
      </c>
      <c r="BA20" s="2">
        <f>IF('Basic Information'!$F$56=0,'Return Details'!$F172-'Return Details'!$D172,'Return Details'!$F172)</f>
        <v>0</v>
      </c>
      <c r="BB20" s="2">
        <f>IF('Basic Information'!$F$57=0,'Return Details'!$I172-'Return Details'!$G172,'Return Details'!$I172)</f>
        <v>0</v>
      </c>
      <c r="BC20" s="2">
        <f>IF('Basic Information'!$F$58=0,'Return Details'!$L172-'Return Details'!$J172,'Return Details'!$L172)</f>
        <v>0</v>
      </c>
      <c r="BD20" s="2">
        <f>IF('Basic Information'!$F$59=0,'Return Details'!$O172-'Return Details'!$M172,'Return Details'!$O172)</f>
        <v>0</v>
      </c>
      <c r="BE20" s="2">
        <f>IF('Basic Information'!$F$60=0,'Return Details'!$F186-'Return Details'!$D186,'Return Details'!$F186)</f>
        <v>0</v>
      </c>
      <c r="BF20" s="2">
        <f>IF('Basic Information'!$F$61=0,'Return Details'!$I186-'Return Details'!$G186,'Return Details'!$I186)</f>
        <v>0</v>
      </c>
      <c r="BG20" s="2">
        <f>IF('Basic Information'!$F$62=0,'Return Details'!$L186-'Return Details'!$J186,'Return Details'!$L186)</f>
        <v>0</v>
      </c>
      <c r="BH20" s="2">
        <f>IF('Basic Information'!$F$63=0,'Return Details'!$O186-'Return Details'!$M186,'Return Details'!$O186)</f>
        <v>0</v>
      </c>
      <c r="BI20" s="2">
        <f>IF('Basic Information'!$F$64=0,'Return Details'!$F200-'Return Details'!$D200,'Return Details'!$F200)</f>
        <v>0</v>
      </c>
      <c r="BJ20" s="2">
        <f>IF('Basic Information'!$F$65=0,'Return Details'!$I200-'Return Details'!$G200,'Return Details'!$I200)</f>
        <v>0</v>
      </c>
      <c r="BK20" s="2">
        <f>IF('Basic Information'!$F$66=0,'Return Details'!$L200-'Return Details'!$J200,'Return Details'!$L200)</f>
        <v>0</v>
      </c>
      <c r="BL20" s="2">
        <f>IF('Basic Information'!$F$67=0,'Return Details'!$O200-'Return Details'!$M200,'Return Details'!$O200)</f>
        <v>0</v>
      </c>
      <c r="BM20" s="2">
        <f>IF('Basic Information'!$F$68=0,'Return Details'!$F214-'Return Details'!$D214,'Return Details'!$F214)</f>
        <v>0</v>
      </c>
      <c r="BN20" s="2">
        <f>IF('Basic Information'!$F$69=0,'Return Details'!$I214-'Return Details'!$G214,'Return Details'!$I214)</f>
        <v>0</v>
      </c>
      <c r="BO20" s="2">
        <f>IF('Basic Information'!$F$70=0,'Return Details'!$L214-'Return Details'!$J214,'Return Details'!$L214)</f>
        <v>0</v>
      </c>
      <c r="BP20" s="2">
        <f>IF('Basic Information'!$F$71=0,'Return Details'!$O214-'Return Details'!$M214,'Return Details'!$O214)</f>
        <v>0</v>
      </c>
    </row>
    <row r="21" spans="2:68" ht="14.25">
      <c r="B21" s="35">
        <v>8</v>
      </c>
      <c r="C21" s="103" t="s">
        <v>35</v>
      </c>
      <c r="D21" s="102">
        <f t="shared" si="0"/>
        <v>0</v>
      </c>
      <c r="I21" s="54">
        <f>IF('Basic Information'!$F$12=0,'Return Details'!$F19-('Return Details'!$D19),('Return Details'!$F19))</f>
        <v>0</v>
      </c>
      <c r="J21" s="2">
        <f>IF('Basic Information'!$F$13=0,'Return Details'!$I19-'Return Details'!$G19,'Return Details'!$I19)</f>
        <v>0</v>
      </c>
      <c r="K21" s="54">
        <f>IF('Basic Information'!$F$14=0,'Return Details'!$L19-'Return Details'!$J19,'Return Details'!$L19)</f>
        <v>0</v>
      </c>
      <c r="L21" s="54">
        <f>IF('Basic Information'!$F$15=0,'Return Details'!$O19-'Return Details'!$M19,'Return Details'!$O19)</f>
        <v>0</v>
      </c>
      <c r="M21" s="2">
        <f>IF('Basic Information'!$F$16=0,'Return Details'!$F33-'Return Details'!$D33,'Return Details'!$F33)</f>
        <v>0</v>
      </c>
      <c r="N21" s="2">
        <f>IF('Basic Information'!$F$17=0,'Return Details'!$I33-'Return Details'!$G33,'Return Details'!$I33)</f>
        <v>0</v>
      </c>
      <c r="O21" s="54">
        <f>IF('Basic Information'!$F$18=0,'Return Details'!$L33-'Return Details'!$J33,'Return Details'!$L33)</f>
        <v>0</v>
      </c>
      <c r="P21" s="2">
        <f>IF('Basic Information'!$F$19=0,'Return Details'!$O33-'Return Details'!$M33,'Return Details'!$O33)</f>
        <v>0</v>
      </c>
      <c r="Q21" s="54">
        <f>IF('Basic Information'!$F$20=0,'Return Details'!$F47-'Return Details'!$D47,'Return Details'!$F47)</f>
        <v>0</v>
      </c>
      <c r="R21" s="54">
        <f>IF('Basic Information'!$F$21=0,'Return Details'!$I47-'Return Details'!$G47,'Return Details'!$I47)</f>
        <v>0</v>
      </c>
      <c r="S21" s="2">
        <f>IF('Basic Information'!$F$22=0,'Return Details'!$L47-'Return Details'!$J47,'Return Details'!$L47)</f>
        <v>0</v>
      </c>
      <c r="T21" s="2">
        <f>IF('Basic Information'!$F$23=0,'Return Details'!$O47-'Return Details'!$M47,'Return Details'!$O47)</f>
        <v>0</v>
      </c>
      <c r="U21" s="54">
        <f>IF('Basic Information'!$F$24=0,'Return Details'!$F61-'Return Details'!$D61,'Return Details'!$F61)</f>
        <v>0</v>
      </c>
      <c r="V21" s="54">
        <f>IF('Basic Information'!$F$25=0,'Return Details'!$I61-'Return Details'!$G61,'Return Details'!$I61)</f>
        <v>0</v>
      </c>
      <c r="W21" s="2">
        <f>IF('Basic Information'!$F$26=0,'Return Details'!$L61-'Return Details'!$J61,'Return Details'!$L61)</f>
        <v>0</v>
      </c>
      <c r="X21" s="2">
        <f>IF('Basic Information'!$F$27=0,'Return Details'!$O61-'Return Details'!$M61,'Return Details'!$O61)</f>
        <v>0</v>
      </c>
      <c r="Y21" s="2">
        <f>IF('Basic Information'!$F$28=0,'Return Details'!$F75-'Return Details'!$D75,'Return Details'!$F75)</f>
        <v>0</v>
      </c>
      <c r="Z21" s="2">
        <f>IF('Basic Information'!$F$29=0,'Return Details'!$I75-'Return Details'!$G75,'Return Details'!$I75)</f>
        <v>0</v>
      </c>
      <c r="AA21" s="2">
        <f>IF('Basic Information'!$F$30=0,'Return Details'!$L75-'Return Details'!$J75,'Return Details'!$L75)</f>
        <v>0</v>
      </c>
      <c r="AB21" s="2">
        <f>IF('Basic Information'!$F$31=0,'Return Details'!$O75-'Return Details'!$M75,'Return Details'!$O75)</f>
        <v>0</v>
      </c>
      <c r="AC21" s="2">
        <f>IF('Basic Information'!$F$32=0,'Return Details'!$F89-'Return Details'!$D89,'Return Details'!$F89)</f>
        <v>0</v>
      </c>
      <c r="AD21" s="2">
        <f>IF('Basic Information'!$F$33=0,'Return Details'!$I89-'Return Details'!$G89,'Return Details'!$I89)</f>
        <v>0</v>
      </c>
      <c r="AE21" s="2">
        <f>IF('Basic Information'!$F$34=0,'Return Details'!$L89-'Return Details'!$J89,'Return Details'!$L89)</f>
        <v>0</v>
      </c>
      <c r="AF21" s="2">
        <f>IF('Basic Information'!$F$35=0,'Return Details'!$O89-'Return Details'!$M89,'Return Details'!$O89)</f>
        <v>0</v>
      </c>
      <c r="AG21" s="2">
        <f>IF('Basic Information'!$F$36=0,'Return Details'!$F103-'Return Details'!$D103,'Return Details'!$F103)</f>
        <v>0</v>
      </c>
      <c r="AH21" s="2">
        <f>IF('Basic Information'!$F$37=0,'Return Details'!$I103-'Return Details'!$G103,'Return Details'!$I103)</f>
        <v>0</v>
      </c>
      <c r="AI21" s="2">
        <f>IF('Basic Information'!$F$38=0,'Return Details'!$L103-'Return Details'!$J103,'Return Details'!$L103)</f>
        <v>0</v>
      </c>
      <c r="AJ21" s="53">
        <f>IF('Basic Information'!$F$39=0,'Return Details'!$O103-'Return Details'!$M103,'Return Details'!$O103)</f>
        <v>0</v>
      </c>
      <c r="AK21" s="2">
        <f>IF('Basic Information'!$F$40=0,'Return Details'!$F117-'Return Details'!$D117,'Return Details'!$F117)</f>
        <v>0</v>
      </c>
      <c r="AL21" s="2">
        <f>IF('Basic Information'!$F$41=0,'Return Details'!$I117-'Return Details'!$G117,'Return Details'!$I117)</f>
        <v>0</v>
      </c>
      <c r="AM21" s="2">
        <f>IF('Basic Information'!$F$42=0,'Return Details'!$L117-'Return Details'!$J117,'Return Details'!$L117)</f>
        <v>0</v>
      </c>
      <c r="AN21" s="2">
        <f>IF('Basic Information'!$F$43=0,'Return Details'!$O117-'Return Details'!$M117,'Return Details'!$O117)</f>
        <v>0</v>
      </c>
      <c r="AO21" s="2">
        <f>IF('Basic Information'!$F$44=0,'Return Details'!$F131-'Return Details'!$D131,'Return Details'!$F131)</f>
        <v>0</v>
      </c>
      <c r="AP21" s="2">
        <f>IF('Basic Information'!$F$45=0,'Return Details'!$I131-'Return Details'!$G131,'Return Details'!$I131)</f>
        <v>0</v>
      </c>
      <c r="AQ21" s="2">
        <f>IF('Basic Information'!$F$46=0,'Return Details'!$L131-'Return Details'!$J131,'Return Details'!$L131)</f>
        <v>0</v>
      </c>
      <c r="AR21" s="53">
        <f>IF('Basic Information'!$F$47=0,'Return Details'!$O131-'Return Details'!$M131,'Return Details'!$O131)</f>
        <v>0</v>
      </c>
      <c r="AS21" s="2">
        <f>IF('Basic Information'!$F$48=0,'Return Details'!$F145-'Return Details'!$D145,'Return Details'!$F145)</f>
        <v>0</v>
      </c>
      <c r="AT21" s="2">
        <f>IF('Basic Information'!$F$49=0,'Return Details'!$I145-'Return Details'!$G145,'Return Details'!$I145)</f>
        <v>0</v>
      </c>
      <c r="AU21" s="2">
        <f>IF('Basic Information'!$F$50=0,'Return Details'!$L145-'Return Details'!$J145,'Return Details'!$L145)</f>
        <v>0</v>
      </c>
      <c r="AV21" s="2">
        <f>IF('Basic Information'!$F$51=0,'Return Details'!$O145-'Return Details'!$M145,'Return Details'!$O145)</f>
        <v>0</v>
      </c>
      <c r="AW21" s="2">
        <f>IF('Basic Information'!$F$52=0,'Return Details'!$F159-'Return Details'!$D159,'Return Details'!$F159)</f>
        <v>0</v>
      </c>
      <c r="AX21" s="2">
        <f>IF('Basic Information'!$F$53=0,'Return Details'!$I159-'Return Details'!$G159,'Return Details'!$I159)</f>
        <v>0</v>
      </c>
      <c r="AY21" s="2">
        <f>IF('Basic Information'!$F$54=0,'Return Details'!$L159-'Return Details'!$J159,'Return Details'!$L159)</f>
        <v>0</v>
      </c>
      <c r="AZ21" s="53">
        <f>IF('Basic Information'!$F$55=0,'Return Details'!$O159-'Return Details'!$M159,'Return Details'!$O159)</f>
        <v>0</v>
      </c>
      <c r="BA21" s="2">
        <f>IF('Basic Information'!$F$56=0,'Return Details'!$F173-'Return Details'!$D173,'Return Details'!$F173)</f>
        <v>0</v>
      </c>
      <c r="BB21" s="2">
        <f>IF('Basic Information'!$F$57=0,'Return Details'!$I173-'Return Details'!$G173,'Return Details'!$I173)</f>
        <v>0</v>
      </c>
      <c r="BC21" s="2">
        <f>IF('Basic Information'!$F$58=0,'Return Details'!$L173-'Return Details'!$J173,'Return Details'!$L173)</f>
        <v>0</v>
      </c>
      <c r="BD21" s="2">
        <f>IF('Basic Information'!$F$59=0,'Return Details'!$O173-'Return Details'!$M173,'Return Details'!$O173)</f>
        <v>0</v>
      </c>
      <c r="BE21" s="2">
        <f>IF('Basic Information'!$F$60=0,'Return Details'!$F187-'Return Details'!$D187,'Return Details'!$F187)</f>
        <v>0</v>
      </c>
      <c r="BF21" s="2">
        <f>IF('Basic Information'!$F$61=0,'Return Details'!$I187-'Return Details'!$G187,'Return Details'!$I187)</f>
        <v>0</v>
      </c>
      <c r="BG21" s="2">
        <f>IF('Basic Information'!$F$62=0,'Return Details'!$L187-'Return Details'!$J187,'Return Details'!$L187)</f>
        <v>0</v>
      </c>
      <c r="BH21" s="2">
        <f>IF('Basic Information'!$F$63=0,'Return Details'!$O187-'Return Details'!$M187,'Return Details'!$O187)</f>
        <v>0</v>
      </c>
      <c r="BI21" s="2">
        <f>IF('Basic Information'!$F$64=0,'Return Details'!$F201-'Return Details'!$D201,'Return Details'!$F201)</f>
        <v>0</v>
      </c>
      <c r="BJ21" s="2">
        <f>IF('Basic Information'!$F$65=0,'Return Details'!$I201-'Return Details'!$G201,'Return Details'!$I201)</f>
        <v>0</v>
      </c>
      <c r="BK21" s="2">
        <f>IF('Basic Information'!$F$66=0,'Return Details'!$L201-'Return Details'!$J201,'Return Details'!$L201)</f>
        <v>0</v>
      </c>
      <c r="BL21" s="2">
        <f>IF('Basic Information'!$F$67=0,'Return Details'!$O201-'Return Details'!$M201,'Return Details'!$O201)</f>
        <v>0</v>
      </c>
      <c r="BM21" s="2">
        <f>IF('Basic Information'!$F$68=0,'Return Details'!$F215-'Return Details'!$D215,'Return Details'!$F215)</f>
        <v>0</v>
      </c>
      <c r="BN21" s="2">
        <f>IF('Basic Information'!$F$69=0,'Return Details'!$I215-'Return Details'!$G215,'Return Details'!$I215)</f>
        <v>0</v>
      </c>
      <c r="BO21" s="2">
        <f>IF('Basic Information'!$F$70=0,'Return Details'!$L215-'Return Details'!$J215,'Return Details'!$L215)</f>
        <v>0</v>
      </c>
      <c r="BP21" s="2">
        <f>IF('Basic Information'!$F$71=0,'Return Details'!$O215-'Return Details'!$M215,'Return Details'!$O215)</f>
        <v>0</v>
      </c>
    </row>
    <row r="22" ht="14.25">
      <c r="B22" s="36"/>
    </row>
    <row r="23" ht="16.5" customHeight="1">
      <c r="D23" s="42">
        <v>2</v>
      </c>
    </row>
    <row r="24" spans="2:9" ht="14.25">
      <c r="B24" s="216" t="s">
        <v>19</v>
      </c>
      <c r="C24" s="111" t="s">
        <v>17</v>
      </c>
      <c r="D24" s="56">
        <f>_xlfn.IFERROR(D26,0)</f>
        <v>0</v>
      </c>
      <c r="I24" s="2" t="s">
        <v>10</v>
      </c>
    </row>
    <row r="25" spans="2:13" ht="14.25">
      <c r="B25" s="216"/>
      <c r="C25" s="111" t="s">
        <v>6</v>
      </c>
      <c r="D25" s="138" t="e">
        <f>INDEX('Basic Information'!C12:C71,MATCH(D23,'Basic Information'!I12:I71,FALSE))</f>
        <v>#N/A</v>
      </c>
      <c r="I25" s="2" t="e">
        <f ca="1">IF(AND(YEAR(EDATE(D13,60))=YEAR(NOW()),MONTH(EDATE(D13,60))=MONTH(NOW())),1,IF(NOW()&lt;EDATE(D13,60),1,0))</f>
        <v>#N/A</v>
      </c>
      <c r="J25" s="2" t="e">
        <f ca="1">IF(AND(YEAR(EDATE(D26,60))=YEAR(NOW()),MONTH(EDATE(D26,60))=MONTH(NOW())),1,IF(NOW()&lt;EDATE(D26,60),1,0))</f>
        <v>#N/A</v>
      </c>
      <c r="K25" s="2" t="e">
        <f ca="1">IF(AND(YEAR(EDATE(D39,60))=YEAR(NOW()),MONTH(EDATE(D39,60))=MONTH(NOW())),1,IF(NOW()&lt;EDATE(D39,60),1,0))</f>
        <v>#N/A</v>
      </c>
      <c r="L25" s="2" t="e">
        <f ca="1">IF(AND(YEAR(EDATE(D52,60))=YEAR(NOW()),MONTH(EDATE(D52,60))=MONTH(NOW())),1,IF(NOW()&lt;EDATE(D52,60),1,0))</f>
        <v>#N/A</v>
      </c>
      <c r="M25" s="2" t="e">
        <f ca="1">IF(AND(YEAR(EDATE(D65,60))=YEAR(NOW()),MONTH(EDATE(D65,60))=MONTH(NOW())),1,IF(NOW()&lt;EDATE(D65,60),1,0))</f>
        <v>#N/A</v>
      </c>
    </row>
    <row r="26" spans="2:13" ht="14.25">
      <c r="B26" s="216"/>
      <c r="C26" s="111" t="s">
        <v>3</v>
      </c>
      <c r="D26" s="138" t="e">
        <f>INDEX('Basic Information'!D12:D71,MATCH(D23,'Basic Information'!I12:I71,FALSE))</f>
        <v>#N/A</v>
      </c>
      <c r="I26" s="2">
        <f>_xlfn.IFERROR(I25,0)</f>
        <v>0</v>
      </c>
      <c r="J26" s="2">
        <f>_xlfn.IFERROR(J25,0)</f>
        <v>0</v>
      </c>
      <c r="K26" s="2">
        <f>_xlfn.IFERROR(K25,0)</f>
        <v>0</v>
      </c>
      <c r="L26" s="2">
        <f>_xlfn.IFERROR(L25,0)</f>
        <v>0</v>
      </c>
      <c r="M26" s="2">
        <f>_xlfn.IFERROR(M25,0)</f>
        <v>0</v>
      </c>
    </row>
    <row r="27" spans="2:4" ht="14.25">
      <c r="B27" s="112">
        <v>1</v>
      </c>
      <c r="C27" s="28" t="s">
        <v>11</v>
      </c>
      <c r="D27" s="151">
        <f aca="true" t="shared" si="1" ref="D27:D34">_xlfn.SUMIFS(I14:BP14,$I$13:$BP$13,2)</f>
        <v>0</v>
      </c>
    </row>
    <row r="28" spans="2:4" ht="14.25">
      <c r="B28" s="35">
        <v>2</v>
      </c>
      <c r="C28" s="28" t="s">
        <v>12</v>
      </c>
      <c r="D28" s="151">
        <f t="shared" si="1"/>
        <v>0</v>
      </c>
    </row>
    <row r="29" spans="2:4" ht="14.25">
      <c r="B29" s="35">
        <v>3</v>
      </c>
      <c r="C29" s="28" t="s">
        <v>13</v>
      </c>
      <c r="D29" s="151">
        <f t="shared" si="1"/>
        <v>0</v>
      </c>
    </row>
    <row r="30" spans="2:4" ht="14.25">
      <c r="B30" s="35">
        <v>4</v>
      </c>
      <c r="C30" s="28" t="s">
        <v>8</v>
      </c>
      <c r="D30" s="74">
        <f t="shared" si="1"/>
        <v>0</v>
      </c>
    </row>
    <row r="31" spans="2:4" ht="14.25">
      <c r="B31" s="35">
        <v>5</v>
      </c>
      <c r="C31" s="28" t="s">
        <v>7</v>
      </c>
      <c r="D31" s="151">
        <f t="shared" si="1"/>
        <v>0</v>
      </c>
    </row>
    <row r="32" spans="2:4" ht="14.25">
      <c r="B32" s="35">
        <v>6</v>
      </c>
      <c r="C32" s="28" t="s">
        <v>14</v>
      </c>
      <c r="D32" s="152">
        <f t="shared" si="1"/>
        <v>0</v>
      </c>
    </row>
    <row r="33" spans="2:4" ht="28.5">
      <c r="B33" s="35">
        <v>7</v>
      </c>
      <c r="C33" s="50" t="s">
        <v>15</v>
      </c>
      <c r="D33" s="152">
        <f t="shared" si="1"/>
        <v>0</v>
      </c>
    </row>
    <row r="34" spans="2:4" ht="14.25">
      <c r="B34" s="35">
        <v>8</v>
      </c>
      <c r="C34" s="29" t="s">
        <v>35</v>
      </c>
      <c r="D34" s="102">
        <f t="shared" si="1"/>
        <v>0</v>
      </c>
    </row>
    <row r="35" ht="14.25"/>
    <row r="36" ht="14.25">
      <c r="D36" s="42">
        <v>3</v>
      </c>
    </row>
    <row r="37" spans="2:4" ht="14.25">
      <c r="B37" s="216" t="s">
        <v>19</v>
      </c>
      <c r="C37" s="111" t="s">
        <v>17</v>
      </c>
      <c r="D37" s="57">
        <f>_xlfn.IFERROR(D39,0)</f>
        <v>0</v>
      </c>
    </row>
    <row r="38" spans="2:4" ht="14.25">
      <c r="B38" s="216"/>
      <c r="C38" s="111" t="s">
        <v>6</v>
      </c>
      <c r="D38" s="138" t="e">
        <f>INDEX('Basic Information'!C12:C71,MATCH(D36,'Basic Information'!I12:I71,FALSE))</f>
        <v>#N/A</v>
      </c>
    </row>
    <row r="39" spans="2:10" ht="14.25">
      <c r="B39" s="216"/>
      <c r="C39" s="111" t="s">
        <v>3</v>
      </c>
      <c r="D39" s="138" t="e">
        <f>INDEX('Basic Information'!D12:D71,MATCH(D36,'Basic Information'!I12:I71,FALSE))</f>
        <v>#N/A</v>
      </c>
      <c r="J39" s="75"/>
    </row>
    <row r="40" spans="2:4" ht="14.25">
      <c r="B40" s="112">
        <v>1</v>
      </c>
      <c r="C40" s="28" t="s">
        <v>11</v>
      </c>
      <c r="D40" s="151">
        <f aca="true" t="shared" si="2" ref="D40:D47">_xlfn.SUMIFS(I14:BP14,$I$13:$BP$13,3)</f>
        <v>0</v>
      </c>
    </row>
    <row r="41" spans="2:4" ht="14.25">
      <c r="B41" s="35">
        <v>2</v>
      </c>
      <c r="C41" s="28" t="s">
        <v>12</v>
      </c>
      <c r="D41" s="151">
        <f t="shared" si="2"/>
        <v>0</v>
      </c>
    </row>
    <row r="42" spans="2:4" ht="14.25">
      <c r="B42" s="35">
        <v>3</v>
      </c>
      <c r="C42" s="28" t="s">
        <v>13</v>
      </c>
      <c r="D42" s="151">
        <f t="shared" si="2"/>
        <v>0</v>
      </c>
    </row>
    <row r="43" spans="2:4" ht="14.25">
      <c r="B43" s="35">
        <v>4</v>
      </c>
      <c r="C43" s="28" t="s">
        <v>8</v>
      </c>
      <c r="D43" s="74">
        <f t="shared" si="2"/>
        <v>0</v>
      </c>
    </row>
    <row r="44" spans="2:4" ht="14.25">
      <c r="B44" s="35">
        <v>5</v>
      </c>
      <c r="C44" s="28" t="s">
        <v>7</v>
      </c>
      <c r="D44" s="151">
        <f t="shared" si="2"/>
        <v>0</v>
      </c>
    </row>
    <row r="45" spans="2:4" ht="14.25">
      <c r="B45" s="35">
        <v>6</v>
      </c>
      <c r="C45" s="28" t="s">
        <v>14</v>
      </c>
      <c r="D45" s="152">
        <f t="shared" si="2"/>
        <v>0</v>
      </c>
    </row>
    <row r="46" spans="2:4" ht="28.5">
      <c r="B46" s="35">
        <v>7</v>
      </c>
      <c r="C46" s="50" t="s">
        <v>15</v>
      </c>
      <c r="D46" s="152">
        <f t="shared" si="2"/>
        <v>0</v>
      </c>
    </row>
    <row r="47" spans="2:4" ht="14.25">
      <c r="B47" s="35">
        <v>8</v>
      </c>
      <c r="C47" s="29" t="s">
        <v>35</v>
      </c>
      <c r="D47" s="102">
        <f t="shared" si="2"/>
        <v>0</v>
      </c>
    </row>
    <row r="48" ht="14.25"/>
    <row r="49" ht="14.25">
      <c r="D49" s="42">
        <v>4</v>
      </c>
    </row>
    <row r="50" spans="2:4" ht="14.25">
      <c r="B50" s="117" t="s">
        <v>19</v>
      </c>
      <c r="C50" s="111" t="s">
        <v>17</v>
      </c>
      <c r="D50" s="57">
        <f>_xlfn.IFERROR(D52,0)</f>
        <v>0</v>
      </c>
    </row>
    <row r="51" spans="3:4" ht="14.25">
      <c r="C51" s="111" t="s">
        <v>6</v>
      </c>
      <c r="D51" s="138" t="e">
        <f>INDEX('Basic Information'!C12:C71,MATCH(D49,'Basic Information'!I12:I71,FALSE))</f>
        <v>#N/A</v>
      </c>
    </row>
    <row r="52" spans="3:4" ht="14.25">
      <c r="C52" s="111" t="s">
        <v>3</v>
      </c>
      <c r="D52" s="138" t="e">
        <f>INDEX('Basic Information'!D12:D71,MATCH(D49,'Basic Information'!I12:I71,FALSE))</f>
        <v>#N/A</v>
      </c>
    </row>
    <row r="53" spans="2:4" ht="14.25">
      <c r="B53" s="112">
        <v>1</v>
      </c>
      <c r="C53" s="28" t="s">
        <v>11</v>
      </c>
      <c r="D53" s="151">
        <f aca="true" t="shared" si="3" ref="D53:D60">_xlfn.SUMIFS(I14:BP14,$I$13:$BP$13,4)</f>
        <v>0</v>
      </c>
    </row>
    <row r="54" spans="2:4" ht="14.25">
      <c r="B54" s="35">
        <v>2</v>
      </c>
      <c r="C54" s="28" t="s">
        <v>12</v>
      </c>
      <c r="D54" s="151">
        <f t="shared" si="3"/>
        <v>0</v>
      </c>
    </row>
    <row r="55" spans="2:4" ht="14.25">
      <c r="B55" s="35">
        <v>3</v>
      </c>
      <c r="C55" s="28" t="s">
        <v>13</v>
      </c>
      <c r="D55" s="151">
        <f t="shared" si="3"/>
        <v>0</v>
      </c>
    </row>
    <row r="56" spans="2:4" ht="14.25">
      <c r="B56" s="35">
        <v>4</v>
      </c>
      <c r="C56" s="28" t="s">
        <v>8</v>
      </c>
      <c r="D56" s="74">
        <f t="shared" si="3"/>
        <v>0</v>
      </c>
    </row>
    <row r="57" spans="2:4" ht="14.25">
      <c r="B57" s="35">
        <v>5</v>
      </c>
      <c r="C57" s="28" t="s">
        <v>7</v>
      </c>
      <c r="D57" s="151">
        <f t="shared" si="3"/>
        <v>0</v>
      </c>
    </row>
    <row r="58" spans="2:4" ht="14.25">
      <c r="B58" s="35">
        <v>6</v>
      </c>
      <c r="C58" s="28" t="s">
        <v>14</v>
      </c>
      <c r="D58" s="152">
        <f t="shared" si="3"/>
        <v>0</v>
      </c>
    </row>
    <row r="59" spans="2:4" ht="28.5">
      <c r="B59" s="35">
        <v>7</v>
      </c>
      <c r="C59" s="50" t="s">
        <v>15</v>
      </c>
      <c r="D59" s="152">
        <f t="shared" si="3"/>
        <v>0</v>
      </c>
    </row>
    <row r="60" spans="2:4" ht="14.25">
      <c r="B60" s="35">
        <v>8</v>
      </c>
      <c r="C60" s="29" t="s">
        <v>35</v>
      </c>
      <c r="D60" s="102">
        <f t="shared" si="3"/>
        <v>0</v>
      </c>
    </row>
    <row r="61" ht="14.25"/>
    <row r="62" ht="14.25">
      <c r="D62" s="42">
        <v>5</v>
      </c>
    </row>
    <row r="63" spans="2:4" ht="14.25">
      <c r="B63" s="216" t="s">
        <v>19</v>
      </c>
      <c r="C63" s="111" t="s">
        <v>17</v>
      </c>
      <c r="D63" s="57">
        <f>_xlfn.IFERROR(D65,0)</f>
        <v>0</v>
      </c>
    </row>
    <row r="64" spans="2:4" ht="14.25">
      <c r="B64" s="216"/>
      <c r="C64" s="111" t="s">
        <v>6</v>
      </c>
      <c r="D64" s="138" t="e">
        <f>INDEX('Basic Information'!C12:C71,MATCH(D62,'Basic Information'!I12:I71,FALSE))</f>
        <v>#N/A</v>
      </c>
    </row>
    <row r="65" spans="2:4" ht="14.25">
      <c r="B65" s="216"/>
      <c r="C65" s="111" t="s">
        <v>3</v>
      </c>
      <c r="D65" s="138" t="e">
        <f>INDEX('Basic Information'!D12:D71,MATCH(D62,'Basic Information'!I12:I71,FALSE))</f>
        <v>#N/A</v>
      </c>
    </row>
    <row r="66" spans="2:4" ht="14.25">
      <c r="B66" s="112">
        <v>1</v>
      </c>
      <c r="C66" s="28" t="s">
        <v>11</v>
      </c>
      <c r="D66" s="151">
        <f aca="true" t="shared" si="4" ref="D66:D73">_xlfn.SUMIFS(I14:BP14,$I$13:$BP$13,5)</f>
        <v>0</v>
      </c>
    </row>
    <row r="67" spans="2:4" ht="14.25">
      <c r="B67" s="35">
        <v>2</v>
      </c>
      <c r="C67" s="28" t="s">
        <v>12</v>
      </c>
      <c r="D67" s="151">
        <f t="shared" si="4"/>
        <v>0</v>
      </c>
    </row>
    <row r="68" spans="2:4" ht="14.25">
      <c r="B68" s="35">
        <v>3</v>
      </c>
      <c r="C68" s="28" t="s">
        <v>13</v>
      </c>
      <c r="D68" s="151">
        <f t="shared" si="4"/>
        <v>0</v>
      </c>
    </row>
    <row r="69" spans="2:4" ht="14.25">
      <c r="B69" s="35">
        <v>4</v>
      </c>
      <c r="C69" s="28" t="s">
        <v>8</v>
      </c>
      <c r="D69" s="74">
        <f t="shared" si="4"/>
        <v>0</v>
      </c>
    </row>
    <row r="70" spans="2:4" ht="14.25">
      <c r="B70" s="35">
        <v>5</v>
      </c>
      <c r="C70" s="28" t="s">
        <v>7</v>
      </c>
      <c r="D70" s="151">
        <f t="shared" si="4"/>
        <v>0</v>
      </c>
    </row>
    <row r="71" spans="2:4" ht="14.25">
      <c r="B71" s="35">
        <v>6</v>
      </c>
      <c r="C71" s="28" t="s">
        <v>14</v>
      </c>
      <c r="D71" s="152">
        <f t="shared" si="4"/>
        <v>0</v>
      </c>
    </row>
    <row r="72" spans="2:4" ht="28.5">
      <c r="B72" s="35">
        <v>7</v>
      </c>
      <c r="C72" s="50" t="s">
        <v>15</v>
      </c>
      <c r="D72" s="152">
        <f t="shared" si="4"/>
        <v>0</v>
      </c>
    </row>
    <row r="73" spans="2:4" ht="14.25">
      <c r="B73" s="35">
        <v>8</v>
      </c>
      <c r="C73" s="29" t="s">
        <v>35</v>
      </c>
      <c r="D73" s="102">
        <f t="shared" si="4"/>
        <v>0</v>
      </c>
    </row>
    <row r="74" ht="14.25"/>
    <row r="75" ht="14.25"/>
    <row r="76" ht="14.25"/>
    <row r="77" ht="14.25"/>
    <row r="78" ht="14.25"/>
    <row r="79" ht="14.25"/>
    <row r="80" ht="14.25"/>
    <row r="81" ht="14.25"/>
    <row r="82" ht="14.25"/>
    <row r="83" ht="14.25"/>
    <row r="84" ht="14.25"/>
    <row r="85" ht="14.25"/>
    <row r="86" ht="14.25"/>
    <row r="87" ht="14.25"/>
  </sheetData>
  <sheetProtection password="CC6C" sheet="1" formatRows="0" selectLockedCells="1"/>
  <mergeCells count="12">
    <mergeCell ref="B5:C5"/>
    <mergeCell ref="B6:C6"/>
    <mergeCell ref="B2:G3"/>
    <mergeCell ref="B63:B65"/>
    <mergeCell ref="B11:B13"/>
    <mergeCell ref="B24:B26"/>
    <mergeCell ref="B37:B39"/>
    <mergeCell ref="B9:C9"/>
    <mergeCell ref="F8:G8"/>
    <mergeCell ref="F5:G5"/>
    <mergeCell ref="F6:G6"/>
    <mergeCell ref="F7:G7"/>
  </mergeCells>
  <conditionalFormatting sqref="D12">
    <cfRule type="expression" priority="668" dxfId="487">
      <formula>$D$12=0</formula>
    </cfRule>
  </conditionalFormatting>
  <conditionalFormatting sqref="D25">
    <cfRule type="expression" priority="670" dxfId="487">
      <formula>$D$25=0</formula>
    </cfRule>
  </conditionalFormatting>
  <conditionalFormatting sqref="D38">
    <cfRule type="expression" priority="675" dxfId="494">
      <formula>$D$38=0</formula>
    </cfRule>
  </conditionalFormatting>
  <conditionalFormatting sqref="D51">
    <cfRule type="expression" priority="674" dxfId="487">
      <formula>$D$51=0</formula>
    </cfRule>
  </conditionalFormatting>
  <conditionalFormatting sqref="D64">
    <cfRule type="expression" priority="679" dxfId="487">
      <formula>$D$64=0</formula>
    </cfRule>
  </conditionalFormatting>
  <conditionalFormatting sqref="C11:D21 B11 B14:B21">
    <cfRule type="expression" priority="34" dxfId="489" stopIfTrue="1">
      <formula>$D$11=0</formula>
    </cfRule>
  </conditionalFormatting>
  <conditionalFormatting sqref="C49:D60 B49:B50 B53:B60">
    <cfRule type="expression" priority="673" dxfId="495" stopIfTrue="1">
      <formula>$D$50=0</formula>
    </cfRule>
  </conditionalFormatting>
  <conditionalFormatting sqref="C62:D73 B62:B63 B66:B73">
    <cfRule type="expression" priority="30" dxfId="496" stopIfTrue="1">
      <formula>$M$26=0</formula>
    </cfRule>
  </conditionalFormatting>
  <conditionalFormatting sqref="C24:D34 B24 B27:B34">
    <cfRule type="expression" priority="7" dxfId="489" stopIfTrue="1">
      <formula>$D$24=0</formula>
    </cfRule>
  </conditionalFormatting>
  <conditionalFormatting sqref="B66:B73 B14:B22 B11 B27:B34 B24 B40:B47 B37 B53:B60 B50 B63">
    <cfRule type="expression" priority="6" dxfId="489">
      <formula>$E$11&gt;$D$11</formula>
    </cfRule>
  </conditionalFormatting>
  <conditionalFormatting sqref="C36:D47 B36:B37 B40:B47">
    <cfRule type="expression" priority="678" dxfId="495">
      <formula>$D$37=0</formula>
    </cfRule>
  </conditionalFormatting>
  <conditionalFormatting sqref="B52">
    <cfRule type="expression" priority="1" dxfId="495" stopIfTrue="1">
      <formula>$D$50=0</formula>
    </cfRule>
  </conditionalFormatting>
  <hyperlinks>
    <hyperlink ref="F6:G6" r:id="rId1" display="GST F7 return e-Filing Guide"/>
    <hyperlink ref="F7:G7" location="'Individual F7'!A1" display="I wish to file individual GST F7 Returns "/>
    <hyperlink ref="F8:G8" location="Conclusion!A1" display="Back"/>
  </hyperlinks>
  <printOptions/>
  <pageMargins left="0.7" right="0.7" top="0.75" bottom="0.75" header="0.3" footer="0.3"/>
  <pageSetup horizontalDpi="600" verticalDpi="600" orientation="portrait" r:id="rId2"/>
  <rowBreaks count="2" manualBreakCount="2">
    <brk id="35" max="255" man="1"/>
    <brk id="61" max="255" man="1"/>
  </rowBreaks>
</worksheet>
</file>

<file path=xl/worksheets/sheet6.xml><?xml version="1.0" encoding="utf-8"?>
<worksheet xmlns="http://schemas.openxmlformats.org/spreadsheetml/2006/main" xmlns:r="http://schemas.openxmlformats.org/officeDocument/2006/relationships">
  <sheetPr codeName="Sheet6"/>
  <dimension ref="B2:AA73"/>
  <sheetViews>
    <sheetView showGridLines="0" showRowColHeaders="0" zoomScalePageLayoutView="0" workbookViewId="0" topLeftCell="A1">
      <selection activeCell="G6" sqref="G6:H6"/>
    </sheetView>
  </sheetViews>
  <sheetFormatPr defaultColWidth="0" defaultRowHeight="15" zeroHeight="1"/>
  <cols>
    <col min="1" max="1" width="3.140625" style="2" customWidth="1"/>
    <col min="2" max="2" width="3.8515625" style="2" customWidth="1"/>
    <col min="3" max="3" width="56.00390625" style="2" customWidth="1"/>
    <col min="4" max="6" width="15.57421875" style="2" customWidth="1"/>
    <col min="7" max="8" width="17.421875" style="2" customWidth="1"/>
    <col min="9" max="15" width="15.57421875" style="2" customWidth="1"/>
    <col min="16" max="18" width="9.140625" style="17" customWidth="1"/>
    <col min="19" max="16384" width="9.140625" style="2" hidden="1" customWidth="1"/>
  </cols>
  <sheetData>
    <row r="1" ht="14.25"/>
    <row r="2" spans="2:17" ht="14.25" customHeight="1">
      <c r="B2" s="174" t="s">
        <v>57</v>
      </c>
      <c r="C2" s="174"/>
      <c r="D2" s="174"/>
      <c r="E2" s="174"/>
      <c r="F2" s="174"/>
      <c r="G2" s="174"/>
      <c r="H2" s="174"/>
      <c r="I2" s="174"/>
      <c r="J2" s="174"/>
      <c r="K2" s="174"/>
      <c r="L2" s="174"/>
      <c r="M2" s="174"/>
      <c r="N2" s="174"/>
      <c r="O2" s="174"/>
      <c r="P2" s="174"/>
      <c r="Q2" s="174"/>
    </row>
    <row r="3" spans="2:17" ht="14.25">
      <c r="B3" s="174"/>
      <c r="C3" s="174"/>
      <c r="D3" s="174"/>
      <c r="E3" s="174"/>
      <c r="F3" s="174"/>
      <c r="G3" s="174"/>
      <c r="H3" s="174"/>
      <c r="I3" s="174"/>
      <c r="J3" s="174"/>
      <c r="K3" s="174"/>
      <c r="L3" s="174"/>
      <c r="M3" s="174"/>
      <c r="N3" s="174"/>
      <c r="O3" s="174"/>
      <c r="P3" s="174"/>
      <c r="Q3" s="174"/>
    </row>
    <row r="4" ht="14.25"/>
    <row r="5" spans="2:8" ht="15">
      <c r="B5" s="175" t="str">
        <f>'Basic Information'!B5</f>
        <v>Business Name:</v>
      </c>
      <c r="C5" s="175"/>
      <c r="D5" s="227">
        <f>'Basic Information'!D5</f>
        <v>0</v>
      </c>
      <c r="E5" s="228"/>
      <c r="G5" s="225" t="s">
        <v>50</v>
      </c>
      <c r="H5" s="225"/>
    </row>
    <row r="6" spans="2:8" ht="15" customHeight="1">
      <c r="B6" s="175" t="str">
        <f>'Basic Information'!B6</f>
        <v>UEN/ GST-Registration no.:</v>
      </c>
      <c r="C6" s="175"/>
      <c r="D6" s="227">
        <f>'Basic Information'!D6</f>
        <v>0</v>
      </c>
      <c r="E6" s="228"/>
      <c r="G6" s="226" t="s">
        <v>51</v>
      </c>
      <c r="H6" s="226"/>
    </row>
    <row r="7" spans="4:8" ht="14.25">
      <c r="D7" s="5"/>
      <c r="G7" s="220" t="s">
        <v>53</v>
      </c>
      <c r="H7" s="221"/>
    </row>
    <row r="8" spans="4:8" ht="14.25">
      <c r="D8" s="5"/>
      <c r="G8" s="226" t="s">
        <v>54</v>
      </c>
      <c r="H8" s="226"/>
    </row>
    <row r="9" spans="2:5" ht="299.25" customHeight="1" thickBot="1">
      <c r="B9" s="229" t="s">
        <v>66</v>
      </c>
      <c r="C9" s="229"/>
      <c r="D9" s="150">
        <f>SUM(P13:AA13,P26:AA26,P39:AA39,P52:AA52,P65:AA65)</f>
        <v>0</v>
      </c>
      <c r="E9" s="71"/>
    </row>
    <row r="10" spans="4:25" ht="15" thickTop="1">
      <c r="D10" s="17">
        <f aca="true" t="shared" si="0" ref="D10:K10">_xlfn.IFERROR(D12,0)</f>
        <v>0</v>
      </c>
      <c r="E10" s="17">
        <f t="shared" si="0"/>
        <v>0</v>
      </c>
      <c r="F10" s="17">
        <f t="shared" si="0"/>
        <v>0</v>
      </c>
      <c r="G10" s="17">
        <f t="shared" si="0"/>
        <v>0</v>
      </c>
      <c r="H10" s="17">
        <f t="shared" si="0"/>
        <v>0</v>
      </c>
      <c r="I10" s="17">
        <f t="shared" si="0"/>
        <v>0</v>
      </c>
      <c r="J10" s="17">
        <f t="shared" si="0"/>
        <v>0</v>
      </c>
      <c r="K10" s="17">
        <f t="shared" si="0"/>
        <v>0</v>
      </c>
      <c r="L10" s="17"/>
      <c r="M10" s="17"/>
      <c r="N10" s="17"/>
      <c r="O10" s="17"/>
      <c r="S10" s="17"/>
      <c r="T10" s="17"/>
      <c r="U10" s="17"/>
      <c r="V10" s="17"/>
      <c r="W10" s="17"/>
      <c r="X10" s="17"/>
      <c r="Y10" s="17"/>
    </row>
    <row r="11" spans="2:25" ht="14.25">
      <c r="B11" s="222" t="s">
        <v>19</v>
      </c>
      <c r="C11" s="109" t="s">
        <v>17</v>
      </c>
      <c r="D11" s="17">
        <v>1</v>
      </c>
      <c r="E11" s="17">
        <v>2</v>
      </c>
      <c r="F11" s="17">
        <v>3</v>
      </c>
      <c r="G11" s="17">
        <v>4</v>
      </c>
      <c r="H11" s="17">
        <v>5</v>
      </c>
      <c r="I11" s="17">
        <v>6</v>
      </c>
      <c r="J11" s="17">
        <v>7</v>
      </c>
      <c r="K11" s="17">
        <v>8</v>
      </c>
      <c r="L11" s="17">
        <v>9</v>
      </c>
      <c r="M11" s="17">
        <v>10</v>
      </c>
      <c r="N11" s="17">
        <v>11</v>
      </c>
      <c r="O11" s="17">
        <v>12</v>
      </c>
      <c r="P11" s="17" t="s">
        <v>10</v>
      </c>
      <c r="S11" s="17"/>
      <c r="T11" s="17"/>
      <c r="U11" s="17"/>
      <c r="V11" s="17"/>
      <c r="W11" s="17"/>
      <c r="X11" s="17"/>
      <c r="Y11" s="17"/>
    </row>
    <row r="12" spans="2:27" ht="14.25">
      <c r="B12" s="223"/>
      <c r="C12" s="109" t="s">
        <v>6</v>
      </c>
      <c r="D12" s="139">
        <f>'Return Details'!D10</f>
        <v>0</v>
      </c>
      <c r="E12" s="139">
        <f>'Return Details'!G10</f>
        <v>0</v>
      </c>
      <c r="F12" s="139">
        <f>'Return Details'!J10</f>
        <v>0</v>
      </c>
      <c r="G12" s="139">
        <f>'Return Details'!M10</f>
        <v>0</v>
      </c>
      <c r="H12" s="140">
        <f>'Return Details'!D24</f>
        <v>0</v>
      </c>
      <c r="I12" s="140">
        <f>'Return Details'!G24</f>
        <v>0</v>
      </c>
      <c r="J12" s="140">
        <f>'Return Details'!J24</f>
        <v>0</v>
      </c>
      <c r="K12" s="140">
        <f>'Return Details'!M24</f>
        <v>0</v>
      </c>
      <c r="L12" s="140">
        <f>'Return Details'!D38</f>
        <v>0</v>
      </c>
      <c r="M12" s="140">
        <f>'Return Details'!G38</f>
        <v>0</v>
      </c>
      <c r="N12" s="140">
        <f>'Return Details'!J38</f>
        <v>0</v>
      </c>
      <c r="O12" s="140">
        <f>'Return Details'!M38</f>
        <v>0</v>
      </c>
      <c r="P12" s="17">
        <f aca="true" ca="1" t="shared" si="1" ref="P12:W12">IF(AND(YEAR(EDATE(D13,60))=YEAR(NOW()),MONTH(EDATE(D13,60))=MONTH(NOW())),1,IF(NOW()&lt;EDATE(D13,60),1,0))</f>
        <v>0</v>
      </c>
      <c r="Q12" s="17">
        <f ca="1" t="shared" si="1"/>
        <v>0</v>
      </c>
      <c r="R12" s="17">
        <f ca="1" t="shared" si="1"/>
        <v>0</v>
      </c>
      <c r="S12" s="2">
        <f ca="1" t="shared" si="1"/>
        <v>0</v>
      </c>
      <c r="T12" s="2">
        <f ca="1" t="shared" si="1"/>
        <v>0</v>
      </c>
      <c r="U12" s="2">
        <f ca="1" t="shared" si="1"/>
        <v>0</v>
      </c>
      <c r="V12" s="2">
        <f ca="1" t="shared" si="1"/>
        <v>0</v>
      </c>
      <c r="W12" s="2">
        <f ca="1" t="shared" si="1"/>
        <v>0</v>
      </c>
      <c r="X12" s="2">
        <f ca="1">IF(AND(YEAR(EDATE(L13,60))=YEAR(NOW()),MONTH(EDATE(L13,60))=MONTH(NOW())),1,IF(NOW()&lt;EDATE(L13,60),1,0))</f>
        <v>0</v>
      </c>
      <c r="Y12" s="2">
        <f ca="1">IF(AND(YEAR(EDATE(M13,60))=YEAR(NOW()),MONTH(EDATE(M13,60))=MONTH(NOW())),1,IF(NOW()&lt;EDATE(M13,60),1,0))</f>
        <v>0</v>
      </c>
      <c r="Z12" s="2">
        <f ca="1">IF(AND(YEAR(EDATE(N13,60))=YEAR(NOW()),MONTH(EDATE(N13,60))=MONTH(NOW())),1,IF(NOW()&lt;EDATE(N13,60),1,0))</f>
        <v>0</v>
      </c>
      <c r="AA12" s="2">
        <f ca="1">IF(AND(YEAR(EDATE(O13,60))=YEAR(NOW()),MONTH(EDATE(O13,60))=MONTH(NOW())),1,IF(NOW()&lt;EDATE(O13,60),1,0))</f>
        <v>0</v>
      </c>
    </row>
    <row r="13" spans="2:27" ht="14.25">
      <c r="B13" s="224"/>
      <c r="C13" s="109" t="s">
        <v>3</v>
      </c>
      <c r="D13" s="140">
        <f>'Return Details'!F10</f>
        <v>0</v>
      </c>
      <c r="E13" s="140">
        <f>'Return Details'!I10</f>
        <v>0</v>
      </c>
      <c r="F13" s="140">
        <f>'Return Details'!L10</f>
        <v>0</v>
      </c>
      <c r="G13" s="140">
        <f>'Return Details'!O10</f>
        <v>0</v>
      </c>
      <c r="H13" s="140">
        <f>'Return Details'!F24</f>
        <v>0</v>
      </c>
      <c r="I13" s="140">
        <f>'Return Details'!I24</f>
        <v>0</v>
      </c>
      <c r="J13" s="140">
        <f>'Return Details'!L24</f>
        <v>0</v>
      </c>
      <c r="K13" s="140">
        <f>'Return Details'!O24</f>
        <v>0</v>
      </c>
      <c r="L13" s="140">
        <f>'Return Details'!F38</f>
        <v>0</v>
      </c>
      <c r="M13" s="140">
        <f>'Return Details'!I38</f>
        <v>0</v>
      </c>
      <c r="N13" s="140">
        <f>'Return Details'!L38</f>
        <v>0</v>
      </c>
      <c r="O13" s="140">
        <f>'Return Details'!O38</f>
        <v>0</v>
      </c>
      <c r="P13" s="17">
        <f aca="true" t="shared" si="2" ref="P13:AA13">_xlfn.IFERROR(P12,0)</f>
        <v>0</v>
      </c>
      <c r="Q13" s="17">
        <f t="shared" si="2"/>
        <v>0</v>
      </c>
      <c r="R13" s="17">
        <f t="shared" si="2"/>
        <v>0</v>
      </c>
      <c r="S13" s="2">
        <f t="shared" si="2"/>
        <v>0</v>
      </c>
      <c r="T13" s="2">
        <f t="shared" si="2"/>
        <v>0</v>
      </c>
      <c r="U13" s="2">
        <f t="shared" si="2"/>
        <v>0</v>
      </c>
      <c r="V13" s="2">
        <f t="shared" si="2"/>
        <v>0</v>
      </c>
      <c r="W13" s="2">
        <f t="shared" si="2"/>
        <v>0</v>
      </c>
      <c r="X13" s="2">
        <f t="shared" si="2"/>
        <v>0</v>
      </c>
      <c r="Y13" s="2">
        <f t="shared" si="2"/>
        <v>0</v>
      </c>
      <c r="Z13" s="2">
        <f t="shared" si="2"/>
        <v>0</v>
      </c>
      <c r="AA13" s="2">
        <f t="shared" si="2"/>
        <v>0</v>
      </c>
    </row>
    <row r="14" spans="2:15" ht="14.25">
      <c r="B14" s="16">
        <v>1</v>
      </c>
      <c r="C14" s="28" t="s">
        <v>11</v>
      </c>
      <c r="D14" s="153">
        <f>'Return Details'!F12</f>
        <v>0</v>
      </c>
      <c r="E14" s="153">
        <f>'Return Details'!I12</f>
        <v>0</v>
      </c>
      <c r="F14" s="153">
        <f>'Return Details'!L12</f>
        <v>0</v>
      </c>
      <c r="G14" s="153">
        <f>'Return Details'!O12</f>
        <v>0</v>
      </c>
      <c r="H14" s="153">
        <f>'Return Details'!F26</f>
        <v>0</v>
      </c>
      <c r="I14" s="153">
        <f>'Return Details'!I26</f>
        <v>0</v>
      </c>
      <c r="J14" s="153">
        <f>'Return Details'!L26</f>
        <v>0</v>
      </c>
      <c r="K14" s="153">
        <f>'Return Details'!O26</f>
        <v>0</v>
      </c>
      <c r="L14" s="153">
        <f>'Return Details'!F40</f>
        <v>0</v>
      </c>
      <c r="M14" s="153">
        <f>'Return Details'!I40</f>
        <v>0</v>
      </c>
      <c r="N14" s="153">
        <f>'Return Details'!L40</f>
        <v>0</v>
      </c>
      <c r="O14" s="153">
        <f>'Return Details'!O40</f>
        <v>0</v>
      </c>
    </row>
    <row r="15" spans="2:15" ht="14.25">
      <c r="B15" s="16">
        <v>2</v>
      </c>
      <c r="C15" s="28" t="s">
        <v>12</v>
      </c>
      <c r="D15" s="153">
        <f>'Return Details'!F13</f>
        <v>0</v>
      </c>
      <c r="E15" s="153">
        <f>'Return Details'!I13</f>
        <v>0</v>
      </c>
      <c r="F15" s="153">
        <f>'Return Details'!L13</f>
        <v>0</v>
      </c>
      <c r="G15" s="153">
        <f>'Return Details'!O13</f>
        <v>0</v>
      </c>
      <c r="H15" s="153">
        <f>'Return Details'!F27</f>
        <v>0</v>
      </c>
      <c r="I15" s="153">
        <f>'Return Details'!I27</f>
        <v>0</v>
      </c>
      <c r="J15" s="153">
        <f>'Return Details'!L27</f>
        <v>0</v>
      </c>
      <c r="K15" s="153">
        <f>'Return Details'!O27</f>
        <v>0</v>
      </c>
      <c r="L15" s="153">
        <f>'Return Details'!F41</f>
        <v>0</v>
      </c>
      <c r="M15" s="153">
        <f>'Return Details'!I41</f>
        <v>0</v>
      </c>
      <c r="N15" s="153">
        <f>'Return Details'!L41</f>
        <v>0</v>
      </c>
      <c r="O15" s="153">
        <f>'Return Details'!O41</f>
        <v>0</v>
      </c>
    </row>
    <row r="16" spans="2:15" ht="14.25">
      <c r="B16" s="16">
        <v>3</v>
      </c>
      <c r="C16" s="28" t="s">
        <v>13</v>
      </c>
      <c r="D16" s="153">
        <f>'Return Details'!F14</f>
        <v>0</v>
      </c>
      <c r="E16" s="153">
        <f>'Return Details'!I14</f>
        <v>0</v>
      </c>
      <c r="F16" s="153">
        <f>'Return Details'!L14</f>
        <v>0</v>
      </c>
      <c r="G16" s="153">
        <f>'Return Details'!O14</f>
        <v>0</v>
      </c>
      <c r="H16" s="153">
        <f>'Return Details'!F28</f>
        <v>0</v>
      </c>
      <c r="I16" s="153">
        <f>'Return Details'!I28</f>
        <v>0</v>
      </c>
      <c r="J16" s="153">
        <f>'Return Details'!L28</f>
        <v>0</v>
      </c>
      <c r="K16" s="153">
        <f>'Return Details'!O28</f>
        <v>0</v>
      </c>
      <c r="L16" s="153">
        <f>'Return Details'!F42</f>
        <v>0</v>
      </c>
      <c r="M16" s="153">
        <f>'Return Details'!I42</f>
        <v>0</v>
      </c>
      <c r="N16" s="153">
        <f>'Return Details'!L42</f>
        <v>0</v>
      </c>
      <c r="O16" s="153">
        <f>'Return Details'!O42</f>
        <v>0</v>
      </c>
    </row>
    <row r="17" spans="2:15" ht="14.25">
      <c r="B17" s="16">
        <v>4</v>
      </c>
      <c r="C17" s="28" t="s">
        <v>8</v>
      </c>
      <c r="D17" s="76">
        <f>'Return Details'!F15</f>
        <v>0</v>
      </c>
      <c r="E17" s="76">
        <f>'Return Details'!I15</f>
        <v>0</v>
      </c>
      <c r="F17" s="76">
        <f>'Return Details'!L15</f>
        <v>0</v>
      </c>
      <c r="G17" s="76">
        <f>'Return Details'!O15</f>
        <v>0</v>
      </c>
      <c r="H17" s="76">
        <f>'Return Details'!F29</f>
        <v>0</v>
      </c>
      <c r="I17" s="76">
        <f>'Return Details'!I29</f>
        <v>0</v>
      </c>
      <c r="J17" s="76">
        <f>'Return Details'!L29</f>
        <v>0</v>
      </c>
      <c r="K17" s="76">
        <f>'Return Details'!O29</f>
        <v>0</v>
      </c>
      <c r="L17" s="76">
        <f>'Return Details'!F43</f>
        <v>0</v>
      </c>
      <c r="M17" s="76">
        <f>'Return Details'!I43</f>
        <v>0</v>
      </c>
      <c r="N17" s="76">
        <f>'Return Details'!L43</f>
        <v>0</v>
      </c>
      <c r="O17" s="76">
        <f>'Return Details'!O43</f>
        <v>0</v>
      </c>
    </row>
    <row r="18" spans="2:15" ht="14.25">
      <c r="B18" s="16">
        <v>5</v>
      </c>
      <c r="C18" s="28" t="s">
        <v>7</v>
      </c>
      <c r="D18" s="153">
        <f>'Return Details'!F16</f>
        <v>0</v>
      </c>
      <c r="E18" s="153">
        <f>'Return Details'!I16</f>
        <v>0</v>
      </c>
      <c r="F18" s="153">
        <f>'Return Details'!L16</f>
        <v>0</v>
      </c>
      <c r="G18" s="153">
        <f>'Return Details'!O16</f>
        <v>0</v>
      </c>
      <c r="H18" s="153">
        <f>'Return Details'!F30</f>
        <v>0</v>
      </c>
      <c r="I18" s="153">
        <f>'Return Details'!I30</f>
        <v>0</v>
      </c>
      <c r="J18" s="153">
        <f>'Return Details'!L30</f>
        <v>0</v>
      </c>
      <c r="K18" s="153">
        <f>'Return Details'!O30</f>
        <v>0</v>
      </c>
      <c r="L18" s="153">
        <f>'Return Details'!F44</f>
        <v>0</v>
      </c>
      <c r="M18" s="153">
        <f>'Return Details'!I44</f>
        <v>0</v>
      </c>
      <c r="N18" s="153">
        <f>'Return Details'!L44</f>
        <v>0</v>
      </c>
      <c r="O18" s="153">
        <f>'Return Details'!O44</f>
        <v>0</v>
      </c>
    </row>
    <row r="19" spans="2:15" ht="14.25">
      <c r="B19" s="16">
        <v>6</v>
      </c>
      <c r="C19" s="28" t="s">
        <v>14</v>
      </c>
      <c r="D19" s="154">
        <f>'Return Details'!F17</f>
        <v>0</v>
      </c>
      <c r="E19" s="154">
        <f>'Return Details'!I17</f>
        <v>0</v>
      </c>
      <c r="F19" s="154">
        <f>'Return Details'!L17</f>
        <v>0</v>
      </c>
      <c r="G19" s="154">
        <f>'Return Details'!O17</f>
        <v>0</v>
      </c>
      <c r="H19" s="154">
        <f>'Return Details'!F31</f>
        <v>0</v>
      </c>
      <c r="I19" s="154">
        <f>'Return Details'!I31</f>
        <v>0</v>
      </c>
      <c r="J19" s="154">
        <f>'Return Details'!L31</f>
        <v>0</v>
      </c>
      <c r="K19" s="154">
        <f>'Return Details'!O31</f>
        <v>0</v>
      </c>
      <c r="L19" s="154">
        <f>'Return Details'!F45</f>
        <v>0</v>
      </c>
      <c r="M19" s="154">
        <f>'Return Details'!I45</f>
        <v>0</v>
      </c>
      <c r="N19" s="154">
        <f>'Return Details'!L45</f>
        <v>0</v>
      </c>
      <c r="O19" s="154">
        <f>'Return Details'!O45</f>
        <v>0</v>
      </c>
    </row>
    <row r="20" spans="2:15" ht="30" customHeight="1">
      <c r="B20" s="16">
        <v>7</v>
      </c>
      <c r="C20" s="50" t="s">
        <v>15</v>
      </c>
      <c r="D20" s="154">
        <f>'Return Details'!F18</f>
        <v>0</v>
      </c>
      <c r="E20" s="154">
        <f>'Return Details'!I18</f>
        <v>0</v>
      </c>
      <c r="F20" s="154">
        <f>'Return Details'!L18</f>
        <v>0</v>
      </c>
      <c r="G20" s="154">
        <f>'Return Details'!O18</f>
        <v>0</v>
      </c>
      <c r="H20" s="154">
        <f>'Return Details'!F32</f>
        <v>0</v>
      </c>
      <c r="I20" s="154">
        <f>'Return Details'!I32</f>
        <v>0</v>
      </c>
      <c r="J20" s="154">
        <f>'Return Details'!L32</f>
        <v>0</v>
      </c>
      <c r="K20" s="154">
        <f>'Return Details'!O32</f>
        <v>0</v>
      </c>
      <c r="L20" s="154">
        <f>'Return Details'!F46</f>
        <v>0</v>
      </c>
      <c r="M20" s="154">
        <f>'Return Details'!I46</f>
        <v>0</v>
      </c>
      <c r="N20" s="154">
        <f>'Return Details'!L46</f>
        <v>0</v>
      </c>
      <c r="O20" s="154">
        <f>'Return Details'!O46</f>
        <v>0</v>
      </c>
    </row>
    <row r="21" spans="2:15" ht="14.25">
      <c r="B21" s="16">
        <v>8</v>
      </c>
      <c r="C21" s="29" t="s">
        <v>16</v>
      </c>
      <c r="D21" s="108">
        <f>'Return Details'!F19</f>
        <v>0</v>
      </c>
      <c r="E21" s="108">
        <f>'Return Details'!I19</f>
        <v>0</v>
      </c>
      <c r="F21" s="108">
        <f>'Return Details'!L19</f>
        <v>0</v>
      </c>
      <c r="G21" s="108">
        <f>'Return Details'!O19</f>
        <v>0</v>
      </c>
      <c r="H21" s="108">
        <f>'Return Details'!F33</f>
        <v>0</v>
      </c>
      <c r="I21" s="108">
        <f>'Return Details'!I33</f>
        <v>0</v>
      </c>
      <c r="J21" s="108">
        <f>'Return Details'!L33</f>
        <v>0</v>
      </c>
      <c r="K21" s="108">
        <f>'Return Details'!O33</f>
        <v>0</v>
      </c>
      <c r="L21" s="108">
        <f>'Return Details'!F47</f>
        <v>0</v>
      </c>
      <c r="M21" s="108">
        <f>'Return Details'!I47</f>
        <v>0</v>
      </c>
      <c r="N21" s="108">
        <f>'Return Details'!L47</f>
        <v>0</v>
      </c>
      <c r="O21" s="108">
        <f>'Return Details'!O47</f>
        <v>0</v>
      </c>
    </row>
    <row r="22" ht="14.25"/>
    <row r="23" spans="3:15" ht="14.25">
      <c r="C23" s="116"/>
      <c r="D23" s="116"/>
      <c r="E23" s="116"/>
      <c r="F23" s="116"/>
      <c r="G23" s="116"/>
      <c r="H23" s="116"/>
      <c r="I23" s="116"/>
      <c r="J23" s="116"/>
      <c r="K23" s="116"/>
      <c r="L23" s="116"/>
      <c r="M23" s="17"/>
      <c r="N23" s="17"/>
      <c r="O23" s="17"/>
    </row>
    <row r="24" spans="2:16" ht="14.25">
      <c r="B24" s="222" t="s">
        <v>19</v>
      </c>
      <c r="C24" s="131" t="s">
        <v>17</v>
      </c>
      <c r="D24" s="17">
        <v>13</v>
      </c>
      <c r="E24" s="17">
        <v>14</v>
      </c>
      <c r="F24" s="17">
        <v>15</v>
      </c>
      <c r="G24" s="17">
        <v>16</v>
      </c>
      <c r="H24" s="17">
        <v>17</v>
      </c>
      <c r="I24" s="17">
        <v>18</v>
      </c>
      <c r="J24" s="17">
        <v>19</v>
      </c>
      <c r="K24" s="17">
        <v>20</v>
      </c>
      <c r="L24" s="17">
        <v>21</v>
      </c>
      <c r="M24" s="17">
        <v>22</v>
      </c>
      <c r="N24" s="17">
        <v>23</v>
      </c>
      <c r="O24" s="17">
        <v>24</v>
      </c>
      <c r="P24" s="17" t="s">
        <v>10</v>
      </c>
    </row>
    <row r="25" spans="2:27" ht="14.25">
      <c r="B25" s="223"/>
      <c r="C25" s="109" t="s">
        <v>6</v>
      </c>
      <c r="D25" s="140">
        <f>'Return Details'!D52</f>
        <v>0</v>
      </c>
      <c r="E25" s="140">
        <f>'Return Details'!G52</f>
        <v>0</v>
      </c>
      <c r="F25" s="140">
        <f>'Return Details'!J52</f>
        <v>0</v>
      </c>
      <c r="G25" s="140">
        <f>'Return Details'!M52</f>
        <v>0</v>
      </c>
      <c r="H25" s="140">
        <f>'Return Details'!D66</f>
        <v>0</v>
      </c>
      <c r="I25" s="140">
        <f>'Return Details'!G66</f>
        <v>0</v>
      </c>
      <c r="J25" s="140">
        <f>'Return Details'!J66</f>
        <v>0</v>
      </c>
      <c r="K25" s="140">
        <f>'Return Details'!M66</f>
        <v>0</v>
      </c>
      <c r="L25" s="140">
        <f>'Return Details'!D80</f>
        <v>0</v>
      </c>
      <c r="M25" s="140">
        <f>'Return Details'!G80</f>
        <v>0</v>
      </c>
      <c r="N25" s="140">
        <f>'Return Details'!J80</f>
        <v>0</v>
      </c>
      <c r="O25" s="140">
        <f>'Return Details'!M80</f>
        <v>0</v>
      </c>
      <c r="P25" s="17">
        <f aca="true" ca="1" t="shared" si="3" ref="P25:AA25">IF(AND(YEAR(EDATE(D26,60))=YEAR(NOW()),MONTH(EDATE(D26,60))=MONTH(NOW())),1,IF(NOW()&lt;EDATE(D26,60),1,0))</f>
        <v>0</v>
      </c>
      <c r="Q25" s="17">
        <f ca="1" t="shared" si="3"/>
        <v>0</v>
      </c>
      <c r="R25" s="17">
        <f ca="1" t="shared" si="3"/>
        <v>0</v>
      </c>
      <c r="S25" s="2">
        <f ca="1" t="shared" si="3"/>
        <v>0</v>
      </c>
      <c r="T25" s="2">
        <f ca="1" t="shared" si="3"/>
        <v>0</v>
      </c>
      <c r="U25" s="2">
        <f ca="1" t="shared" si="3"/>
        <v>0</v>
      </c>
      <c r="V25" s="2">
        <f ca="1" t="shared" si="3"/>
        <v>0</v>
      </c>
      <c r="W25" s="2">
        <f ca="1" t="shared" si="3"/>
        <v>0</v>
      </c>
      <c r="X25" s="2">
        <f ca="1" t="shared" si="3"/>
        <v>0</v>
      </c>
      <c r="Y25" s="2">
        <f ca="1" t="shared" si="3"/>
        <v>0</v>
      </c>
      <c r="Z25" s="2">
        <f ca="1" t="shared" si="3"/>
        <v>0</v>
      </c>
      <c r="AA25" s="2">
        <f ca="1" t="shared" si="3"/>
        <v>0</v>
      </c>
    </row>
    <row r="26" spans="2:27" ht="14.25">
      <c r="B26" s="224"/>
      <c r="C26" s="109" t="s">
        <v>3</v>
      </c>
      <c r="D26" s="140">
        <f>'Return Details'!F52</f>
        <v>0</v>
      </c>
      <c r="E26" s="140">
        <f>'Return Details'!I52</f>
        <v>0</v>
      </c>
      <c r="F26" s="140">
        <f>'Return Details'!L52</f>
        <v>0</v>
      </c>
      <c r="G26" s="140">
        <f>'Return Details'!O52</f>
        <v>0</v>
      </c>
      <c r="H26" s="140">
        <f>'Return Details'!F66</f>
        <v>0</v>
      </c>
      <c r="I26" s="140">
        <f>'Return Details'!I66</f>
        <v>0</v>
      </c>
      <c r="J26" s="140">
        <f>'Return Details'!L66</f>
        <v>0</v>
      </c>
      <c r="K26" s="140">
        <f>'Return Details'!O66</f>
        <v>0</v>
      </c>
      <c r="L26" s="140">
        <f>'Return Details'!F80</f>
        <v>0</v>
      </c>
      <c r="M26" s="140">
        <f>'Return Details'!I80</f>
        <v>0</v>
      </c>
      <c r="N26" s="140">
        <f>'Return Details'!L80</f>
        <v>0</v>
      </c>
      <c r="O26" s="140">
        <f>'Return Details'!O80</f>
        <v>0</v>
      </c>
      <c r="P26" s="17">
        <f aca="true" t="shared" si="4" ref="P26:AA26">_xlfn.IFERROR(P25,0)</f>
        <v>0</v>
      </c>
      <c r="Q26" s="17">
        <f t="shared" si="4"/>
        <v>0</v>
      </c>
      <c r="R26" s="17">
        <f t="shared" si="4"/>
        <v>0</v>
      </c>
      <c r="S26" s="2">
        <f t="shared" si="4"/>
        <v>0</v>
      </c>
      <c r="T26" s="2">
        <f t="shared" si="4"/>
        <v>0</v>
      </c>
      <c r="U26" s="2">
        <f t="shared" si="4"/>
        <v>0</v>
      </c>
      <c r="V26" s="2">
        <f t="shared" si="4"/>
        <v>0</v>
      </c>
      <c r="W26" s="2">
        <f t="shared" si="4"/>
        <v>0</v>
      </c>
      <c r="X26" s="2">
        <f t="shared" si="4"/>
        <v>0</v>
      </c>
      <c r="Y26" s="2">
        <f t="shared" si="4"/>
        <v>0</v>
      </c>
      <c r="Z26" s="2">
        <f t="shared" si="4"/>
        <v>0</v>
      </c>
      <c r="AA26" s="2">
        <f t="shared" si="4"/>
        <v>0</v>
      </c>
    </row>
    <row r="27" spans="2:15" ht="14.25">
      <c r="B27" s="16">
        <v>1</v>
      </c>
      <c r="C27" s="28" t="s">
        <v>11</v>
      </c>
      <c r="D27" s="153">
        <f>'Return Details'!F54</f>
        <v>0</v>
      </c>
      <c r="E27" s="153">
        <f>'Return Details'!I54</f>
        <v>0</v>
      </c>
      <c r="F27" s="153">
        <f>'Return Details'!L54</f>
        <v>0</v>
      </c>
      <c r="G27" s="153">
        <f>'Return Details'!O54</f>
        <v>0</v>
      </c>
      <c r="H27" s="153">
        <f>'Return Details'!F68</f>
        <v>0</v>
      </c>
      <c r="I27" s="153">
        <f>'Return Details'!I68</f>
        <v>0</v>
      </c>
      <c r="J27" s="153">
        <f>'Return Details'!L68</f>
        <v>0</v>
      </c>
      <c r="K27" s="153">
        <f>'Return Details'!O68</f>
        <v>0</v>
      </c>
      <c r="L27" s="153">
        <f>'Return Details'!F82</f>
        <v>0</v>
      </c>
      <c r="M27" s="153">
        <f>'Return Details'!I82</f>
        <v>0</v>
      </c>
      <c r="N27" s="153">
        <f>'Return Details'!L82</f>
        <v>0</v>
      </c>
      <c r="O27" s="153">
        <f>'Return Details'!O82</f>
        <v>0</v>
      </c>
    </row>
    <row r="28" spans="2:15" ht="14.25">
      <c r="B28" s="16">
        <v>2</v>
      </c>
      <c r="C28" s="28" t="s">
        <v>12</v>
      </c>
      <c r="D28" s="153">
        <f>'Return Details'!F55</f>
        <v>0</v>
      </c>
      <c r="E28" s="153">
        <f>'Return Details'!I55</f>
        <v>0</v>
      </c>
      <c r="F28" s="153">
        <f>'Return Details'!L55</f>
        <v>0</v>
      </c>
      <c r="G28" s="153">
        <f>'Return Details'!O55</f>
        <v>0</v>
      </c>
      <c r="H28" s="153">
        <f>'Return Details'!F69</f>
        <v>0</v>
      </c>
      <c r="I28" s="153">
        <f>'Return Details'!I69</f>
        <v>0</v>
      </c>
      <c r="J28" s="153">
        <f>'Return Details'!L69</f>
        <v>0</v>
      </c>
      <c r="K28" s="153">
        <f>'Return Details'!O69</f>
        <v>0</v>
      </c>
      <c r="L28" s="153">
        <f>'Return Details'!F83</f>
        <v>0</v>
      </c>
      <c r="M28" s="153">
        <f>'Return Details'!I83</f>
        <v>0</v>
      </c>
      <c r="N28" s="153">
        <f>'Return Details'!L83</f>
        <v>0</v>
      </c>
      <c r="O28" s="153">
        <f>'Return Details'!O83</f>
        <v>0</v>
      </c>
    </row>
    <row r="29" spans="2:15" ht="14.25">
      <c r="B29" s="16">
        <v>3</v>
      </c>
      <c r="C29" s="28" t="s">
        <v>13</v>
      </c>
      <c r="D29" s="153">
        <f>'Return Details'!F56</f>
        <v>0</v>
      </c>
      <c r="E29" s="153">
        <f>'Return Details'!I56</f>
        <v>0</v>
      </c>
      <c r="F29" s="153">
        <f>'Return Details'!L56</f>
        <v>0</v>
      </c>
      <c r="G29" s="153">
        <f>'Return Details'!O56</f>
        <v>0</v>
      </c>
      <c r="H29" s="153">
        <f>'Return Details'!F70</f>
        <v>0</v>
      </c>
      <c r="I29" s="153">
        <f>'Return Details'!I70</f>
        <v>0</v>
      </c>
      <c r="J29" s="153">
        <f>'Return Details'!L70</f>
        <v>0</v>
      </c>
      <c r="K29" s="153">
        <f>'Return Details'!O70</f>
        <v>0</v>
      </c>
      <c r="L29" s="153">
        <f>'Return Details'!F84</f>
        <v>0</v>
      </c>
      <c r="M29" s="153">
        <f>'Return Details'!I84</f>
        <v>0</v>
      </c>
      <c r="N29" s="153">
        <f>'Return Details'!L84</f>
        <v>0</v>
      </c>
      <c r="O29" s="153">
        <f>'Return Details'!O84</f>
        <v>0</v>
      </c>
    </row>
    <row r="30" spans="2:15" ht="14.25">
      <c r="B30" s="16">
        <v>4</v>
      </c>
      <c r="C30" s="28" t="s">
        <v>8</v>
      </c>
      <c r="D30" s="76">
        <f>'Return Details'!F57</f>
        <v>0</v>
      </c>
      <c r="E30" s="76">
        <f>'Return Details'!I57</f>
        <v>0</v>
      </c>
      <c r="F30" s="76">
        <f>'Return Details'!L57</f>
        <v>0</v>
      </c>
      <c r="G30" s="76">
        <f>'Return Details'!O57</f>
        <v>0</v>
      </c>
      <c r="H30" s="76">
        <f>'Return Details'!F71</f>
        <v>0</v>
      </c>
      <c r="I30" s="76">
        <f>'Return Details'!I71</f>
        <v>0</v>
      </c>
      <c r="J30" s="76">
        <f>'Return Details'!L71</f>
        <v>0</v>
      </c>
      <c r="K30" s="76">
        <f>'Return Details'!O71</f>
        <v>0</v>
      </c>
      <c r="L30" s="76">
        <f>'Return Details'!F85</f>
        <v>0</v>
      </c>
      <c r="M30" s="76">
        <f>'Return Details'!I85</f>
        <v>0</v>
      </c>
      <c r="N30" s="76">
        <f>'Return Details'!L85</f>
        <v>0</v>
      </c>
      <c r="O30" s="76">
        <f>'Return Details'!O85</f>
        <v>0</v>
      </c>
    </row>
    <row r="31" spans="2:15" ht="14.25">
      <c r="B31" s="16">
        <v>5</v>
      </c>
      <c r="C31" s="28" t="s">
        <v>7</v>
      </c>
      <c r="D31" s="153">
        <f>'Return Details'!F58</f>
        <v>0</v>
      </c>
      <c r="E31" s="153">
        <f>'Return Details'!I58</f>
        <v>0</v>
      </c>
      <c r="F31" s="153">
        <f>'Return Details'!L58</f>
        <v>0</v>
      </c>
      <c r="G31" s="153">
        <f>'Return Details'!O58</f>
        <v>0</v>
      </c>
      <c r="H31" s="153">
        <f>'Return Details'!F72</f>
        <v>0</v>
      </c>
      <c r="I31" s="153">
        <f>'Return Details'!I72</f>
        <v>0</v>
      </c>
      <c r="J31" s="153">
        <f>'Return Details'!L72</f>
        <v>0</v>
      </c>
      <c r="K31" s="153">
        <f>'Return Details'!O72</f>
        <v>0</v>
      </c>
      <c r="L31" s="153">
        <f>'Return Details'!F86</f>
        <v>0</v>
      </c>
      <c r="M31" s="153">
        <f>'Return Details'!I86</f>
        <v>0</v>
      </c>
      <c r="N31" s="153">
        <f>'Return Details'!L86</f>
        <v>0</v>
      </c>
      <c r="O31" s="153">
        <f>'Return Details'!O86</f>
        <v>0</v>
      </c>
    </row>
    <row r="32" spans="2:15" ht="14.25">
      <c r="B32" s="16">
        <v>6</v>
      </c>
      <c r="C32" s="28" t="s">
        <v>14</v>
      </c>
      <c r="D32" s="154">
        <f>'Return Details'!F59</f>
        <v>0</v>
      </c>
      <c r="E32" s="154">
        <f>'Return Details'!I59</f>
        <v>0</v>
      </c>
      <c r="F32" s="154">
        <f>'Return Details'!L59</f>
        <v>0</v>
      </c>
      <c r="G32" s="154">
        <f>'Return Details'!O59</f>
        <v>0</v>
      </c>
      <c r="H32" s="154">
        <f>'Return Details'!F73</f>
        <v>0</v>
      </c>
      <c r="I32" s="154">
        <f>'Return Details'!I73</f>
        <v>0</v>
      </c>
      <c r="J32" s="154">
        <f>'Return Details'!L73</f>
        <v>0</v>
      </c>
      <c r="K32" s="154">
        <f>'Return Details'!O73</f>
        <v>0</v>
      </c>
      <c r="L32" s="154">
        <f>'Return Details'!F87</f>
        <v>0</v>
      </c>
      <c r="M32" s="154">
        <f>'Return Details'!I87</f>
        <v>0</v>
      </c>
      <c r="N32" s="154">
        <f>'Return Details'!L87</f>
        <v>0</v>
      </c>
      <c r="O32" s="154">
        <f>'Return Details'!O87</f>
        <v>0</v>
      </c>
    </row>
    <row r="33" spans="2:15" ht="28.5">
      <c r="B33" s="16">
        <v>7</v>
      </c>
      <c r="C33" s="50" t="s">
        <v>15</v>
      </c>
      <c r="D33" s="154">
        <f>'Return Details'!F60</f>
        <v>0</v>
      </c>
      <c r="E33" s="154">
        <f>'Return Details'!I60</f>
        <v>0</v>
      </c>
      <c r="F33" s="154">
        <f>'Return Details'!L60</f>
        <v>0</v>
      </c>
      <c r="G33" s="154">
        <f>'Return Details'!O60</f>
        <v>0</v>
      </c>
      <c r="H33" s="154">
        <f>'Return Details'!F74</f>
        <v>0</v>
      </c>
      <c r="I33" s="154">
        <f>'Return Details'!I74</f>
        <v>0</v>
      </c>
      <c r="J33" s="154">
        <f>'Return Details'!L74</f>
        <v>0</v>
      </c>
      <c r="K33" s="154">
        <f>'Return Details'!O74</f>
        <v>0</v>
      </c>
      <c r="L33" s="154">
        <f>'Return Details'!F88</f>
        <v>0</v>
      </c>
      <c r="M33" s="154">
        <f>'Return Details'!I88</f>
        <v>0</v>
      </c>
      <c r="N33" s="154">
        <f>'Return Details'!L88</f>
        <v>0</v>
      </c>
      <c r="O33" s="154">
        <f>'Return Details'!O88</f>
        <v>0</v>
      </c>
    </row>
    <row r="34" spans="2:15" ht="14.25">
      <c r="B34" s="16">
        <v>8</v>
      </c>
      <c r="C34" s="29" t="s">
        <v>16</v>
      </c>
      <c r="D34" s="108">
        <f>'Return Details'!F61</f>
        <v>0</v>
      </c>
      <c r="E34" s="108">
        <f>'Return Details'!I61</f>
        <v>0</v>
      </c>
      <c r="F34" s="108">
        <f>'Return Details'!L61</f>
        <v>0</v>
      </c>
      <c r="G34" s="108">
        <f>'Return Details'!O61</f>
        <v>0</v>
      </c>
      <c r="H34" s="108">
        <f>'Return Details'!F75</f>
        <v>0</v>
      </c>
      <c r="I34" s="108">
        <f>'Return Details'!I75</f>
        <v>0</v>
      </c>
      <c r="J34" s="108">
        <f>'Return Details'!L75</f>
        <v>0</v>
      </c>
      <c r="K34" s="108">
        <f>'Return Details'!O75</f>
        <v>0</v>
      </c>
      <c r="L34" s="108">
        <f>'Return Details'!F89</f>
        <v>0</v>
      </c>
      <c r="M34" s="108">
        <f>'Return Details'!I89</f>
        <v>0</v>
      </c>
      <c r="N34" s="108">
        <f>'Return Details'!L89</f>
        <v>0</v>
      </c>
      <c r="O34" s="108">
        <f>'Return Details'!O89</f>
        <v>0</v>
      </c>
    </row>
    <row r="35" ht="14.25"/>
    <row r="36" spans="4:15" ht="14.25">
      <c r="D36" s="17"/>
      <c r="E36" s="17"/>
      <c r="F36" s="17"/>
      <c r="G36" s="17"/>
      <c r="H36" s="17"/>
      <c r="I36" s="17"/>
      <c r="J36" s="17"/>
      <c r="K36" s="17"/>
      <c r="L36" s="17"/>
      <c r="M36" s="17"/>
      <c r="N36" s="17"/>
      <c r="O36" s="17"/>
    </row>
    <row r="37" spans="2:16" ht="14.25">
      <c r="B37" s="222" t="s">
        <v>19</v>
      </c>
      <c r="C37" s="131" t="s">
        <v>17</v>
      </c>
      <c r="D37" s="17">
        <v>25</v>
      </c>
      <c r="E37" s="17">
        <v>26</v>
      </c>
      <c r="F37" s="17">
        <v>27</v>
      </c>
      <c r="G37" s="17">
        <v>28</v>
      </c>
      <c r="H37" s="17">
        <v>29</v>
      </c>
      <c r="I37" s="17">
        <v>30</v>
      </c>
      <c r="J37" s="17">
        <v>31</v>
      </c>
      <c r="K37" s="17">
        <v>32</v>
      </c>
      <c r="L37" s="17">
        <v>33</v>
      </c>
      <c r="M37" s="17">
        <v>34</v>
      </c>
      <c r="N37" s="17">
        <v>35</v>
      </c>
      <c r="O37" s="17">
        <v>36</v>
      </c>
      <c r="P37" s="17" t="s">
        <v>10</v>
      </c>
    </row>
    <row r="38" spans="2:27" ht="14.25">
      <c r="B38" s="223"/>
      <c r="C38" s="109" t="s">
        <v>6</v>
      </c>
      <c r="D38" s="140">
        <f>'Return Details'!D94</f>
        <v>0</v>
      </c>
      <c r="E38" s="140">
        <f>'Return Details'!G94</f>
        <v>0</v>
      </c>
      <c r="F38" s="140">
        <f>'Return Details'!J94</f>
        <v>0</v>
      </c>
      <c r="G38" s="140">
        <f>'Return Details'!M94</f>
        <v>0</v>
      </c>
      <c r="H38" s="140">
        <f>'Return Details'!D108</f>
        <v>0</v>
      </c>
      <c r="I38" s="140">
        <f>'Return Details'!G108</f>
        <v>0</v>
      </c>
      <c r="J38" s="140">
        <f>'Return Details'!J108</f>
        <v>0</v>
      </c>
      <c r="K38" s="140">
        <f>'Return Details'!M108</f>
        <v>0</v>
      </c>
      <c r="L38" s="140">
        <f>'Return Details'!D122</f>
        <v>0</v>
      </c>
      <c r="M38" s="140">
        <f>'Return Details'!G122</f>
        <v>0</v>
      </c>
      <c r="N38" s="140">
        <f>'Return Details'!J122</f>
        <v>0</v>
      </c>
      <c r="O38" s="140">
        <f>'Return Details'!M122</f>
        <v>0</v>
      </c>
      <c r="P38" s="17">
        <f aca="true" ca="1" t="shared" si="5" ref="P38:AA38">IF(AND(YEAR(EDATE(D39,60))=YEAR(NOW()),MONTH(EDATE(D39,60))=MONTH(NOW())),1,IF(NOW()&lt;EDATE(D39,60),1,0))</f>
        <v>0</v>
      </c>
      <c r="Q38" s="17">
        <f ca="1" t="shared" si="5"/>
        <v>0</v>
      </c>
      <c r="R38" s="17">
        <f ca="1" t="shared" si="5"/>
        <v>0</v>
      </c>
      <c r="S38" s="2">
        <f ca="1" t="shared" si="5"/>
        <v>0</v>
      </c>
      <c r="T38" s="2">
        <f ca="1" t="shared" si="5"/>
        <v>0</v>
      </c>
      <c r="U38" s="2">
        <f ca="1" t="shared" si="5"/>
        <v>0</v>
      </c>
      <c r="V38" s="2">
        <f ca="1" t="shared" si="5"/>
        <v>0</v>
      </c>
      <c r="W38" s="2">
        <f ca="1" t="shared" si="5"/>
        <v>0</v>
      </c>
      <c r="X38" s="2">
        <f ca="1" t="shared" si="5"/>
        <v>0</v>
      </c>
      <c r="Y38" s="2">
        <f ca="1" t="shared" si="5"/>
        <v>0</v>
      </c>
      <c r="Z38" s="2">
        <f ca="1" t="shared" si="5"/>
        <v>0</v>
      </c>
      <c r="AA38" s="2">
        <f ca="1" t="shared" si="5"/>
        <v>0</v>
      </c>
    </row>
    <row r="39" spans="2:27" ht="15" customHeight="1">
      <c r="B39" s="224"/>
      <c r="C39" s="109" t="s">
        <v>3</v>
      </c>
      <c r="D39" s="140">
        <f>'Return Details'!F94</f>
        <v>0</v>
      </c>
      <c r="E39" s="140">
        <f>'Return Details'!I94</f>
        <v>0</v>
      </c>
      <c r="F39" s="140">
        <f>'Return Details'!L94</f>
        <v>0</v>
      </c>
      <c r="G39" s="140">
        <f>'Return Details'!O94</f>
        <v>0</v>
      </c>
      <c r="H39" s="140">
        <f>'Return Details'!F108</f>
        <v>0</v>
      </c>
      <c r="I39" s="140">
        <f>'Return Details'!I108</f>
        <v>0</v>
      </c>
      <c r="J39" s="140">
        <f>'Return Details'!L108</f>
        <v>0</v>
      </c>
      <c r="K39" s="140">
        <f>'Return Details'!O108</f>
        <v>0</v>
      </c>
      <c r="L39" s="140">
        <f>'Return Details'!F122</f>
        <v>0</v>
      </c>
      <c r="M39" s="140">
        <f>'Return Details'!I122</f>
        <v>0</v>
      </c>
      <c r="N39" s="140">
        <f>'Return Details'!L122</f>
        <v>0</v>
      </c>
      <c r="O39" s="140">
        <f>'Return Details'!O122</f>
        <v>0</v>
      </c>
      <c r="P39" s="17">
        <f aca="true" t="shared" si="6" ref="P39:AA39">_xlfn.IFERROR(P38,0)</f>
        <v>0</v>
      </c>
      <c r="Q39" s="17">
        <f t="shared" si="6"/>
        <v>0</v>
      </c>
      <c r="R39" s="17">
        <f t="shared" si="6"/>
        <v>0</v>
      </c>
      <c r="S39" s="2">
        <f t="shared" si="6"/>
        <v>0</v>
      </c>
      <c r="T39" s="2">
        <f t="shared" si="6"/>
        <v>0</v>
      </c>
      <c r="U39" s="2">
        <f t="shared" si="6"/>
        <v>0</v>
      </c>
      <c r="V39" s="2">
        <f t="shared" si="6"/>
        <v>0</v>
      </c>
      <c r="W39" s="2">
        <f t="shared" si="6"/>
        <v>0</v>
      </c>
      <c r="X39" s="2">
        <f t="shared" si="6"/>
        <v>0</v>
      </c>
      <c r="Y39" s="2">
        <f t="shared" si="6"/>
        <v>0</v>
      </c>
      <c r="Z39" s="2">
        <f t="shared" si="6"/>
        <v>0</v>
      </c>
      <c r="AA39" s="2">
        <f t="shared" si="6"/>
        <v>0</v>
      </c>
    </row>
    <row r="40" spans="2:15" ht="14.25">
      <c r="B40" s="105">
        <v>1</v>
      </c>
      <c r="C40" s="28" t="s">
        <v>11</v>
      </c>
      <c r="D40" s="153">
        <f>'Return Details'!F96</f>
        <v>0</v>
      </c>
      <c r="E40" s="153">
        <f>'Return Details'!I96</f>
        <v>0</v>
      </c>
      <c r="F40" s="153">
        <f>'Return Details'!L96</f>
        <v>0</v>
      </c>
      <c r="G40" s="153">
        <f>'Return Details'!O96</f>
        <v>0</v>
      </c>
      <c r="H40" s="153">
        <f>'Return Details'!F110</f>
        <v>0</v>
      </c>
      <c r="I40" s="153">
        <f>'Return Details'!I110</f>
        <v>0</v>
      </c>
      <c r="J40" s="153">
        <f>'Return Details'!L110</f>
        <v>0</v>
      </c>
      <c r="K40" s="153">
        <f>'Return Details'!O110</f>
        <v>0</v>
      </c>
      <c r="L40" s="153">
        <f>'Return Details'!F124</f>
        <v>0</v>
      </c>
      <c r="M40" s="153">
        <f>'Return Details'!I124</f>
        <v>0</v>
      </c>
      <c r="N40" s="153">
        <f>'Return Details'!L124</f>
        <v>0</v>
      </c>
      <c r="O40" s="153">
        <f>'Return Details'!O124</f>
        <v>0</v>
      </c>
    </row>
    <row r="41" spans="2:15" ht="14.25">
      <c r="B41" s="105">
        <v>2</v>
      </c>
      <c r="C41" s="28" t="s">
        <v>12</v>
      </c>
      <c r="D41" s="153">
        <f>'Return Details'!F97</f>
        <v>0</v>
      </c>
      <c r="E41" s="153">
        <f>'Return Details'!I97</f>
        <v>0</v>
      </c>
      <c r="F41" s="153">
        <f>'Return Details'!L97</f>
        <v>0</v>
      </c>
      <c r="G41" s="153">
        <f>'Return Details'!O97</f>
        <v>0</v>
      </c>
      <c r="H41" s="153">
        <f>'Return Details'!F111</f>
        <v>0</v>
      </c>
      <c r="I41" s="153">
        <f>'Return Details'!I111</f>
        <v>0</v>
      </c>
      <c r="J41" s="153">
        <f>'Return Details'!L111</f>
        <v>0</v>
      </c>
      <c r="K41" s="153">
        <f>'Return Details'!O111</f>
        <v>0</v>
      </c>
      <c r="L41" s="153">
        <f>'Return Details'!F125</f>
        <v>0</v>
      </c>
      <c r="M41" s="153">
        <f>'Return Details'!I125</f>
        <v>0</v>
      </c>
      <c r="N41" s="153">
        <f>'Return Details'!L125</f>
        <v>0</v>
      </c>
      <c r="O41" s="153">
        <f>'Return Details'!O125</f>
        <v>0</v>
      </c>
    </row>
    <row r="42" spans="2:15" ht="14.25">
      <c r="B42" s="105">
        <v>3</v>
      </c>
      <c r="C42" s="28" t="s">
        <v>13</v>
      </c>
      <c r="D42" s="153">
        <f>'Return Details'!F98</f>
        <v>0</v>
      </c>
      <c r="E42" s="153">
        <f>'Return Details'!I98</f>
        <v>0</v>
      </c>
      <c r="F42" s="153">
        <f>'Return Details'!L98</f>
        <v>0</v>
      </c>
      <c r="G42" s="153">
        <f>'Return Details'!O98</f>
        <v>0</v>
      </c>
      <c r="H42" s="153">
        <f>'Return Details'!F112</f>
        <v>0</v>
      </c>
      <c r="I42" s="153">
        <f>'Return Details'!I112</f>
        <v>0</v>
      </c>
      <c r="J42" s="153">
        <f>'Return Details'!L112</f>
        <v>0</v>
      </c>
      <c r="K42" s="153">
        <f>'Return Details'!O112</f>
        <v>0</v>
      </c>
      <c r="L42" s="153">
        <f>'Return Details'!F126</f>
        <v>0</v>
      </c>
      <c r="M42" s="153">
        <f>'Return Details'!I126</f>
        <v>0</v>
      </c>
      <c r="N42" s="153">
        <f>'Return Details'!L126</f>
        <v>0</v>
      </c>
      <c r="O42" s="153">
        <f>'Return Details'!O126</f>
        <v>0</v>
      </c>
    </row>
    <row r="43" spans="2:15" ht="14.25">
      <c r="B43" s="105">
        <v>4</v>
      </c>
      <c r="C43" s="28" t="s">
        <v>8</v>
      </c>
      <c r="D43" s="76">
        <f>'Return Details'!F99</f>
        <v>0</v>
      </c>
      <c r="E43" s="76">
        <f>'Return Details'!I99</f>
        <v>0</v>
      </c>
      <c r="F43" s="76">
        <f>'Return Details'!L99</f>
        <v>0</v>
      </c>
      <c r="G43" s="76">
        <f>'Return Details'!O99</f>
        <v>0</v>
      </c>
      <c r="H43" s="76">
        <f>'Return Details'!F113</f>
        <v>0</v>
      </c>
      <c r="I43" s="76">
        <f>'Return Details'!I113</f>
        <v>0</v>
      </c>
      <c r="J43" s="76">
        <f>'Return Details'!L113</f>
        <v>0</v>
      </c>
      <c r="K43" s="76">
        <f>'Return Details'!O113</f>
        <v>0</v>
      </c>
      <c r="L43" s="76">
        <f>'Return Details'!F127</f>
        <v>0</v>
      </c>
      <c r="M43" s="76">
        <f>'Return Details'!I127</f>
        <v>0</v>
      </c>
      <c r="N43" s="76">
        <f>'Return Details'!L127</f>
        <v>0</v>
      </c>
      <c r="O43" s="76">
        <f>'Return Details'!O127</f>
        <v>0</v>
      </c>
    </row>
    <row r="44" spans="2:15" ht="14.25">
      <c r="B44" s="105">
        <v>5</v>
      </c>
      <c r="C44" s="28" t="s">
        <v>7</v>
      </c>
      <c r="D44" s="153">
        <f>'Return Details'!F100</f>
        <v>0</v>
      </c>
      <c r="E44" s="153">
        <f>'Return Details'!I100</f>
        <v>0</v>
      </c>
      <c r="F44" s="153">
        <f>'Return Details'!L100</f>
        <v>0</v>
      </c>
      <c r="G44" s="153">
        <f>'Return Details'!O100</f>
        <v>0</v>
      </c>
      <c r="H44" s="153">
        <f>'Return Details'!F114</f>
        <v>0</v>
      </c>
      <c r="I44" s="153">
        <f>'Return Details'!I114</f>
        <v>0</v>
      </c>
      <c r="J44" s="153">
        <f>'Return Details'!L114</f>
        <v>0</v>
      </c>
      <c r="K44" s="153">
        <f>'Return Details'!O114</f>
        <v>0</v>
      </c>
      <c r="L44" s="153">
        <f>'Return Details'!F128</f>
        <v>0</v>
      </c>
      <c r="M44" s="153">
        <f>'Return Details'!I128</f>
        <v>0</v>
      </c>
      <c r="N44" s="153">
        <f>'Return Details'!L128</f>
        <v>0</v>
      </c>
      <c r="O44" s="153">
        <f>'Return Details'!O128</f>
        <v>0</v>
      </c>
    </row>
    <row r="45" spans="2:15" ht="14.25">
      <c r="B45" s="105">
        <v>6</v>
      </c>
      <c r="C45" s="28" t="s">
        <v>14</v>
      </c>
      <c r="D45" s="154">
        <f>'Return Details'!F101</f>
        <v>0</v>
      </c>
      <c r="E45" s="154">
        <f>'Return Details'!I101</f>
        <v>0</v>
      </c>
      <c r="F45" s="154">
        <f>'Return Details'!L101</f>
        <v>0</v>
      </c>
      <c r="G45" s="154">
        <f>'Return Details'!O101</f>
        <v>0</v>
      </c>
      <c r="H45" s="154">
        <f>'Return Details'!F115</f>
        <v>0</v>
      </c>
      <c r="I45" s="154">
        <f>'Return Details'!I115</f>
        <v>0</v>
      </c>
      <c r="J45" s="154">
        <f>'Return Details'!L115</f>
        <v>0</v>
      </c>
      <c r="K45" s="154">
        <f>'Return Details'!O115</f>
        <v>0</v>
      </c>
      <c r="L45" s="154">
        <f>'Return Details'!F129</f>
        <v>0</v>
      </c>
      <c r="M45" s="154">
        <f>'Return Details'!I129</f>
        <v>0</v>
      </c>
      <c r="N45" s="154">
        <f>'Return Details'!L129</f>
        <v>0</v>
      </c>
      <c r="O45" s="154">
        <f>'Return Details'!O129</f>
        <v>0</v>
      </c>
    </row>
    <row r="46" spans="2:15" ht="28.5">
      <c r="B46" s="105">
        <v>7</v>
      </c>
      <c r="C46" s="50" t="s">
        <v>15</v>
      </c>
      <c r="D46" s="154">
        <f>'Return Details'!F102</f>
        <v>0</v>
      </c>
      <c r="E46" s="154">
        <f>'Return Details'!I102</f>
        <v>0</v>
      </c>
      <c r="F46" s="154">
        <f>'Return Details'!L102</f>
        <v>0</v>
      </c>
      <c r="G46" s="154">
        <f>'Return Details'!O102</f>
        <v>0</v>
      </c>
      <c r="H46" s="154">
        <f>'Return Details'!F116</f>
        <v>0</v>
      </c>
      <c r="I46" s="154">
        <f>'Return Details'!I116</f>
        <v>0</v>
      </c>
      <c r="J46" s="154">
        <f>'Return Details'!L116</f>
        <v>0</v>
      </c>
      <c r="K46" s="154">
        <f>'Return Details'!O116</f>
        <v>0</v>
      </c>
      <c r="L46" s="154">
        <f>'Return Details'!F130</f>
        <v>0</v>
      </c>
      <c r="M46" s="154">
        <f>'Return Details'!I130</f>
        <v>0</v>
      </c>
      <c r="N46" s="154">
        <f>'Return Details'!L130</f>
        <v>0</v>
      </c>
      <c r="O46" s="154">
        <f>'Return Details'!O130</f>
        <v>0</v>
      </c>
    </row>
    <row r="47" spans="2:15" ht="14.25">
      <c r="B47" s="105">
        <v>8</v>
      </c>
      <c r="C47" s="29" t="s">
        <v>16</v>
      </c>
      <c r="D47" s="108">
        <f>'Return Details'!F103</f>
        <v>0</v>
      </c>
      <c r="E47" s="108">
        <f>'Return Details'!I103</f>
        <v>0</v>
      </c>
      <c r="F47" s="108">
        <f>'Return Details'!L103</f>
        <v>0</v>
      </c>
      <c r="G47" s="108">
        <f>'Return Details'!O103</f>
        <v>0</v>
      </c>
      <c r="H47" s="108">
        <f>'Return Details'!F117</f>
        <v>0</v>
      </c>
      <c r="I47" s="108">
        <f>'Return Details'!I117</f>
        <v>0</v>
      </c>
      <c r="J47" s="108">
        <f>'Return Details'!L117</f>
        <v>0</v>
      </c>
      <c r="K47" s="108">
        <f>'Return Details'!O117</f>
        <v>0</v>
      </c>
      <c r="L47" s="108">
        <f>'Return Details'!F131</f>
        <v>0</v>
      </c>
      <c r="M47" s="108">
        <f>'Return Details'!I131</f>
        <v>0</v>
      </c>
      <c r="N47" s="108">
        <f>'Return Details'!L131</f>
        <v>0</v>
      </c>
      <c r="O47" s="108">
        <f>'Return Details'!O131</f>
        <v>0</v>
      </c>
    </row>
    <row r="48" ht="14.25"/>
    <row r="49" spans="4:15" ht="14.25">
      <c r="D49" s="17"/>
      <c r="E49" s="17"/>
      <c r="F49" s="17"/>
      <c r="G49" s="17"/>
      <c r="H49" s="17"/>
      <c r="I49" s="17"/>
      <c r="J49" s="17"/>
      <c r="K49" s="17"/>
      <c r="L49" s="17"/>
      <c r="M49" s="17"/>
      <c r="N49" s="17"/>
      <c r="O49" s="17"/>
    </row>
    <row r="50" spans="2:16" ht="14.25">
      <c r="B50" s="222" t="s">
        <v>19</v>
      </c>
      <c r="C50" s="131" t="s">
        <v>17</v>
      </c>
      <c r="D50" s="17">
        <v>37</v>
      </c>
      <c r="E50" s="17">
        <v>38</v>
      </c>
      <c r="F50" s="17">
        <v>39</v>
      </c>
      <c r="G50" s="17">
        <v>40</v>
      </c>
      <c r="H50" s="17">
        <v>41</v>
      </c>
      <c r="I50" s="17">
        <v>42</v>
      </c>
      <c r="J50" s="17">
        <v>43</v>
      </c>
      <c r="K50" s="17">
        <v>44</v>
      </c>
      <c r="L50" s="17">
        <v>45</v>
      </c>
      <c r="M50" s="17">
        <v>46</v>
      </c>
      <c r="N50" s="17">
        <v>47</v>
      </c>
      <c r="O50" s="17">
        <v>48</v>
      </c>
      <c r="P50" s="17" t="s">
        <v>10</v>
      </c>
    </row>
    <row r="51" spans="2:27" ht="14.25">
      <c r="B51" s="223"/>
      <c r="C51" s="109" t="s">
        <v>6</v>
      </c>
      <c r="D51" s="140">
        <f>'Return Details'!D136</f>
        <v>0</v>
      </c>
      <c r="E51" s="140">
        <f>'Return Details'!G136</f>
        <v>0</v>
      </c>
      <c r="F51" s="140">
        <f>'Return Details'!J136</f>
        <v>0</v>
      </c>
      <c r="G51" s="140">
        <f>'Return Details'!M136</f>
        <v>0</v>
      </c>
      <c r="H51" s="140">
        <f>'Return Details'!D150</f>
        <v>0</v>
      </c>
      <c r="I51" s="140">
        <f>'Return Details'!G150</f>
        <v>0</v>
      </c>
      <c r="J51" s="140">
        <f>'Return Details'!J150</f>
        <v>0</v>
      </c>
      <c r="K51" s="140">
        <f>'Return Details'!M150</f>
        <v>0</v>
      </c>
      <c r="L51" s="140">
        <f>'Return Details'!D164</f>
        <v>0</v>
      </c>
      <c r="M51" s="140">
        <f>'Return Details'!G164</f>
        <v>0</v>
      </c>
      <c r="N51" s="140">
        <f>'Return Details'!J164</f>
        <v>0</v>
      </c>
      <c r="O51" s="140">
        <f>'Return Details'!M164</f>
        <v>0</v>
      </c>
      <c r="P51" s="17">
        <f aca="true" ca="1" t="shared" si="7" ref="P51:AA51">IF(AND(YEAR(EDATE(D52,60))=YEAR(NOW()),MONTH(EDATE(D52,60))=MONTH(NOW())),1,IF(NOW()&lt;EDATE(D52,60),1,0))</f>
        <v>0</v>
      </c>
      <c r="Q51" s="17">
        <f ca="1" t="shared" si="7"/>
        <v>0</v>
      </c>
      <c r="R51" s="17">
        <f ca="1" t="shared" si="7"/>
        <v>0</v>
      </c>
      <c r="S51" s="2">
        <f ca="1" t="shared" si="7"/>
        <v>0</v>
      </c>
      <c r="T51" s="2">
        <f ca="1" t="shared" si="7"/>
        <v>0</v>
      </c>
      <c r="U51" s="2">
        <f ca="1" t="shared" si="7"/>
        <v>0</v>
      </c>
      <c r="V51" s="2">
        <f ca="1" t="shared" si="7"/>
        <v>0</v>
      </c>
      <c r="W51" s="2">
        <f ca="1" t="shared" si="7"/>
        <v>0</v>
      </c>
      <c r="X51" s="2">
        <f ca="1" t="shared" si="7"/>
        <v>0</v>
      </c>
      <c r="Y51" s="2">
        <f ca="1" t="shared" si="7"/>
        <v>0</v>
      </c>
      <c r="Z51" s="2">
        <f ca="1" t="shared" si="7"/>
        <v>0</v>
      </c>
      <c r="AA51" s="2">
        <f ca="1" t="shared" si="7"/>
        <v>0</v>
      </c>
    </row>
    <row r="52" spans="2:27" ht="15" customHeight="1">
      <c r="B52" s="224"/>
      <c r="C52" s="109" t="s">
        <v>3</v>
      </c>
      <c r="D52" s="140">
        <f>'Return Details'!F136</f>
        <v>0</v>
      </c>
      <c r="E52" s="140">
        <f>'Return Details'!I136</f>
        <v>0</v>
      </c>
      <c r="F52" s="140">
        <f>'Return Details'!L136</f>
        <v>0</v>
      </c>
      <c r="G52" s="140">
        <f>'Return Details'!O136</f>
        <v>0</v>
      </c>
      <c r="H52" s="140">
        <f>'Return Details'!F150</f>
        <v>0</v>
      </c>
      <c r="I52" s="140">
        <f>'Return Details'!I150</f>
        <v>0</v>
      </c>
      <c r="J52" s="140">
        <f>'Return Details'!L150</f>
        <v>0</v>
      </c>
      <c r="K52" s="140">
        <f>'Return Details'!O150</f>
        <v>0</v>
      </c>
      <c r="L52" s="140">
        <f>'Return Details'!F164</f>
        <v>0</v>
      </c>
      <c r="M52" s="140">
        <f>'Return Details'!I164</f>
        <v>0</v>
      </c>
      <c r="N52" s="140">
        <f>'Return Details'!L164</f>
        <v>0</v>
      </c>
      <c r="O52" s="140">
        <f>'Return Details'!O164</f>
        <v>0</v>
      </c>
      <c r="P52" s="17">
        <f aca="true" t="shared" si="8" ref="P52:AA52">_xlfn.IFERROR(P51,0)</f>
        <v>0</v>
      </c>
      <c r="Q52" s="17">
        <f t="shared" si="8"/>
        <v>0</v>
      </c>
      <c r="R52" s="17">
        <f t="shared" si="8"/>
        <v>0</v>
      </c>
      <c r="S52" s="2">
        <f t="shared" si="8"/>
        <v>0</v>
      </c>
      <c r="T52" s="2">
        <f t="shared" si="8"/>
        <v>0</v>
      </c>
      <c r="U52" s="2">
        <f t="shared" si="8"/>
        <v>0</v>
      </c>
      <c r="V52" s="2">
        <f t="shared" si="8"/>
        <v>0</v>
      </c>
      <c r="W52" s="2">
        <f t="shared" si="8"/>
        <v>0</v>
      </c>
      <c r="X52" s="2">
        <f t="shared" si="8"/>
        <v>0</v>
      </c>
      <c r="Y52" s="2">
        <f t="shared" si="8"/>
        <v>0</v>
      </c>
      <c r="Z52" s="2">
        <f t="shared" si="8"/>
        <v>0</v>
      </c>
      <c r="AA52" s="2">
        <f t="shared" si="8"/>
        <v>0</v>
      </c>
    </row>
    <row r="53" spans="2:15" ht="14.25">
      <c r="B53" s="106">
        <v>1</v>
      </c>
      <c r="C53" s="28" t="s">
        <v>11</v>
      </c>
      <c r="D53" s="153">
        <f>'Return Details'!F138</f>
        <v>0</v>
      </c>
      <c r="E53" s="153">
        <f>'Return Details'!I138</f>
        <v>0</v>
      </c>
      <c r="F53" s="153">
        <f>'Return Details'!L138</f>
        <v>0</v>
      </c>
      <c r="G53" s="153">
        <f>'Return Details'!O138</f>
        <v>0</v>
      </c>
      <c r="H53" s="153">
        <f>'Return Details'!F152</f>
        <v>0</v>
      </c>
      <c r="I53" s="153">
        <f>'Return Details'!I152</f>
        <v>0</v>
      </c>
      <c r="J53" s="153">
        <f>'Return Details'!L152</f>
        <v>0</v>
      </c>
      <c r="K53" s="153">
        <f>'Return Details'!O152</f>
        <v>0</v>
      </c>
      <c r="L53" s="153">
        <f>'Return Details'!F166</f>
        <v>0</v>
      </c>
      <c r="M53" s="153">
        <f>'Return Details'!I166</f>
        <v>0</v>
      </c>
      <c r="N53" s="153">
        <f>'Return Details'!L166</f>
        <v>0</v>
      </c>
      <c r="O53" s="153">
        <f>'Return Details'!O166</f>
        <v>0</v>
      </c>
    </row>
    <row r="54" spans="2:15" ht="14.25">
      <c r="B54" s="106">
        <v>2</v>
      </c>
      <c r="C54" s="28" t="s">
        <v>12</v>
      </c>
      <c r="D54" s="153">
        <f>'Return Details'!F139</f>
        <v>0</v>
      </c>
      <c r="E54" s="153">
        <f>'Return Details'!I139</f>
        <v>0</v>
      </c>
      <c r="F54" s="153">
        <f>'Return Details'!L139</f>
        <v>0</v>
      </c>
      <c r="G54" s="153">
        <f>'Return Details'!O139</f>
        <v>0</v>
      </c>
      <c r="H54" s="153">
        <f>'Return Details'!F153</f>
        <v>0</v>
      </c>
      <c r="I54" s="153">
        <f>'Return Details'!I153</f>
        <v>0</v>
      </c>
      <c r="J54" s="153">
        <f>'Return Details'!L153</f>
        <v>0</v>
      </c>
      <c r="K54" s="153">
        <f>'Return Details'!O153</f>
        <v>0</v>
      </c>
      <c r="L54" s="153">
        <f>'Return Details'!F167</f>
        <v>0</v>
      </c>
      <c r="M54" s="153">
        <f>'Return Details'!I167</f>
        <v>0</v>
      </c>
      <c r="N54" s="153">
        <f>'Return Details'!L167</f>
        <v>0</v>
      </c>
      <c r="O54" s="153">
        <f>'Return Details'!O167</f>
        <v>0</v>
      </c>
    </row>
    <row r="55" spans="2:15" ht="14.25">
      <c r="B55" s="106">
        <v>3</v>
      </c>
      <c r="C55" s="28" t="s">
        <v>13</v>
      </c>
      <c r="D55" s="153">
        <f>'Return Details'!F140</f>
        <v>0</v>
      </c>
      <c r="E55" s="153">
        <f>'Return Details'!I140</f>
        <v>0</v>
      </c>
      <c r="F55" s="153">
        <f>'Return Details'!L140</f>
        <v>0</v>
      </c>
      <c r="G55" s="153">
        <f>'Return Details'!O140</f>
        <v>0</v>
      </c>
      <c r="H55" s="153">
        <f>'Return Details'!F154</f>
        <v>0</v>
      </c>
      <c r="I55" s="153">
        <f>'Return Details'!I154</f>
        <v>0</v>
      </c>
      <c r="J55" s="153">
        <f>'Return Details'!L154</f>
        <v>0</v>
      </c>
      <c r="K55" s="153">
        <f>'Return Details'!O154</f>
        <v>0</v>
      </c>
      <c r="L55" s="153">
        <f>'Return Details'!F168</f>
        <v>0</v>
      </c>
      <c r="M55" s="153">
        <f>'Return Details'!I168</f>
        <v>0</v>
      </c>
      <c r="N55" s="153">
        <f>'Return Details'!L168</f>
        <v>0</v>
      </c>
      <c r="O55" s="153">
        <f>'Return Details'!O168</f>
        <v>0</v>
      </c>
    </row>
    <row r="56" spans="2:15" ht="14.25">
      <c r="B56" s="106">
        <v>4</v>
      </c>
      <c r="C56" s="28" t="s">
        <v>8</v>
      </c>
      <c r="D56" s="76">
        <f>'Return Details'!F141</f>
        <v>0</v>
      </c>
      <c r="E56" s="76">
        <f>'Return Details'!I141</f>
        <v>0</v>
      </c>
      <c r="F56" s="76">
        <f>'Return Details'!L141</f>
        <v>0</v>
      </c>
      <c r="G56" s="76">
        <f>'Return Details'!O141</f>
        <v>0</v>
      </c>
      <c r="H56" s="76">
        <f>'Return Details'!F155</f>
        <v>0</v>
      </c>
      <c r="I56" s="76">
        <f>'Return Details'!I155</f>
        <v>0</v>
      </c>
      <c r="J56" s="76">
        <f>'Return Details'!L155</f>
        <v>0</v>
      </c>
      <c r="K56" s="76">
        <f>'Return Details'!O155</f>
        <v>0</v>
      </c>
      <c r="L56" s="76">
        <f>'Return Details'!F169</f>
        <v>0</v>
      </c>
      <c r="M56" s="76">
        <f>'Return Details'!I169</f>
        <v>0</v>
      </c>
      <c r="N56" s="76">
        <f>'Return Details'!L169</f>
        <v>0</v>
      </c>
      <c r="O56" s="76">
        <f>'Return Details'!O169</f>
        <v>0</v>
      </c>
    </row>
    <row r="57" spans="2:15" ht="14.25">
      <c r="B57" s="106">
        <v>5</v>
      </c>
      <c r="C57" s="28" t="s">
        <v>7</v>
      </c>
      <c r="D57" s="153">
        <f>'Return Details'!F142</f>
        <v>0</v>
      </c>
      <c r="E57" s="153">
        <f>'Return Details'!I142</f>
        <v>0</v>
      </c>
      <c r="F57" s="153">
        <f>'Return Details'!L142</f>
        <v>0</v>
      </c>
      <c r="G57" s="153">
        <f>'Return Details'!O142</f>
        <v>0</v>
      </c>
      <c r="H57" s="153">
        <f>'Return Details'!F156</f>
        <v>0</v>
      </c>
      <c r="I57" s="153">
        <f>'Return Details'!I156</f>
        <v>0</v>
      </c>
      <c r="J57" s="153">
        <f>'Return Details'!L156</f>
        <v>0</v>
      </c>
      <c r="K57" s="153">
        <f>'Return Details'!O156</f>
        <v>0</v>
      </c>
      <c r="L57" s="153">
        <f>'Return Details'!F170</f>
        <v>0</v>
      </c>
      <c r="M57" s="153">
        <f>'Return Details'!I170</f>
        <v>0</v>
      </c>
      <c r="N57" s="153">
        <f>'Return Details'!L170</f>
        <v>0</v>
      </c>
      <c r="O57" s="153">
        <f>'Return Details'!O170</f>
        <v>0</v>
      </c>
    </row>
    <row r="58" spans="2:15" ht="14.25">
      <c r="B58" s="106">
        <v>6</v>
      </c>
      <c r="C58" s="28" t="s">
        <v>14</v>
      </c>
      <c r="D58" s="154">
        <f>'Return Details'!F143</f>
        <v>0</v>
      </c>
      <c r="E58" s="154">
        <f>'Return Details'!I143</f>
        <v>0</v>
      </c>
      <c r="F58" s="154">
        <f>'Return Details'!L143</f>
        <v>0</v>
      </c>
      <c r="G58" s="154">
        <f>'Return Details'!O143</f>
        <v>0</v>
      </c>
      <c r="H58" s="154">
        <f>'Return Details'!F157</f>
        <v>0</v>
      </c>
      <c r="I58" s="154">
        <f>'Return Details'!I157</f>
        <v>0</v>
      </c>
      <c r="J58" s="154">
        <f>'Return Details'!L157</f>
        <v>0</v>
      </c>
      <c r="K58" s="154">
        <f>'Return Details'!O157</f>
        <v>0</v>
      </c>
      <c r="L58" s="154">
        <f>'Return Details'!F171</f>
        <v>0</v>
      </c>
      <c r="M58" s="154">
        <f>'Return Details'!I171</f>
        <v>0</v>
      </c>
      <c r="N58" s="154">
        <f>'Return Details'!L171</f>
        <v>0</v>
      </c>
      <c r="O58" s="154">
        <f>'Return Details'!O171</f>
        <v>0</v>
      </c>
    </row>
    <row r="59" spans="2:15" ht="28.5">
      <c r="B59" s="106">
        <v>7</v>
      </c>
      <c r="C59" s="50" t="s">
        <v>15</v>
      </c>
      <c r="D59" s="154">
        <f>'Return Details'!F144</f>
        <v>0</v>
      </c>
      <c r="E59" s="154">
        <f>'Return Details'!I144</f>
        <v>0</v>
      </c>
      <c r="F59" s="154">
        <f>'Return Details'!L144</f>
        <v>0</v>
      </c>
      <c r="G59" s="154">
        <f>'Return Details'!O144</f>
        <v>0</v>
      </c>
      <c r="H59" s="154">
        <f>'Return Details'!F158</f>
        <v>0</v>
      </c>
      <c r="I59" s="154">
        <f>'Return Details'!I158</f>
        <v>0</v>
      </c>
      <c r="J59" s="154">
        <f>'Return Details'!L158</f>
        <v>0</v>
      </c>
      <c r="K59" s="154">
        <f>'Return Details'!O158</f>
        <v>0</v>
      </c>
      <c r="L59" s="154">
        <f>'Return Details'!F172</f>
        <v>0</v>
      </c>
      <c r="M59" s="154">
        <f>'Return Details'!I172</f>
        <v>0</v>
      </c>
      <c r="N59" s="154">
        <f>'Return Details'!L172</f>
        <v>0</v>
      </c>
      <c r="O59" s="154">
        <f>'Return Details'!O172</f>
        <v>0</v>
      </c>
    </row>
    <row r="60" spans="2:15" ht="14.25">
      <c r="B60" s="106">
        <v>8</v>
      </c>
      <c r="C60" s="29" t="s">
        <v>16</v>
      </c>
      <c r="D60" s="108">
        <f>'Return Details'!F145</f>
        <v>0</v>
      </c>
      <c r="E60" s="108">
        <f>'Return Details'!I145</f>
        <v>0</v>
      </c>
      <c r="F60" s="108">
        <f>'Return Details'!L145</f>
        <v>0</v>
      </c>
      <c r="G60" s="108">
        <f>'Return Details'!O145</f>
        <v>0</v>
      </c>
      <c r="H60" s="108">
        <f>'Return Details'!F159</f>
        <v>0</v>
      </c>
      <c r="I60" s="108">
        <f>'Return Details'!I159</f>
        <v>0</v>
      </c>
      <c r="J60" s="108">
        <f>'Return Details'!L159</f>
        <v>0</v>
      </c>
      <c r="K60" s="108">
        <f>'Return Details'!O159</f>
        <v>0</v>
      </c>
      <c r="L60" s="108">
        <f>'Return Details'!F173</f>
        <v>0</v>
      </c>
      <c r="M60" s="108">
        <f>'Return Details'!I173</f>
        <v>0</v>
      </c>
      <c r="N60" s="108">
        <f>'Return Details'!L173</f>
        <v>0</v>
      </c>
      <c r="O60" s="108">
        <f>'Return Details'!O173</f>
        <v>0</v>
      </c>
    </row>
    <row r="61" ht="14.25"/>
    <row r="62" spans="4:15" ht="14.25">
      <c r="D62" s="17"/>
      <c r="E62" s="17"/>
      <c r="F62" s="17"/>
      <c r="G62" s="17"/>
      <c r="H62" s="17"/>
      <c r="I62" s="17"/>
      <c r="J62" s="17"/>
      <c r="K62" s="17"/>
      <c r="L62" s="17"/>
      <c r="M62" s="17"/>
      <c r="N62" s="17"/>
      <c r="O62" s="17"/>
    </row>
    <row r="63" spans="2:16" ht="14.25">
      <c r="B63" s="222" t="s">
        <v>19</v>
      </c>
      <c r="C63" s="131" t="s">
        <v>17</v>
      </c>
      <c r="D63" s="17">
        <v>49</v>
      </c>
      <c r="E63" s="17">
        <v>50</v>
      </c>
      <c r="F63" s="17">
        <v>51</v>
      </c>
      <c r="G63" s="17">
        <v>52</v>
      </c>
      <c r="H63" s="17">
        <v>53</v>
      </c>
      <c r="I63" s="17">
        <v>54</v>
      </c>
      <c r="J63" s="17">
        <v>55</v>
      </c>
      <c r="K63" s="17">
        <v>56</v>
      </c>
      <c r="L63" s="17">
        <v>57</v>
      </c>
      <c r="M63" s="17">
        <v>58</v>
      </c>
      <c r="N63" s="17">
        <v>59</v>
      </c>
      <c r="O63" s="17">
        <v>60</v>
      </c>
      <c r="P63" s="17" t="s">
        <v>10</v>
      </c>
    </row>
    <row r="64" spans="2:27" ht="14.25">
      <c r="B64" s="223"/>
      <c r="C64" s="109" t="s">
        <v>6</v>
      </c>
      <c r="D64" s="140">
        <f>'Return Details'!D178</f>
        <v>0</v>
      </c>
      <c r="E64" s="140">
        <f>'Return Details'!G178</f>
        <v>0</v>
      </c>
      <c r="F64" s="140">
        <f>'Return Details'!J178</f>
        <v>0</v>
      </c>
      <c r="G64" s="140">
        <f>'Return Details'!M178</f>
        <v>0</v>
      </c>
      <c r="H64" s="140">
        <f>'Return Details'!D192</f>
        <v>0</v>
      </c>
      <c r="I64" s="140">
        <f>'Return Details'!G192</f>
        <v>0</v>
      </c>
      <c r="J64" s="140">
        <f>'Return Details'!J192</f>
        <v>0</v>
      </c>
      <c r="K64" s="140">
        <f>'Return Details'!M192</f>
        <v>0</v>
      </c>
      <c r="L64" s="140">
        <f>'Return Details'!D206</f>
        <v>0</v>
      </c>
      <c r="M64" s="140">
        <f>'Return Details'!G206</f>
        <v>0</v>
      </c>
      <c r="N64" s="140">
        <f>'Return Details'!J206</f>
        <v>0</v>
      </c>
      <c r="O64" s="140">
        <f>'Return Details'!M206</f>
        <v>0</v>
      </c>
      <c r="P64" s="17">
        <f aca="true" ca="1" t="shared" si="9" ref="P64:AA64">IF(AND(YEAR(EDATE(D65,60))=YEAR(NOW()),MONTH(EDATE(D65,60))=MONTH(NOW())),1,IF(NOW()&lt;EDATE(D65,60),1,0))</f>
        <v>0</v>
      </c>
      <c r="Q64" s="17">
        <f ca="1" t="shared" si="9"/>
        <v>0</v>
      </c>
      <c r="R64" s="17">
        <f ca="1" t="shared" si="9"/>
        <v>0</v>
      </c>
      <c r="S64" s="2">
        <f ca="1" t="shared" si="9"/>
        <v>0</v>
      </c>
      <c r="T64" s="2">
        <f ca="1" t="shared" si="9"/>
        <v>0</v>
      </c>
      <c r="U64" s="2">
        <f ca="1" t="shared" si="9"/>
        <v>0</v>
      </c>
      <c r="V64" s="2">
        <f ca="1" t="shared" si="9"/>
        <v>0</v>
      </c>
      <c r="W64" s="2">
        <f ca="1" t="shared" si="9"/>
        <v>0</v>
      </c>
      <c r="X64" s="2">
        <f ca="1" t="shared" si="9"/>
        <v>0</v>
      </c>
      <c r="Y64" s="2">
        <f ca="1" t="shared" si="9"/>
        <v>0</v>
      </c>
      <c r="Z64" s="2">
        <f ca="1" t="shared" si="9"/>
        <v>0</v>
      </c>
      <c r="AA64" s="2">
        <f ca="1" t="shared" si="9"/>
        <v>0</v>
      </c>
    </row>
    <row r="65" spans="2:27" ht="15" customHeight="1">
      <c r="B65" s="224"/>
      <c r="C65" s="109" t="s">
        <v>3</v>
      </c>
      <c r="D65" s="140">
        <f>'Return Details'!F178</f>
        <v>0</v>
      </c>
      <c r="E65" s="140">
        <f>'Return Details'!I178</f>
        <v>0</v>
      </c>
      <c r="F65" s="140">
        <f>'Return Details'!L178</f>
        <v>0</v>
      </c>
      <c r="G65" s="140">
        <f>'Return Details'!O178</f>
        <v>0</v>
      </c>
      <c r="H65" s="140">
        <f>'Return Details'!F192</f>
        <v>0</v>
      </c>
      <c r="I65" s="140">
        <f>'Return Details'!I192</f>
        <v>0</v>
      </c>
      <c r="J65" s="140">
        <f>'Return Details'!L192</f>
        <v>0</v>
      </c>
      <c r="K65" s="140">
        <f>'Return Details'!O192</f>
        <v>0</v>
      </c>
      <c r="L65" s="140">
        <f>'Return Details'!F206</f>
        <v>0</v>
      </c>
      <c r="M65" s="140">
        <f>'Return Details'!I206</f>
        <v>0</v>
      </c>
      <c r="N65" s="140">
        <f>'Return Details'!L206</f>
        <v>0</v>
      </c>
      <c r="O65" s="140">
        <f>'Return Details'!O206</f>
        <v>0</v>
      </c>
      <c r="P65" s="17">
        <f aca="true" t="shared" si="10" ref="P65:AA65">_xlfn.IFERROR(P64,0)</f>
        <v>0</v>
      </c>
      <c r="Q65" s="17">
        <f t="shared" si="10"/>
        <v>0</v>
      </c>
      <c r="R65" s="17">
        <f t="shared" si="10"/>
        <v>0</v>
      </c>
      <c r="S65" s="2">
        <f t="shared" si="10"/>
        <v>0</v>
      </c>
      <c r="T65" s="2">
        <f t="shared" si="10"/>
        <v>0</v>
      </c>
      <c r="U65" s="2">
        <f t="shared" si="10"/>
        <v>0</v>
      </c>
      <c r="V65" s="2">
        <f t="shared" si="10"/>
        <v>0</v>
      </c>
      <c r="W65" s="2">
        <f t="shared" si="10"/>
        <v>0</v>
      </c>
      <c r="X65" s="2">
        <f t="shared" si="10"/>
        <v>0</v>
      </c>
      <c r="Y65" s="2">
        <f t="shared" si="10"/>
        <v>0</v>
      </c>
      <c r="Z65" s="2">
        <f t="shared" si="10"/>
        <v>0</v>
      </c>
      <c r="AA65" s="2">
        <f t="shared" si="10"/>
        <v>0</v>
      </c>
    </row>
    <row r="66" spans="2:15" ht="14.25">
      <c r="B66" s="107">
        <v>1</v>
      </c>
      <c r="C66" s="28" t="s">
        <v>11</v>
      </c>
      <c r="D66" s="153">
        <f>'Return Details'!F180</f>
        <v>0</v>
      </c>
      <c r="E66" s="153">
        <f>'Return Details'!I180</f>
        <v>0</v>
      </c>
      <c r="F66" s="153">
        <f>'Return Details'!L180</f>
        <v>0</v>
      </c>
      <c r="G66" s="153">
        <f>'Return Details'!O180</f>
        <v>0</v>
      </c>
      <c r="H66" s="153">
        <f>'Return Details'!F194</f>
        <v>0</v>
      </c>
      <c r="I66" s="153">
        <f>'Return Details'!I194</f>
        <v>0</v>
      </c>
      <c r="J66" s="153">
        <f>'Return Details'!L194</f>
        <v>0</v>
      </c>
      <c r="K66" s="153">
        <f>'Return Details'!O194</f>
        <v>0</v>
      </c>
      <c r="L66" s="153">
        <f>'Return Details'!F208</f>
        <v>0</v>
      </c>
      <c r="M66" s="153">
        <f>'Return Details'!I208</f>
        <v>0</v>
      </c>
      <c r="N66" s="153">
        <f>'Return Details'!L208</f>
        <v>0</v>
      </c>
      <c r="O66" s="153">
        <f>'Return Details'!O208</f>
        <v>0</v>
      </c>
    </row>
    <row r="67" spans="2:15" ht="14.25">
      <c r="B67" s="107">
        <v>2</v>
      </c>
      <c r="C67" s="28" t="s">
        <v>12</v>
      </c>
      <c r="D67" s="153">
        <f>'Return Details'!F181</f>
        <v>0</v>
      </c>
      <c r="E67" s="153">
        <f>'Return Details'!I181</f>
        <v>0</v>
      </c>
      <c r="F67" s="153">
        <f>'Return Details'!L181</f>
        <v>0</v>
      </c>
      <c r="G67" s="153">
        <f>'Return Details'!O181</f>
        <v>0</v>
      </c>
      <c r="H67" s="153">
        <f>'Return Details'!F195</f>
        <v>0</v>
      </c>
      <c r="I67" s="153">
        <f>'Return Details'!I195</f>
        <v>0</v>
      </c>
      <c r="J67" s="153">
        <f>'Return Details'!L195</f>
        <v>0</v>
      </c>
      <c r="K67" s="153">
        <f>'Return Details'!O195</f>
        <v>0</v>
      </c>
      <c r="L67" s="153">
        <f>'Return Details'!F209</f>
        <v>0</v>
      </c>
      <c r="M67" s="153">
        <f>'Return Details'!I209</f>
        <v>0</v>
      </c>
      <c r="N67" s="153">
        <f>'Return Details'!L209</f>
        <v>0</v>
      </c>
      <c r="O67" s="153">
        <f>'Return Details'!O209</f>
        <v>0</v>
      </c>
    </row>
    <row r="68" spans="2:15" ht="14.25">
      <c r="B68" s="107">
        <v>3</v>
      </c>
      <c r="C68" s="28" t="s">
        <v>13</v>
      </c>
      <c r="D68" s="153">
        <f>'Return Details'!F182</f>
        <v>0</v>
      </c>
      <c r="E68" s="153">
        <f>'Return Details'!I182</f>
        <v>0</v>
      </c>
      <c r="F68" s="153">
        <f>'Return Details'!L182</f>
        <v>0</v>
      </c>
      <c r="G68" s="153">
        <f>'Return Details'!O182</f>
        <v>0</v>
      </c>
      <c r="H68" s="153">
        <f>'Return Details'!F196</f>
        <v>0</v>
      </c>
      <c r="I68" s="153">
        <f>'Return Details'!I196</f>
        <v>0</v>
      </c>
      <c r="J68" s="153">
        <f>'Return Details'!L196</f>
        <v>0</v>
      </c>
      <c r="K68" s="153">
        <f>'Return Details'!O196</f>
        <v>0</v>
      </c>
      <c r="L68" s="153">
        <f>'Return Details'!F210</f>
        <v>0</v>
      </c>
      <c r="M68" s="153">
        <f>'Return Details'!I210</f>
        <v>0</v>
      </c>
      <c r="N68" s="153">
        <f>'Return Details'!L210</f>
        <v>0</v>
      </c>
      <c r="O68" s="153">
        <f>'Return Details'!O210</f>
        <v>0</v>
      </c>
    </row>
    <row r="69" spans="2:15" ht="14.25">
      <c r="B69" s="107">
        <v>4</v>
      </c>
      <c r="C69" s="28" t="s">
        <v>8</v>
      </c>
      <c r="D69" s="76">
        <f>'Return Details'!F183</f>
        <v>0</v>
      </c>
      <c r="E69" s="76">
        <f>'Return Details'!I183</f>
        <v>0</v>
      </c>
      <c r="F69" s="76">
        <f>'Return Details'!L183</f>
        <v>0</v>
      </c>
      <c r="G69" s="76">
        <f>'Return Details'!O183</f>
        <v>0</v>
      </c>
      <c r="H69" s="76">
        <f>'Return Details'!F197</f>
        <v>0</v>
      </c>
      <c r="I69" s="76">
        <f>'Return Details'!I197</f>
        <v>0</v>
      </c>
      <c r="J69" s="76">
        <f>'Return Details'!L197</f>
        <v>0</v>
      </c>
      <c r="K69" s="76">
        <f>'Return Details'!O197</f>
        <v>0</v>
      </c>
      <c r="L69" s="76">
        <f>'Return Details'!F211</f>
        <v>0</v>
      </c>
      <c r="M69" s="76">
        <f>'Return Details'!I211</f>
        <v>0</v>
      </c>
      <c r="N69" s="76">
        <f>'Return Details'!L211</f>
        <v>0</v>
      </c>
      <c r="O69" s="76">
        <f>'Return Details'!O211</f>
        <v>0</v>
      </c>
    </row>
    <row r="70" spans="2:15" ht="14.25">
      <c r="B70" s="107">
        <v>5</v>
      </c>
      <c r="C70" s="28" t="s">
        <v>7</v>
      </c>
      <c r="D70" s="153">
        <f>'Return Details'!F184</f>
        <v>0</v>
      </c>
      <c r="E70" s="153">
        <f>'Return Details'!I184</f>
        <v>0</v>
      </c>
      <c r="F70" s="153">
        <f>'Return Details'!L184</f>
        <v>0</v>
      </c>
      <c r="G70" s="153">
        <f>'Return Details'!O184</f>
        <v>0</v>
      </c>
      <c r="H70" s="153">
        <f>'Return Details'!F198</f>
        <v>0</v>
      </c>
      <c r="I70" s="153">
        <f>'Return Details'!I198</f>
        <v>0</v>
      </c>
      <c r="J70" s="153">
        <f>'Return Details'!L198</f>
        <v>0</v>
      </c>
      <c r="K70" s="153">
        <f>'Return Details'!O198</f>
        <v>0</v>
      </c>
      <c r="L70" s="153">
        <f>'Return Details'!F212</f>
        <v>0</v>
      </c>
      <c r="M70" s="153">
        <f>'Return Details'!I212</f>
        <v>0</v>
      </c>
      <c r="N70" s="153">
        <f>'Return Details'!L212</f>
        <v>0</v>
      </c>
      <c r="O70" s="153">
        <f>'Return Details'!O212</f>
        <v>0</v>
      </c>
    </row>
    <row r="71" spans="2:15" ht="14.25">
      <c r="B71" s="107">
        <v>6</v>
      </c>
      <c r="C71" s="28" t="s">
        <v>14</v>
      </c>
      <c r="D71" s="154">
        <f>'Return Details'!F185</f>
        <v>0</v>
      </c>
      <c r="E71" s="154">
        <f>'Return Details'!I185</f>
        <v>0</v>
      </c>
      <c r="F71" s="154">
        <f>'Return Details'!L185</f>
        <v>0</v>
      </c>
      <c r="G71" s="154">
        <f>'Return Details'!O185</f>
        <v>0</v>
      </c>
      <c r="H71" s="154">
        <f>'Return Details'!F199</f>
        <v>0</v>
      </c>
      <c r="I71" s="154">
        <f>'Return Details'!I199</f>
        <v>0</v>
      </c>
      <c r="J71" s="154">
        <f>'Return Details'!L199</f>
        <v>0</v>
      </c>
      <c r="K71" s="154">
        <f>'Return Details'!O199</f>
        <v>0</v>
      </c>
      <c r="L71" s="154">
        <f>'Return Details'!F213</f>
        <v>0</v>
      </c>
      <c r="M71" s="154">
        <f>'Return Details'!I213</f>
        <v>0</v>
      </c>
      <c r="N71" s="154">
        <f>'Return Details'!L213</f>
        <v>0</v>
      </c>
      <c r="O71" s="154">
        <f>'Return Details'!O213</f>
        <v>0</v>
      </c>
    </row>
    <row r="72" spans="2:15" ht="28.5">
      <c r="B72" s="107">
        <v>7</v>
      </c>
      <c r="C72" s="50" t="s">
        <v>15</v>
      </c>
      <c r="D72" s="154">
        <f>'Return Details'!F186</f>
        <v>0</v>
      </c>
      <c r="E72" s="154">
        <f>'Return Details'!I186</f>
        <v>0</v>
      </c>
      <c r="F72" s="154">
        <f>'Return Details'!L186</f>
        <v>0</v>
      </c>
      <c r="G72" s="154">
        <f>'Return Details'!O186</f>
        <v>0</v>
      </c>
      <c r="H72" s="154">
        <f>'Return Details'!F200</f>
        <v>0</v>
      </c>
      <c r="I72" s="154">
        <f>'Return Details'!I200</f>
        <v>0</v>
      </c>
      <c r="J72" s="154">
        <f>'Return Details'!L200</f>
        <v>0</v>
      </c>
      <c r="K72" s="154">
        <f>'Return Details'!O200</f>
        <v>0</v>
      </c>
      <c r="L72" s="154">
        <f>'Return Details'!F214</f>
        <v>0</v>
      </c>
      <c r="M72" s="154">
        <f>'Return Details'!I214</f>
        <v>0</v>
      </c>
      <c r="N72" s="154">
        <f>'Return Details'!L214</f>
        <v>0</v>
      </c>
      <c r="O72" s="154">
        <f>'Return Details'!O214</f>
        <v>0</v>
      </c>
    </row>
    <row r="73" spans="2:15" ht="14.25">
      <c r="B73" s="107">
        <v>8</v>
      </c>
      <c r="C73" s="29" t="s">
        <v>16</v>
      </c>
      <c r="D73" s="108">
        <f>'Return Details'!F187</f>
        <v>0</v>
      </c>
      <c r="E73" s="108">
        <f>'Return Details'!I187</f>
        <v>0</v>
      </c>
      <c r="F73" s="108">
        <f>'Return Details'!L187</f>
        <v>0</v>
      </c>
      <c r="G73" s="108">
        <f>'Return Details'!O187</f>
        <v>0</v>
      </c>
      <c r="H73" s="108">
        <f>'Return Details'!F201</f>
        <v>0</v>
      </c>
      <c r="I73" s="108">
        <f>'Return Details'!I201</f>
        <v>0</v>
      </c>
      <c r="J73" s="108">
        <f>'Return Details'!L201</f>
        <v>0</v>
      </c>
      <c r="K73" s="108">
        <f>'Return Details'!O201</f>
        <v>0</v>
      </c>
      <c r="L73" s="108">
        <f>'Return Details'!F215</f>
        <v>0</v>
      </c>
      <c r="M73" s="108">
        <f>'Return Details'!I215</f>
        <v>0</v>
      </c>
      <c r="N73" s="108">
        <f>'Return Details'!L215</f>
        <v>0</v>
      </c>
      <c r="O73" s="108">
        <f>'Return Details'!O215</f>
        <v>0</v>
      </c>
    </row>
    <row r="74" ht="14.25"/>
    <row r="75" ht="14.25"/>
    <row r="76" ht="14.25"/>
    <row r="77" ht="14.25"/>
    <row r="78" ht="14.25"/>
    <row r="79" ht="14.25"/>
    <row r="80" ht="14.25"/>
    <row r="81" ht="14.25"/>
    <row r="82" ht="14.25" hidden="1"/>
    <row r="83" ht="14.25" hidden="1"/>
    <row r="84" ht="14.25" hidden="1"/>
    <row r="85" ht="14.25" hidden="1"/>
    <row r="86" ht="14.25" hidden="1"/>
    <row r="87" ht="14.25" hidden="1"/>
    <row r="88" ht="14.25" hidden="1"/>
    <row r="89" ht="14.25" hidden="1"/>
    <row r="90" ht="14.25" hidden="1"/>
    <row r="91" ht="14.25" hidden="1"/>
    <row r="92" ht="14.25"/>
    <row r="93" ht="14.25"/>
  </sheetData>
  <sheetProtection password="CC6C" sheet="1" selectLockedCells="1"/>
  <mergeCells count="15">
    <mergeCell ref="B63:B65"/>
    <mergeCell ref="B9:C9"/>
    <mergeCell ref="B11:B13"/>
    <mergeCell ref="B24:B26"/>
    <mergeCell ref="B37:B39"/>
    <mergeCell ref="B5:C5"/>
    <mergeCell ref="B6:C6"/>
    <mergeCell ref="B2:Q3"/>
    <mergeCell ref="G7:H7"/>
    <mergeCell ref="B50:B52"/>
    <mergeCell ref="G5:H5"/>
    <mergeCell ref="G6:H6"/>
    <mergeCell ref="G8:H8"/>
    <mergeCell ref="D5:E5"/>
    <mergeCell ref="D6:E6"/>
  </mergeCells>
  <conditionalFormatting sqref="C11:D21 B11 B14:B21">
    <cfRule type="expression" priority="62" dxfId="489" stopIfTrue="1">
      <formula>$P$13=0</formula>
    </cfRule>
  </conditionalFormatting>
  <conditionalFormatting sqref="E11:E21">
    <cfRule type="expression" priority="61" dxfId="495" stopIfTrue="1">
      <formula>$Q$13=0</formula>
    </cfRule>
  </conditionalFormatting>
  <conditionalFormatting sqref="F11:F21">
    <cfRule type="expression" priority="60" dxfId="489">
      <formula>$R$13=0</formula>
    </cfRule>
  </conditionalFormatting>
  <conditionalFormatting sqref="G11:G21">
    <cfRule type="expression" priority="58" dxfId="489">
      <formula>$S$13=0</formula>
    </cfRule>
  </conditionalFormatting>
  <conditionalFormatting sqref="H12:H21">
    <cfRule type="expression" priority="57" dxfId="489">
      <formula>$T$13=0</formula>
    </cfRule>
  </conditionalFormatting>
  <conditionalFormatting sqref="I12:I21">
    <cfRule type="expression" priority="56" dxfId="489">
      <formula>$U$13=0</formula>
    </cfRule>
  </conditionalFormatting>
  <conditionalFormatting sqref="J12:J21">
    <cfRule type="expression" priority="55" dxfId="489">
      <formula>$V$13=0</formula>
    </cfRule>
  </conditionalFormatting>
  <conditionalFormatting sqref="K12:K21">
    <cfRule type="expression" priority="54" dxfId="489" stopIfTrue="1">
      <formula>$W$13=0</formula>
    </cfRule>
  </conditionalFormatting>
  <conditionalFormatting sqref="L12:L21">
    <cfRule type="expression" priority="53" dxfId="489">
      <formula>$X$13=0</formula>
    </cfRule>
  </conditionalFormatting>
  <conditionalFormatting sqref="M12:M21">
    <cfRule type="expression" priority="52" dxfId="489">
      <formula>$Y$13=0</formula>
    </cfRule>
  </conditionalFormatting>
  <conditionalFormatting sqref="N12:N21">
    <cfRule type="expression" priority="51" dxfId="489">
      <formula>$Z$13=0</formula>
    </cfRule>
  </conditionalFormatting>
  <conditionalFormatting sqref="O12:O21">
    <cfRule type="expression" priority="50" dxfId="489">
      <formula>$AA$13=0</formula>
    </cfRule>
  </conditionalFormatting>
  <conditionalFormatting sqref="C24:D34 B24 B27:B34">
    <cfRule type="expression" priority="49" dxfId="489">
      <formula>$P$26=0</formula>
    </cfRule>
  </conditionalFormatting>
  <conditionalFormatting sqref="E24:E34">
    <cfRule type="expression" priority="48" dxfId="489">
      <formula>$Q$26=0</formula>
    </cfRule>
  </conditionalFormatting>
  <conditionalFormatting sqref="F24:G34">
    <cfRule type="expression" priority="47" dxfId="489">
      <formula>$R$26=0</formula>
    </cfRule>
  </conditionalFormatting>
  <conditionalFormatting sqref="H24:H34">
    <cfRule type="expression" priority="45" dxfId="489">
      <formula>$T$26=0</formula>
    </cfRule>
  </conditionalFormatting>
  <conditionalFormatting sqref="I24:I34">
    <cfRule type="expression" priority="44" dxfId="489">
      <formula>$U$26=0</formula>
    </cfRule>
  </conditionalFormatting>
  <conditionalFormatting sqref="J24:J34">
    <cfRule type="expression" priority="43" dxfId="489">
      <formula>$V$26=0</formula>
    </cfRule>
  </conditionalFormatting>
  <conditionalFormatting sqref="K24:K34">
    <cfRule type="expression" priority="42" dxfId="489">
      <formula>$W$26=0</formula>
    </cfRule>
  </conditionalFormatting>
  <conditionalFormatting sqref="L24:L34">
    <cfRule type="expression" priority="41" dxfId="489">
      <formula>$X$26=0</formula>
    </cfRule>
  </conditionalFormatting>
  <conditionalFormatting sqref="M24:M34">
    <cfRule type="expression" priority="40" dxfId="489">
      <formula>$Y$26=0</formula>
    </cfRule>
  </conditionalFormatting>
  <conditionalFormatting sqref="N24:N34">
    <cfRule type="expression" priority="39" dxfId="489">
      <formula>$Z$26=0</formula>
    </cfRule>
  </conditionalFormatting>
  <conditionalFormatting sqref="O24:O34">
    <cfRule type="expression" priority="38" dxfId="489">
      <formula>$AA$26=0</formula>
    </cfRule>
  </conditionalFormatting>
  <conditionalFormatting sqref="C37:D47 B37 B40:B47">
    <cfRule type="expression" priority="37" dxfId="489">
      <formula>$P$39=0</formula>
    </cfRule>
  </conditionalFormatting>
  <conditionalFormatting sqref="E37:E47">
    <cfRule type="expression" priority="36" dxfId="489">
      <formula>$Q$39=0</formula>
    </cfRule>
  </conditionalFormatting>
  <conditionalFormatting sqref="F37:F47">
    <cfRule type="expression" priority="35" dxfId="489">
      <formula>$R$39=0</formula>
    </cfRule>
  </conditionalFormatting>
  <conditionalFormatting sqref="G37:G47">
    <cfRule type="expression" priority="34" dxfId="497">
      <formula>$S$39=0</formula>
    </cfRule>
  </conditionalFormatting>
  <conditionalFormatting sqref="H37:H47">
    <cfRule type="expression" priority="33" dxfId="489">
      <formula>$T$39=0</formula>
    </cfRule>
  </conditionalFormatting>
  <conditionalFormatting sqref="I37:I47">
    <cfRule type="expression" priority="32" dxfId="489">
      <formula>$U$39=0</formula>
    </cfRule>
  </conditionalFormatting>
  <conditionalFormatting sqref="J37:J47">
    <cfRule type="expression" priority="31" dxfId="489">
      <formula>$V$39=0</formula>
    </cfRule>
  </conditionalFormatting>
  <conditionalFormatting sqref="K37:K47">
    <cfRule type="expression" priority="30" dxfId="489">
      <formula>$W$39=0</formula>
    </cfRule>
  </conditionalFormatting>
  <conditionalFormatting sqref="L37:L47">
    <cfRule type="expression" priority="29" dxfId="489">
      <formula>$X$39=0</formula>
    </cfRule>
  </conditionalFormatting>
  <conditionalFormatting sqref="M37:M47">
    <cfRule type="expression" priority="28" dxfId="489">
      <formula>$Y$39=0</formula>
    </cfRule>
  </conditionalFormatting>
  <conditionalFormatting sqref="N37:N47">
    <cfRule type="expression" priority="27" dxfId="489">
      <formula>$Z$39=0</formula>
    </cfRule>
  </conditionalFormatting>
  <conditionalFormatting sqref="O37:O47">
    <cfRule type="expression" priority="26" dxfId="489">
      <formula>$AA$39=0</formula>
    </cfRule>
  </conditionalFormatting>
  <conditionalFormatting sqref="C50:D60 B50 B53:B60">
    <cfRule type="expression" priority="25" dxfId="489">
      <formula>$P$52=0</formula>
    </cfRule>
  </conditionalFormatting>
  <conditionalFormatting sqref="E50:E60">
    <cfRule type="expression" priority="24" dxfId="489">
      <formula>$Q$52=0</formula>
    </cfRule>
  </conditionalFormatting>
  <conditionalFormatting sqref="F50:F60">
    <cfRule type="expression" priority="23" dxfId="489">
      <formula>$R$52=0</formula>
    </cfRule>
  </conditionalFormatting>
  <conditionalFormatting sqref="G50:G60">
    <cfRule type="expression" priority="22" dxfId="489">
      <formula>$S$52=0</formula>
    </cfRule>
  </conditionalFormatting>
  <conditionalFormatting sqref="H50:H60">
    <cfRule type="expression" priority="21" dxfId="489">
      <formula>$T$52=0</formula>
    </cfRule>
  </conditionalFormatting>
  <conditionalFormatting sqref="I50:I60">
    <cfRule type="expression" priority="20" dxfId="489">
      <formula>$U$52=0</formula>
    </cfRule>
  </conditionalFormatting>
  <conditionalFormatting sqref="J50:J60">
    <cfRule type="expression" priority="19" dxfId="489">
      <formula>$V$52=0</formula>
    </cfRule>
  </conditionalFormatting>
  <conditionalFormatting sqref="K50:K60">
    <cfRule type="expression" priority="18" dxfId="489">
      <formula>$W$52=0</formula>
    </cfRule>
  </conditionalFormatting>
  <conditionalFormatting sqref="L50:L60">
    <cfRule type="expression" priority="17" dxfId="489">
      <formula>$X$52=0</formula>
    </cfRule>
  </conditionalFormatting>
  <conditionalFormatting sqref="M50:M60">
    <cfRule type="expression" priority="16" dxfId="489">
      <formula>$Y$52=0</formula>
    </cfRule>
  </conditionalFormatting>
  <conditionalFormatting sqref="N50:N60">
    <cfRule type="expression" priority="15" dxfId="489">
      <formula>$Z$52=0</formula>
    </cfRule>
  </conditionalFormatting>
  <conditionalFormatting sqref="O50:O60">
    <cfRule type="expression" priority="14" dxfId="489">
      <formula>$AA$52=0</formula>
    </cfRule>
  </conditionalFormatting>
  <conditionalFormatting sqref="C63:D73 B63 B66:B73">
    <cfRule type="expression" priority="13" dxfId="489">
      <formula>$P$65=0</formula>
    </cfRule>
  </conditionalFormatting>
  <conditionalFormatting sqref="E63:E73">
    <cfRule type="expression" priority="12" dxfId="489">
      <formula>$Q$65=0</formula>
    </cfRule>
  </conditionalFormatting>
  <conditionalFormatting sqref="F63:F73">
    <cfRule type="expression" priority="11" dxfId="489">
      <formula>$R$65=0</formula>
    </cfRule>
  </conditionalFormatting>
  <conditionalFormatting sqref="G63:G73">
    <cfRule type="expression" priority="10" dxfId="489">
      <formula>$S$65=0</formula>
    </cfRule>
  </conditionalFormatting>
  <conditionalFormatting sqref="H63:H73">
    <cfRule type="expression" priority="9" dxfId="489">
      <formula>$T$65=0</formula>
    </cfRule>
  </conditionalFormatting>
  <conditionalFormatting sqref="I63:I73">
    <cfRule type="expression" priority="8" dxfId="489">
      <formula>$U$65=0</formula>
    </cfRule>
  </conditionalFormatting>
  <conditionalFormatting sqref="J63:J73">
    <cfRule type="expression" priority="7" dxfId="489">
      <formula>$V$65=0</formula>
    </cfRule>
  </conditionalFormatting>
  <conditionalFormatting sqref="K63:K73">
    <cfRule type="expression" priority="6" dxfId="489">
      <formula>$W$65=0</formula>
    </cfRule>
  </conditionalFormatting>
  <conditionalFormatting sqref="L63:L73">
    <cfRule type="expression" priority="5" dxfId="489">
      <formula>$X$65=0</formula>
    </cfRule>
  </conditionalFormatting>
  <conditionalFormatting sqref="M63:M73">
    <cfRule type="expression" priority="4" dxfId="489">
      <formula>$Y$65=0</formula>
    </cfRule>
  </conditionalFormatting>
  <conditionalFormatting sqref="N63:N73">
    <cfRule type="expression" priority="3" dxfId="489">
      <formula>$Z$65=0</formula>
    </cfRule>
  </conditionalFormatting>
  <conditionalFormatting sqref="O63:O73">
    <cfRule type="expression" priority="2" dxfId="489">
      <formula>$AA$65=0</formula>
    </cfRule>
  </conditionalFormatting>
  <conditionalFormatting sqref="D12:O12 D25:O25 D38:O38 D51:O51 D64:O64">
    <cfRule type="expression" priority="63" dxfId="493">
      <formula>"B1=""0"""</formula>
    </cfRule>
  </conditionalFormatting>
  <hyperlinks>
    <hyperlink ref="G6:H6" r:id="rId1" display="GST F7 return e-Filing Guide"/>
    <hyperlink ref="G8:H8" location="Conclusion!A1" display="Back "/>
    <hyperlink ref="G7:H7" location="'Consolidating F7s (Optional)'!A1" display="I wish to file consolidated GST F7 returns"/>
  </hyperlinks>
  <printOptions/>
  <pageMargins left="0.25" right="0.25" top="0.75" bottom="0.75" header="0.3" footer="0.3"/>
  <pageSetup horizontalDpi="600" verticalDpi="600" orientation="landscape" paperSize="9" scale="70" r:id="rId2"/>
  <rowBreaks count="5" manualBreakCount="5">
    <brk id="22" max="255" man="1"/>
    <brk id="35" max="255" man="1"/>
    <brk id="48" max="255" man="1"/>
    <brk id="61" max="255" man="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JiaHua</dc:creator>
  <cp:keywords/>
  <dc:description/>
  <cp:lastModifiedBy>Ivan ANG (IRAS)</cp:lastModifiedBy>
  <cp:lastPrinted>2020-07-15T09:44:20Z</cp:lastPrinted>
  <dcterms:created xsi:type="dcterms:W3CDTF">2013-10-30T14:29:45Z</dcterms:created>
  <dcterms:modified xsi:type="dcterms:W3CDTF">2020-10-29T05:32:53Z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Joseph_TAY@iras.gov.sg</vt:lpwstr>
  </property>
  <property fmtid="{D5CDD505-2E9C-101B-9397-08002B2CF9AE}" pid="5" name="MSIP_Label_3f9331f7-95a2-472a-92bc-d73219eb516b_SetDate">
    <vt:lpwstr>2020-07-15T09:58:01.2927143Z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cbda3c39-3019-4438-8844-b39005b60f61</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Joseph_TAY@iras.gov.sg</vt:lpwstr>
  </property>
  <property fmtid="{D5CDD505-2E9C-101B-9397-08002B2CF9AE}" pid="13" name="MSIP_Label_4f288355-fb4c-44cd-b9ca-40cfc2aee5f8_SetDate">
    <vt:lpwstr>2020-07-15T09:58:01.2927143Z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cbda3c39-3019-4438-8844-b39005b60f61</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