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inlclhe\Desktop\"/>
    </mc:Choice>
  </mc:AlternateContent>
  <xr:revisionPtr revIDLastSave="0" documentId="13_ncr:1_{1C6E333D-3C09-4E0F-BDD4-CA847F28CF3E}" xr6:coauthVersionLast="47" xr6:coauthVersionMax="47" xr10:uidLastSave="{00000000-0000-0000-0000-000000000000}"/>
  <bookViews>
    <workbookView xWindow="-120" yWindow="-120" windowWidth="29040" windowHeight="15840" tabRatio="888" xr2:uid="{00000000-000D-0000-FFFF-FFFF00000000}"/>
  </bookViews>
  <sheets>
    <sheet name="Important Notes" sheetId="17" r:id="rId1"/>
    <sheet name="PL-R1 Machines 1-20" sheetId="11" r:id="rId2"/>
    <sheet name="PL-R1 Machines 21-40" sheetId="14" r:id="rId3"/>
    <sheet name="Reason if meter difference &gt; $5" sheetId="8" r:id="rId4"/>
    <sheet name="Explanatory Notes" sheetId="18" r:id="rId5"/>
  </sheets>
  <definedNames>
    <definedName name="_xlnm.Print_Area" localSheetId="4">'Explanatory Notes'!$A$1:$K$62</definedName>
    <definedName name="_xlnm.Print_Area" localSheetId="0">'Important Notes'!$A$1:$L$15</definedName>
    <definedName name="_xlnm.Print_Area" localSheetId="1">'PL-R1 Machines 1-20'!$1:$59</definedName>
    <definedName name="_xlnm.Print_Area" localSheetId="2">'PL-R1 Machines 21-40'!$1:$60</definedName>
    <definedName name="_xlnm.Print_Area" localSheetId="3">'Reason if meter difference &gt; $5'!$A:$F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4" l="1"/>
  <c r="F4" i="14" s="1"/>
  <c r="E6" i="14"/>
  <c r="F6" i="11"/>
  <c r="F4" i="11"/>
  <c r="E12" i="11"/>
  <c r="M41" i="14"/>
  <c r="E10" i="14"/>
  <c r="G12" i="14" s="1"/>
  <c r="E8" i="14"/>
  <c r="I38" i="14"/>
  <c r="M38" i="14"/>
  <c r="F38" i="14"/>
  <c r="I37" i="14"/>
  <c r="P37" i="14"/>
  <c r="F37" i="14"/>
  <c r="J37" i="14" s="1"/>
  <c r="I36" i="14"/>
  <c r="F36" i="14"/>
  <c r="J36" i="14"/>
  <c r="I35" i="14"/>
  <c r="P35" i="14"/>
  <c r="F35" i="14"/>
  <c r="I34" i="14"/>
  <c r="M34" i="14" s="1"/>
  <c r="F34" i="14"/>
  <c r="I33" i="14"/>
  <c r="P33" i="14" s="1"/>
  <c r="F33" i="14"/>
  <c r="J33" i="14"/>
  <c r="I32" i="14"/>
  <c r="J32" i="14" s="1"/>
  <c r="F32" i="14"/>
  <c r="I31" i="14"/>
  <c r="P31" i="14"/>
  <c r="F31" i="14"/>
  <c r="J31" i="14" s="1"/>
  <c r="I30" i="14"/>
  <c r="P30" i="14"/>
  <c r="F30" i="14"/>
  <c r="J30" i="14" s="1"/>
  <c r="I29" i="14"/>
  <c r="M29" i="14" s="1"/>
  <c r="Q29" i="14" s="1"/>
  <c r="F29" i="14"/>
  <c r="J29" i="14"/>
  <c r="I28" i="14"/>
  <c r="P28" i="14"/>
  <c r="F28" i="14"/>
  <c r="J28" i="14"/>
  <c r="I27" i="14"/>
  <c r="M27" i="14" s="1"/>
  <c r="Q27" i="14" s="1"/>
  <c r="P27" i="14"/>
  <c r="F27" i="14"/>
  <c r="I26" i="14"/>
  <c r="P26" i="14"/>
  <c r="F26" i="14"/>
  <c r="J26" i="14"/>
  <c r="I25" i="14"/>
  <c r="F25" i="14"/>
  <c r="J25" i="14" s="1"/>
  <c r="I24" i="14"/>
  <c r="M24" i="14" s="1"/>
  <c r="F24" i="14"/>
  <c r="J24" i="14"/>
  <c r="I23" i="14"/>
  <c r="P23" i="14" s="1"/>
  <c r="F23" i="14"/>
  <c r="I22" i="14"/>
  <c r="J22" i="14" s="1"/>
  <c r="P22" i="14"/>
  <c r="F22" i="14"/>
  <c r="I21" i="14"/>
  <c r="M21" i="14"/>
  <c r="Q21" i="14" s="1"/>
  <c r="F21" i="14"/>
  <c r="I20" i="14"/>
  <c r="F20" i="14"/>
  <c r="I19" i="14"/>
  <c r="P19" i="14" s="1"/>
  <c r="F19" i="14"/>
  <c r="G12" i="11"/>
  <c r="M19" i="14"/>
  <c r="M28" i="14"/>
  <c r="M31" i="14"/>
  <c r="M36" i="14"/>
  <c r="M37" i="14"/>
  <c r="Q37" i="14"/>
  <c r="I37" i="11"/>
  <c r="F37" i="11"/>
  <c r="J37" i="11"/>
  <c r="I36" i="11"/>
  <c r="P36" i="11" s="1"/>
  <c r="Q36" i="11" s="1"/>
  <c r="F36" i="11"/>
  <c r="I35" i="11"/>
  <c r="P35" i="11"/>
  <c r="Q35" i="11" s="1"/>
  <c r="F35" i="11"/>
  <c r="J35" i="11" s="1"/>
  <c r="I34" i="11"/>
  <c r="M34" i="11"/>
  <c r="F34" i="11"/>
  <c r="I33" i="11"/>
  <c r="P33" i="11"/>
  <c r="F33" i="11"/>
  <c r="F38" i="11" s="1"/>
  <c r="F18" i="14" s="1"/>
  <c r="F39" i="14" s="1"/>
  <c r="I32" i="11"/>
  <c r="M32" i="11" s="1"/>
  <c r="Q32" i="11" s="1"/>
  <c r="F32" i="11"/>
  <c r="J32" i="11"/>
  <c r="I31" i="11"/>
  <c r="P31" i="11"/>
  <c r="F31" i="11"/>
  <c r="J31" i="11"/>
  <c r="I30" i="11"/>
  <c r="P30" i="11" s="1"/>
  <c r="F30" i="11"/>
  <c r="I29" i="11"/>
  <c r="M29" i="11" s="1"/>
  <c r="Q29" i="11" s="1"/>
  <c r="F29" i="11"/>
  <c r="I28" i="11"/>
  <c r="J28" i="11"/>
  <c r="F28" i="11"/>
  <c r="I27" i="11"/>
  <c r="M27" i="11" s="1"/>
  <c r="Q27" i="11" s="1"/>
  <c r="F27" i="11"/>
  <c r="I26" i="11"/>
  <c r="M26" i="11" s="1"/>
  <c r="Q26" i="11" s="1"/>
  <c r="F26" i="11"/>
  <c r="I25" i="11"/>
  <c r="P25" i="11" s="1"/>
  <c r="F25" i="11"/>
  <c r="I24" i="11"/>
  <c r="P24" i="11" s="1"/>
  <c r="F24" i="11"/>
  <c r="J24" i="11" s="1"/>
  <c r="I23" i="11"/>
  <c r="P23" i="11"/>
  <c r="Q23" i="11" s="1"/>
  <c r="F23" i="11"/>
  <c r="I22" i="11"/>
  <c r="P22" i="11" s="1"/>
  <c r="Q22" i="11" s="1"/>
  <c r="F22" i="11"/>
  <c r="I21" i="11"/>
  <c r="P21" i="11" s="1"/>
  <c r="Q21" i="11" s="1"/>
  <c r="F21" i="11"/>
  <c r="I20" i="11"/>
  <c r="M20" i="11" s="1"/>
  <c r="F20" i="11"/>
  <c r="J20" i="11" s="1"/>
  <c r="I19" i="11"/>
  <c r="P19" i="11" s="1"/>
  <c r="F19" i="11"/>
  <c r="J19" i="11"/>
  <c r="I18" i="11"/>
  <c r="P18" i="11" s="1"/>
  <c r="F18" i="11"/>
  <c r="M35" i="11"/>
  <c r="P36" i="14"/>
  <c r="Q36" i="14" s="1"/>
  <c r="J27" i="14"/>
  <c r="P21" i="14"/>
  <c r="M22" i="14"/>
  <c r="Q22" i="14" s="1"/>
  <c r="P38" i="14"/>
  <c r="P34" i="11"/>
  <c r="P27" i="11"/>
  <c r="J34" i="11"/>
  <c r="P32" i="11"/>
  <c r="M31" i="11"/>
  <c r="Q31" i="11"/>
  <c r="M35" i="14"/>
  <c r="M37" i="11"/>
  <c r="P37" i="11"/>
  <c r="M26" i="14"/>
  <c r="Q38" i="14"/>
  <c r="M25" i="14"/>
  <c r="J27" i="11"/>
  <c r="Q35" i="14"/>
  <c r="M28" i="11"/>
  <c r="J20" i="14"/>
  <c r="P25" i="14"/>
  <c r="P29" i="14"/>
  <c r="J30" i="11"/>
  <c r="Q31" i="14"/>
  <c r="Q28" i="14"/>
  <c r="J35" i="14"/>
  <c r="J38" i="14"/>
  <c r="J19" i="14"/>
  <c r="M21" i="11"/>
  <c r="J21" i="11"/>
  <c r="M23" i="11"/>
  <c r="M30" i="11"/>
  <c r="P28" i="11"/>
  <c r="J29" i="11"/>
  <c r="M22" i="11"/>
  <c r="P29" i="11"/>
  <c r="J26" i="11"/>
  <c r="J23" i="11"/>
  <c r="Q34" i="11"/>
  <c r="Q37" i="11"/>
  <c r="M33" i="11"/>
  <c r="Q33" i="11" s="1"/>
  <c r="M24" i="11"/>
  <c r="Q24" i="11" s="1"/>
  <c r="P26" i="11"/>
  <c r="J22" i="11"/>
  <c r="Q26" i="14"/>
  <c r="M33" i="14"/>
  <c r="J36" i="11"/>
  <c r="J21" i="14"/>
  <c r="P20" i="14"/>
  <c r="M19" i="11"/>
  <c r="Q19" i="11" s="1"/>
  <c r="M30" i="14"/>
  <c r="Q30" i="14"/>
  <c r="M36" i="11"/>
  <c r="M20" i="14"/>
  <c r="Q20" i="14" s="1"/>
  <c r="Q28" i="11"/>
  <c r="Q25" i="14"/>
  <c r="F6" i="14" l="1"/>
  <c r="Q30" i="11"/>
  <c r="Q19" i="14"/>
  <c r="Q33" i="14"/>
  <c r="M23" i="14"/>
  <c r="Q23" i="14" s="1"/>
  <c r="M32" i="14"/>
  <c r="P32" i="14"/>
  <c r="J23" i="14"/>
  <c r="J33" i="11"/>
  <c r="P20" i="11"/>
  <c r="P38" i="11" s="1"/>
  <c r="P18" i="14" s="1"/>
  <c r="P39" i="14" s="1"/>
  <c r="P24" i="14"/>
  <c r="Q24" i="14" s="1"/>
  <c r="M25" i="11"/>
  <c r="Q25" i="11" s="1"/>
  <c r="J18" i="11"/>
  <c r="J34" i="14"/>
  <c r="J25" i="11"/>
  <c r="I38" i="11"/>
  <c r="I18" i="14" s="1"/>
  <c r="I39" i="14" s="1"/>
  <c r="M18" i="11"/>
  <c r="P34" i="14"/>
  <c r="Q34" i="14" s="1"/>
  <c r="M38" i="11" l="1"/>
  <c r="M18" i="14" s="1"/>
  <c r="M39" i="14" s="1"/>
  <c r="Q18" i="11"/>
  <c r="Q20" i="11"/>
  <c r="Q3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TEO (IRAS)</author>
  </authors>
  <commentList>
    <comment ref="C14" authorId="0" shapeId="0" xr:uid="{00000000-0006-0000-0100-000001000000}">
      <text>
        <r>
          <rPr>
            <b/>
            <sz val="12"/>
            <color indexed="81"/>
            <rFont val="Arial Narrow"/>
            <family val="2"/>
          </rPr>
          <t xml:space="preserve">The Audit Checklist for Form PL-R1 is required to be submitted if there has been a meter reset, meter replacement or movement of fruit machine machines during the reporting month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TEO (IRAS)</author>
  </authors>
  <commentList>
    <comment ref="C14" authorId="0" shapeId="0" xr:uid="{00000000-0006-0000-0200-000001000000}">
      <text>
        <r>
          <rPr>
            <b/>
            <sz val="12"/>
            <color indexed="81"/>
            <rFont val="Arial Narrow"/>
            <family val="2"/>
          </rPr>
          <t xml:space="preserve">The Audit Checklist for Form PL-R1 is required to be submitted If there has been a meter reset, meter replacement or movement of fruit machine machines during the reporting month
</t>
        </r>
      </text>
    </comment>
  </commentList>
</comments>
</file>

<file path=xl/sharedStrings.xml><?xml version="1.0" encoding="utf-8"?>
<sst xmlns="http://schemas.openxmlformats.org/spreadsheetml/2006/main" count="233" uniqueCount="107">
  <si>
    <t>Important Notes</t>
  </si>
  <si>
    <t>1.</t>
  </si>
  <si>
    <t>Please ensure that you are using the latest version of the forms which can be found at IRAS' website at the following URL:</t>
  </si>
  <si>
    <t>2.</t>
  </si>
  <si>
    <t>3.</t>
  </si>
  <si>
    <t>Form PL-R1 (Reconciliation of Soft and Hard Meter Readings)</t>
  </si>
  <si>
    <t>(To be submitted together with the Form PL-R)</t>
  </si>
  <si>
    <t>Unique Entity Number (UEN)</t>
  </si>
  <si>
    <t>PL reference number</t>
  </si>
  <si>
    <r>
      <t xml:space="preserve">Name of club </t>
    </r>
    <r>
      <rPr>
        <b/>
        <vertAlign val="subscript"/>
        <sz val="14"/>
        <rFont val="Calibri"/>
        <family val="2"/>
      </rPr>
      <t>(in uppercase)</t>
    </r>
  </si>
  <si>
    <t>Date of present meter reading:</t>
  </si>
  <si>
    <t>For reporting month:</t>
  </si>
  <si>
    <t>Year</t>
  </si>
  <si>
    <t>Any Meter reset/ replacement/Mach movement during the month?</t>
  </si>
  <si>
    <t>Soft Meter Reading for Turnover</t>
  </si>
  <si>
    <t>Hard Meter Reading for Turnover</t>
  </si>
  <si>
    <t>Soft Meter Reading for Total Wins</t>
  </si>
  <si>
    <t>Hard Meter Reading for Total Wins</t>
  </si>
  <si>
    <t>Mach No.</t>
  </si>
  <si>
    <t xml:space="preserve">Present meter reading
    </t>
  </si>
  <si>
    <t xml:space="preserve">Previous meter reading
              </t>
  </si>
  <si>
    <t xml:space="preserve">Increment in soft meter reading
      </t>
  </si>
  <si>
    <t xml:space="preserve">Present meter reading
</t>
  </si>
  <si>
    <t xml:space="preserve">Previous  meter reading
</t>
  </si>
  <si>
    <t xml:space="preserve">Increment in hard meter reading
   </t>
  </si>
  <si>
    <t xml:space="preserve">Difference between Soft and Hard Meter Readings for Turnover
              </t>
  </si>
  <si>
    <t xml:space="preserve">Present meter reading
                </t>
  </si>
  <si>
    <t xml:space="preserve">Previous meter reading
                </t>
  </si>
  <si>
    <t xml:space="preserve">Increment in soft meter reading
                 </t>
  </si>
  <si>
    <t xml:space="preserve">Present meter reading
              </t>
  </si>
  <si>
    <t xml:space="preserve">Previous  meter reading
              </t>
  </si>
  <si>
    <t xml:space="preserve">Increment in hard meter reading
            </t>
  </si>
  <si>
    <t xml:space="preserve">Difference between Soft and Hard Meter Readings for Total Wins
               </t>
  </si>
  <si>
    <t>$</t>
  </si>
  <si>
    <t>[A]</t>
  </si>
  <si>
    <t>[B]</t>
  </si>
  <si>
    <t>[C]</t>
  </si>
  <si>
    <t>[D = B - C]</t>
  </si>
  <si>
    <t>[E]</t>
  </si>
  <si>
    <t>[F]</t>
  </si>
  <si>
    <t>[G = E - F]</t>
  </si>
  <si>
    <t>[H = D - G]</t>
  </si>
  <si>
    <t>[I]</t>
  </si>
  <si>
    <t>[J]</t>
  </si>
  <si>
    <r>
      <t>[K = I - J</t>
    </r>
    <r>
      <rPr>
        <sz val="14"/>
        <rFont val="Calibri"/>
        <family val="2"/>
      </rPr>
      <t>]</t>
    </r>
  </si>
  <si>
    <t>[L]</t>
  </si>
  <si>
    <t>[M]</t>
  </si>
  <si>
    <r>
      <t>[N = L - M</t>
    </r>
    <r>
      <rPr>
        <sz val="14"/>
        <color indexed="36"/>
        <rFont val="Calibri"/>
        <family val="2"/>
      </rPr>
      <t xml:space="preserve"> </t>
    </r>
    <r>
      <rPr>
        <sz val="14"/>
        <rFont val="Calibri"/>
        <family val="2"/>
      </rPr>
      <t>]</t>
    </r>
  </si>
  <si>
    <t>[O = K - N]</t>
  </si>
  <si>
    <t>No</t>
  </si>
  <si>
    <t>Sub Total/ Total</t>
  </si>
  <si>
    <t>Jackpot prizes awarded</t>
  </si>
  <si>
    <t>For audit identification purpose, please affix the audit firm's stamp and provide the name of the auditor or his representative who has performed the review of this form based on the minimum checks imposed by IRAS.</t>
  </si>
  <si>
    <t>Certified by club's representative:</t>
  </si>
  <si>
    <t>Auditor's identification:</t>
  </si>
  <si>
    <t>Name</t>
  </si>
  <si>
    <t xml:space="preserve">Designation                 </t>
  </si>
  <si>
    <t>Firm's Stamp</t>
  </si>
  <si>
    <t>Signature</t>
  </si>
  <si>
    <t>Name of auditor or representative</t>
  </si>
  <si>
    <t>Date</t>
  </si>
  <si>
    <t>Name of club</t>
  </si>
  <si>
    <r>
      <t>[K = I - J</t>
    </r>
    <r>
      <rPr>
        <sz val="14"/>
        <color indexed="36"/>
        <rFont val="Calibri"/>
        <family val="2"/>
      </rPr>
      <t xml:space="preserve"> </t>
    </r>
    <r>
      <rPr>
        <sz val="14"/>
        <rFont val="Calibri"/>
        <family val="2"/>
      </rPr>
      <t>]</t>
    </r>
  </si>
  <si>
    <r>
      <t>[N = L - M</t>
    </r>
    <r>
      <rPr>
        <sz val="14"/>
        <rFont val="Calibri"/>
        <family val="2"/>
      </rPr>
      <t>]</t>
    </r>
  </si>
  <si>
    <t>Sub Total for Machines 1 to 20</t>
  </si>
  <si>
    <t>Total</t>
  </si>
  <si>
    <t xml:space="preserve">Jackpot prizes awarded </t>
  </si>
  <si>
    <t>(To be submitted if the amount of difference between soft and hard meter readings exceeds $5)</t>
  </si>
  <si>
    <r>
      <t xml:space="preserve">Difference between Soft and Hard Meter Readings for Turnover </t>
    </r>
    <r>
      <rPr>
        <sz val="11"/>
        <rFont val="Calibri"/>
        <family val="2"/>
        <scheme val="minor"/>
      </rPr>
      <t>[Column H]</t>
    </r>
  </si>
  <si>
    <r>
      <t>Difference between Soft and Hard Meter Readings for Total Wins</t>
    </r>
    <r>
      <rPr>
        <sz val="11"/>
        <rFont val="Calibri"/>
        <family val="2"/>
        <scheme val="minor"/>
      </rPr>
      <t xml:space="preserve"> [Column O]</t>
    </r>
  </si>
  <si>
    <t>Reason for difference</t>
  </si>
  <si>
    <t>(If necessary, more rows can be inserted into the above table)</t>
  </si>
  <si>
    <t>Explanatory Notes to Form PL-R1 
(Reconciliation of Soft and Hard Meter Readings)</t>
  </si>
  <si>
    <t>General Information</t>
  </si>
  <si>
    <t>c. Hard meter readings are taken at the same time as soft meter readings, on the 1st (denoted as Previous Meter Reading) and last day (denoted as Present Meter Reading) of the reporting month. For any particular month, the Previous Meter Reading should be equal to the Present Meter Reading of the previous month, except in the case of a meter reset or machine change.</t>
  </si>
  <si>
    <t>d. All soft meter readings, including readings before and after meter resets, shall be supported by actual printouts from the machines. Soft meter printouts are to be maintained legible for 5 years and submitted upon IRAS’ request.</t>
  </si>
  <si>
    <t>e. Please use the latest version of the forms available from IRAS' website. An outdated or modified copy of the forms will not be accepted as a valid submission.</t>
  </si>
  <si>
    <t>Club's Particulars</t>
  </si>
  <si>
    <r>
      <t xml:space="preserve">3. </t>
    </r>
    <r>
      <rPr>
        <b/>
        <sz val="11"/>
        <rFont val="Calibri"/>
        <family val="2"/>
      </rPr>
      <t>Date of present meter reading</t>
    </r>
    <r>
      <rPr>
        <sz val="11"/>
        <rFont val="Calibri"/>
        <family val="2"/>
      </rPr>
      <t xml:space="preserve"> - This refers to the date of taking the soft meter readings for the reporting period which should also be the date on the soft meter printout.
</t>
    </r>
    <r>
      <rPr>
        <i/>
        <sz val="11"/>
        <rFont val="Calibri"/>
        <family val="2"/>
      </rPr>
      <t>For example, if the cut off for the October reporting month is the last calendar day in the month (e.g. 31 Oct) and the date of taking the soft meter reading is the following day (1 Nov), please indicate the "Date of present meter reading" as 1 Nov.</t>
    </r>
  </si>
  <si>
    <r>
      <t xml:space="preserve">4. </t>
    </r>
    <r>
      <rPr>
        <b/>
        <sz val="11"/>
        <rFont val="Calibri"/>
        <family val="2"/>
      </rPr>
      <t>For reporting month and year</t>
    </r>
    <r>
      <rPr>
        <sz val="11"/>
        <rFont val="Calibri"/>
        <family val="2"/>
      </rPr>
      <t xml:space="preserve"> - These fields are auto populated based on the Date of present meter reading entered.</t>
    </r>
  </si>
  <si>
    <t>Updating the Soft and Hard Meter Readings Comparison Table</t>
  </si>
  <si>
    <t>5. On the meter reading date, the club representative will perform the following in the presence of the external auditors:
(i)  Read and record the hard meter readings; and
(ii) Generate the soft meter printouts.</t>
  </si>
  <si>
    <t>7. Jackpot prizes awarded (such as Cascade payouts) refers to wins , which are excluded from metered Total Wins, awarded by an external linked jackpot system. The total amount paid for all machines during the month should be stated in the box provided on the "PL-R1 Machines 1-20" worksheet.</t>
  </si>
  <si>
    <t>9. Cells with colour shading contain built-in formulae and shall not be changed.</t>
  </si>
  <si>
    <t>10. Cell in columns D, G, K and N will turn red if the formula returns a negative value. Please check your inputs as meter increments cannot be negatives.</t>
  </si>
  <si>
    <r>
      <t xml:space="preserve">12. </t>
    </r>
    <r>
      <rPr>
        <sz val="11"/>
        <rFont val="Calibri"/>
        <family val="2"/>
      </rPr>
      <t>A meter roll over will occur when a new reading exceeds the capacity of the meter's display. If the meter has rolled over during the reporting month, please add a digit “1” to the left of the present meter reading. For example, if the present hard meter reading, after the roll over is 0000555, please update it as 10000555. This should be done only in the month of the roll over.</t>
    </r>
  </si>
  <si>
    <t>Agreeing the columnar totals to Forms PL-R and PL-R2</t>
  </si>
  <si>
    <t xml:space="preserve">    Club A shall update the Form PL-R1 as follows:</t>
  </si>
  <si>
    <r>
      <t xml:space="preserve">1. </t>
    </r>
    <r>
      <rPr>
        <b/>
        <sz val="11"/>
        <color theme="1"/>
        <rFont val="Calibri"/>
        <family val="2"/>
        <scheme val="minor"/>
      </rPr>
      <t>Unique Entity Number (UEN)</t>
    </r>
    <r>
      <rPr>
        <sz val="11"/>
        <color theme="1"/>
        <rFont val="Calibri"/>
        <family val="2"/>
        <scheme val="minor"/>
      </rPr>
      <t xml:space="preserve"> - It is a standard identification number for entities to interact with government agencies. To find out what is your club's UEN, you can search for it via UEN online directory search at </t>
    </r>
    <r>
      <rPr>
        <i/>
        <u/>
        <sz val="11"/>
        <color theme="1"/>
        <rFont val="Calibri"/>
        <family val="2"/>
        <scheme val="minor"/>
      </rPr>
      <t>https://www.uen.gov.sg</t>
    </r>
  </si>
  <si>
    <t>IRAS' homepage &gt; Quick Links &gt; Other taxes &amp; services &gt; Gambling Duties</t>
  </si>
  <si>
    <t>I, the undersigned, hereby certify that the particulars and meter readings of the gaming machines as set out in the table and the amount of jackpot prizes awarded stated above  are true, correct and complete. The soft meter readings and jackpot prizes awarded can be substantiated by source documents.</t>
  </si>
  <si>
    <r>
      <t xml:space="preserve">a. The reconciliation is to be prepared monthly and the certified hard copy </t>
    </r>
    <r>
      <rPr>
        <sz val="11"/>
        <rFont val="Calibri"/>
        <family val="2"/>
      </rPr>
      <t>by the club representative, with the external auditor's identification, is to be submitted together with Form PL-R (Gambling Duties Return). External auditor has to perform a review of the information set out on this form based on the minimum checks imposed by IRAS. The current list of minimum checks can be obtained from IRAS' website.</t>
    </r>
  </si>
  <si>
    <t>6. Total Wins (in columns I, J, L and M) refers to the readings taken from Total Wins hard and soft meters of the gaming machine. The amount includes individual game wins which is an integral of the game but excludes non cash payouts and wins awarded by an  external linked jackpot system.</t>
  </si>
  <si>
    <r>
      <t>8. For clubs with 20 or fewer than 20 gaming machines, please complete and submit worksheet "PL-R1 Machines 1-20". For clubs with more than 20 gaming</t>
    </r>
    <r>
      <rPr>
        <strike/>
        <sz val="11"/>
        <rFont val="Calibri"/>
        <family val="2"/>
        <scheme val="minor"/>
      </rPr>
      <t xml:space="preserve"> </t>
    </r>
    <r>
      <rPr>
        <sz val="11"/>
        <rFont val="Calibri"/>
        <family val="2"/>
        <scheme val="minor"/>
      </rPr>
      <t xml:space="preserve">machines, please complete worksheets "PL-R1 Machines 1-20" and "PL-R1 Machines 21-40" and have </t>
    </r>
    <r>
      <rPr>
        <b/>
        <sz val="11"/>
        <rFont val="Calibri"/>
        <family val="2"/>
      </rPr>
      <t>both sheets</t>
    </r>
    <r>
      <rPr>
        <sz val="11"/>
        <rFont val="Calibri"/>
        <family val="2"/>
      </rPr>
      <t xml:space="preserve"> certified by the club's representative and checked by an external auditor before submitting them to IRAS. </t>
    </r>
  </si>
  <si>
    <t>11. Cell in columns H and O will turn yellow if the difference between soft and hard meters exceeds $5. The gaming machine has to be checked by a technician if the difference exceeds $5. The reason for the difference shall be documented in the "Reason if meter difference &gt; $5" worksheet and submitted to IRAS. The Technician Report is to be kept for 5 years and submitted upon IRAS’ request. If there is no satisfactory explanation for the difference, IRAS may estimate the duty payable to its best judgement.</t>
  </si>
  <si>
    <r>
      <t xml:space="preserve">13. If there has been a meter reset, </t>
    </r>
    <r>
      <rPr>
        <sz val="11"/>
        <rFont val="Calibri"/>
        <family val="2"/>
      </rPr>
      <t xml:space="preserve">meter replacement or movement* of gaming machine during the reporting month:
(i)   Select “Yes” in column A;
(ii)  For the Present Meter Reading column, add the meter reading(s) prior to reset to the Present Meter Reading; and
(iii) For the Previous Meter Reading column, add the meter reading(s) after the reset to the Previous Meter Reading.
        * </t>
    </r>
    <r>
      <rPr>
        <b/>
        <i/>
        <sz val="10"/>
        <rFont val="Calibri"/>
        <family val="2"/>
      </rPr>
      <t>Machine movement will include addition, retirement and replacement of gaming machines</t>
    </r>
    <r>
      <rPr>
        <sz val="11"/>
        <rFont val="Calibri"/>
        <family val="2"/>
      </rPr>
      <t xml:space="preserve">
</t>
    </r>
    <r>
      <rPr>
        <i/>
        <u/>
        <sz val="11"/>
        <rFont val="Calibri"/>
        <family val="2"/>
      </rPr>
      <t>Refer to the following example on how the form shall be updated:</t>
    </r>
  </si>
  <si>
    <t>For Aug-2022's duty, Club A's reporting period is from 27-Jul-2022 to 26-Aug-2022. On 10-Aug-2022, one of the machines experiences a technical fault and its meters have to be reset. The meter readings on the relevant dates as indicated on the printouts before and after the reset are:</t>
  </si>
  <si>
    <t>14. Sum of Turnover for all gaming machines in column D shall agree to: 
(i)  The Total amount wagered by players (Line 1a) in Form PL-R; and
(ii) The sum of Turnover for all gaming machines in column G of Form PL-R2</t>
  </si>
  <si>
    <t xml:space="preserve">15. Sum of Total Wins for all gaming machines in column K shall agree to:
(i)  The Total Wins (Line 1b(i)) in Form PL-R; and
(ii) The sum of Total Wins for all gaming machines in column H of Form PL-R2.
</t>
  </si>
  <si>
    <t xml:space="preserve">16. Jackpot prizes awarded (on the "PL-R1 Machines 1-20" worksheet) shall agree to:
(i)  The Jackpot prizes awarded (Line 1b(ii)) in Form PL-R; and
(ii) The sum of Jackpot prizes awarded for all gaming machines in column I of Form PL-R2.
</t>
  </si>
  <si>
    <r>
      <t>b. For purposes of computing gambling duties for gaming machines and completing Form PL-R2  (Reconciliation of Meter Readings and Actual Cash Flow), meter readings only need to be taken once a month and it must coincide with the cash collection and hopper count</t>
    </r>
    <r>
      <rPr>
        <sz val="11"/>
        <rFont val="Calibri"/>
        <family val="2"/>
      </rPr>
      <t xml:space="preserve">. </t>
    </r>
  </si>
  <si>
    <r>
      <t xml:space="preserve">2. </t>
    </r>
    <r>
      <rPr>
        <b/>
        <sz val="11"/>
        <rFont val="Calibri"/>
        <family val="2"/>
      </rPr>
      <t>PL reference number</t>
    </r>
    <r>
      <rPr>
        <sz val="11"/>
        <rFont val="Calibri"/>
        <family val="2"/>
        <scheme val="minor"/>
      </rPr>
      <t xml:space="preserve"> - This is the 4-digit number used to correspond with IRAS on gambling duties matters. 
For example, PL reference number is 0888. If the club enters 888 in the PL reference number field, the cell will auto-default the number to 0888.
</t>
    </r>
  </si>
  <si>
    <r>
      <t xml:space="preserve">f. You may email the signed Form PL-R1 to </t>
    </r>
    <r>
      <rPr>
        <u/>
        <sz val="11"/>
        <rFont val="Calibri"/>
        <family val="2"/>
        <scheme val="minor"/>
      </rPr>
      <t>gamingtax@iras.gov.sg</t>
    </r>
    <r>
      <rPr>
        <sz val="11"/>
        <rFont val="Calibri"/>
        <family val="2"/>
        <scheme val="minor"/>
      </rPr>
      <t xml:space="preserve">. </t>
    </r>
  </si>
  <si>
    <t>https://www.iras.gov.sg/quick-links/forms/other-taxes-and-services/gambling-duties</t>
  </si>
  <si>
    <r>
      <t xml:space="preserve">Form PL-R and Form PL-R1 are prescribed by the Commissioner of Gambling Duties, under section 22 of the Gambling Duties Act 2022, for the administration of gambling duties.
</t>
    </r>
    <r>
      <rPr>
        <b/>
        <sz val="11"/>
        <rFont val="Calibri"/>
        <family val="2"/>
        <scheme val="minor"/>
      </rPr>
      <t xml:space="preserve">Unauthorised alteration to the wording of the items appearing on these forms is prohibited. </t>
    </r>
    <r>
      <rPr>
        <sz val="11"/>
        <rFont val="Calibri"/>
        <family val="2"/>
        <scheme val="minor"/>
      </rPr>
      <t>IRAS will not accept an outdated version of the forms, and/or forms that contains unauthorised alterations as valid submission.</t>
    </r>
  </si>
  <si>
    <t>There are penalties for
a) failure and late lodgement of returns; and
b) submitting incorrect or misleading returns,
under section 27 and 28 of the Gambling Duties Act 2022.</t>
  </si>
  <si>
    <t>PL-R1 ver9.0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</si>
</sst>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000#"/>
    <numFmt numFmtId="165" formatCode="dd\-mmm\-yyyy"/>
    <numFmt numFmtId="166" formatCode="_(&quot;$&quot;* #,##0_);_(&quot;$&quot;* \(#,##0\);_(&quot;$&quot;* &quot;-&quot;??_);_(@_)"/>
    <numFmt numFmtId="167" formatCode="mmm"/>
    <numFmt numFmtId="168" formatCode="yyyy"/>
    <numFmt numFmtId="169" formatCode="_(* #,##0_);_(* \(#,##0\);_(* &quot;-&quot;??_);_(@_)"/>
    <numFmt numFmtId="170" formatCode="_(* #,##0.00_);_(* \(#,##0.00\);_(* &quot;-&quot;_);_(@_)"/>
    <numFmt numFmtId="171" formatCode="mmm\-yyyy"/>
  </numFmts>
  <fonts count="40" x14ac:knownFonts="1">
    <font>
      <sz val="11"/>
      <color theme="1"/>
      <name val="Calibri"/>
      <family val="2"/>
      <scheme val="minor"/>
    </font>
    <font>
      <sz val="14"/>
      <name val="Calibri"/>
      <family val="2"/>
    </font>
    <font>
      <sz val="14"/>
      <color indexed="36"/>
      <name val="Calibri"/>
      <family val="2"/>
    </font>
    <font>
      <sz val="11"/>
      <name val="Calibri"/>
      <family val="2"/>
    </font>
    <font>
      <b/>
      <sz val="11"/>
      <name val="Calibri"/>
      <family val="2"/>
    </font>
    <font>
      <sz val="16"/>
      <name val="Arial Narrow"/>
      <family val="2"/>
    </font>
    <font>
      <b/>
      <sz val="16"/>
      <name val="Arial Narrow"/>
      <family val="2"/>
    </font>
    <font>
      <b/>
      <vertAlign val="subscript"/>
      <sz val="14"/>
      <name val="Calibri"/>
      <family val="2"/>
    </font>
    <font>
      <b/>
      <sz val="12"/>
      <color indexed="81"/>
      <name val="Arial Narrow"/>
      <family val="2"/>
    </font>
    <font>
      <i/>
      <sz val="11"/>
      <name val="Calibri"/>
      <family val="2"/>
    </font>
    <font>
      <b/>
      <i/>
      <sz val="10"/>
      <name val="Calibri"/>
      <family val="2"/>
    </font>
    <font>
      <i/>
      <u/>
      <sz val="11"/>
      <name val="Calibri"/>
      <family val="2"/>
    </font>
    <font>
      <sz val="11"/>
      <color theme="1"/>
      <name val="Calibri"/>
      <family val="2"/>
      <scheme val="minor"/>
    </font>
    <font>
      <u/>
      <sz val="14.3"/>
      <color theme="10"/>
      <name val="Calibri"/>
      <family val="2"/>
    </font>
    <font>
      <b/>
      <sz val="11"/>
      <color theme="1"/>
      <name val="Calibri"/>
      <family val="2"/>
      <scheme val="minor"/>
    </font>
    <font>
      <b/>
      <sz val="14"/>
      <color theme="1"/>
      <name val="Calibri"/>
      <family val="2"/>
      <scheme val="minor"/>
    </font>
    <font>
      <b/>
      <sz val="14"/>
      <name val="Calibri"/>
      <family val="2"/>
      <scheme val="minor"/>
    </font>
    <font>
      <sz val="14"/>
      <name val="Calibri"/>
      <family val="2"/>
      <scheme val="minor"/>
    </font>
    <font>
      <sz val="14"/>
      <color theme="1"/>
      <name val="Calibri"/>
      <family val="2"/>
      <scheme val="minor"/>
    </font>
    <font>
      <b/>
      <i/>
      <u/>
      <sz val="14"/>
      <name val="Calibri"/>
      <family val="2"/>
      <scheme val="minor"/>
    </font>
    <font>
      <sz val="14"/>
      <color rgb="FFFF0000"/>
      <name val="Calibri"/>
      <family val="2"/>
      <scheme val="minor"/>
    </font>
    <font>
      <u/>
      <sz val="11"/>
      <color theme="1"/>
      <name val="Calibri"/>
      <family val="2"/>
      <scheme val="minor"/>
    </font>
    <font>
      <sz val="16"/>
      <color theme="1"/>
      <name val="Arial Narrow"/>
      <family val="2"/>
    </font>
    <font>
      <sz val="10"/>
      <name val="Calibri"/>
      <family val="2"/>
      <scheme val="minor"/>
    </font>
    <font>
      <b/>
      <u/>
      <sz val="11"/>
      <name val="Calibri"/>
      <family val="2"/>
      <scheme val="minor"/>
    </font>
    <font>
      <sz val="11"/>
      <name val="Calibri"/>
      <family val="2"/>
      <scheme val="minor"/>
    </font>
    <font>
      <b/>
      <u/>
      <sz val="11"/>
      <color theme="1"/>
      <name val="Calibri"/>
      <family val="2"/>
      <scheme val="minor"/>
    </font>
    <font>
      <b/>
      <sz val="16"/>
      <name val="Calibri"/>
      <family val="2"/>
      <scheme val="minor"/>
    </font>
    <font>
      <i/>
      <sz val="11"/>
      <name val="Calibri"/>
      <family val="2"/>
      <scheme val="minor"/>
    </font>
    <font>
      <i/>
      <u/>
      <sz val="11"/>
      <color theme="1"/>
      <name val="Calibri"/>
      <family val="2"/>
      <scheme val="minor"/>
    </font>
    <font>
      <b/>
      <sz val="12"/>
      <color theme="1"/>
      <name val="Calibri"/>
      <family val="2"/>
      <scheme val="minor"/>
    </font>
    <font>
      <b/>
      <sz val="11"/>
      <name val="Calibri"/>
      <family val="2"/>
      <scheme val="minor"/>
    </font>
    <font>
      <sz val="12"/>
      <color theme="1"/>
      <name val="Calibri"/>
      <family val="2"/>
      <scheme val="minor"/>
    </font>
    <font>
      <sz val="12"/>
      <name val="Calibri"/>
      <family val="2"/>
      <scheme val="minor"/>
    </font>
    <font>
      <u/>
      <sz val="11"/>
      <name val="Calibri"/>
      <family val="2"/>
      <scheme val="minor"/>
    </font>
    <font>
      <strike/>
      <sz val="11"/>
      <name val="Calibri"/>
      <family val="2"/>
      <scheme val="minor"/>
    </font>
    <font>
      <i/>
      <sz val="10"/>
      <name val="Calibri"/>
      <family val="2"/>
      <scheme val="minor"/>
    </font>
    <font>
      <b/>
      <i/>
      <sz val="11"/>
      <name val="Calibri"/>
      <family val="2"/>
      <scheme val="minor"/>
    </font>
    <font>
      <u/>
      <sz val="11"/>
      <color theme="10"/>
      <name val="Calibri"/>
      <family val="2"/>
    </font>
    <font>
      <u/>
      <sz val="11"/>
      <color rgb="FF0070C0"/>
      <name val="Calibri"/>
      <family val="2"/>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s>
  <cellStyleXfs count="4">
    <xf numFmtId="0" fontId="0" fillId="0" borderId="0"/>
    <xf numFmtId="43" fontId="12" fillId="0" borderId="0" applyFont="0" applyFill="0" applyBorder="0" applyAlignment="0" applyProtection="0"/>
    <xf numFmtId="44" fontId="12" fillId="0" borderId="0" applyFont="0" applyFill="0" applyBorder="0" applyAlignment="0" applyProtection="0"/>
    <xf numFmtId="0" fontId="13" fillId="0" borderId="0" applyNumberFormat="0" applyFill="0" applyBorder="0" applyAlignment="0" applyProtection="0">
      <alignment vertical="top"/>
      <protection locked="0"/>
    </xf>
  </cellStyleXfs>
  <cellXfs count="228">
    <xf numFmtId="0" fontId="0" fillId="0" borderId="0" xfId="0"/>
    <xf numFmtId="0" fontId="0" fillId="0" borderId="0" xfId="0" applyProtection="1">
      <protection hidden="1"/>
    </xf>
    <xf numFmtId="0" fontId="15" fillId="2" borderId="0" xfId="0" applyFont="1" applyFill="1" applyProtection="1">
      <protection hidden="1"/>
    </xf>
    <xf numFmtId="0" fontId="16" fillId="0" borderId="0" xfId="0" applyFont="1" applyAlignment="1" applyProtection="1">
      <alignment vertical="center"/>
      <protection hidden="1"/>
    </xf>
    <xf numFmtId="0" fontId="17" fillId="0" borderId="0" xfId="0" applyFont="1" applyAlignment="1" applyProtection="1">
      <alignment vertical="center"/>
      <protection hidden="1"/>
    </xf>
    <xf numFmtId="164" fontId="18" fillId="0" borderId="4" xfId="0" applyNumberFormat="1" applyFont="1" applyBorder="1" applyProtection="1">
      <protection hidden="1"/>
    </xf>
    <xf numFmtId="164" fontId="17" fillId="0" borderId="0" xfId="0" applyNumberFormat="1" applyFont="1" applyAlignment="1" applyProtection="1">
      <alignment horizontal="left" vertical="center"/>
      <protection hidden="1"/>
    </xf>
    <xf numFmtId="164" fontId="17" fillId="0" borderId="0" xfId="0" applyNumberFormat="1" applyFont="1" applyAlignment="1" applyProtection="1">
      <alignment vertical="center"/>
      <protection hidden="1"/>
    </xf>
    <xf numFmtId="14" fontId="17" fillId="0" borderId="0" xfId="0" applyNumberFormat="1" applyFont="1" applyAlignment="1" applyProtection="1">
      <alignment horizontal="left" vertical="center"/>
      <protection hidden="1"/>
    </xf>
    <xf numFmtId="44" fontId="16" fillId="0" borderId="0" xfId="0" applyNumberFormat="1" applyFont="1" applyAlignment="1" applyProtection="1">
      <alignment vertical="center"/>
      <protection hidden="1"/>
    </xf>
    <xf numFmtId="165" fontId="17" fillId="0" borderId="5" xfId="0" applyNumberFormat="1" applyFont="1" applyBorder="1" applyAlignment="1" applyProtection="1">
      <alignment horizontal="left" vertical="center"/>
      <protection hidden="1"/>
    </xf>
    <xf numFmtId="14" fontId="16" fillId="0" borderId="0" xfId="0" applyNumberFormat="1" applyFont="1" applyAlignment="1" applyProtection="1">
      <alignment horizontal="center" vertical="center"/>
      <protection hidden="1"/>
    </xf>
    <xf numFmtId="0" fontId="17" fillId="0" borderId="2" xfId="0" applyFont="1" applyBorder="1" applyAlignment="1" applyProtection="1">
      <alignment horizontal="center" vertical="center"/>
      <protection hidden="1"/>
    </xf>
    <xf numFmtId="0" fontId="17" fillId="0" borderId="0" xfId="0" applyFont="1" applyAlignment="1" applyProtection="1">
      <alignment horizontal="left" vertical="center"/>
      <protection hidden="1"/>
    </xf>
    <xf numFmtId="0" fontId="17" fillId="0" borderId="1" xfId="0" applyFont="1" applyBorder="1" applyAlignment="1" applyProtection="1">
      <alignment vertical="top" wrapText="1"/>
      <protection hidden="1"/>
    </xf>
    <xf numFmtId="0" fontId="17" fillId="0" borderId="6" xfId="0" applyFont="1" applyBorder="1" applyAlignment="1" applyProtection="1">
      <alignment vertical="top" wrapText="1"/>
      <protection hidden="1"/>
    </xf>
    <xf numFmtId="0" fontId="17" fillId="0" borderId="7" xfId="0" applyFont="1" applyBorder="1" applyAlignment="1" applyProtection="1">
      <alignment vertical="center" wrapText="1"/>
      <protection hidden="1"/>
    </xf>
    <xf numFmtId="0" fontId="17" fillId="0" borderId="7" xfId="0" applyFont="1" applyBorder="1" applyAlignment="1" applyProtection="1">
      <alignment horizontal="center" vertical="top" wrapText="1"/>
      <protection hidden="1"/>
    </xf>
    <xf numFmtId="0" fontId="17" fillId="0" borderId="8" xfId="0" applyFont="1" applyBorder="1" applyAlignment="1" applyProtection="1">
      <alignment horizontal="center" vertical="top" wrapText="1"/>
      <protection hidden="1"/>
    </xf>
    <xf numFmtId="0" fontId="17" fillId="0" borderId="0" xfId="0" applyFont="1" applyAlignment="1" applyProtection="1">
      <alignment horizontal="center" vertical="center"/>
      <protection hidden="1"/>
    </xf>
    <xf numFmtId="44" fontId="17" fillId="0" borderId="0" xfId="2" applyFont="1" applyAlignment="1" applyProtection="1">
      <alignment vertical="center"/>
      <protection hidden="1"/>
    </xf>
    <xf numFmtId="166" fontId="17" fillId="0" borderId="0" xfId="0" applyNumberFormat="1" applyFont="1" applyAlignment="1" applyProtection="1">
      <alignment vertical="center"/>
      <protection hidden="1"/>
    </xf>
    <xf numFmtId="166" fontId="18" fillId="0" borderId="0" xfId="0" applyNumberFormat="1" applyFont="1" applyProtection="1">
      <protection hidden="1"/>
    </xf>
    <xf numFmtId="43" fontId="17" fillId="0" borderId="0" xfId="1" applyFont="1" applyAlignment="1" applyProtection="1">
      <alignment vertical="center"/>
      <protection hidden="1"/>
    </xf>
    <xf numFmtId="0" fontId="16" fillId="0" borderId="5" xfId="0" applyFont="1" applyBorder="1" applyAlignment="1" applyProtection="1">
      <alignment vertical="center"/>
      <protection hidden="1"/>
    </xf>
    <xf numFmtId="0" fontId="17" fillId="0" borderId="1" xfId="0" applyFont="1" applyBorder="1" applyAlignment="1" applyProtection="1">
      <alignment vertical="center" wrapText="1"/>
      <protection hidden="1"/>
    </xf>
    <xf numFmtId="0" fontId="16" fillId="0" borderId="9" xfId="0" applyFont="1" applyBorder="1" applyAlignment="1" applyProtection="1">
      <alignment vertical="center" wrapText="1"/>
      <protection hidden="1"/>
    </xf>
    <xf numFmtId="0" fontId="17" fillId="0" borderId="9" xfId="0" applyFont="1" applyBorder="1" applyAlignment="1" applyProtection="1">
      <alignment horizontal="center" vertical="center" wrapText="1"/>
      <protection hidden="1"/>
    </xf>
    <xf numFmtId="0" fontId="17" fillId="0" borderId="9" xfId="0" applyFont="1" applyBorder="1" applyAlignment="1" applyProtection="1">
      <alignment horizontal="center" vertical="center"/>
      <protection hidden="1"/>
    </xf>
    <xf numFmtId="0" fontId="17" fillId="0" borderId="10" xfId="0" applyFont="1" applyBorder="1" applyAlignment="1" applyProtection="1">
      <alignment horizontal="center" vertical="center" wrapText="1"/>
      <protection hidden="1"/>
    </xf>
    <xf numFmtId="43" fontId="17" fillId="0" borderId="11" xfId="1" applyFont="1" applyBorder="1" applyAlignment="1" applyProtection="1">
      <alignment vertical="center"/>
      <protection hidden="1"/>
    </xf>
    <xf numFmtId="0" fontId="18" fillId="0" borderId="0" xfId="0" applyFont="1" applyProtection="1">
      <protection hidden="1"/>
    </xf>
    <xf numFmtId="0" fontId="19" fillId="0" borderId="0" xfId="0" applyFont="1" applyAlignment="1" applyProtection="1">
      <alignment vertical="center"/>
      <protection hidden="1"/>
    </xf>
    <xf numFmtId="0" fontId="19"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17" fillId="0" borderId="0" xfId="0" applyFont="1" applyProtection="1">
      <protection hidden="1"/>
    </xf>
    <xf numFmtId="0" fontId="17" fillId="0" borderId="0" xfId="0" applyFont="1" applyAlignment="1" applyProtection="1">
      <alignment horizontal="left"/>
      <protection hidden="1"/>
    </xf>
    <xf numFmtId="0" fontId="17" fillId="0" borderId="12" xfId="0" applyFont="1" applyBorder="1" applyAlignment="1" applyProtection="1">
      <alignment vertical="center"/>
      <protection hidden="1"/>
    </xf>
    <xf numFmtId="0" fontId="17" fillId="0" borderId="0" xfId="0" applyFont="1" applyAlignment="1" applyProtection="1">
      <alignment wrapText="1"/>
      <protection hidden="1"/>
    </xf>
    <xf numFmtId="0" fontId="17" fillId="0" borderId="0" xfId="0" applyFont="1" applyAlignment="1" applyProtection="1">
      <alignment horizontal="left" wrapText="1"/>
      <protection hidden="1"/>
    </xf>
    <xf numFmtId="0" fontId="17" fillId="0" borderId="12" xfId="0" applyFont="1" applyBorder="1" applyProtection="1">
      <protection locked="0" hidden="1"/>
    </xf>
    <xf numFmtId="0" fontId="17" fillId="0" borderId="13" xfId="0" applyFont="1" applyBorder="1" applyAlignment="1" applyProtection="1">
      <alignment vertical="center"/>
      <protection hidden="1"/>
    </xf>
    <xf numFmtId="0" fontId="18" fillId="0" borderId="14" xfId="0" applyFont="1" applyBorder="1" applyProtection="1">
      <protection hidden="1"/>
    </xf>
    <xf numFmtId="0" fontId="17" fillId="0" borderId="15" xfId="0" applyFont="1" applyBorder="1" applyAlignment="1" applyProtection="1">
      <alignment horizontal="left" vertical="center"/>
      <protection hidden="1"/>
    </xf>
    <xf numFmtId="0" fontId="16" fillId="0" borderId="14" xfId="0" applyFont="1" applyBorder="1" applyAlignment="1" applyProtection="1">
      <alignment horizontal="center" vertical="center"/>
      <protection hidden="1"/>
    </xf>
    <xf numFmtId="0" fontId="17" fillId="0" borderId="14" xfId="0" applyFont="1" applyBorder="1" applyAlignment="1" applyProtection="1">
      <alignment vertical="center"/>
      <protection hidden="1"/>
    </xf>
    <xf numFmtId="0" fontId="19" fillId="0" borderId="15" xfId="0" applyFont="1" applyBorder="1" applyAlignment="1" applyProtection="1">
      <alignment horizontal="left" vertical="center"/>
      <protection hidden="1"/>
    </xf>
    <xf numFmtId="0" fontId="17" fillId="0" borderId="15" xfId="0" applyFont="1" applyBorder="1" applyProtection="1">
      <protection hidden="1"/>
    </xf>
    <xf numFmtId="0" fontId="17" fillId="0" borderId="15" xfId="0" applyFont="1" applyBorder="1" applyAlignment="1" applyProtection="1">
      <alignment wrapText="1"/>
      <protection hidden="1"/>
    </xf>
    <xf numFmtId="0" fontId="17" fillId="0" borderId="15" xfId="0" applyFont="1" applyBorder="1" applyAlignment="1" applyProtection="1">
      <alignment horizontal="left" wrapText="1"/>
      <protection hidden="1"/>
    </xf>
    <xf numFmtId="0" fontId="17" fillId="0" borderId="15" xfId="0" applyFont="1" applyBorder="1" applyAlignment="1" applyProtection="1">
      <alignment horizontal="left"/>
      <protection hidden="1"/>
    </xf>
    <xf numFmtId="0" fontId="17" fillId="0" borderId="15" xfId="0" applyFont="1" applyBorder="1" applyAlignment="1" applyProtection="1">
      <alignment vertical="center"/>
      <protection hidden="1"/>
    </xf>
    <xf numFmtId="0" fontId="17" fillId="0" borderId="16" xfId="0" applyFont="1" applyBorder="1" applyProtection="1">
      <protection hidden="1"/>
    </xf>
    <xf numFmtId="0" fontId="17" fillId="0" borderId="16" xfId="0" applyFont="1" applyBorder="1" applyAlignment="1" applyProtection="1">
      <alignment vertical="center"/>
      <protection hidden="1"/>
    </xf>
    <xf numFmtId="0" fontId="17" fillId="0" borderId="13" xfId="0" applyFont="1" applyBorder="1" applyAlignment="1" applyProtection="1">
      <alignment horizontal="left"/>
      <protection hidden="1"/>
    </xf>
    <xf numFmtId="0" fontId="17" fillId="0" borderId="17" xfId="0" applyFont="1" applyBorder="1" applyAlignment="1" applyProtection="1">
      <alignment vertical="center"/>
      <protection hidden="1"/>
    </xf>
    <xf numFmtId="0" fontId="17" fillId="0" borderId="3" xfId="0" applyFont="1" applyBorder="1" applyAlignment="1" applyProtection="1">
      <alignment vertical="center"/>
      <protection hidden="1"/>
    </xf>
    <xf numFmtId="0" fontId="17" fillId="0" borderId="18" xfId="0" applyFont="1" applyBorder="1" applyAlignment="1" applyProtection="1">
      <alignment vertical="center"/>
      <protection hidden="1"/>
    </xf>
    <xf numFmtId="0" fontId="16" fillId="0" borderId="3" xfId="0" applyFont="1" applyBorder="1" applyAlignment="1" applyProtection="1">
      <alignment vertical="center" wrapText="1"/>
      <protection hidden="1"/>
    </xf>
    <xf numFmtId="0" fontId="16" fillId="0" borderId="5" xfId="0" applyFont="1" applyBorder="1" applyAlignment="1" applyProtection="1">
      <alignment vertical="center" wrapText="1"/>
      <protection hidden="1"/>
    </xf>
    <xf numFmtId="0" fontId="16" fillId="0" borderId="18" xfId="0" applyFont="1" applyBorder="1" applyAlignment="1" applyProtection="1">
      <alignment vertical="center" wrapText="1"/>
      <protection hidden="1"/>
    </xf>
    <xf numFmtId="0" fontId="17" fillId="0" borderId="5" xfId="0" applyFont="1" applyBorder="1" applyAlignment="1" applyProtection="1">
      <alignment vertical="center"/>
      <protection hidden="1"/>
    </xf>
    <xf numFmtId="43" fontId="16" fillId="0" borderId="0" xfId="1" applyFont="1" applyAlignment="1" applyProtection="1">
      <alignment vertical="center"/>
      <protection hidden="1"/>
    </xf>
    <xf numFmtId="169" fontId="16" fillId="0" borderId="0" xfId="1" applyNumberFormat="1" applyFont="1" applyAlignment="1" applyProtection="1">
      <alignment vertical="center"/>
      <protection hidden="1"/>
    </xf>
    <xf numFmtId="43" fontId="17" fillId="0" borderId="0" xfId="1" applyFont="1" applyAlignment="1" applyProtection="1">
      <alignment horizontal="right" vertical="center"/>
      <protection hidden="1"/>
    </xf>
    <xf numFmtId="43" fontId="16" fillId="0" borderId="11" xfId="1" applyFont="1" applyBorder="1" applyAlignment="1" applyProtection="1">
      <alignment vertical="center"/>
      <protection hidden="1"/>
    </xf>
    <xf numFmtId="0" fontId="18" fillId="0" borderId="4" xfId="0" applyFont="1" applyBorder="1" applyProtection="1">
      <protection hidden="1"/>
    </xf>
    <xf numFmtId="0" fontId="17" fillId="0" borderId="14" xfId="0" applyFont="1" applyBorder="1" applyProtection="1">
      <protection hidden="1"/>
    </xf>
    <xf numFmtId="0" fontId="17" fillId="0" borderId="13" xfId="0" applyFont="1" applyBorder="1" applyProtection="1">
      <protection hidden="1"/>
    </xf>
    <xf numFmtId="0" fontId="17" fillId="0" borderId="17" xfId="0" applyFont="1" applyBorder="1" applyProtection="1">
      <protection hidden="1"/>
    </xf>
    <xf numFmtId="0" fontId="17" fillId="0" borderId="12" xfId="0" applyFont="1" applyBorder="1" applyAlignment="1" applyProtection="1">
      <alignment vertical="center"/>
      <protection locked="0" hidden="1"/>
    </xf>
    <xf numFmtId="0" fontId="18" fillId="0" borderId="0" xfId="0" applyFont="1" applyProtection="1">
      <protection locked="0" hidden="1"/>
    </xf>
    <xf numFmtId="43" fontId="16" fillId="0" borderId="4" xfId="1" applyFont="1" applyBorder="1" applyAlignment="1" applyProtection="1">
      <alignment vertical="center"/>
      <protection hidden="1"/>
    </xf>
    <xf numFmtId="44" fontId="17" fillId="0" borderId="4" xfId="2" applyFont="1" applyBorder="1" applyAlignment="1" applyProtection="1">
      <alignment vertical="center"/>
      <protection hidden="1"/>
    </xf>
    <xf numFmtId="44" fontId="17" fillId="0" borderId="19" xfId="2" applyFont="1" applyBorder="1" applyAlignment="1" applyProtection="1">
      <alignment vertical="center"/>
      <protection hidden="1"/>
    </xf>
    <xf numFmtId="0" fontId="16" fillId="0" borderId="0" xfId="0" applyFont="1" applyAlignment="1" applyProtection="1">
      <alignment horizontal="right" vertical="center"/>
      <protection hidden="1"/>
    </xf>
    <xf numFmtId="0" fontId="17" fillId="0" borderId="11" xfId="0" applyFont="1" applyBorder="1" applyAlignment="1" applyProtection="1">
      <alignment vertical="center"/>
      <protection hidden="1"/>
    </xf>
    <xf numFmtId="0" fontId="17" fillId="0" borderId="13" xfId="0" applyFont="1" applyBorder="1" applyAlignment="1" applyProtection="1">
      <alignment horizontal="left" vertical="center"/>
      <protection hidden="1"/>
    </xf>
    <xf numFmtId="0" fontId="0" fillId="0" borderId="0" xfId="0" applyAlignment="1" applyProtection="1">
      <alignment horizontal="left"/>
      <protection hidden="1"/>
    </xf>
    <xf numFmtId="0" fontId="0" fillId="0" borderId="0" xfId="0" applyAlignment="1">
      <alignment horizontal="left"/>
    </xf>
    <xf numFmtId="0" fontId="0" fillId="0" borderId="0" xfId="0" applyAlignment="1" applyProtection="1">
      <alignment horizontal="left" vertical="top" wrapText="1"/>
      <protection hidden="1"/>
    </xf>
    <xf numFmtId="0" fontId="0" fillId="0" borderId="0" xfId="0" applyAlignment="1" applyProtection="1">
      <alignment vertical="top"/>
      <protection hidden="1"/>
    </xf>
    <xf numFmtId="0" fontId="0" fillId="0" borderId="0" xfId="0" applyAlignment="1" applyProtection="1">
      <alignment horizontal="left" wrapText="1"/>
      <protection hidden="1"/>
    </xf>
    <xf numFmtId="0" fontId="16" fillId="0" borderId="15" xfId="0" applyFont="1" applyBorder="1" applyAlignment="1" applyProtection="1">
      <alignment vertical="center"/>
      <protection hidden="1"/>
    </xf>
    <xf numFmtId="0" fontId="18" fillId="0" borderId="12" xfId="0" applyFont="1" applyBorder="1" applyProtection="1">
      <protection locked="0" hidden="1"/>
    </xf>
    <xf numFmtId="169" fontId="5" fillId="0" borderId="20" xfId="1" applyNumberFormat="1" applyFont="1" applyBorder="1" applyAlignment="1">
      <alignment horizontal="center" vertical="center" wrapText="1"/>
    </xf>
    <xf numFmtId="170" fontId="5" fillId="0" borderId="9" xfId="0" applyNumberFormat="1" applyFont="1" applyBorder="1" applyAlignment="1">
      <alignment horizontal="center" vertical="center"/>
    </xf>
    <xf numFmtId="41" fontId="5" fillId="0" borderId="9" xfId="0" applyNumberFormat="1" applyFont="1" applyBorder="1" applyAlignment="1" applyProtection="1">
      <alignment horizontal="center" vertical="center" wrapText="1"/>
      <protection hidden="1"/>
    </xf>
    <xf numFmtId="170" fontId="5" fillId="0" borderId="9" xfId="0" applyNumberFormat="1" applyFont="1" applyBorder="1" applyAlignment="1" applyProtection="1">
      <alignment horizontal="center" vertical="center"/>
      <protection hidden="1"/>
    </xf>
    <xf numFmtId="0" fontId="14" fillId="0" borderId="0" xfId="0" applyFont="1" applyAlignment="1">
      <alignment horizontal="left" vertical="top" wrapText="1"/>
    </xf>
    <xf numFmtId="3" fontId="5" fillId="0" borderId="2" xfId="2" applyNumberFormat="1" applyFont="1" applyBorder="1" applyAlignment="1" applyProtection="1">
      <alignment vertical="center"/>
      <protection locked="0"/>
    </xf>
    <xf numFmtId="4" fontId="5" fillId="0" borderId="21" xfId="2" applyNumberFormat="1" applyFont="1" applyBorder="1" applyAlignment="1" applyProtection="1">
      <alignment vertical="center"/>
      <protection locked="0"/>
    </xf>
    <xf numFmtId="4" fontId="5" fillId="0" borderId="2" xfId="2" applyNumberFormat="1" applyFont="1" applyBorder="1" applyAlignment="1" applyProtection="1">
      <alignment vertical="center"/>
      <protection locked="0"/>
    </xf>
    <xf numFmtId="43" fontId="22" fillId="0" borderId="2" xfId="1" applyFont="1" applyBorder="1" applyProtection="1">
      <protection locked="0"/>
    </xf>
    <xf numFmtId="0" fontId="18" fillId="0" borderId="12" xfId="0" applyFont="1" applyBorder="1" applyProtection="1">
      <protection locked="0"/>
    </xf>
    <xf numFmtId="0" fontId="17" fillId="0" borderId="12" xfId="0" applyFont="1" applyBorder="1" applyAlignment="1" applyProtection="1">
      <alignment vertical="center"/>
      <protection locked="0"/>
    </xf>
    <xf numFmtId="0" fontId="17" fillId="0" borderId="12" xfId="0" applyFont="1" applyBorder="1" applyProtection="1">
      <protection locked="0"/>
    </xf>
    <xf numFmtId="165" fontId="17" fillId="0" borderId="2" xfId="0" applyNumberFormat="1" applyFont="1" applyBorder="1" applyAlignment="1" applyProtection="1">
      <alignment horizontal="center" vertical="center"/>
      <protection locked="0"/>
    </xf>
    <xf numFmtId="164" fontId="18" fillId="0" borderId="2" xfId="0" applyNumberFormat="1" applyFont="1" applyBorder="1" applyAlignment="1" applyProtection="1">
      <alignment horizontal="center" vertical="center"/>
      <protection locked="0"/>
    </xf>
    <xf numFmtId="0" fontId="20" fillId="0" borderId="0" xfId="0" applyFont="1" applyAlignment="1" applyProtection="1">
      <alignment vertical="center"/>
      <protection hidden="1"/>
    </xf>
    <xf numFmtId="44" fontId="17" fillId="0" borderId="2" xfId="2" applyFont="1" applyBorder="1" applyAlignment="1" applyProtection="1">
      <alignment horizontal="center" vertical="center"/>
      <protection locked="0"/>
    </xf>
    <xf numFmtId="4" fontId="5" fillId="0" borderId="2" xfId="1" applyNumberFormat="1" applyFont="1" applyBorder="1" applyAlignment="1" applyProtection="1">
      <alignment vertical="center"/>
      <protection locked="0"/>
    </xf>
    <xf numFmtId="167" fontId="18" fillId="0" borderId="2" xfId="0" applyNumberFormat="1" applyFont="1" applyBorder="1" applyAlignment="1" applyProtection="1">
      <alignment horizontal="center" vertical="center"/>
      <protection locked="0" hidden="1"/>
    </xf>
    <xf numFmtId="168" fontId="18" fillId="0" borderId="2" xfId="0" applyNumberFormat="1" applyFont="1" applyBorder="1" applyAlignment="1" applyProtection="1">
      <alignment horizontal="center" vertical="center"/>
      <protection hidden="1"/>
    </xf>
    <xf numFmtId="0" fontId="17" fillId="3" borderId="1" xfId="0" applyFont="1" applyFill="1" applyBorder="1" applyAlignment="1" applyProtection="1">
      <alignment vertical="top" wrapText="1"/>
      <protection hidden="1"/>
    </xf>
    <xf numFmtId="0" fontId="17" fillId="3" borderId="7" xfId="0" applyFont="1" applyFill="1" applyBorder="1" applyAlignment="1" applyProtection="1">
      <alignment horizontal="center" vertical="top" wrapText="1"/>
      <protection hidden="1"/>
    </xf>
    <xf numFmtId="0" fontId="17" fillId="3" borderId="9" xfId="0" applyFont="1" applyFill="1" applyBorder="1" applyAlignment="1" applyProtection="1">
      <alignment horizontal="center" vertical="center"/>
      <protection hidden="1"/>
    </xf>
    <xf numFmtId="43" fontId="5" fillId="3" borderId="2" xfId="1" applyFont="1" applyFill="1" applyBorder="1" applyAlignment="1" applyProtection="1">
      <alignment vertical="center"/>
      <protection hidden="1"/>
    </xf>
    <xf numFmtId="43" fontId="6" fillId="3" borderId="2" xfId="1" applyFont="1" applyFill="1" applyBorder="1" applyAlignment="1" applyProtection="1">
      <alignment vertical="center"/>
      <protection hidden="1"/>
    </xf>
    <xf numFmtId="0" fontId="17" fillId="3" borderId="9" xfId="0" applyFont="1" applyFill="1" applyBorder="1" applyAlignment="1" applyProtection="1">
      <alignment horizontal="center" vertical="center" wrapText="1"/>
      <protection hidden="1"/>
    </xf>
    <xf numFmtId="169" fontId="5" fillId="3" borderId="2" xfId="1" applyNumberFormat="1" applyFont="1" applyFill="1" applyBorder="1" applyAlignment="1" applyProtection="1">
      <alignment vertical="center"/>
      <protection hidden="1"/>
    </xf>
    <xf numFmtId="169" fontId="6" fillId="3" borderId="2" xfId="1" applyNumberFormat="1" applyFont="1" applyFill="1" applyBorder="1" applyAlignment="1" applyProtection="1">
      <alignment vertical="center"/>
      <protection hidden="1"/>
    </xf>
    <xf numFmtId="0" fontId="17" fillId="3" borderId="22" xfId="0" applyFont="1" applyFill="1" applyBorder="1" applyAlignment="1" applyProtection="1">
      <alignment vertical="top" wrapText="1"/>
      <protection hidden="1"/>
    </xf>
    <xf numFmtId="0" fontId="17" fillId="3" borderId="23" xfId="0" applyFont="1" applyFill="1" applyBorder="1" applyAlignment="1" applyProtection="1">
      <alignment horizontal="center" vertical="top" wrapText="1"/>
      <protection hidden="1"/>
    </xf>
    <xf numFmtId="0" fontId="17" fillId="3" borderId="20" xfId="0" applyFont="1" applyFill="1" applyBorder="1" applyAlignment="1" applyProtection="1">
      <alignment horizontal="center" vertical="center" wrapText="1"/>
      <protection hidden="1"/>
    </xf>
    <xf numFmtId="169" fontId="5" fillId="3" borderId="3" xfId="1" applyNumberFormat="1" applyFont="1" applyFill="1" applyBorder="1" applyAlignment="1" applyProtection="1">
      <alignment vertical="center"/>
      <protection hidden="1"/>
    </xf>
    <xf numFmtId="164" fontId="18" fillId="0" borderId="2" xfId="0" applyNumberFormat="1" applyFont="1" applyBorder="1" applyAlignment="1" applyProtection="1">
      <alignment horizontal="center" vertical="center"/>
      <protection hidden="1"/>
    </xf>
    <xf numFmtId="165" fontId="17" fillId="0" borderId="2" xfId="0" applyNumberFormat="1" applyFont="1" applyBorder="1" applyAlignment="1" applyProtection="1">
      <alignment horizontal="center" vertical="center"/>
      <protection hidden="1"/>
    </xf>
    <xf numFmtId="43" fontId="22" fillId="3" borderId="2" xfId="1" applyFont="1" applyFill="1" applyBorder="1" applyProtection="1">
      <protection hidden="1"/>
    </xf>
    <xf numFmtId="0" fontId="15" fillId="0" borderId="0" xfId="0" applyFont="1" applyProtection="1">
      <protection hidden="1"/>
    </xf>
    <xf numFmtId="0" fontId="16" fillId="0" borderId="16" xfId="0" applyFont="1" applyBorder="1" applyAlignment="1" applyProtection="1">
      <alignment vertical="center"/>
      <protection hidden="1"/>
    </xf>
    <xf numFmtId="43" fontId="6" fillId="3" borderId="3" xfId="1" applyFont="1" applyFill="1" applyBorder="1" applyAlignment="1" applyProtection="1">
      <alignment horizontal="center" vertical="center"/>
      <protection hidden="1"/>
    </xf>
    <xf numFmtId="43" fontId="6" fillId="3" borderId="2" xfId="1" applyFont="1" applyFill="1" applyBorder="1" applyAlignment="1" applyProtection="1">
      <alignment horizontal="center" vertical="center"/>
      <protection hidden="1"/>
    </xf>
    <xf numFmtId="0" fontId="16" fillId="3" borderId="22" xfId="0" applyFont="1" applyFill="1" applyBorder="1" applyAlignment="1" applyProtection="1">
      <alignment vertical="top" wrapText="1"/>
      <protection hidden="1"/>
    </xf>
    <xf numFmtId="0" fontId="16" fillId="3" borderId="23" xfId="0" applyFont="1" applyFill="1" applyBorder="1" applyAlignment="1" applyProtection="1">
      <alignment vertical="top" wrapText="1"/>
      <protection hidden="1"/>
    </xf>
    <xf numFmtId="0" fontId="16" fillId="3" borderId="23" xfId="0" applyFont="1" applyFill="1" applyBorder="1" applyAlignment="1" applyProtection="1">
      <alignment horizontal="center" vertical="top" wrapText="1"/>
      <protection hidden="1"/>
    </xf>
    <xf numFmtId="0" fontId="16" fillId="3" borderId="20" xfId="0" applyFont="1" applyFill="1" applyBorder="1" applyAlignment="1" applyProtection="1">
      <alignment horizontal="center" vertical="center" wrapText="1"/>
      <protection hidden="1"/>
    </xf>
    <xf numFmtId="4" fontId="5" fillId="0" borderId="21" xfId="1" applyNumberFormat="1" applyFont="1" applyBorder="1" applyAlignment="1" applyProtection="1">
      <alignment vertical="center"/>
      <protection locked="0"/>
    </xf>
    <xf numFmtId="0" fontId="16" fillId="3" borderId="23" xfId="0" applyFont="1" applyFill="1" applyBorder="1" applyAlignment="1" applyProtection="1">
      <alignment horizontal="left" vertical="top" wrapText="1"/>
      <protection hidden="1"/>
    </xf>
    <xf numFmtId="0" fontId="16" fillId="3" borderId="7" xfId="0" applyFont="1" applyFill="1" applyBorder="1" applyAlignment="1" applyProtection="1">
      <alignment vertical="top" wrapText="1"/>
      <protection hidden="1"/>
    </xf>
    <xf numFmtId="0" fontId="16" fillId="3" borderId="7" xfId="0" applyFont="1" applyFill="1" applyBorder="1" applyAlignment="1" applyProtection="1">
      <alignment horizontal="center" vertical="top" wrapText="1"/>
      <protection hidden="1"/>
    </xf>
    <xf numFmtId="0" fontId="16" fillId="3" borderId="9" xfId="0" applyFont="1" applyFill="1" applyBorder="1" applyAlignment="1" applyProtection="1">
      <alignment horizontal="center" vertical="center" wrapText="1"/>
      <protection hidden="1"/>
    </xf>
    <xf numFmtId="49" fontId="0" fillId="0" borderId="0" xfId="0" applyNumberFormat="1" applyAlignment="1" applyProtection="1">
      <alignment horizontal="center" vertical="top"/>
      <protection hidden="1"/>
    </xf>
    <xf numFmtId="0" fontId="24" fillId="0" borderId="0" xfId="0" applyFont="1" applyAlignment="1">
      <alignment horizontal="left" vertical="top" wrapText="1"/>
    </xf>
    <xf numFmtId="0" fontId="0" fillId="0" borderId="0" xfId="0" applyAlignment="1">
      <alignment horizontal="left" vertical="top"/>
    </xf>
    <xf numFmtId="0" fontId="25" fillId="0" borderId="0" xfId="0" applyFont="1" applyAlignment="1">
      <alignment horizontal="left" vertical="top"/>
    </xf>
    <xf numFmtId="0" fontId="0" fillId="0" borderId="0" xfId="0" applyAlignment="1">
      <alignment horizontal="left" vertical="center"/>
    </xf>
    <xf numFmtId="0" fontId="25"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23" fillId="0" borderId="0" xfId="0" applyFont="1" applyAlignment="1" applyProtection="1">
      <alignment horizontal="center" vertical="top"/>
      <protection hidden="1"/>
    </xf>
    <xf numFmtId="0" fontId="17" fillId="0" borderId="2" xfId="0" applyFont="1" applyBorder="1" applyAlignment="1" applyProtection="1">
      <alignment horizontal="center" vertical="center"/>
      <protection locked="0"/>
    </xf>
    <xf numFmtId="0" fontId="15" fillId="2" borderId="0" xfId="0" applyFont="1" applyFill="1" applyAlignment="1" applyProtection="1">
      <alignment vertical="center"/>
      <protection hidden="1"/>
    </xf>
    <xf numFmtId="0" fontId="32" fillId="0" borderId="0" xfId="0" applyFont="1" applyProtection="1">
      <protection hidden="1"/>
    </xf>
    <xf numFmtId="0" fontId="32" fillId="0" borderId="0" xfId="0" applyFont="1" applyProtection="1">
      <protection locked="0"/>
    </xf>
    <xf numFmtId="0" fontId="32" fillId="0" borderId="0" xfId="0" applyFont="1" applyAlignment="1" applyProtection="1">
      <alignment horizontal="center"/>
      <protection hidden="1"/>
    </xf>
    <xf numFmtId="0" fontId="32" fillId="0" borderId="0" xfId="0" applyFont="1"/>
    <xf numFmtId="0" fontId="32" fillId="0" borderId="0" xfId="0" applyFont="1" applyAlignment="1" applyProtection="1">
      <alignment horizontal="left"/>
      <protection hidden="1"/>
    </xf>
    <xf numFmtId="0" fontId="32" fillId="0" borderId="2" xfId="0" applyFont="1" applyBorder="1" applyProtection="1">
      <protection locked="0"/>
    </xf>
    <xf numFmtId="44" fontId="32" fillId="0" borderId="2" xfId="0" applyNumberFormat="1" applyFont="1" applyBorder="1" applyProtection="1">
      <protection locked="0"/>
    </xf>
    <xf numFmtId="44" fontId="32" fillId="0" borderId="3" xfId="0" applyNumberFormat="1" applyFont="1" applyBorder="1" applyProtection="1">
      <protection locked="0"/>
    </xf>
    <xf numFmtId="0" fontId="32" fillId="0" borderId="2" xfId="0" applyFont="1" applyBorder="1" applyAlignment="1" applyProtection="1">
      <alignment wrapText="1"/>
      <protection locked="0"/>
    </xf>
    <xf numFmtId="0" fontId="33" fillId="0" borderId="0" xfId="0" applyFont="1" applyAlignment="1" applyProtection="1">
      <alignment horizontal="right" vertical="center"/>
      <protection hidden="1"/>
    </xf>
    <xf numFmtId="0" fontId="32" fillId="2" borderId="0" xfId="0" applyFont="1" applyFill="1" applyAlignment="1" applyProtection="1">
      <alignment vertical="center"/>
      <protection hidden="1"/>
    </xf>
    <xf numFmtId="0" fontId="32" fillId="2" borderId="0" xfId="0" applyFont="1" applyFill="1" applyProtection="1">
      <protection hidden="1"/>
    </xf>
    <xf numFmtId="0" fontId="33" fillId="0" borderId="0" xfId="0" applyFont="1" applyAlignment="1" applyProtection="1">
      <alignment vertical="center"/>
      <protection hidden="1"/>
    </xf>
    <xf numFmtId="0" fontId="31" fillId="0" borderId="1" xfId="0" applyFont="1" applyBorder="1" applyAlignment="1" applyProtection="1">
      <alignment horizontal="center" vertical="center" wrapText="1"/>
      <protection hidden="1"/>
    </xf>
    <xf numFmtId="164" fontId="32" fillId="0" borderId="2" xfId="0" applyNumberFormat="1" applyFont="1" applyBorder="1" applyAlignment="1" applyProtection="1">
      <alignment horizontal="center" vertical="center"/>
      <protection locked="0"/>
    </xf>
    <xf numFmtId="165" fontId="32" fillId="0" borderId="2" xfId="0" applyNumberFormat="1" applyFont="1" applyBorder="1" applyAlignment="1" applyProtection="1">
      <alignment horizontal="center"/>
      <protection locked="0"/>
    </xf>
    <xf numFmtId="171" fontId="32" fillId="0" borderId="2" xfId="0" applyNumberFormat="1" applyFont="1" applyBorder="1" applyAlignment="1" applyProtection="1">
      <alignment horizontal="center"/>
      <protection locked="0"/>
    </xf>
    <xf numFmtId="3" fontId="5" fillId="0" borderId="2" xfId="1" applyNumberFormat="1" applyFont="1" applyBorder="1" applyAlignment="1" applyProtection="1">
      <alignment vertical="center"/>
      <protection locked="0"/>
    </xf>
    <xf numFmtId="0" fontId="21" fillId="0" borderId="0" xfId="0" applyFont="1" applyAlignment="1" applyProtection="1">
      <alignment horizontal="left"/>
      <protection hidden="1"/>
    </xf>
    <xf numFmtId="0" fontId="25" fillId="0" borderId="0" xfId="0" applyFont="1"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justify" vertical="top" wrapText="1"/>
    </xf>
    <xf numFmtId="0" fontId="0" fillId="0" borderId="0" xfId="0" applyAlignment="1">
      <alignment horizontal="left" vertical="top" wrapText="1"/>
    </xf>
    <xf numFmtId="0" fontId="25" fillId="0" borderId="0" xfId="0" applyFont="1" applyProtection="1">
      <protection hidden="1"/>
    </xf>
    <xf numFmtId="0" fontId="37" fillId="0" borderId="0" xfId="0" applyFont="1" applyAlignment="1" applyProtection="1">
      <alignment horizontal="left"/>
      <protection hidden="1"/>
    </xf>
    <xf numFmtId="0" fontId="25" fillId="0" borderId="0" xfId="0" applyFont="1"/>
    <xf numFmtId="0" fontId="31" fillId="0" borderId="0" xfId="0" applyFont="1"/>
    <xf numFmtId="0" fontId="25" fillId="0" borderId="0" xfId="0" applyFont="1" applyAlignment="1">
      <alignment horizontal="justify" vertical="top" wrapText="1"/>
    </xf>
    <xf numFmtId="0" fontId="0" fillId="0" borderId="0" xfId="0" applyAlignment="1">
      <alignment vertical="top"/>
    </xf>
    <xf numFmtId="0" fontId="0" fillId="0" borderId="0" xfId="0" applyAlignment="1">
      <alignment vertical="top" wrapText="1"/>
    </xf>
    <xf numFmtId="0" fontId="15" fillId="0" borderId="0" xfId="0" applyFont="1" applyAlignment="1" applyProtection="1">
      <alignment horizontal="center" vertical="center"/>
      <protection hidden="1"/>
    </xf>
    <xf numFmtId="0" fontId="21" fillId="0" borderId="0" xfId="0" applyFont="1" applyAlignment="1" applyProtection="1">
      <alignment horizontal="left"/>
      <protection hidden="1"/>
    </xf>
    <xf numFmtId="0" fontId="25" fillId="0" borderId="0" xfId="0" applyFont="1" applyAlignment="1" applyProtection="1">
      <alignment horizontal="justify" vertical="top" wrapText="1"/>
      <protection hidden="1"/>
    </xf>
    <xf numFmtId="0" fontId="38" fillId="0" borderId="0" xfId="3" applyFont="1" applyAlignment="1">
      <alignment horizontal="justify"/>
      <protection locked="0"/>
    </xf>
    <xf numFmtId="0" fontId="39" fillId="0" borderId="0" xfId="3" applyFont="1" applyAlignment="1">
      <alignment horizontal="justify"/>
      <protection locked="0"/>
    </xf>
    <xf numFmtId="0" fontId="36" fillId="0" borderId="0" xfId="0" applyFont="1" applyAlignment="1" applyProtection="1">
      <alignment horizontal="justify" vertical="top"/>
      <protection hidden="1"/>
    </xf>
    <xf numFmtId="0" fontId="18" fillId="0" borderId="24" xfId="0" applyFont="1" applyBorder="1" applyAlignment="1" applyProtection="1">
      <alignment horizontal="left" vertical="top" wrapText="1"/>
      <protection hidden="1"/>
    </xf>
    <xf numFmtId="0" fontId="18" fillId="0" borderId="11" xfId="0" applyFont="1" applyBorder="1" applyAlignment="1" applyProtection="1">
      <alignment horizontal="left" vertical="top" wrapText="1"/>
      <protection hidden="1"/>
    </xf>
    <xf numFmtId="0" fontId="18" fillId="0" borderId="25" xfId="0" applyFont="1" applyBorder="1" applyAlignment="1" applyProtection="1">
      <alignment horizontal="left" vertical="top" wrapText="1"/>
      <protection hidden="1"/>
    </xf>
    <xf numFmtId="0" fontId="18" fillId="0" borderId="15" xfId="0" applyFont="1" applyBorder="1" applyAlignment="1" applyProtection="1">
      <alignment horizontal="left" vertical="top" wrapText="1"/>
      <protection hidden="1"/>
    </xf>
    <xf numFmtId="0" fontId="18" fillId="0" borderId="0" xfId="0" applyFont="1" applyAlignment="1" applyProtection="1">
      <alignment horizontal="left" vertical="top" wrapText="1"/>
      <protection hidden="1"/>
    </xf>
    <xf numFmtId="0" fontId="18" fillId="0" borderId="14" xfId="0" applyFont="1" applyBorder="1" applyAlignment="1" applyProtection="1">
      <alignment horizontal="left" vertical="top" wrapText="1"/>
      <protection hidden="1"/>
    </xf>
    <xf numFmtId="43" fontId="17" fillId="0" borderId="24" xfId="1" applyFont="1" applyBorder="1" applyAlignment="1" applyProtection="1">
      <alignment horizontal="left" vertical="top" wrapText="1"/>
      <protection hidden="1"/>
    </xf>
    <xf numFmtId="43" fontId="17" fillId="0" borderId="11" xfId="1" applyFont="1" applyBorder="1" applyAlignment="1" applyProtection="1">
      <alignment horizontal="left" vertical="top" wrapText="1"/>
      <protection hidden="1"/>
    </xf>
    <xf numFmtId="43" fontId="17" fillId="0" borderId="25" xfId="1" applyFont="1" applyBorder="1" applyAlignment="1" applyProtection="1">
      <alignment horizontal="left" vertical="top" wrapText="1"/>
      <protection hidden="1"/>
    </xf>
    <xf numFmtId="43" fontId="17" fillId="0" borderId="15" xfId="1" applyFont="1" applyBorder="1" applyAlignment="1" applyProtection="1">
      <alignment horizontal="left" vertical="top" wrapText="1"/>
      <protection hidden="1"/>
    </xf>
    <xf numFmtId="43" fontId="17" fillId="0" borderId="0" xfId="1" applyFont="1" applyAlignment="1" applyProtection="1">
      <alignment horizontal="left" vertical="top" wrapText="1"/>
      <protection hidden="1"/>
    </xf>
    <xf numFmtId="43" fontId="17" fillId="0" borderId="14" xfId="1" applyFont="1" applyBorder="1" applyAlignment="1" applyProtection="1">
      <alignment horizontal="left" vertical="top" wrapText="1"/>
      <protection hidden="1"/>
    </xf>
    <xf numFmtId="44" fontId="17" fillId="0" borderId="4" xfId="2" applyFont="1" applyBorder="1" applyAlignment="1" applyProtection="1">
      <alignment horizontal="center" vertical="center"/>
      <protection hidden="1"/>
    </xf>
    <xf numFmtId="44" fontId="17" fillId="0" borderId="19" xfId="2" applyFont="1" applyBorder="1" applyAlignment="1" applyProtection="1">
      <alignment horizontal="center" vertical="center"/>
      <protection hidden="1"/>
    </xf>
    <xf numFmtId="0" fontId="17" fillId="0" borderId="26"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18"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27"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17" fillId="0" borderId="3"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17" fillId="0" borderId="1"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wrapText="1"/>
      <protection hidden="1"/>
    </xf>
    <xf numFmtId="0" fontId="16" fillId="0" borderId="0" xfId="0" applyFont="1" applyAlignment="1" applyProtection="1">
      <alignment horizontal="left" vertical="center"/>
      <protection hidden="1"/>
    </xf>
    <xf numFmtId="0" fontId="16" fillId="0" borderId="27" xfId="0" applyFont="1" applyBorder="1" applyAlignment="1" applyProtection="1">
      <alignment horizontal="left" vertical="center"/>
      <protection hidden="1"/>
    </xf>
    <xf numFmtId="0" fontId="17" fillId="0" borderId="23" xfId="0" applyFont="1" applyBorder="1" applyAlignment="1" applyProtection="1">
      <alignment horizontal="center" vertical="center"/>
      <protection hidden="1"/>
    </xf>
    <xf numFmtId="0" fontId="17" fillId="0" borderId="0" xfId="0" applyFont="1" applyAlignment="1" applyProtection="1">
      <alignment horizontal="left" vertical="center"/>
      <protection hidden="1"/>
    </xf>
    <xf numFmtId="0" fontId="17" fillId="0" borderId="3" xfId="0" applyFont="1" applyBorder="1" applyAlignment="1" applyProtection="1">
      <alignment horizontal="left" vertical="center"/>
      <protection hidden="1"/>
    </xf>
    <xf numFmtId="0" fontId="17" fillId="0" borderId="5" xfId="0" applyFont="1" applyBorder="1" applyAlignment="1" applyProtection="1">
      <alignment horizontal="left" vertical="center"/>
      <protection hidden="1"/>
    </xf>
    <xf numFmtId="0" fontId="17" fillId="0" borderId="18" xfId="0" applyFont="1" applyBorder="1" applyAlignment="1" applyProtection="1">
      <alignment horizontal="left" vertical="center"/>
      <protection hidden="1"/>
    </xf>
    <xf numFmtId="0" fontId="17" fillId="0" borderId="9" xfId="0" applyFont="1" applyBorder="1" applyAlignment="1" applyProtection="1">
      <alignment horizontal="center" vertical="center" wrapText="1"/>
      <protection hidden="1"/>
    </xf>
    <xf numFmtId="0" fontId="30" fillId="0" borderId="0" xfId="0" applyFont="1" applyAlignment="1" applyProtection="1">
      <alignment horizontal="center" vertical="center"/>
      <protection hidden="1"/>
    </xf>
    <xf numFmtId="0" fontId="32" fillId="0" borderId="3" xfId="0" applyFont="1" applyBorder="1" applyAlignment="1" applyProtection="1">
      <alignment horizontal="left" vertical="center" wrapText="1"/>
      <protection locked="0"/>
    </xf>
    <xf numFmtId="0" fontId="32" fillId="0" borderId="18" xfId="0" applyFont="1" applyBorder="1" applyAlignment="1" applyProtection="1">
      <alignment horizontal="left" vertical="center" wrapText="1"/>
      <protection locked="0"/>
    </xf>
    <xf numFmtId="0" fontId="32" fillId="0" borderId="0" xfId="0" applyFont="1" applyAlignment="1">
      <alignment horizontal="left"/>
    </xf>
    <xf numFmtId="0" fontId="32" fillId="0" borderId="0" xfId="0" applyFont="1" applyAlignment="1" applyProtection="1">
      <alignment horizontal="left" vertical="center"/>
      <protection hidden="1"/>
    </xf>
    <xf numFmtId="0" fontId="0" fillId="0" borderId="0" xfId="0"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justify" vertical="top"/>
    </xf>
    <xf numFmtId="0" fontId="25" fillId="0" borderId="0" xfId="0" applyFont="1" applyAlignment="1">
      <alignment horizontal="left" vertical="top" wrapText="1"/>
    </xf>
    <xf numFmtId="0" fontId="28" fillId="0" borderId="0" xfId="0" applyFont="1" applyAlignment="1">
      <alignment horizontal="justify" vertical="top" wrapText="1"/>
    </xf>
    <xf numFmtId="0" fontId="0" fillId="0" borderId="0" xfId="0" applyAlignment="1">
      <alignment horizontal="center" vertical="top" wrapText="1"/>
    </xf>
    <xf numFmtId="0" fontId="0" fillId="0" borderId="0" xfId="0" applyAlignment="1">
      <alignment horizontal="justify" vertical="top" wrapText="1"/>
    </xf>
    <xf numFmtId="0" fontId="15" fillId="0" borderId="0" xfId="0" applyFont="1" applyAlignment="1" applyProtection="1">
      <alignment horizontal="center" vertical="center" wrapText="1"/>
      <protection hidden="1"/>
    </xf>
    <xf numFmtId="0" fontId="25" fillId="0" borderId="0" xfId="0" applyFont="1" applyAlignment="1">
      <alignment horizontal="center" vertical="top" wrapText="1"/>
    </xf>
    <xf numFmtId="0" fontId="0" fillId="0" borderId="0" xfId="0" applyAlignment="1" applyProtection="1">
      <alignment horizontal="justify" vertical="top" wrapText="1"/>
      <protection hidden="1"/>
    </xf>
  </cellXfs>
  <cellStyles count="4">
    <cellStyle name="Comma" xfId="1" builtinId="3"/>
    <cellStyle name="Currency" xfId="2" builtinId="4"/>
    <cellStyle name="Hyperlink" xfId="3" builtinId="8"/>
    <cellStyle name="Normal" xfId="0" builtinId="0"/>
  </cellStyles>
  <dxfs count="8">
    <dxf>
      <font>
        <b/>
        <i val="0"/>
      </font>
      <fill>
        <patternFill>
          <bgColor rgb="FFFFFF00"/>
        </patternFill>
      </fill>
    </dxf>
    <dxf>
      <font>
        <b/>
        <i val="0"/>
        <color rgb="FFC00000"/>
      </font>
      <fill>
        <patternFill>
          <bgColor theme="5" tint="0.59996337778862885"/>
        </patternFill>
      </fill>
    </dxf>
    <dxf>
      <font>
        <b/>
        <i val="0"/>
        <color theme="0"/>
        <name val="Cambria"/>
        <scheme val="none"/>
      </font>
      <fill>
        <patternFill patternType="solid">
          <bgColor rgb="FFFF0000"/>
        </patternFill>
      </fill>
    </dxf>
    <dxf>
      <font>
        <b/>
        <i val="0"/>
        <color rgb="FFC00000"/>
      </font>
      <fill>
        <patternFill>
          <bgColor theme="5" tint="0.59996337778862885"/>
        </patternFill>
      </fill>
    </dxf>
    <dxf>
      <font>
        <b/>
        <i val="0"/>
      </font>
      <fill>
        <patternFill>
          <bgColor rgb="FFFFFF00"/>
        </patternFill>
      </fill>
    </dxf>
    <dxf>
      <font>
        <b/>
        <i val="0"/>
        <color rgb="FFC00000"/>
      </font>
      <fill>
        <patternFill>
          <bgColor theme="5" tint="0.59996337778862885"/>
        </patternFill>
      </fill>
    </dxf>
    <dxf>
      <font>
        <b/>
        <i val="0"/>
        <color theme="0"/>
        <name val="Cambria"/>
        <scheme val="none"/>
      </font>
      <fill>
        <patternFill patternType="solid">
          <bgColor rgb="FFFF0000"/>
        </patternFill>
      </fill>
    </dxf>
    <dxf>
      <font>
        <b/>
        <i val="0"/>
        <color rgb="FFC00000"/>
      </font>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693964</xdr:colOff>
      <xdr:row>13</xdr:row>
      <xdr:rowOff>0</xdr:rowOff>
    </xdr:from>
    <xdr:to>
      <xdr:col>3</xdr:col>
      <xdr:colOff>-1</xdr:colOff>
      <xdr:row>13</xdr:row>
      <xdr:rowOff>257174</xdr:rowOff>
    </xdr:to>
    <xdr:sp macro="" textlink="" fLocksText="0">
      <xdr:nvSpPr>
        <xdr:cNvPr id="3" name="Rounded Rectangle 2">
          <a:extLst>
            <a:ext uri="{FF2B5EF4-FFF2-40B4-BE49-F238E27FC236}">
              <a16:creationId xmlns:a16="http://schemas.microsoft.com/office/drawing/2014/main" id="{00000000-0008-0000-0100-000003000000}"/>
            </a:ext>
          </a:extLst>
        </xdr:cNvPr>
        <xdr:cNvSpPr/>
      </xdr:nvSpPr>
      <xdr:spPr>
        <a:xfrm>
          <a:off x="1292678" y="1986643"/>
          <a:ext cx="299357" cy="257174"/>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1200" b="0" i="1" u="none" strike="noStrike" kern="0" cap="none" spc="0" normalizeH="0" baseline="0" noProof="0">
              <a:ln>
                <a:solidFill>
                  <a:srgbClr val="FF0000"/>
                </a:solid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680357</xdr:colOff>
      <xdr:row>13</xdr:row>
      <xdr:rowOff>13607</xdr:rowOff>
    </xdr:from>
    <xdr:to>
      <xdr:col>2</xdr:col>
      <xdr:colOff>979714</xdr:colOff>
      <xdr:row>13</xdr:row>
      <xdr:rowOff>270781</xdr:rowOff>
    </xdr:to>
    <xdr:sp macro="" textlink="" fLocksText="0">
      <xdr:nvSpPr>
        <xdr:cNvPr id="3" name="Rounded Rectangle 2">
          <a:extLst>
            <a:ext uri="{FF2B5EF4-FFF2-40B4-BE49-F238E27FC236}">
              <a16:creationId xmlns:a16="http://schemas.microsoft.com/office/drawing/2014/main" id="{00000000-0008-0000-0200-000003000000}"/>
            </a:ext>
          </a:extLst>
        </xdr:cNvPr>
        <xdr:cNvSpPr/>
      </xdr:nvSpPr>
      <xdr:spPr>
        <a:xfrm>
          <a:off x="1279071" y="1986643"/>
          <a:ext cx="299357" cy="257174"/>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12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42</xdr:row>
      <xdr:rowOff>552450</xdr:rowOff>
    </xdr:from>
    <xdr:to>
      <xdr:col>9</xdr:col>
      <xdr:colOff>218220</xdr:colOff>
      <xdr:row>48</xdr:row>
      <xdr:rowOff>37895</xdr:rowOff>
    </xdr:to>
    <xdr:pic>
      <xdr:nvPicPr>
        <xdr:cNvPr id="2" name="Picture 1">
          <a:extLst>
            <a:ext uri="{FF2B5EF4-FFF2-40B4-BE49-F238E27FC236}">
              <a16:creationId xmlns:a16="http://schemas.microsoft.com/office/drawing/2014/main" id="{3187A9D8-C8B5-4BEC-8BC4-DF52F3559248}"/>
            </a:ext>
          </a:extLst>
        </xdr:cNvPr>
        <xdr:cNvPicPr>
          <a:picLocks noChangeAspect="1"/>
        </xdr:cNvPicPr>
      </xdr:nvPicPr>
      <xdr:blipFill>
        <a:blip xmlns:r="http://schemas.openxmlformats.org/officeDocument/2006/relationships" r:embed="rId1"/>
        <a:stretch>
          <a:fillRect/>
        </a:stretch>
      </xdr:blipFill>
      <xdr:spPr>
        <a:xfrm>
          <a:off x="276225" y="15840075"/>
          <a:ext cx="6838095" cy="1638095"/>
        </a:xfrm>
        <a:prstGeom prst="rect">
          <a:avLst/>
        </a:prstGeom>
      </xdr:spPr>
    </xdr:pic>
    <xdr:clientData/>
  </xdr:twoCellAnchor>
  <xdr:twoCellAnchor editAs="oneCell">
    <xdr:from>
      <xdr:col>1</xdr:col>
      <xdr:colOff>133350</xdr:colOff>
      <xdr:row>49</xdr:row>
      <xdr:rowOff>19050</xdr:rowOff>
    </xdr:from>
    <xdr:to>
      <xdr:col>9</xdr:col>
      <xdr:colOff>170598</xdr:colOff>
      <xdr:row>54</xdr:row>
      <xdr:rowOff>142740</xdr:rowOff>
    </xdr:to>
    <xdr:pic>
      <xdr:nvPicPr>
        <xdr:cNvPr id="3" name="Picture 2">
          <a:extLst>
            <a:ext uri="{FF2B5EF4-FFF2-40B4-BE49-F238E27FC236}">
              <a16:creationId xmlns:a16="http://schemas.microsoft.com/office/drawing/2014/main" id="{ECF91FDD-DDE0-4973-9BB0-357482638048}"/>
            </a:ext>
          </a:extLst>
        </xdr:cNvPr>
        <xdr:cNvPicPr>
          <a:picLocks noChangeAspect="1"/>
        </xdr:cNvPicPr>
      </xdr:nvPicPr>
      <xdr:blipFill>
        <a:blip xmlns:r="http://schemas.openxmlformats.org/officeDocument/2006/relationships" r:embed="rId2"/>
        <a:stretch>
          <a:fillRect/>
        </a:stretch>
      </xdr:blipFill>
      <xdr:spPr>
        <a:xfrm>
          <a:off x="247650" y="17649825"/>
          <a:ext cx="6819048" cy="10761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as.gov.sg/quick-links/forms/other-taxes-and-services/gambling-duti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12B1F-A988-47AA-AF53-00AEB3246E9D}">
  <dimension ref="A1:L69"/>
  <sheetViews>
    <sheetView showGridLines="0" showRowColHeaders="0" tabSelected="1" showRuler="0" zoomScaleNormal="100" zoomScaleSheetLayoutView="100" workbookViewId="0">
      <selection activeCell="C1" sqref="C1"/>
    </sheetView>
  </sheetViews>
  <sheetFormatPr defaultColWidth="0" defaultRowHeight="15" customHeight="1" zeroHeight="1" x14ac:dyDescent="0.25"/>
  <cols>
    <col min="1" max="1" width="1.28515625" style="1" customWidth="1"/>
    <col min="2" max="2" width="3.7109375" style="78" bestFit="1" customWidth="1"/>
    <col min="3" max="11" width="9.140625" style="1" customWidth="1"/>
    <col min="12" max="12" width="3.140625" style="1" customWidth="1"/>
    <col min="13" max="16384" width="9.140625" style="1" hidden="1"/>
  </cols>
  <sheetData>
    <row r="1" spans="1:12" x14ac:dyDescent="0.25"/>
    <row r="2" spans="1:12" ht="18.75" x14ac:dyDescent="0.25">
      <c r="B2" s="174" t="s">
        <v>0</v>
      </c>
      <c r="C2" s="174"/>
      <c r="D2" s="174"/>
      <c r="E2" s="174"/>
      <c r="F2" s="174"/>
      <c r="G2" s="174"/>
      <c r="H2" s="174"/>
      <c r="I2" s="174"/>
      <c r="J2" s="174"/>
      <c r="K2" s="174"/>
    </row>
    <row r="3" spans="1:12" ht="15" customHeight="1" x14ac:dyDescent="0.25">
      <c r="B3" s="79"/>
      <c r="C3"/>
      <c r="D3"/>
      <c r="E3"/>
      <c r="F3"/>
      <c r="G3"/>
      <c r="H3"/>
      <c r="I3"/>
      <c r="J3"/>
      <c r="K3"/>
    </row>
    <row r="4" spans="1:12" ht="15" customHeight="1" x14ac:dyDescent="0.25">
      <c r="B4" s="175"/>
      <c r="C4" s="175"/>
      <c r="D4" s="175"/>
      <c r="E4" s="175"/>
      <c r="F4" s="175"/>
      <c r="G4" s="175"/>
      <c r="H4" s="175"/>
      <c r="I4" s="175"/>
      <c r="J4" s="175"/>
      <c r="K4" s="162"/>
    </row>
    <row r="5" spans="1:12" ht="30" customHeight="1" x14ac:dyDescent="0.25">
      <c r="B5" s="132" t="s">
        <v>1</v>
      </c>
      <c r="C5" s="176" t="s">
        <v>2</v>
      </c>
      <c r="D5" s="176"/>
      <c r="E5" s="176"/>
      <c r="F5" s="176"/>
      <c r="G5" s="176"/>
      <c r="H5" s="176"/>
      <c r="I5" s="176"/>
      <c r="J5" s="176"/>
      <c r="K5" s="176"/>
    </row>
    <row r="6" spans="1:12" ht="15" customHeight="1" x14ac:dyDescent="0.25">
      <c r="B6" s="162"/>
      <c r="C6" s="177" t="s">
        <v>103</v>
      </c>
      <c r="D6" s="178"/>
      <c r="E6" s="178"/>
      <c r="F6" s="178"/>
      <c r="G6" s="178"/>
      <c r="H6" s="178"/>
      <c r="I6" s="178"/>
      <c r="J6" s="178"/>
      <c r="K6" s="178"/>
    </row>
    <row r="7" spans="1:12" ht="15" customHeight="1" x14ac:dyDescent="0.25">
      <c r="C7" s="179" t="s">
        <v>89</v>
      </c>
      <c r="D7" s="179"/>
      <c r="E7" s="179"/>
      <c r="F7" s="179"/>
      <c r="G7" s="179"/>
      <c r="H7" s="179"/>
      <c r="I7" s="179"/>
      <c r="J7" s="179"/>
      <c r="K7" s="179"/>
    </row>
    <row r="8" spans="1:12" ht="15" customHeight="1" x14ac:dyDescent="0.25">
      <c r="C8" s="167"/>
      <c r="D8" s="168"/>
      <c r="E8" s="167"/>
      <c r="F8" s="169"/>
      <c r="G8" s="169"/>
      <c r="H8" s="169"/>
      <c r="I8" s="169"/>
      <c r="J8" s="169"/>
      <c r="K8" s="169"/>
    </row>
    <row r="9" spans="1:12" ht="15" customHeight="1" x14ac:dyDescent="0.25">
      <c r="B9" s="79"/>
      <c r="C9" s="170"/>
      <c r="D9" s="169"/>
      <c r="E9" s="169"/>
      <c r="F9" s="169"/>
      <c r="G9" s="169"/>
      <c r="H9" s="169"/>
      <c r="I9" s="169"/>
      <c r="J9" s="169"/>
      <c r="K9" s="169"/>
    </row>
    <row r="10" spans="1:12" s="81" customFormat="1" ht="33.75" customHeight="1" x14ac:dyDescent="0.25">
      <c r="B10" s="132" t="s">
        <v>3</v>
      </c>
      <c r="C10" s="171" t="s">
        <v>104</v>
      </c>
      <c r="D10" s="171"/>
      <c r="E10" s="171"/>
      <c r="F10" s="171"/>
      <c r="G10" s="171"/>
      <c r="H10" s="171"/>
      <c r="I10" s="171"/>
      <c r="J10" s="171"/>
      <c r="K10" s="171"/>
    </row>
    <row r="11" spans="1:12" ht="15" customHeight="1" x14ac:dyDescent="0.25">
      <c r="A11" s="81"/>
      <c r="B11" s="80"/>
      <c r="C11" s="172"/>
      <c r="D11" s="172"/>
      <c r="E11" s="172"/>
      <c r="F11" s="172"/>
      <c r="G11" s="172"/>
      <c r="H11" s="172"/>
      <c r="I11" s="172"/>
      <c r="J11" s="172"/>
      <c r="K11" s="172"/>
    </row>
    <row r="12" spans="1:12" ht="30" customHeight="1" x14ac:dyDescent="0.25">
      <c r="B12" s="82"/>
      <c r="C12" s="172"/>
      <c r="D12" s="172"/>
      <c r="E12" s="172"/>
      <c r="F12" s="172"/>
      <c r="G12" s="172"/>
      <c r="H12" s="172"/>
      <c r="I12" s="172"/>
      <c r="J12" s="172"/>
      <c r="K12" s="172"/>
    </row>
    <row r="13" spans="1:12" ht="15" customHeight="1" x14ac:dyDescent="0.25">
      <c r="B13" s="82"/>
      <c r="C13" s="89"/>
      <c r="D13" s="89"/>
      <c r="E13" s="89"/>
      <c r="F13" s="89"/>
      <c r="G13" s="89"/>
      <c r="H13" s="89"/>
      <c r="I13" s="89"/>
      <c r="J13" s="89"/>
      <c r="K13" s="89"/>
    </row>
    <row r="14" spans="1:12" ht="63.75" customHeight="1" x14ac:dyDescent="0.25">
      <c r="B14" s="132" t="s">
        <v>4</v>
      </c>
      <c r="C14" s="171" t="s">
        <v>105</v>
      </c>
      <c r="D14" s="171"/>
      <c r="E14" s="171"/>
      <c r="F14" s="171"/>
      <c r="G14" s="171"/>
      <c r="H14" s="171"/>
      <c r="I14" s="171"/>
      <c r="J14" s="171"/>
      <c r="K14" s="171"/>
    </row>
    <row r="15" spans="1:12" ht="15" customHeight="1" x14ac:dyDescent="0.25">
      <c r="B15" s="1"/>
      <c r="C15" s="173"/>
      <c r="D15" s="173"/>
      <c r="E15" s="173"/>
      <c r="F15" s="173"/>
      <c r="G15" s="173"/>
      <c r="H15" s="173"/>
      <c r="I15" s="173"/>
      <c r="J15" s="173"/>
      <c r="K15" s="173"/>
      <c r="L15" s="80"/>
    </row>
    <row r="16" spans="1:12" ht="15" customHeight="1" x14ac:dyDescent="0.25"/>
    <row r="68" ht="15" customHeight="1" x14ac:dyDescent="0.25"/>
    <row r="69" ht="15" customHeight="1" x14ac:dyDescent="0.25"/>
  </sheetData>
  <sheetProtection algorithmName="SHA-512" hashValue="XOdzQRzcPi/UYfyBxXwZvj5j8lTUtntGiyPUbtm9t5xNpW/dyzjZSUsJFAoEzpVDHKRaLjbLwrZUW9U1geJ0fg==" saltValue="61P2u2pkxXZ5LvOmOSFg/g==" spinCount="100000" sheet="1" selectLockedCells="1" selectUnlockedCells="1"/>
  <mergeCells count="7">
    <mergeCell ref="C10:K12"/>
    <mergeCell ref="C14:K15"/>
    <mergeCell ref="B2:K2"/>
    <mergeCell ref="B4:J4"/>
    <mergeCell ref="C5:K5"/>
    <mergeCell ref="C6:K6"/>
    <mergeCell ref="C7:K7"/>
  </mergeCells>
  <hyperlinks>
    <hyperlink ref="C6" r:id="rId1" xr:uid="{772A146F-5BB9-48DC-9B7C-453FF02E7D9B}"/>
  </hyperlinks>
  <pageMargins left="0.70866141732283505" right="0.511811023622047" top="0.62992125984252001" bottom="0.35433070866141703" header="0.31496062992126" footer="0.15748031496063"/>
  <pageSetup paperSize="9" scale="95" fitToHeight="3" orientation="portrait" r:id="rId2"/>
  <headerFooter>
    <oddHeader>&amp;LVersion 9.0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62"/>
  <sheetViews>
    <sheetView showGridLines="0" showRowColHeaders="0" showRuler="0" zoomScale="65" zoomScaleNormal="65" zoomScaleSheetLayoutView="55" zoomScalePageLayoutView="70" workbookViewId="0">
      <selection activeCell="E4" sqref="E4"/>
    </sheetView>
  </sheetViews>
  <sheetFormatPr defaultColWidth="0" defaultRowHeight="0" customHeight="1" zeroHeight="1" x14ac:dyDescent="0.25"/>
  <cols>
    <col min="1" max="1" width="1.7109375" style="4" customWidth="1"/>
    <col min="2" max="2" width="7.42578125" style="4" customWidth="1"/>
    <col min="3" max="3" width="14.85546875" style="4" customWidth="1"/>
    <col min="4" max="5" width="21.28515625" style="4" customWidth="1"/>
    <col min="6" max="6" width="26.85546875" style="4" customWidth="1"/>
    <col min="7" max="8" width="18.7109375" style="4" customWidth="1"/>
    <col min="9" max="9" width="21.42578125" style="4" customWidth="1"/>
    <col min="10" max="10" width="21.140625" style="3" customWidth="1"/>
    <col min="11" max="12" width="21.28515625" style="4" customWidth="1"/>
    <col min="13" max="13" width="26.7109375" style="4" customWidth="1"/>
    <col min="14" max="15" width="18.5703125" style="4" customWidth="1"/>
    <col min="16" max="16" width="21.42578125" style="4" customWidth="1"/>
    <col min="17" max="17" width="20.7109375" style="4" customWidth="1"/>
    <col min="18" max="18" width="3.28515625" style="4" customWidth="1"/>
    <col min="19" max="20" width="0" style="4" hidden="1" customWidth="1"/>
    <col min="21" max="16384" width="9.140625" style="4" hidden="1"/>
  </cols>
  <sheetData>
    <row r="1" spans="2:18" ht="5.25" customHeight="1" x14ac:dyDescent="0.25"/>
    <row r="2" spans="2:18" ht="21" x14ac:dyDescent="0.25">
      <c r="B2" s="198" t="s">
        <v>5</v>
      </c>
      <c r="C2" s="198"/>
      <c r="D2" s="198"/>
      <c r="E2" s="198"/>
      <c r="F2" s="198"/>
      <c r="G2" s="198"/>
      <c r="H2" s="198"/>
      <c r="I2" s="198"/>
      <c r="J2" s="198"/>
      <c r="K2" s="198"/>
      <c r="L2" s="198"/>
      <c r="M2" s="198"/>
      <c r="N2" s="198"/>
      <c r="O2" s="198"/>
      <c r="P2" s="198"/>
      <c r="Q2" s="198"/>
      <c r="R2" s="3"/>
    </row>
    <row r="3" spans="2:18" ht="18.75" x14ac:dyDescent="0.25">
      <c r="B3" s="199" t="s">
        <v>6</v>
      </c>
      <c r="C3" s="199"/>
      <c r="D3" s="199"/>
      <c r="E3" s="199"/>
      <c r="F3" s="199"/>
      <c r="G3" s="199"/>
      <c r="H3" s="199"/>
      <c r="I3" s="199"/>
      <c r="J3" s="199"/>
      <c r="K3" s="199"/>
      <c r="L3" s="199"/>
      <c r="M3" s="199"/>
      <c r="N3" s="199"/>
      <c r="O3" s="199"/>
      <c r="P3" s="199"/>
      <c r="Q3" s="199"/>
    </row>
    <row r="4" spans="2:18" ht="20.25" customHeight="1" x14ac:dyDescent="0.25">
      <c r="B4" s="205" t="s">
        <v>7</v>
      </c>
      <c r="C4" s="205"/>
      <c r="D4" s="206"/>
      <c r="E4" s="142"/>
      <c r="F4" s="19" t="str">
        <f>IF(AND(E4="",E6&lt;&gt;""),"Please enter UEN","")</f>
        <v/>
      </c>
      <c r="G4" s="19"/>
      <c r="H4" s="19"/>
      <c r="I4" s="19"/>
      <c r="J4" s="19"/>
      <c r="K4" s="19"/>
      <c r="L4" s="19"/>
      <c r="M4" s="19"/>
      <c r="N4" s="19"/>
      <c r="O4" s="19"/>
      <c r="P4" s="19"/>
      <c r="Q4" s="19"/>
    </row>
    <row r="5" spans="2:18" ht="6" customHeight="1" x14ac:dyDescent="0.25">
      <c r="B5" s="19"/>
      <c r="C5" s="19"/>
      <c r="D5" s="19"/>
      <c r="E5" s="19"/>
      <c r="F5" s="19"/>
      <c r="G5" s="19"/>
      <c r="H5" s="19"/>
      <c r="I5" s="19"/>
      <c r="J5" s="19"/>
      <c r="K5" s="19"/>
      <c r="L5" s="19"/>
      <c r="M5" s="19"/>
      <c r="N5" s="19"/>
      <c r="O5" s="19"/>
      <c r="P5" s="19"/>
      <c r="Q5" s="19"/>
    </row>
    <row r="6" spans="2:18" ht="20.25" customHeight="1" x14ac:dyDescent="0.3">
      <c r="B6" s="143" t="s">
        <v>8</v>
      </c>
      <c r="C6" s="3"/>
      <c r="D6" s="3"/>
      <c r="E6" s="98"/>
      <c r="F6" s="207" t="str">
        <f>IF(AND(E6="",E4&lt;&gt;""),"Please enter PL reference no.","")</f>
        <v/>
      </c>
      <c r="G6" s="199"/>
      <c r="H6" s="31"/>
      <c r="I6" s="31"/>
      <c r="J6" s="119"/>
      <c r="K6" s="31"/>
    </row>
    <row r="7" spans="2:18" ht="6" customHeight="1" x14ac:dyDescent="0.3">
      <c r="B7" s="2"/>
      <c r="C7" s="3"/>
      <c r="D7" s="3"/>
      <c r="E7" s="5"/>
      <c r="H7" s="3"/>
      <c r="I7" s="3"/>
      <c r="K7" s="3"/>
    </row>
    <row r="8" spans="2:18" ht="20.25" customHeight="1" x14ac:dyDescent="0.3">
      <c r="B8" s="3" t="s">
        <v>9</v>
      </c>
      <c r="C8" s="3"/>
      <c r="D8" s="3"/>
      <c r="E8" s="200"/>
      <c r="F8" s="201"/>
      <c r="G8" s="201"/>
      <c r="H8" s="201"/>
      <c r="I8" s="202"/>
      <c r="J8" s="119"/>
      <c r="K8" s="31"/>
      <c r="L8" s="31"/>
    </row>
    <row r="9" spans="2:18" ht="6" customHeight="1" x14ac:dyDescent="0.3">
      <c r="B9" s="3"/>
      <c r="C9" s="3"/>
      <c r="D9" s="3"/>
      <c r="F9" s="6"/>
      <c r="G9" s="7"/>
      <c r="H9" s="3"/>
      <c r="J9" s="119"/>
      <c r="K9" s="31"/>
      <c r="L9" s="31"/>
    </row>
    <row r="10" spans="2:18" ht="20.25" customHeight="1" x14ac:dyDescent="0.3">
      <c r="B10" s="3" t="s">
        <v>10</v>
      </c>
      <c r="C10" s="3"/>
      <c r="D10" s="3"/>
      <c r="E10" s="97"/>
      <c r="F10" s="8"/>
      <c r="G10" s="8"/>
      <c r="H10" s="9"/>
      <c r="I10" s="9"/>
      <c r="J10" s="119"/>
      <c r="K10" s="31"/>
      <c r="L10" s="31"/>
    </row>
    <row r="11" spans="2:18" ht="6" customHeight="1" x14ac:dyDescent="0.25">
      <c r="B11" s="3"/>
      <c r="C11" s="3"/>
      <c r="D11" s="3"/>
      <c r="E11" s="10"/>
      <c r="F11" s="8"/>
      <c r="G11" s="8"/>
      <c r="H11" s="9"/>
      <c r="I11" s="9"/>
      <c r="K11" s="3"/>
    </row>
    <row r="12" spans="2:18" ht="20.25" customHeight="1" x14ac:dyDescent="0.25">
      <c r="B12" s="3" t="s">
        <v>11</v>
      </c>
      <c r="C12" s="3"/>
      <c r="D12" s="3"/>
      <c r="E12" s="102" t="str">
        <f>(IF(ISBLANK(E10),"",IF(DAY(E10)=1, EDATE(E10,-1),E10)))</f>
        <v/>
      </c>
      <c r="F12" s="11" t="s">
        <v>12</v>
      </c>
      <c r="G12" s="103" t="str">
        <f>IF(ISBLANK(E10),"",E10)</f>
        <v/>
      </c>
      <c r="H12" s="9"/>
      <c r="I12" s="9"/>
      <c r="K12" s="3"/>
    </row>
    <row r="13" spans="2:18" ht="9.75" customHeight="1" x14ac:dyDescent="0.25">
      <c r="B13" s="3"/>
      <c r="C13" s="3"/>
      <c r="D13" s="3"/>
      <c r="E13" s="24"/>
      <c r="F13" s="3"/>
      <c r="G13" s="24"/>
      <c r="H13" s="3"/>
      <c r="I13" s="3"/>
      <c r="K13" s="3"/>
    </row>
    <row r="14" spans="2:18" ht="32.25" customHeight="1" x14ac:dyDescent="0.25">
      <c r="B14" s="25"/>
      <c r="C14" s="203" t="s">
        <v>13</v>
      </c>
      <c r="D14" s="197" t="s">
        <v>14</v>
      </c>
      <c r="E14" s="195"/>
      <c r="F14" s="196"/>
      <c r="G14" s="197" t="s">
        <v>15</v>
      </c>
      <c r="H14" s="195"/>
      <c r="I14" s="196"/>
      <c r="J14" s="123"/>
      <c r="K14" s="194" t="s">
        <v>16</v>
      </c>
      <c r="L14" s="195"/>
      <c r="M14" s="196"/>
      <c r="N14" s="197" t="s">
        <v>17</v>
      </c>
      <c r="O14" s="195"/>
      <c r="P14" s="195"/>
      <c r="Q14" s="104"/>
    </row>
    <row r="15" spans="2:18" ht="117.75" customHeight="1" x14ac:dyDescent="0.25">
      <c r="B15" s="16" t="s">
        <v>18</v>
      </c>
      <c r="C15" s="204"/>
      <c r="D15" s="14" t="s">
        <v>19</v>
      </c>
      <c r="E15" s="14" t="s">
        <v>20</v>
      </c>
      <c r="F15" s="104" t="s">
        <v>21</v>
      </c>
      <c r="G15" s="14" t="s">
        <v>22</v>
      </c>
      <c r="H15" s="14" t="s">
        <v>23</v>
      </c>
      <c r="I15" s="104" t="s">
        <v>24</v>
      </c>
      <c r="J15" s="128" t="s">
        <v>25</v>
      </c>
      <c r="K15" s="15" t="s">
        <v>26</v>
      </c>
      <c r="L15" s="14" t="s">
        <v>27</v>
      </c>
      <c r="M15" s="104" t="s">
        <v>28</v>
      </c>
      <c r="N15" s="14" t="s">
        <v>29</v>
      </c>
      <c r="O15" s="14" t="s">
        <v>30</v>
      </c>
      <c r="P15" s="112" t="s">
        <v>31</v>
      </c>
      <c r="Q15" s="129" t="s">
        <v>32</v>
      </c>
    </row>
    <row r="16" spans="2:18" ht="19.5" customHeight="1" x14ac:dyDescent="0.25">
      <c r="B16" s="16"/>
      <c r="C16" s="204"/>
      <c r="D16" s="17" t="s">
        <v>33</v>
      </c>
      <c r="E16" s="17" t="s">
        <v>33</v>
      </c>
      <c r="F16" s="105" t="s">
        <v>33</v>
      </c>
      <c r="G16" s="17" t="s">
        <v>33</v>
      </c>
      <c r="H16" s="17" t="s">
        <v>33</v>
      </c>
      <c r="I16" s="105" t="s">
        <v>33</v>
      </c>
      <c r="J16" s="125" t="s">
        <v>33</v>
      </c>
      <c r="K16" s="18" t="s">
        <v>33</v>
      </c>
      <c r="L16" s="17" t="s">
        <v>33</v>
      </c>
      <c r="M16" s="105" t="s">
        <v>33</v>
      </c>
      <c r="N16" s="17" t="s">
        <v>33</v>
      </c>
      <c r="O16" s="17" t="s">
        <v>33</v>
      </c>
      <c r="P16" s="113" t="s">
        <v>33</v>
      </c>
      <c r="Q16" s="130" t="s">
        <v>33</v>
      </c>
    </row>
    <row r="17" spans="2:17" s="19" customFormat="1" ht="18.75" x14ac:dyDescent="0.25">
      <c r="B17" s="26"/>
      <c r="C17" s="27" t="s">
        <v>34</v>
      </c>
      <c r="D17" s="27" t="s">
        <v>35</v>
      </c>
      <c r="E17" s="27" t="s">
        <v>36</v>
      </c>
      <c r="F17" s="106" t="s">
        <v>37</v>
      </c>
      <c r="G17" s="28" t="s">
        <v>38</v>
      </c>
      <c r="H17" s="27" t="s">
        <v>39</v>
      </c>
      <c r="I17" s="109" t="s">
        <v>40</v>
      </c>
      <c r="J17" s="126" t="s">
        <v>41</v>
      </c>
      <c r="K17" s="29" t="s">
        <v>42</v>
      </c>
      <c r="L17" s="27" t="s">
        <v>43</v>
      </c>
      <c r="M17" s="106" t="s">
        <v>44</v>
      </c>
      <c r="N17" s="28" t="s">
        <v>45</v>
      </c>
      <c r="O17" s="27" t="s">
        <v>46</v>
      </c>
      <c r="P17" s="114" t="s">
        <v>47</v>
      </c>
      <c r="Q17" s="131" t="s">
        <v>48</v>
      </c>
    </row>
    <row r="18" spans="2:17" ht="27.95" customHeight="1" x14ac:dyDescent="0.25">
      <c r="B18" s="12">
        <v>1</v>
      </c>
      <c r="C18" s="100" t="s">
        <v>49</v>
      </c>
      <c r="D18" s="101"/>
      <c r="E18" s="101"/>
      <c r="F18" s="107">
        <f t="shared" ref="F18:F37" si="0">IF(ISNUMBER(B18),D18-E18,"")</f>
        <v>0</v>
      </c>
      <c r="G18" s="161"/>
      <c r="H18" s="161"/>
      <c r="I18" s="110">
        <f t="shared" ref="I18:I37" si="1">IF(ISNUMBER(B18),G18-H18,"")</f>
        <v>0</v>
      </c>
      <c r="J18" s="121">
        <f t="shared" ref="J18:J37" si="2">IF(ISNUMBER(B18),F18-I18,"")</f>
        <v>0</v>
      </c>
      <c r="K18" s="127"/>
      <c r="L18" s="101"/>
      <c r="M18" s="107">
        <f t="shared" ref="M18:M37" si="3">IF(ISNUMBER(I18),K18-L18,"")</f>
        <v>0</v>
      </c>
      <c r="N18" s="161"/>
      <c r="O18" s="161"/>
      <c r="P18" s="115">
        <f t="shared" ref="P18:P37" si="4">IF(ISNUMBER(I18),N18-O18,"")</f>
        <v>0</v>
      </c>
      <c r="Q18" s="122">
        <f t="shared" ref="Q18:Q37" si="5">IF(ISNUMBER(B18),M18-P18,"")</f>
        <v>0</v>
      </c>
    </row>
    <row r="19" spans="2:17" ht="27.95" customHeight="1" x14ac:dyDescent="0.25">
      <c r="B19" s="12">
        <v>2</v>
      </c>
      <c r="C19" s="100" t="s">
        <v>49</v>
      </c>
      <c r="D19" s="101"/>
      <c r="E19" s="101"/>
      <c r="F19" s="107">
        <f t="shared" si="0"/>
        <v>0</v>
      </c>
      <c r="G19" s="90"/>
      <c r="H19" s="90"/>
      <c r="I19" s="110">
        <f t="shared" si="1"/>
        <v>0</v>
      </c>
      <c r="J19" s="121">
        <f t="shared" si="2"/>
        <v>0</v>
      </c>
      <c r="K19" s="91"/>
      <c r="L19" s="92"/>
      <c r="M19" s="107">
        <f t="shared" si="3"/>
        <v>0</v>
      </c>
      <c r="N19" s="90"/>
      <c r="O19" s="90"/>
      <c r="P19" s="115">
        <f t="shared" si="4"/>
        <v>0</v>
      </c>
      <c r="Q19" s="122">
        <f t="shared" si="5"/>
        <v>0</v>
      </c>
    </row>
    <row r="20" spans="2:17" ht="27.95" customHeight="1" x14ac:dyDescent="0.25">
      <c r="B20" s="12">
        <v>3</v>
      </c>
      <c r="C20" s="100" t="s">
        <v>49</v>
      </c>
      <c r="D20" s="101"/>
      <c r="E20" s="101"/>
      <c r="F20" s="107">
        <f t="shared" si="0"/>
        <v>0</v>
      </c>
      <c r="G20" s="90"/>
      <c r="H20" s="90"/>
      <c r="I20" s="110">
        <f t="shared" si="1"/>
        <v>0</v>
      </c>
      <c r="J20" s="121">
        <f t="shared" si="2"/>
        <v>0</v>
      </c>
      <c r="K20" s="91"/>
      <c r="L20" s="92"/>
      <c r="M20" s="107">
        <f t="shared" si="3"/>
        <v>0</v>
      </c>
      <c r="N20" s="90"/>
      <c r="O20" s="90"/>
      <c r="P20" s="115">
        <f t="shared" si="4"/>
        <v>0</v>
      </c>
      <c r="Q20" s="122">
        <f t="shared" si="5"/>
        <v>0</v>
      </c>
    </row>
    <row r="21" spans="2:17" ht="27.95" customHeight="1" x14ac:dyDescent="0.25">
      <c r="B21" s="12">
        <v>4</v>
      </c>
      <c r="C21" s="100" t="s">
        <v>49</v>
      </c>
      <c r="D21" s="101"/>
      <c r="E21" s="101"/>
      <c r="F21" s="107">
        <f t="shared" si="0"/>
        <v>0</v>
      </c>
      <c r="G21" s="90"/>
      <c r="H21" s="90"/>
      <c r="I21" s="110">
        <f t="shared" si="1"/>
        <v>0</v>
      </c>
      <c r="J21" s="121">
        <f t="shared" si="2"/>
        <v>0</v>
      </c>
      <c r="K21" s="91"/>
      <c r="L21" s="92"/>
      <c r="M21" s="107">
        <f t="shared" si="3"/>
        <v>0</v>
      </c>
      <c r="N21" s="90"/>
      <c r="O21" s="90"/>
      <c r="P21" s="115">
        <f t="shared" si="4"/>
        <v>0</v>
      </c>
      <c r="Q21" s="122">
        <f t="shared" si="5"/>
        <v>0</v>
      </c>
    </row>
    <row r="22" spans="2:17" ht="27.95" customHeight="1" x14ac:dyDescent="0.25">
      <c r="B22" s="12">
        <v>5</v>
      </c>
      <c r="C22" s="100" t="s">
        <v>49</v>
      </c>
      <c r="D22" s="101"/>
      <c r="E22" s="101"/>
      <c r="F22" s="107">
        <f t="shared" si="0"/>
        <v>0</v>
      </c>
      <c r="G22" s="90"/>
      <c r="H22" s="90"/>
      <c r="I22" s="110">
        <f t="shared" si="1"/>
        <v>0</v>
      </c>
      <c r="J22" s="121">
        <f t="shared" si="2"/>
        <v>0</v>
      </c>
      <c r="K22" s="91"/>
      <c r="L22" s="92"/>
      <c r="M22" s="107">
        <f t="shared" si="3"/>
        <v>0</v>
      </c>
      <c r="N22" s="90"/>
      <c r="O22" s="90"/>
      <c r="P22" s="115">
        <f t="shared" si="4"/>
        <v>0</v>
      </c>
      <c r="Q22" s="122">
        <f t="shared" si="5"/>
        <v>0</v>
      </c>
    </row>
    <row r="23" spans="2:17" ht="27.95" customHeight="1" x14ac:dyDescent="0.25">
      <c r="B23" s="12">
        <v>6</v>
      </c>
      <c r="C23" s="100" t="s">
        <v>49</v>
      </c>
      <c r="D23" s="101"/>
      <c r="E23" s="101"/>
      <c r="F23" s="107">
        <f t="shared" si="0"/>
        <v>0</v>
      </c>
      <c r="G23" s="90"/>
      <c r="H23" s="90"/>
      <c r="I23" s="110">
        <f t="shared" si="1"/>
        <v>0</v>
      </c>
      <c r="J23" s="121">
        <f t="shared" si="2"/>
        <v>0</v>
      </c>
      <c r="K23" s="91"/>
      <c r="L23" s="92"/>
      <c r="M23" s="107">
        <f t="shared" si="3"/>
        <v>0</v>
      </c>
      <c r="N23" s="90"/>
      <c r="O23" s="90"/>
      <c r="P23" s="115">
        <f t="shared" si="4"/>
        <v>0</v>
      </c>
      <c r="Q23" s="122">
        <f t="shared" si="5"/>
        <v>0</v>
      </c>
    </row>
    <row r="24" spans="2:17" ht="27.95" customHeight="1" x14ac:dyDescent="0.25">
      <c r="B24" s="12">
        <v>7</v>
      </c>
      <c r="C24" s="100" t="s">
        <v>49</v>
      </c>
      <c r="D24" s="101"/>
      <c r="E24" s="101"/>
      <c r="F24" s="107">
        <f t="shared" si="0"/>
        <v>0</v>
      </c>
      <c r="G24" s="90"/>
      <c r="H24" s="90"/>
      <c r="I24" s="110">
        <f t="shared" si="1"/>
        <v>0</v>
      </c>
      <c r="J24" s="121">
        <f t="shared" si="2"/>
        <v>0</v>
      </c>
      <c r="K24" s="91"/>
      <c r="L24" s="92"/>
      <c r="M24" s="107">
        <f t="shared" si="3"/>
        <v>0</v>
      </c>
      <c r="N24" s="90"/>
      <c r="O24" s="90"/>
      <c r="P24" s="115">
        <f t="shared" si="4"/>
        <v>0</v>
      </c>
      <c r="Q24" s="122">
        <f t="shared" si="5"/>
        <v>0</v>
      </c>
    </row>
    <row r="25" spans="2:17" ht="27.95" customHeight="1" x14ac:dyDescent="0.25">
      <c r="B25" s="12">
        <v>8</v>
      </c>
      <c r="C25" s="100" t="s">
        <v>49</v>
      </c>
      <c r="D25" s="101"/>
      <c r="E25" s="101"/>
      <c r="F25" s="107">
        <f t="shared" si="0"/>
        <v>0</v>
      </c>
      <c r="G25" s="90"/>
      <c r="H25" s="90"/>
      <c r="I25" s="110">
        <f t="shared" si="1"/>
        <v>0</v>
      </c>
      <c r="J25" s="121">
        <f t="shared" si="2"/>
        <v>0</v>
      </c>
      <c r="K25" s="91"/>
      <c r="L25" s="92"/>
      <c r="M25" s="107">
        <f t="shared" si="3"/>
        <v>0</v>
      </c>
      <c r="N25" s="90"/>
      <c r="O25" s="90"/>
      <c r="P25" s="115">
        <f t="shared" si="4"/>
        <v>0</v>
      </c>
      <c r="Q25" s="122">
        <f t="shared" si="5"/>
        <v>0</v>
      </c>
    </row>
    <row r="26" spans="2:17" ht="27.95" customHeight="1" x14ac:dyDescent="0.25">
      <c r="B26" s="12">
        <v>9</v>
      </c>
      <c r="C26" s="100" t="s">
        <v>49</v>
      </c>
      <c r="D26" s="101"/>
      <c r="E26" s="101"/>
      <c r="F26" s="107">
        <f t="shared" si="0"/>
        <v>0</v>
      </c>
      <c r="G26" s="90"/>
      <c r="H26" s="90"/>
      <c r="I26" s="110">
        <f t="shared" si="1"/>
        <v>0</v>
      </c>
      <c r="J26" s="121">
        <f t="shared" si="2"/>
        <v>0</v>
      </c>
      <c r="K26" s="91"/>
      <c r="L26" s="92"/>
      <c r="M26" s="107">
        <f t="shared" si="3"/>
        <v>0</v>
      </c>
      <c r="N26" s="90"/>
      <c r="O26" s="90"/>
      <c r="P26" s="115">
        <f t="shared" si="4"/>
        <v>0</v>
      </c>
      <c r="Q26" s="122">
        <f t="shared" si="5"/>
        <v>0</v>
      </c>
    </row>
    <row r="27" spans="2:17" ht="27.95" customHeight="1" x14ac:dyDescent="0.25">
      <c r="B27" s="12">
        <v>10</v>
      </c>
      <c r="C27" s="100" t="s">
        <v>49</v>
      </c>
      <c r="D27" s="101"/>
      <c r="E27" s="101"/>
      <c r="F27" s="107">
        <f t="shared" si="0"/>
        <v>0</v>
      </c>
      <c r="G27" s="90"/>
      <c r="H27" s="90"/>
      <c r="I27" s="110">
        <f t="shared" si="1"/>
        <v>0</v>
      </c>
      <c r="J27" s="121">
        <f t="shared" si="2"/>
        <v>0</v>
      </c>
      <c r="K27" s="91"/>
      <c r="L27" s="92"/>
      <c r="M27" s="107">
        <f t="shared" si="3"/>
        <v>0</v>
      </c>
      <c r="N27" s="90"/>
      <c r="O27" s="90"/>
      <c r="P27" s="115">
        <f t="shared" si="4"/>
        <v>0</v>
      </c>
      <c r="Q27" s="122">
        <f t="shared" si="5"/>
        <v>0</v>
      </c>
    </row>
    <row r="28" spans="2:17" ht="27.95" customHeight="1" x14ac:dyDescent="0.25">
      <c r="B28" s="12">
        <v>11</v>
      </c>
      <c r="C28" s="100" t="s">
        <v>49</v>
      </c>
      <c r="D28" s="101"/>
      <c r="E28" s="101"/>
      <c r="F28" s="107">
        <f t="shared" si="0"/>
        <v>0</v>
      </c>
      <c r="G28" s="90"/>
      <c r="H28" s="90"/>
      <c r="I28" s="110">
        <f t="shared" si="1"/>
        <v>0</v>
      </c>
      <c r="J28" s="121">
        <f t="shared" si="2"/>
        <v>0</v>
      </c>
      <c r="K28" s="91"/>
      <c r="L28" s="92"/>
      <c r="M28" s="107">
        <f t="shared" si="3"/>
        <v>0</v>
      </c>
      <c r="N28" s="90"/>
      <c r="O28" s="90"/>
      <c r="P28" s="115">
        <f t="shared" si="4"/>
        <v>0</v>
      </c>
      <c r="Q28" s="122">
        <f t="shared" si="5"/>
        <v>0</v>
      </c>
    </row>
    <row r="29" spans="2:17" ht="27.75" customHeight="1" x14ac:dyDescent="0.25">
      <c r="B29" s="12">
        <v>12</v>
      </c>
      <c r="C29" s="100" t="s">
        <v>49</v>
      </c>
      <c r="D29" s="101"/>
      <c r="E29" s="101"/>
      <c r="F29" s="107">
        <f t="shared" si="0"/>
        <v>0</v>
      </c>
      <c r="G29" s="90"/>
      <c r="H29" s="90"/>
      <c r="I29" s="110">
        <f t="shared" si="1"/>
        <v>0</v>
      </c>
      <c r="J29" s="121">
        <f t="shared" si="2"/>
        <v>0</v>
      </c>
      <c r="K29" s="91"/>
      <c r="L29" s="92"/>
      <c r="M29" s="107">
        <f t="shared" si="3"/>
        <v>0</v>
      </c>
      <c r="N29" s="90"/>
      <c r="O29" s="90"/>
      <c r="P29" s="115">
        <f t="shared" si="4"/>
        <v>0</v>
      </c>
      <c r="Q29" s="122">
        <f t="shared" si="5"/>
        <v>0</v>
      </c>
    </row>
    <row r="30" spans="2:17" ht="27.95" customHeight="1" x14ac:dyDescent="0.25">
      <c r="B30" s="12">
        <v>13</v>
      </c>
      <c r="C30" s="100" t="s">
        <v>49</v>
      </c>
      <c r="D30" s="101"/>
      <c r="E30" s="101"/>
      <c r="F30" s="107">
        <f t="shared" si="0"/>
        <v>0</v>
      </c>
      <c r="G30" s="90"/>
      <c r="H30" s="90"/>
      <c r="I30" s="110">
        <f t="shared" si="1"/>
        <v>0</v>
      </c>
      <c r="J30" s="121">
        <f t="shared" si="2"/>
        <v>0</v>
      </c>
      <c r="K30" s="91"/>
      <c r="L30" s="92"/>
      <c r="M30" s="107">
        <f t="shared" si="3"/>
        <v>0</v>
      </c>
      <c r="N30" s="90"/>
      <c r="O30" s="90"/>
      <c r="P30" s="115">
        <f t="shared" si="4"/>
        <v>0</v>
      </c>
      <c r="Q30" s="122">
        <f t="shared" si="5"/>
        <v>0</v>
      </c>
    </row>
    <row r="31" spans="2:17" ht="27.95" customHeight="1" x14ac:dyDescent="0.25">
      <c r="B31" s="12">
        <v>14</v>
      </c>
      <c r="C31" s="100" t="s">
        <v>49</v>
      </c>
      <c r="D31" s="101"/>
      <c r="E31" s="101"/>
      <c r="F31" s="107">
        <f t="shared" si="0"/>
        <v>0</v>
      </c>
      <c r="G31" s="90"/>
      <c r="H31" s="90"/>
      <c r="I31" s="110">
        <f t="shared" si="1"/>
        <v>0</v>
      </c>
      <c r="J31" s="121">
        <f t="shared" si="2"/>
        <v>0</v>
      </c>
      <c r="K31" s="91"/>
      <c r="L31" s="92"/>
      <c r="M31" s="107">
        <f t="shared" si="3"/>
        <v>0</v>
      </c>
      <c r="N31" s="90"/>
      <c r="O31" s="90"/>
      <c r="P31" s="115">
        <f t="shared" si="4"/>
        <v>0</v>
      </c>
      <c r="Q31" s="122">
        <f t="shared" si="5"/>
        <v>0</v>
      </c>
    </row>
    <row r="32" spans="2:17" ht="27.95" customHeight="1" x14ac:dyDescent="0.25">
      <c r="B32" s="12">
        <v>15</v>
      </c>
      <c r="C32" s="100" t="s">
        <v>49</v>
      </c>
      <c r="D32" s="101"/>
      <c r="E32" s="101"/>
      <c r="F32" s="107">
        <f t="shared" si="0"/>
        <v>0</v>
      </c>
      <c r="G32" s="90"/>
      <c r="H32" s="90"/>
      <c r="I32" s="110">
        <f t="shared" si="1"/>
        <v>0</v>
      </c>
      <c r="J32" s="121">
        <f t="shared" si="2"/>
        <v>0</v>
      </c>
      <c r="K32" s="91"/>
      <c r="L32" s="92"/>
      <c r="M32" s="107">
        <f t="shared" si="3"/>
        <v>0</v>
      </c>
      <c r="N32" s="90"/>
      <c r="O32" s="90"/>
      <c r="P32" s="115">
        <f t="shared" si="4"/>
        <v>0</v>
      </c>
      <c r="Q32" s="122">
        <f t="shared" si="5"/>
        <v>0</v>
      </c>
    </row>
    <row r="33" spans="2:20" ht="27.95" customHeight="1" x14ac:dyDescent="0.25">
      <c r="B33" s="12">
        <v>16</v>
      </c>
      <c r="C33" s="100" t="s">
        <v>49</v>
      </c>
      <c r="D33" s="101"/>
      <c r="E33" s="101"/>
      <c r="F33" s="107">
        <f t="shared" si="0"/>
        <v>0</v>
      </c>
      <c r="G33" s="90"/>
      <c r="H33" s="90"/>
      <c r="I33" s="110">
        <f t="shared" si="1"/>
        <v>0</v>
      </c>
      <c r="J33" s="121">
        <f t="shared" si="2"/>
        <v>0</v>
      </c>
      <c r="K33" s="91"/>
      <c r="L33" s="92"/>
      <c r="M33" s="107">
        <f t="shared" si="3"/>
        <v>0</v>
      </c>
      <c r="N33" s="90"/>
      <c r="O33" s="90"/>
      <c r="P33" s="115">
        <f t="shared" si="4"/>
        <v>0</v>
      </c>
      <c r="Q33" s="122">
        <f t="shared" si="5"/>
        <v>0</v>
      </c>
    </row>
    <row r="34" spans="2:20" ht="27.95" customHeight="1" x14ac:dyDescent="0.25">
      <c r="B34" s="12">
        <v>17</v>
      </c>
      <c r="C34" s="100" t="s">
        <v>49</v>
      </c>
      <c r="D34" s="101"/>
      <c r="E34" s="101"/>
      <c r="F34" s="107">
        <f t="shared" si="0"/>
        <v>0</v>
      </c>
      <c r="G34" s="90"/>
      <c r="H34" s="90"/>
      <c r="I34" s="110">
        <f t="shared" si="1"/>
        <v>0</v>
      </c>
      <c r="J34" s="121">
        <f t="shared" si="2"/>
        <v>0</v>
      </c>
      <c r="K34" s="91"/>
      <c r="L34" s="92"/>
      <c r="M34" s="107">
        <f t="shared" si="3"/>
        <v>0</v>
      </c>
      <c r="N34" s="90"/>
      <c r="O34" s="90"/>
      <c r="P34" s="115">
        <f t="shared" si="4"/>
        <v>0</v>
      </c>
      <c r="Q34" s="122">
        <f t="shared" si="5"/>
        <v>0</v>
      </c>
    </row>
    <row r="35" spans="2:20" ht="27.95" customHeight="1" x14ac:dyDescent="0.25">
      <c r="B35" s="12">
        <v>18</v>
      </c>
      <c r="C35" s="100" t="s">
        <v>49</v>
      </c>
      <c r="D35" s="101"/>
      <c r="E35" s="101"/>
      <c r="F35" s="107">
        <f t="shared" si="0"/>
        <v>0</v>
      </c>
      <c r="G35" s="90"/>
      <c r="H35" s="90"/>
      <c r="I35" s="110">
        <f t="shared" si="1"/>
        <v>0</v>
      </c>
      <c r="J35" s="121">
        <f t="shared" si="2"/>
        <v>0</v>
      </c>
      <c r="K35" s="91"/>
      <c r="L35" s="92"/>
      <c r="M35" s="107">
        <f t="shared" si="3"/>
        <v>0</v>
      </c>
      <c r="N35" s="90"/>
      <c r="O35" s="90"/>
      <c r="P35" s="115">
        <f t="shared" si="4"/>
        <v>0</v>
      </c>
      <c r="Q35" s="122">
        <f t="shared" si="5"/>
        <v>0</v>
      </c>
    </row>
    <row r="36" spans="2:20" ht="27.95" customHeight="1" x14ac:dyDescent="0.25">
      <c r="B36" s="12">
        <v>19</v>
      </c>
      <c r="C36" s="100" t="s">
        <v>49</v>
      </c>
      <c r="D36" s="101"/>
      <c r="E36" s="101"/>
      <c r="F36" s="107">
        <f t="shared" si="0"/>
        <v>0</v>
      </c>
      <c r="G36" s="90"/>
      <c r="H36" s="90"/>
      <c r="I36" s="110">
        <f t="shared" si="1"/>
        <v>0</v>
      </c>
      <c r="J36" s="121">
        <f t="shared" si="2"/>
        <v>0</v>
      </c>
      <c r="K36" s="91"/>
      <c r="L36" s="92"/>
      <c r="M36" s="107">
        <f t="shared" si="3"/>
        <v>0</v>
      </c>
      <c r="N36" s="90"/>
      <c r="O36" s="90"/>
      <c r="P36" s="115">
        <f t="shared" si="4"/>
        <v>0</v>
      </c>
      <c r="Q36" s="122">
        <f t="shared" si="5"/>
        <v>0</v>
      </c>
    </row>
    <row r="37" spans="2:20" ht="27.95" customHeight="1" x14ac:dyDescent="0.25">
      <c r="B37" s="12">
        <v>20</v>
      </c>
      <c r="C37" s="100" t="s">
        <v>49</v>
      </c>
      <c r="D37" s="101"/>
      <c r="E37" s="101"/>
      <c r="F37" s="107">
        <f t="shared" si="0"/>
        <v>0</v>
      </c>
      <c r="G37" s="90"/>
      <c r="H37" s="90"/>
      <c r="I37" s="110">
        <f t="shared" si="1"/>
        <v>0</v>
      </c>
      <c r="J37" s="121">
        <f t="shared" si="2"/>
        <v>0</v>
      </c>
      <c r="K37" s="91"/>
      <c r="L37" s="92"/>
      <c r="M37" s="107">
        <f t="shared" si="3"/>
        <v>0</v>
      </c>
      <c r="N37" s="90"/>
      <c r="O37" s="90"/>
      <c r="P37" s="115">
        <f t="shared" si="4"/>
        <v>0</v>
      </c>
      <c r="Q37" s="122">
        <f t="shared" si="5"/>
        <v>0</v>
      </c>
    </row>
    <row r="38" spans="2:20" ht="27" customHeight="1" x14ac:dyDescent="0.3">
      <c r="B38" s="19"/>
      <c r="C38" s="20"/>
      <c r="D38" s="192" t="s">
        <v>50</v>
      </c>
      <c r="E38" s="193"/>
      <c r="F38" s="108">
        <f>SUM(F18:F37)</f>
        <v>0</v>
      </c>
      <c r="G38" s="21"/>
      <c r="H38" s="22"/>
      <c r="I38" s="111">
        <f>SUM(I18:I37)</f>
        <v>0</v>
      </c>
      <c r="J38" s="62"/>
      <c r="K38" s="19"/>
      <c r="L38" s="20"/>
      <c r="M38" s="108">
        <f>SUM(M18:M37)</f>
        <v>0</v>
      </c>
      <c r="N38" s="21"/>
      <c r="O38" s="22"/>
      <c r="P38" s="111">
        <f>SUM(P18:P37)</f>
        <v>0</v>
      </c>
      <c r="Q38" s="23"/>
      <c r="R38" s="19"/>
    </row>
    <row r="39" spans="2:20" ht="9" customHeight="1" x14ac:dyDescent="0.3">
      <c r="B39" s="19"/>
      <c r="C39" s="20"/>
      <c r="D39" s="20"/>
      <c r="E39" s="20"/>
      <c r="F39" s="62"/>
      <c r="G39" s="21"/>
      <c r="H39" s="22"/>
      <c r="I39" s="63"/>
      <c r="J39" s="62"/>
      <c r="K39" s="19"/>
      <c r="L39" s="20"/>
      <c r="M39" s="72"/>
      <c r="N39" s="21"/>
      <c r="O39" s="22"/>
      <c r="P39" s="62"/>
      <c r="Q39" s="23"/>
      <c r="R39" s="19"/>
    </row>
    <row r="40" spans="2:20" ht="24" customHeight="1" x14ac:dyDescent="0.3">
      <c r="H40" s="31"/>
      <c r="K40" s="75" t="s">
        <v>51</v>
      </c>
      <c r="L40" s="64" t="s">
        <v>33</v>
      </c>
      <c r="M40" s="93"/>
      <c r="N40" s="21"/>
      <c r="O40" s="22"/>
      <c r="P40" s="62"/>
      <c r="Q40" s="23"/>
      <c r="R40" s="1"/>
    </row>
    <row r="41" spans="2:20" ht="9" customHeight="1" thickBot="1" x14ac:dyDescent="0.35">
      <c r="B41" s="13"/>
      <c r="C41" s="13"/>
      <c r="D41" s="13"/>
      <c r="E41" s="13"/>
      <c r="F41" s="62"/>
      <c r="G41" s="21"/>
      <c r="H41" s="22"/>
      <c r="I41" s="62"/>
      <c r="J41" s="62"/>
      <c r="K41" s="19"/>
      <c r="L41" s="31"/>
      <c r="M41" s="31"/>
      <c r="N41" s="21"/>
      <c r="O41" s="22"/>
      <c r="P41" s="62"/>
      <c r="Q41" s="23"/>
      <c r="R41" s="1"/>
    </row>
    <row r="42" spans="2:20" ht="18.75" x14ac:dyDescent="0.3">
      <c r="B42" s="180" t="s">
        <v>90</v>
      </c>
      <c r="C42" s="181"/>
      <c r="D42" s="181"/>
      <c r="E42" s="181"/>
      <c r="F42" s="181"/>
      <c r="G42" s="181"/>
      <c r="H42" s="182"/>
      <c r="I42" s="62"/>
      <c r="J42" s="186" t="s">
        <v>52</v>
      </c>
      <c r="K42" s="187"/>
      <c r="L42" s="187"/>
      <c r="M42" s="187"/>
      <c r="N42" s="187"/>
      <c r="O42" s="187"/>
      <c r="P42" s="188"/>
      <c r="Q42" s="31"/>
      <c r="R42" s="1"/>
      <c r="S42" s="65"/>
      <c r="T42" s="30"/>
    </row>
    <row r="43" spans="2:20" ht="18.75" x14ac:dyDescent="0.3">
      <c r="B43" s="183"/>
      <c r="C43" s="184"/>
      <c r="D43" s="184"/>
      <c r="E43" s="184"/>
      <c r="F43" s="184"/>
      <c r="G43" s="184"/>
      <c r="H43" s="185"/>
      <c r="I43" s="31"/>
      <c r="J43" s="189"/>
      <c r="K43" s="190"/>
      <c r="L43" s="190"/>
      <c r="M43" s="190"/>
      <c r="N43" s="190"/>
      <c r="O43" s="190"/>
      <c r="P43" s="191"/>
      <c r="Q43" s="31"/>
      <c r="R43" s="1"/>
      <c r="S43" s="31"/>
      <c r="T43" s="31"/>
    </row>
    <row r="44" spans="2:20" ht="18.75" x14ac:dyDescent="0.3">
      <c r="B44" s="183"/>
      <c r="C44" s="184"/>
      <c r="D44" s="184"/>
      <c r="E44" s="184"/>
      <c r="F44" s="184"/>
      <c r="G44" s="184"/>
      <c r="H44" s="185"/>
      <c r="J44" s="189"/>
      <c r="K44" s="190"/>
      <c r="L44" s="190"/>
      <c r="M44" s="190"/>
      <c r="N44" s="190"/>
      <c r="O44" s="190"/>
      <c r="P44" s="191"/>
      <c r="Q44" s="31"/>
      <c r="R44" s="1"/>
    </row>
    <row r="45" spans="2:20" ht="18.75" x14ac:dyDescent="0.3">
      <c r="B45" s="43"/>
      <c r="C45" s="13"/>
      <c r="D45" s="13"/>
      <c r="E45" s="13"/>
      <c r="F45" s="13"/>
      <c r="G45" s="13"/>
      <c r="H45" s="44"/>
      <c r="J45" s="83"/>
      <c r="L45" s="31"/>
      <c r="M45" s="31"/>
      <c r="N45" s="31"/>
      <c r="O45" s="31"/>
      <c r="P45" s="42"/>
      <c r="Q45" s="31"/>
      <c r="R45" s="1"/>
    </row>
    <row r="46" spans="2:20" ht="18.75" x14ac:dyDescent="0.3">
      <c r="B46" s="83" t="s">
        <v>53</v>
      </c>
      <c r="C46" s="32"/>
      <c r="D46" s="32"/>
      <c r="E46" s="32"/>
      <c r="H46" s="45"/>
      <c r="J46" s="83" t="s">
        <v>54</v>
      </c>
      <c r="K46" s="33"/>
      <c r="L46" s="31"/>
      <c r="M46" s="31"/>
      <c r="N46" s="31"/>
      <c r="O46" s="31"/>
      <c r="P46" s="42"/>
      <c r="Q46" s="31"/>
      <c r="R46" s="1"/>
    </row>
    <row r="47" spans="2:20" ht="17.25" customHeight="1" x14ac:dyDescent="0.3">
      <c r="B47" s="46"/>
      <c r="C47" s="33"/>
      <c r="D47" s="33"/>
      <c r="E47" s="33"/>
      <c r="H47" s="45"/>
      <c r="J47" s="83"/>
      <c r="K47" s="34"/>
      <c r="L47" s="31"/>
      <c r="M47" s="31"/>
      <c r="N47" s="31"/>
      <c r="O47" s="31"/>
      <c r="P47" s="42"/>
      <c r="Q47" s="31"/>
      <c r="R47" s="1"/>
    </row>
    <row r="48" spans="2:20" ht="17.25" customHeight="1" x14ac:dyDescent="0.3">
      <c r="B48" s="47"/>
      <c r="C48" s="36" t="s">
        <v>55</v>
      </c>
      <c r="E48" s="95"/>
      <c r="F48" s="95"/>
      <c r="H48" s="45"/>
      <c r="J48" s="83"/>
      <c r="L48" s="31"/>
      <c r="M48" s="31"/>
      <c r="N48" s="31"/>
      <c r="O48" s="31"/>
      <c r="P48" s="42"/>
      <c r="Q48" s="31"/>
      <c r="R48" s="1"/>
      <c r="S48" s="37"/>
    </row>
    <row r="49" spans="2:20" ht="15" customHeight="1" x14ac:dyDescent="0.3">
      <c r="B49" s="47"/>
      <c r="H49" s="45"/>
      <c r="J49" s="83"/>
      <c r="L49" s="31"/>
      <c r="N49" s="31"/>
      <c r="O49" s="31"/>
      <c r="P49" s="42"/>
      <c r="Q49" s="31"/>
      <c r="R49" s="1"/>
    </row>
    <row r="50" spans="2:20" ht="15" customHeight="1" x14ac:dyDescent="0.3">
      <c r="B50" s="48"/>
      <c r="C50" s="38"/>
      <c r="D50" s="38"/>
      <c r="E50" s="35"/>
      <c r="G50" s="35"/>
      <c r="H50" s="67"/>
      <c r="J50" s="83"/>
      <c r="L50" s="31"/>
      <c r="N50" s="31"/>
      <c r="O50" s="31"/>
      <c r="P50" s="42"/>
      <c r="Q50" s="31"/>
      <c r="R50" s="1"/>
    </row>
    <row r="51" spans="2:20" ht="17.25" customHeight="1" x14ac:dyDescent="0.3">
      <c r="B51" s="49"/>
      <c r="C51" s="35" t="s">
        <v>56</v>
      </c>
      <c r="E51" s="95"/>
      <c r="F51" s="95"/>
      <c r="H51" s="42"/>
      <c r="I51" s="31"/>
      <c r="J51" s="83"/>
      <c r="K51" s="4" t="s">
        <v>57</v>
      </c>
      <c r="L51" s="31"/>
      <c r="N51" s="71"/>
      <c r="O51" s="71"/>
      <c r="P51" s="42"/>
      <c r="Q51" s="31"/>
      <c r="R51" s="1"/>
    </row>
    <row r="52" spans="2:20" ht="15" customHeight="1" x14ac:dyDescent="0.3">
      <c r="B52" s="50"/>
      <c r="H52" s="42"/>
      <c r="I52" s="31"/>
      <c r="J52" s="83"/>
      <c r="L52" s="31"/>
      <c r="N52" s="66"/>
      <c r="O52" s="66"/>
      <c r="P52" s="42"/>
      <c r="Q52" s="31"/>
      <c r="R52" s="1"/>
      <c r="S52" s="37"/>
    </row>
    <row r="53" spans="2:20" ht="15" customHeight="1" x14ac:dyDescent="0.3">
      <c r="B53" s="50"/>
      <c r="C53" s="39"/>
      <c r="E53" s="35"/>
      <c r="G53" s="36"/>
      <c r="H53" s="42"/>
      <c r="I53" s="31"/>
      <c r="J53" s="83"/>
      <c r="L53" s="31"/>
      <c r="N53" s="31"/>
      <c r="O53" s="31"/>
      <c r="P53" s="42"/>
      <c r="Q53" s="31"/>
      <c r="R53" s="1"/>
    </row>
    <row r="54" spans="2:20" ht="17.25" customHeight="1" x14ac:dyDescent="0.3">
      <c r="B54" s="50"/>
      <c r="C54" s="39" t="s">
        <v>58</v>
      </c>
      <c r="E54" s="70"/>
      <c r="F54" s="40"/>
      <c r="G54" s="36"/>
      <c r="H54" s="67"/>
      <c r="J54" s="83"/>
      <c r="K54" s="4" t="s">
        <v>59</v>
      </c>
      <c r="L54" s="31"/>
      <c r="N54" s="94"/>
      <c r="O54" s="94"/>
      <c r="P54" s="42"/>
      <c r="Q54" s="31"/>
      <c r="R54" s="1"/>
    </row>
    <row r="55" spans="2:20" ht="15" customHeight="1" x14ac:dyDescent="0.3">
      <c r="B55" s="50"/>
      <c r="C55" s="39"/>
      <c r="E55" s="35"/>
      <c r="G55" s="36"/>
      <c r="H55" s="67"/>
      <c r="J55" s="83"/>
      <c r="L55" s="31"/>
      <c r="N55" s="31"/>
      <c r="O55" s="31"/>
      <c r="P55" s="42"/>
      <c r="Q55" s="31"/>
      <c r="R55" s="1"/>
    </row>
    <row r="56" spans="2:20" ht="15" customHeight="1" x14ac:dyDescent="0.3">
      <c r="B56" s="50"/>
      <c r="C56" s="39"/>
      <c r="E56" s="35"/>
      <c r="G56" s="36"/>
      <c r="H56" s="67"/>
      <c r="J56" s="83"/>
      <c r="L56" s="31"/>
      <c r="N56" s="31"/>
      <c r="O56" s="31"/>
      <c r="P56" s="42"/>
      <c r="Q56" s="31"/>
      <c r="R56" s="1"/>
    </row>
    <row r="57" spans="2:20" ht="17.25" customHeight="1" thickBot="1" x14ac:dyDescent="0.35">
      <c r="B57" s="51"/>
      <c r="C57" s="36" t="s">
        <v>60</v>
      </c>
      <c r="E57" s="96"/>
      <c r="F57" s="95"/>
      <c r="G57" s="13"/>
      <c r="H57" s="45"/>
      <c r="J57" s="83"/>
      <c r="K57" s="13"/>
      <c r="L57" s="31"/>
      <c r="N57" s="31"/>
      <c r="O57" s="31"/>
      <c r="P57" s="42"/>
      <c r="Q57" s="31"/>
      <c r="R57" s="1"/>
      <c r="S57" s="41"/>
      <c r="T57" s="41"/>
    </row>
    <row r="58" spans="2:20" ht="19.5" thickBot="1" x14ac:dyDescent="0.35">
      <c r="B58" s="52"/>
      <c r="C58" s="41"/>
      <c r="D58" s="41"/>
      <c r="E58" s="41"/>
      <c r="F58" s="68"/>
      <c r="G58" s="68"/>
      <c r="H58" s="69"/>
      <c r="I58" s="35"/>
      <c r="J58" s="120"/>
      <c r="K58" s="54"/>
      <c r="L58" s="68"/>
      <c r="M58" s="68"/>
      <c r="N58" s="77"/>
      <c r="O58" s="41"/>
      <c r="P58" s="55"/>
    </row>
    <row r="59" spans="2:20" ht="24" customHeight="1" x14ac:dyDescent="0.25">
      <c r="B59" s="4" t="s">
        <v>106</v>
      </c>
      <c r="F59" s="76"/>
      <c r="G59" s="76"/>
      <c r="K59" s="13"/>
    </row>
    <row r="60" spans="2:20" ht="3.95" customHeight="1" x14ac:dyDescent="0.25"/>
    <row r="61" spans="2:20" ht="18.75" hidden="1" x14ac:dyDescent="0.25"/>
    <row r="62" spans="2:20" ht="12.75" customHeight="1" x14ac:dyDescent="0.25">
      <c r="B62" s="99"/>
    </row>
  </sheetData>
  <sheetProtection algorithmName="SHA-512" hashValue="EOyWQTswojWk48kbe5bxrBcHRbf5LrgwZAI0o6urV0BY02M3MlEFupx6o5bh9uFk98S4TLzndZNAgPZZSQW70g==" saltValue="od6Dxh1Gn8CnI3arSCoI9A==" spinCount="100000" sheet="1" objects="1" selectLockedCells="1"/>
  <mergeCells count="13">
    <mergeCell ref="B2:Q2"/>
    <mergeCell ref="B3:Q3"/>
    <mergeCell ref="E8:I8"/>
    <mergeCell ref="D14:F14"/>
    <mergeCell ref="G14:I14"/>
    <mergeCell ref="C14:C16"/>
    <mergeCell ref="B4:D4"/>
    <mergeCell ref="F6:G6"/>
    <mergeCell ref="B42:H44"/>
    <mergeCell ref="J42:P44"/>
    <mergeCell ref="D38:E38"/>
    <mergeCell ref="K14:M14"/>
    <mergeCell ref="N14:P14"/>
  </mergeCells>
  <conditionalFormatting sqref="F4">
    <cfRule type="containsText" dxfId="7" priority="2" operator="containsText" text="Please enter UEN">
      <formula>NOT(ISERROR(SEARCH("Please enter UEN",F4)))</formula>
    </cfRule>
  </conditionalFormatting>
  <conditionalFormatting sqref="F18:F37 I18:I37 M18:M37 P18:P37">
    <cfRule type="cellIs" dxfId="6" priority="3" stopIfTrue="1" operator="lessThan">
      <formula>0</formula>
    </cfRule>
  </conditionalFormatting>
  <conditionalFormatting sqref="F6:G6">
    <cfRule type="containsText" dxfId="5" priority="1" operator="containsText" text="Please enter PL reference no.">
      <formula>NOT(ISERROR(SEARCH("Please enter PL reference no.",F6)))</formula>
    </cfRule>
  </conditionalFormatting>
  <conditionalFormatting sqref="J18:J37 Q18:Q37">
    <cfRule type="cellIs" dxfId="4" priority="4" stopIfTrue="1" operator="notBetween">
      <formula>-5</formula>
      <formula>5</formula>
    </cfRule>
  </conditionalFormatting>
  <dataValidations count="6">
    <dataValidation allowBlank="1" showInputMessage="1" showErrorMessage="1" sqref="G12" xr:uid="{00000000-0002-0000-0100-000000000000}"/>
    <dataValidation type="whole" allowBlank="1" showInputMessage="1" showErrorMessage="1" error="Please only enter the file ref number shown in the PL Permit. Refer to explanatory notes for more details." sqref="E6" xr:uid="{00000000-0002-0000-0100-000001000000}">
      <formula1>0</formula1>
      <formula2>9999</formula2>
    </dataValidation>
    <dataValidation type="date" operator="greaterThan" allowBlank="1" showInputMessage="1" showErrorMessage="1" error="This version of Form PL-R1 is only effective from 01 Jan 2012." sqref="E10" xr:uid="{00000000-0002-0000-0100-000002000000}">
      <formula1>40908</formula1>
    </dataValidation>
    <dataValidation type="custom" allowBlank="1" showInputMessage="1" showErrorMessage="1" error="Please enter the name of your club in capital letters only._x000a__x000a_Example:_x000a_&quot;ABC Country Club&quot; should be entered as &quot;ABC COUNTRY CLUB&quot;." sqref="E8:I8" xr:uid="{00000000-0002-0000-0100-000003000000}">
      <formula1>EXACT(E8,UPPER(E8))</formula1>
    </dataValidation>
    <dataValidation type="list" allowBlank="1" showInputMessage="1" showErrorMessage="1" sqref="C18:C37" xr:uid="{00000000-0002-0000-0100-000004000000}">
      <formula1>"No, Yes"</formula1>
    </dataValidation>
    <dataValidation type="textLength" allowBlank="1" showInputMessage="1" showErrorMessage="1" error="Please only enter the UEN alphanumeric characters (e.g. S12SS3456S) as shown in the PL Permit. Refer to expanatory note for more details." sqref="E4" xr:uid="{00000000-0002-0000-0100-000005000000}">
      <formula1>9</formula1>
      <formula2>10</formula2>
    </dataValidation>
  </dataValidations>
  <pageMargins left="0.15748031496062992" right="0.15748031496062992" top="0.23622047244094491" bottom="0.19685039370078741" header="0.15748031496062992" footer="0.15748031496062992"/>
  <pageSetup paperSize="9" scale="44" orientation="landscape" r:id="rId1"/>
  <ignoredErrors>
    <ignoredError sqref="E12"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63"/>
  <sheetViews>
    <sheetView showGridLines="0" showRowColHeaders="0" showRuler="0" zoomScale="65" zoomScaleNormal="65" zoomScaleSheetLayoutView="55" zoomScalePageLayoutView="70" workbookViewId="0">
      <selection activeCell="E12" sqref="E12"/>
    </sheetView>
  </sheetViews>
  <sheetFormatPr defaultColWidth="0" defaultRowHeight="0" customHeight="1" zeroHeight="1" x14ac:dyDescent="0.25"/>
  <cols>
    <col min="1" max="1" width="1.7109375" style="4" customWidth="1"/>
    <col min="2" max="2" width="7.42578125" style="4" customWidth="1"/>
    <col min="3" max="3" width="14.85546875" style="4" customWidth="1"/>
    <col min="4" max="5" width="21.28515625" style="4" customWidth="1"/>
    <col min="6" max="6" width="26.85546875" style="4" customWidth="1"/>
    <col min="7" max="8" width="18.7109375" style="4" customWidth="1"/>
    <col min="9" max="9" width="21.42578125" style="4" customWidth="1"/>
    <col min="10" max="10" width="21.140625" style="4" customWidth="1"/>
    <col min="11" max="12" width="21.28515625" style="4" customWidth="1"/>
    <col min="13" max="13" width="26.7109375" style="4" customWidth="1"/>
    <col min="14" max="15" width="18.5703125" style="4" customWidth="1"/>
    <col min="16" max="16" width="21.42578125" style="4" customWidth="1"/>
    <col min="17" max="17" width="20.7109375" style="4" customWidth="1"/>
    <col min="18" max="18" width="3.28515625" style="4" customWidth="1"/>
    <col min="19" max="20" width="0" style="4" hidden="1" customWidth="1"/>
    <col min="21" max="16384" width="9.140625" style="4" hidden="1"/>
  </cols>
  <sheetData>
    <row r="1" spans="2:18" ht="3.95" customHeight="1" x14ac:dyDescent="0.25"/>
    <row r="2" spans="2:18" ht="21" x14ac:dyDescent="0.25">
      <c r="B2" s="198" t="s">
        <v>5</v>
      </c>
      <c r="C2" s="198"/>
      <c r="D2" s="198"/>
      <c r="E2" s="198"/>
      <c r="F2" s="198"/>
      <c r="G2" s="198"/>
      <c r="H2" s="198"/>
      <c r="I2" s="198"/>
      <c r="J2" s="198"/>
      <c r="K2" s="198"/>
      <c r="L2" s="198"/>
      <c r="M2" s="198"/>
      <c r="N2" s="198"/>
      <c r="O2" s="198"/>
      <c r="P2" s="198"/>
      <c r="Q2" s="198"/>
      <c r="R2" s="3"/>
    </row>
    <row r="3" spans="2:18" ht="18.75" x14ac:dyDescent="0.25">
      <c r="B3" s="199" t="s">
        <v>6</v>
      </c>
      <c r="C3" s="199"/>
      <c r="D3" s="199"/>
      <c r="E3" s="199"/>
      <c r="F3" s="199"/>
      <c r="G3" s="199"/>
      <c r="H3" s="199"/>
      <c r="I3" s="199"/>
      <c r="J3" s="199"/>
      <c r="K3" s="199"/>
      <c r="L3" s="199"/>
      <c r="M3" s="199"/>
      <c r="N3" s="199"/>
      <c r="O3" s="199"/>
      <c r="P3" s="199"/>
      <c r="Q3" s="199"/>
    </row>
    <row r="4" spans="2:18" ht="20.25" customHeight="1" x14ac:dyDescent="0.25">
      <c r="B4" s="205" t="s">
        <v>7</v>
      </c>
      <c r="C4" s="205"/>
      <c r="D4" s="206"/>
      <c r="E4" s="12" t="str">
        <f>IF(ISBLANK('PL-R1 Machines 1-20'!E4),"",'PL-R1 Machines 1-20'!E4)</f>
        <v/>
      </c>
      <c r="F4" s="19" t="str">
        <f>IF(AND(E4="",E6&lt;&gt;""),"Please enter UEN","")</f>
        <v/>
      </c>
      <c r="G4" s="19"/>
      <c r="H4" s="19"/>
      <c r="I4" s="19"/>
      <c r="J4" s="19"/>
      <c r="K4" s="19"/>
      <c r="L4" s="19"/>
      <c r="M4" s="19"/>
      <c r="N4" s="19"/>
      <c r="O4" s="19"/>
      <c r="P4" s="19"/>
      <c r="Q4" s="19"/>
    </row>
    <row r="5" spans="2:18" ht="6" customHeight="1" x14ac:dyDescent="0.25">
      <c r="B5" s="19"/>
      <c r="C5" s="19"/>
      <c r="D5" s="19"/>
      <c r="E5" s="19"/>
      <c r="F5" s="19"/>
      <c r="G5" s="19"/>
      <c r="H5" s="19"/>
      <c r="I5" s="19"/>
      <c r="J5" s="19"/>
      <c r="K5" s="19"/>
      <c r="L5" s="19"/>
      <c r="M5" s="19"/>
      <c r="N5" s="19"/>
      <c r="O5" s="19"/>
      <c r="P5" s="19"/>
      <c r="Q5" s="19"/>
    </row>
    <row r="6" spans="2:18" ht="20.25" customHeight="1" x14ac:dyDescent="0.3">
      <c r="B6" s="2" t="s">
        <v>8</v>
      </c>
      <c r="C6" s="3"/>
      <c r="D6" s="3"/>
      <c r="E6" s="116" t="str">
        <f>IF(ISBLANK('PL-R1 Machines 1-20'!E6),"",'PL-R1 Machines 1-20'!E6)</f>
        <v/>
      </c>
      <c r="F6" s="207" t="str">
        <f>IF(AND(E6="",E4&lt;&gt;""),"Please enter PL reference no.","")</f>
        <v/>
      </c>
      <c r="G6" s="199"/>
      <c r="H6" s="31"/>
      <c r="I6" s="31"/>
      <c r="J6" s="31"/>
      <c r="K6" s="31"/>
    </row>
    <row r="7" spans="2:18" ht="6" customHeight="1" x14ac:dyDescent="0.3">
      <c r="B7" s="2"/>
      <c r="C7" s="3"/>
      <c r="D7" s="3"/>
      <c r="E7" s="5"/>
      <c r="H7" s="3"/>
      <c r="I7" s="3"/>
      <c r="J7" s="3"/>
      <c r="K7" s="3"/>
    </row>
    <row r="8" spans="2:18" ht="20.25" customHeight="1" x14ac:dyDescent="0.3">
      <c r="B8" s="3" t="s">
        <v>61</v>
      </c>
      <c r="C8" s="3"/>
      <c r="D8" s="3"/>
      <c r="E8" s="209" t="str">
        <f>IF(ISBLANK('PL-R1 Machines 1-20'!E8),"",'PL-R1 Machines 1-20'!E8)</f>
        <v/>
      </c>
      <c r="F8" s="210"/>
      <c r="G8" s="210"/>
      <c r="H8" s="210"/>
      <c r="I8" s="211"/>
      <c r="J8" s="31"/>
      <c r="K8" s="31"/>
      <c r="L8" s="31"/>
    </row>
    <row r="9" spans="2:18" ht="6" customHeight="1" x14ac:dyDescent="0.3">
      <c r="B9" s="3"/>
      <c r="C9" s="3"/>
      <c r="D9" s="3"/>
      <c r="F9" s="6"/>
      <c r="G9" s="7"/>
      <c r="H9" s="3"/>
      <c r="J9" s="31"/>
      <c r="K9" s="31"/>
      <c r="L9" s="31"/>
    </row>
    <row r="10" spans="2:18" ht="20.25" customHeight="1" x14ac:dyDescent="0.3">
      <c r="B10" s="3" t="s">
        <v>10</v>
      </c>
      <c r="C10" s="3"/>
      <c r="D10" s="3"/>
      <c r="E10" s="117" t="str">
        <f>IF(ISBLANK('PL-R1 Machines 1-20'!E10),"",'PL-R1 Machines 1-20'!E10)</f>
        <v/>
      </c>
      <c r="F10" s="8"/>
      <c r="G10" s="8"/>
      <c r="H10" s="9"/>
      <c r="I10" s="9"/>
      <c r="J10" s="31"/>
      <c r="K10" s="31"/>
      <c r="L10" s="31"/>
    </row>
    <row r="11" spans="2:18" ht="6" customHeight="1" x14ac:dyDescent="0.25">
      <c r="B11" s="3"/>
      <c r="C11" s="3"/>
      <c r="D11" s="3"/>
      <c r="E11" s="10"/>
      <c r="F11" s="8"/>
      <c r="G11" s="8"/>
      <c r="H11" s="9"/>
      <c r="I11" s="9"/>
      <c r="J11" s="3"/>
      <c r="K11" s="3"/>
    </row>
    <row r="12" spans="2:18" ht="20.25" customHeight="1" x14ac:dyDescent="0.25">
      <c r="B12" s="3" t="s">
        <v>11</v>
      </c>
      <c r="C12" s="3"/>
      <c r="D12" s="3"/>
      <c r="E12" s="102"/>
      <c r="F12" s="11" t="s">
        <v>12</v>
      </c>
      <c r="G12" s="103" t="str">
        <f>IF(ISBLANK(E10),"",E10)</f>
        <v/>
      </c>
      <c r="H12" s="9"/>
      <c r="I12" s="9"/>
      <c r="J12" s="3"/>
      <c r="K12" s="3"/>
    </row>
    <row r="13" spans="2:18" ht="9.75" customHeight="1" x14ac:dyDescent="0.25">
      <c r="B13" s="3"/>
      <c r="C13" s="3"/>
      <c r="D13" s="3"/>
      <c r="E13" s="24"/>
      <c r="F13" s="3"/>
      <c r="G13" s="24"/>
      <c r="H13" s="3"/>
      <c r="I13" s="3"/>
      <c r="J13" s="3"/>
      <c r="K13" s="3"/>
    </row>
    <row r="14" spans="2:18" ht="32.25" customHeight="1" x14ac:dyDescent="0.25">
      <c r="B14" s="203" t="s">
        <v>18</v>
      </c>
      <c r="C14" s="203" t="s">
        <v>13</v>
      </c>
      <c r="D14" s="197" t="s">
        <v>14</v>
      </c>
      <c r="E14" s="195"/>
      <c r="F14" s="196"/>
      <c r="G14" s="197" t="s">
        <v>15</v>
      </c>
      <c r="H14" s="195"/>
      <c r="I14" s="196"/>
      <c r="J14" s="112"/>
      <c r="K14" s="194" t="s">
        <v>16</v>
      </c>
      <c r="L14" s="195"/>
      <c r="M14" s="196"/>
      <c r="N14" s="197" t="s">
        <v>17</v>
      </c>
      <c r="O14" s="195"/>
      <c r="P14" s="195"/>
      <c r="Q14" s="104"/>
    </row>
    <row r="15" spans="2:18" ht="117.75" customHeight="1" x14ac:dyDescent="0.25">
      <c r="B15" s="204"/>
      <c r="C15" s="204"/>
      <c r="D15" s="14" t="s">
        <v>19</v>
      </c>
      <c r="E15" s="14" t="s">
        <v>20</v>
      </c>
      <c r="F15" s="104" t="s">
        <v>21</v>
      </c>
      <c r="G15" s="14" t="s">
        <v>22</v>
      </c>
      <c r="H15" s="14" t="s">
        <v>23</v>
      </c>
      <c r="I15" s="104" t="s">
        <v>24</v>
      </c>
      <c r="J15" s="124" t="s">
        <v>25</v>
      </c>
      <c r="K15" s="15" t="s">
        <v>26</v>
      </c>
      <c r="L15" s="14" t="s">
        <v>27</v>
      </c>
      <c r="M15" s="104" t="s">
        <v>28</v>
      </c>
      <c r="N15" s="14" t="s">
        <v>29</v>
      </c>
      <c r="O15" s="14" t="s">
        <v>30</v>
      </c>
      <c r="P15" s="112" t="s">
        <v>31</v>
      </c>
      <c r="Q15" s="129" t="s">
        <v>32</v>
      </c>
    </row>
    <row r="16" spans="2:18" ht="19.5" customHeight="1" x14ac:dyDescent="0.25">
      <c r="B16" s="204"/>
      <c r="C16" s="204"/>
      <c r="D16" s="17" t="s">
        <v>33</v>
      </c>
      <c r="E16" s="17" t="s">
        <v>33</v>
      </c>
      <c r="F16" s="105" t="s">
        <v>33</v>
      </c>
      <c r="G16" s="17" t="s">
        <v>33</v>
      </c>
      <c r="H16" s="17" t="s">
        <v>33</v>
      </c>
      <c r="I16" s="105" t="s">
        <v>33</v>
      </c>
      <c r="J16" s="125" t="s">
        <v>33</v>
      </c>
      <c r="K16" s="18" t="s">
        <v>33</v>
      </c>
      <c r="L16" s="17" t="s">
        <v>33</v>
      </c>
      <c r="M16" s="105" t="s">
        <v>33</v>
      </c>
      <c r="N16" s="17" t="s">
        <v>33</v>
      </c>
      <c r="O16" s="17" t="s">
        <v>33</v>
      </c>
      <c r="P16" s="113" t="s">
        <v>33</v>
      </c>
      <c r="Q16" s="130" t="s">
        <v>33</v>
      </c>
    </row>
    <row r="17" spans="2:17" s="19" customFormat="1" ht="18.75" x14ac:dyDescent="0.25">
      <c r="B17" s="212"/>
      <c r="C17" s="27" t="s">
        <v>34</v>
      </c>
      <c r="D17" s="27" t="s">
        <v>35</v>
      </c>
      <c r="E17" s="27" t="s">
        <v>36</v>
      </c>
      <c r="F17" s="106" t="s">
        <v>37</v>
      </c>
      <c r="G17" s="28" t="s">
        <v>38</v>
      </c>
      <c r="H17" s="27" t="s">
        <v>39</v>
      </c>
      <c r="I17" s="109" t="s">
        <v>40</v>
      </c>
      <c r="J17" s="126" t="s">
        <v>41</v>
      </c>
      <c r="K17" s="29" t="s">
        <v>42</v>
      </c>
      <c r="L17" s="27" t="s">
        <v>43</v>
      </c>
      <c r="M17" s="106" t="s">
        <v>62</v>
      </c>
      <c r="N17" s="28" t="s">
        <v>45</v>
      </c>
      <c r="O17" s="27" t="s">
        <v>46</v>
      </c>
      <c r="P17" s="114" t="s">
        <v>63</v>
      </c>
      <c r="Q17" s="131" t="s">
        <v>48</v>
      </c>
    </row>
    <row r="18" spans="2:17" s="19" customFormat="1" ht="27" customHeight="1" x14ac:dyDescent="0.25">
      <c r="B18" s="58"/>
      <c r="C18" s="59"/>
      <c r="D18" s="61" t="s">
        <v>64</v>
      </c>
      <c r="E18" s="60"/>
      <c r="F18" s="88">
        <f>'PL-R1 Machines 1-20'!F38</f>
        <v>0</v>
      </c>
      <c r="G18" s="56"/>
      <c r="H18" s="57"/>
      <c r="I18" s="87">
        <f>'PL-R1 Machines 1-20'!I38</f>
        <v>0</v>
      </c>
      <c r="J18" s="56"/>
      <c r="K18" s="61"/>
      <c r="L18" s="57"/>
      <c r="M18" s="86">
        <f>'PL-R1 Machines 1-20'!M38</f>
        <v>0</v>
      </c>
      <c r="N18" s="56"/>
      <c r="O18" s="57"/>
      <c r="P18" s="85">
        <f>'PL-R1 Machines 1-20'!P38</f>
        <v>0</v>
      </c>
      <c r="Q18" s="27"/>
    </row>
    <row r="19" spans="2:17" ht="27.75" customHeight="1" x14ac:dyDescent="0.25">
      <c r="B19" s="12">
        <v>21</v>
      </c>
      <c r="C19" s="100" t="s">
        <v>49</v>
      </c>
      <c r="D19" s="101"/>
      <c r="E19" s="101"/>
      <c r="F19" s="107">
        <f t="shared" ref="F19:F38" si="0">IF(ISNUMBER(B19),D19-E19,"")</f>
        <v>0</v>
      </c>
      <c r="G19" s="90"/>
      <c r="H19" s="90"/>
      <c r="I19" s="110">
        <f t="shared" ref="I19:I38" si="1">IF(ISNUMBER(B19),G19-H19,"")</f>
        <v>0</v>
      </c>
      <c r="J19" s="121">
        <f t="shared" ref="J19:J38" si="2">IF(ISNUMBER(B19),F19-I19,"")</f>
        <v>0</v>
      </c>
      <c r="K19" s="91"/>
      <c r="L19" s="92"/>
      <c r="M19" s="107">
        <f t="shared" ref="M19:M38" si="3">IF(ISNUMBER(I19),K19-L19,"")</f>
        <v>0</v>
      </c>
      <c r="N19" s="90"/>
      <c r="O19" s="90"/>
      <c r="P19" s="115">
        <f t="shared" ref="P19:P38" si="4">IF(ISNUMBER(I19),N19-O19,"")</f>
        <v>0</v>
      </c>
      <c r="Q19" s="122">
        <f t="shared" ref="Q19:Q38" si="5">IF(ISNUMBER(B19),M19-P19,"")</f>
        <v>0</v>
      </c>
    </row>
    <row r="20" spans="2:17" ht="27.95" customHeight="1" x14ac:dyDescent="0.25">
      <c r="B20" s="12">
        <v>22</v>
      </c>
      <c r="C20" s="100" t="s">
        <v>49</v>
      </c>
      <c r="D20" s="101"/>
      <c r="E20" s="101"/>
      <c r="F20" s="107">
        <f t="shared" si="0"/>
        <v>0</v>
      </c>
      <c r="G20" s="90"/>
      <c r="H20" s="90"/>
      <c r="I20" s="110">
        <f t="shared" si="1"/>
        <v>0</v>
      </c>
      <c r="J20" s="121">
        <f t="shared" si="2"/>
        <v>0</v>
      </c>
      <c r="K20" s="91"/>
      <c r="L20" s="92"/>
      <c r="M20" s="107">
        <f t="shared" si="3"/>
        <v>0</v>
      </c>
      <c r="N20" s="90"/>
      <c r="O20" s="90"/>
      <c r="P20" s="115">
        <f t="shared" si="4"/>
        <v>0</v>
      </c>
      <c r="Q20" s="122">
        <f t="shared" si="5"/>
        <v>0</v>
      </c>
    </row>
    <row r="21" spans="2:17" ht="27.95" customHeight="1" x14ac:dyDescent="0.25">
      <c r="B21" s="12">
        <v>23</v>
      </c>
      <c r="C21" s="100" t="s">
        <v>49</v>
      </c>
      <c r="D21" s="101"/>
      <c r="E21" s="101"/>
      <c r="F21" s="107">
        <f t="shared" si="0"/>
        <v>0</v>
      </c>
      <c r="G21" s="90"/>
      <c r="H21" s="90"/>
      <c r="I21" s="110">
        <f t="shared" si="1"/>
        <v>0</v>
      </c>
      <c r="J21" s="121">
        <f t="shared" si="2"/>
        <v>0</v>
      </c>
      <c r="K21" s="91"/>
      <c r="L21" s="92"/>
      <c r="M21" s="107">
        <f t="shared" si="3"/>
        <v>0</v>
      </c>
      <c r="N21" s="90"/>
      <c r="O21" s="90"/>
      <c r="P21" s="115">
        <f t="shared" si="4"/>
        <v>0</v>
      </c>
      <c r="Q21" s="122">
        <f t="shared" si="5"/>
        <v>0</v>
      </c>
    </row>
    <row r="22" spans="2:17" ht="27.95" customHeight="1" x14ac:dyDescent="0.25">
      <c r="B22" s="12">
        <v>24</v>
      </c>
      <c r="C22" s="100" t="s">
        <v>49</v>
      </c>
      <c r="D22" s="101"/>
      <c r="E22" s="101"/>
      <c r="F22" s="107">
        <f t="shared" si="0"/>
        <v>0</v>
      </c>
      <c r="G22" s="90"/>
      <c r="H22" s="90"/>
      <c r="I22" s="110">
        <f t="shared" si="1"/>
        <v>0</v>
      </c>
      <c r="J22" s="121">
        <f t="shared" si="2"/>
        <v>0</v>
      </c>
      <c r="K22" s="91"/>
      <c r="L22" s="92"/>
      <c r="M22" s="107">
        <f t="shared" si="3"/>
        <v>0</v>
      </c>
      <c r="N22" s="90"/>
      <c r="O22" s="90"/>
      <c r="P22" s="115">
        <f t="shared" si="4"/>
        <v>0</v>
      </c>
      <c r="Q22" s="122">
        <f t="shared" si="5"/>
        <v>0</v>
      </c>
    </row>
    <row r="23" spans="2:17" ht="27.95" customHeight="1" x14ac:dyDescent="0.25">
      <c r="B23" s="12">
        <v>25</v>
      </c>
      <c r="C23" s="100" t="s">
        <v>49</v>
      </c>
      <c r="D23" s="101"/>
      <c r="E23" s="101"/>
      <c r="F23" s="107">
        <f t="shared" si="0"/>
        <v>0</v>
      </c>
      <c r="G23" s="90"/>
      <c r="H23" s="90"/>
      <c r="I23" s="110">
        <f t="shared" si="1"/>
        <v>0</v>
      </c>
      <c r="J23" s="121">
        <f t="shared" si="2"/>
        <v>0</v>
      </c>
      <c r="K23" s="91"/>
      <c r="L23" s="92"/>
      <c r="M23" s="107">
        <f t="shared" si="3"/>
        <v>0</v>
      </c>
      <c r="N23" s="90"/>
      <c r="O23" s="90"/>
      <c r="P23" s="115">
        <f t="shared" si="4"/>
        <v>0</v>
      </c>
      <c r="Q23" s="122">
        <f t="shared" si="5"/>
        <v>0</v>
      </c>
    </row>
    <row r="24" spans="2:17" ht="27.95" customHeight="1" x14ac:dyDescent="0.25">
      <c r="B24" s="12">
        <v>26</v>
      </c>
      <c r="C24" s="100" t="s">
        <v>49</v>
      </c>
      <c r="D24" s="101"/>
      <c r="E24" s="101"/>
      <c r="F24" s="107">
        <f t="shared" si="0"/>
        <v>0</v>
      </c>
      <c r="G24" s="90"/>
      <c r="H24" s="90"/>
      <c r="I24" s="110">
        <f t="shared" si="1"/>
        <v>0</v>
      </c>
      <c r="J24" s="121">
        <f t="shared" si="2"/>
        <v>0</v>
      </c>
      <c r="K24" s="91"/>
      <c r="L24" s="92"/>
      <c r="M24" s="107">
        <f t="shared" si="3"/>
        <v>0</v>
      </c>
      <c r="N24" s="90"/>
      <c r="O24" s="90"/>
      <c r="P24" s="115">
        <f t="shared" si="4"/>
        <v>0</v>
      </c>
      <c r="Q24" s="122">
        <f t="shared" si="5"/>
        <v>0</v>
      </c>
    </row>
    <row r="25" spans="2:17" ht="27.95" customHeight="1" x14ac:dyDescent="0.25">
      <c r="B25" s="12">
        <v>27</v>
      </c>
      <c r="C25" s="100" t="s">
        <v>49</v>
      </c>
      <c r="D25" s="101"/>
      <c r="E25" s="101"/>
      <c r="F25" s="107">
        <f t="shared" si="0"/>
        <v>0</v>
      </c>
      <c r="G25" s="90"/>
      <c r="H25" s="90"/>
      <c r="I25" s="110">
        <f t="shared" si="1"/>
        <v>0</v>
      </c>
      <c r="J25" s="121">
        <f t="shared" si="2"/>
        <v>0</v>
      </c>
      <c r="K25" s="91"/>
      <c r="L25" s="92"/>
      <c r="M25" s="107">
        <f t="shared" si="3"/>
        <v>0</v>
      </c>
      <c r="N25" s="90"/>
      <c r="O25" s="90"/>
      <c r="P25" s="115">
        <f t="shared" si="4"/>
        <v>0</v>
      </c>
      <c r="Q25" s="122">
        <f t="shared" si="5"/>
        <v>0</v>
      </c>
    </row>
    <row r="26" spans="2:17" ht="27.95" customHeight="1" x14ac:dyDescent="0.25">
      <c r="B26" s="12">
        <v>28</v>
      </c>
      <c r="C26" s="100" t="s">
        <v>49</v>
      </c>
      <c r="D26" s="101"/>
      <c r="E26" s="101"/>
      <c r="F26" s="107">
        <f t="shared" si="0"/>
        <v>0</v>
      </c>
      <c r="G26" s="90"/>
      <c r="H26" s="90"/>
      <c r="I26" s="110">
        <f t="shared" si="1"/>
        <v>0</v>
      </c>
      <c r="J26" s="121">
        <f t="shared" si="2"/>
        <v>0</v>
      </c>
      <c r="K26" s="91"/>
      <c r="L26" s="92"/>
      <c r="M26" s="107">
        <f t="shared" si="3"/>
        <v>0</v>
      </c>
      <c r="N26" s="90"/>
      <c r="O26" s="90"/>
      <c r="P26" s="115">
        <f t="shared" si="4"/>
        <v>0</v>
      </c>
      <c r="Q26" s="122">
        <f t="shared" si="5"/>
        <v>0</v>
      </c>
    </row>
    <row r="27" spans="2:17" ht="27.95" customHeight="1" x14ac:dyDescent="0.25">
      <c r="B27" s="12">
        <v>29</v>
      </c>
      <c r="C27" s="100" t="s">
        <v>49</v>
      </c>
      <c r="D27" s="101"/>
      <c r="E27" s="101"/>
      <c r="F27" s="107">
        <f t="shared" si="0"/>
        <v>0</v>
      </c>
      <c r="G27" s="90"/>
      <c r="H27" s="90"/>
      <c r="I27" s="110">
        <f t="shared" si="1"/>
        <v>0</v>
      </c>
      <c r="J27" s="121">
        <f t="shared" si="2"/>
        <v>0</v>
      </c>
      <c r="K27" s="91"/>
      <c r="L27" s="92"/>
      <c r="M27" s="107">
        <f t="shared" si="3"/>
        <v>0</v>
      </c>
      <c r="N27" s="90"/>
      <c r="O27" s="90"/>
      <c r="P27" s="115">
        <f t="shared" si="4"/>
        <v>0</v>
      </c>
      <c r="Q27" s="122">
        <f t="shared" si="5"/>
        <v>0</v>
      </c>
    </row>
    <row r="28" spans="2:17" ht="27.95" customHeight="1" x14ac:dyDescent="0.25">
      <c r="B28" s="12">
        <v>30</v>
      </c>
      <c r="C28" s="100" t="s">
        <v>49</v>
      </c>
      <c r="D28" s="101"/>
      <c r="E28" s="101"/>
      <c r="F28" s="107">
        <f t="shared" si="0"/>
        <v>0</v>
      </c>
      <c r="G28" s="90"/>
      <c r="H28" s="90"/>
      <c r="I28" s="110">
        <f t="shared" si="1"/>
        <v>0</v>
      </c>
      <c r="J28" s="121">
        <f t="shared" si="2"/>
        <v>0</v>
      </c>
      <c r="K28" s="91"/>
      <c r="L28" s="92"/>
      <c r="M28" s="107">
        <f t="shared" si="3"/>
        <v>0</v>
      </c>
      <c r="N28" s="90"/>
      <c r="O28" s="90"/>
      <c r="P28" s="115">
        <f t="shared" si="4"/>
        <v>0</v>
      </c>
      <c r="Q28" s="122">
        <f t="shared" si="5"/>
        <v>0</v>
      </c>
    </row>
    <row r="29" spans="2:17" ht="27.95" customHeight="1" x14ac:dyDescent="0.25">
      <c r="B29" s="12">
        <v>31</v>
      </c>
      <c r="C29" s="100" t="s">
        <v>49</v>
      </c>
      <c r="D29" s="101"/>
      <c r="E29" s="101"/>
      <c r="F29" s="107">
        <f t="shared" si="0"/>
        <v>0</v>
      </c>
      <c r="G29" s="90"/>
      <c r="H29" s="90"/>
      <c r="I29" s="110">
        <f t="shared" si="1"/>
        <v>0</v>
      </c>
      <c r="J29" s="121">
        <f t="shared" si="2"/>
        <v>0</v>
      </c>
      <c r="K29" s="91"/>
      <c r="L29" s="92"/>
      <c r="M29" s="107">
        <f t="shared" si="3"/>
        <v>0</v>
      </c>
      <c r="N29" s="90"/>
      <c r="O29" s="90"/>
      <c r="P29" s="115">
        <f t="shared" si="4"/>
        <v>0</v>
      </c>
      <c r="Q29" s="122">
        <f t="shared" si="5"/>
        <v>0</v>
      </c>
    </row>
    <row r="30" spans="2:17" ht="27.95" customHeight="1" x14ac:dyDescent="0.25">
      <c r="B30" s="12">
        <v>32</v>
      </c>
      <c r="C30" s="100" t="s">
        <v>49</v>
      </c>
      <c r="D30" s="101"/>
      <c r="E30" s="101"/>
      <c r="F30" s="107">
        <f t="shared" si="0"/>
        <v>0</v>
      </c>
      <c r="G30" s="90"/>
      <c r="H30" s="90"/>
      <c r="I30" s="110">
        <f t="shared" si="1"/>
        <v>0</v>
      </c>
      <c r="J30" s="121">
        <f t="shared" si="2"/>
        <v>0</v>
      </c>
      <c r="K30" s="91"/>
      <c r="L30" s="92"/>
      <c r="M30" s="107">
        <f t="shared" si="3"/>
        <v>0</v>
      </c>
      <c r="N30" s="90"/>
      <c r="O30" s="90"/>
      <c r="P30" s="115">
        <f t="shared" si="4"/>
        <v>0</v>
      </c>
      <c r="Q30" s="122">
        <f t="shared" si="5"/>
        <v>0</v>
      </c>
    </row>
    <row r="31" spans="2:17" ht="27.95" customHeight="1" x14ac:dyDescent="0.25">
      <c r="B31" s="12">
        <v>33</v>
      </c>
      <c r="C31" s="100" t="s">
        <v>49</v>
      </c>
      <c r="D31" s="101"/>
      <c r="E31" s="101"/>
      <c r="F31" s="107">
        <f t="shared" si="0"/>
        <v>0</v>
      </c>
      <c r="G31" s="90"/>
      <c r="H31" s="90"/>
      <c r="I31" s="110">
        <f t="shared" si="1"/>
        <v>0</v>
      </c>
      <c r="J31" s="121">
        <f t="shared" si="2"/>
        <v>0</v>
      </c>
      <c r="K31" s="91"/>
      <c r="L31" s="92"/>
      <c r="M31" s="107">
        <f t="shared" si="3"/>
        <v>0</v>
      </c>
      <c r="N31" s="90"/>
      <c r="O31" s="90"/>
      <c r="P31" s="115">
        <f t="shared" si="4"/>
        <v>0</v>
      </c>
      <c r="Q31" s="122">
        <f t="shared" si="5"/>
        <v>0</v>
      </c>
    </row>
    <row r="32" spans="2:17" ht="27.95" customHeight="1" x14ac:dyDescent="0.25">
      <c r="B32" s="12">
        <v>34</v>
      </c>
      <c r="C32" s="100" t="s">
        <v>49</v>
      </c>
      <c r="D32" s="101"/>
      <c r="E32" s="101"/>
      <c r="F32" s="107">
        <f t="shared" si="0"/>
        <v>0</v>
      </c>
      <c r="G32" s="90"/>
      <c r="H32" s="90"/>
      <c r="I32" s="110">
        <f t="shared" si="1"/>
        <v>0</v>
      </c>
      <c r="J32" s="121">
        <f t="shared" si="2"/>
        <v>0</v>
      </c>
      <c r="K32" s="91"/>
      <c r="L32" s="92"/>
      <c r="M32" s="107">
        <f t="shared" si="3"/>
        <v>0</v>
      </c>
      <c r="N32" s="90"/>
      <c r="O32" s="90"/>
      <c r="P32" s="115">
        <f t="shared" si="4"/>
        <v>0</v>
      </c>
      <c r="Q32" s="122">
        <f t="shared" si="5"/>
        <v>0</v>
      </c>
    </row>
    <row r="33" spans="2:20" ht="27.95" customHeight="1" x14ac:dyDescent="0.25">
      <c r="B33" s="12">
        <v>35</v>
      </c>
      <c r="C33" s="100" t="s">
        <v>49</v>
      </c>
      <c r="D33" s="101"/>
      <c r="E33" s="101"/>
      <c r="F33" s="107">
        <f t="shared" si="0"/>
        <v>0</v>
      </c>
      <c r="G33" s="90"/>
      <c r="H33" s="90"/>
      <c r="I33" s="110">
        <f t="shared" si="1"/>
        <v>0</v>
      </c>
      <c r="J33" s="121">
        <f t="shared" si="2"/>
        <v>0</v>
      </c>
      <c r="K33" s="91"/>
      <c r="L33" s="92"/>
      <c r="M33" s="107">
        <f t="shared" si="3"/>
        <v>0</v>
      </c>
      <c r="N33" s="90"/>
      <c r="O33" s="90"/>
      <c r="P33" s="115">
        <f t="shared" si="4"/>
        <v>0</v>
      </c>
      <c r="Q33" s="122">
        <f t="shared" si="5"/>
        <v>0</v>
      </c>
    </row>
    <row r="34" spans="2:20" ht="27.95" customHeight="1" x14ac:dyDescent="0.25">
      <c r="B34" s="12">
        <v>36</v>
      </c>
      <c r="C34" s="100" t="s">
        <v>49</v>
      </c>
      <c r="D34" s="101"/>
      <c r="E34" s="101"/>
      <c r="F34" s="107">
        <f t="shared" si="0"/>
        <v>0</v>
      </c>
      <c r="G34" s="90"/>
      <c r="H34" s="90"/>
      <c r="I34" s="110">
        <f t="shared" si="1"/>
        <v>0</v>
      </c>
      <c r="J34" s="121">
        <f t="shared" si="2"/>
        <v>0</v>
      </c>
      <c r="K34" s="91"/>
      <c r="L34" s="92"/>
      <c r="M34" s="107">
        <f t="shared" si="3"/>
        <v>0</v>
      </c>
      <c r="N34" s="90"/>
      <c r="O34" s="90"/>
      <c r="P34" s="115">
        <f t="shared" si="4"/>
        <v>0</v>
      </c>
      <c r="Q34" s="122">
        <f t="shared" si="5"/>
        <v>0</v>
      </c>
    </row>
    <row r="35" spans="2:20" ht="27.95" customHeight="1" x14ac:dyDescent="0.25">
      <c r="B35" s="12">
        <v>37</v>
      </c>
      <c r="C35" s="100" t="s">
        <v>49</v>
      </c>
      <c r="D35" s="101"/>
      <c r="E35" s="101"/>
      <c r="F35" s="107">
        <f t="shared" si="0"/>
        <v>0</v>
      </c>
      <c r="G35" s="90"/>
      <c r="H35" s="90"/>
      <c r="I35" s="110">
        <f t="shared" si="1"/>
        <v>0</v>
      </c>
      <c r="J35" s="121">
        <f t="shared" si="2"/>
        <v>0</v>
      </c>
      <c r="K35" s="91"/>
      <c r="L35" s="92"/>
      <c r="M35" s="107">
        <f t="shared" si="3"/>
        <v>0</v>
      </c>
      <c r="N35" s="90"/>
      <c r="O35" s="90"/>
      <c r="P35" s="115">
        <f t="shared" si="4"/>
        <v>0</v>
      </c>
      <c r="Q35" s="122">
        <f t="shared" si="5"/>
        <v>0</v>
      </c>
    </row>
    <row r="36" spans="2:20" ht="27.95" customHeight="1" x14ac:dyDescent="0.25">
      <c r="B36" s="12">
        <v>38</v>
      </c>
      <c r="C36" s="100" t="s">
        <v>49</v>
      </c>
      <c r="D36" s="101"/>
      <c r="E36" s="101"/>
      <c r="F36" s="107">
        <f t="shared" si="0"/>
        <v>0</v>
      </c>
      <c r="G36" s="90"/>
      <c r="H36" s="90"/>
      <c r="I36" s="110">
        <f t="shared" si="1"/>
        <v>0</v>
      </c>
      <c r="J36" s="121">
        <f t="shared" si="2"/>
        <v>0</v>
      </c>
      <c r="K36" s="91"/>
      <c r="L36" s="92"/>
      <c r="M36" s="107">
        <f t="shared" si="3"/>
        <v>0</v>
      </c>
      <c r="N36" s="90"/>
      <c r="O36" s="90"/>
      <c r="P36" s="115">
        <f t="shared" si="4"/>
        <v>0</v>
      </c>
      <c r="Q36" s="122">
        <f t="shared" si="5"/>
        <v>0</v>
      </c>
    </row>
    <row r="37" spans="2:20" ht="27.75" customHeight="1" x14ac:dyDescent="0.25">
      <c r="B37" s="12">
        <v>39</v>
      </c>
      <c r="C37" s="100" t="s">
        <v>49</v>
      </c>
      <c r="D37" s="101"/>
      <c r="E37" s="101"/>
      <c r="F37" s="107">
        <f t="shared" si="0"/>
        <v>0</v>
      </c>
      <c r="G37" s="90"/>
      <c r="H37" s="90"/>
      <c r="I37" s="110">
        <f t="shared" si="1"/>
        <v>0</v>
      </c>
      <c r="J37" s="121">
        <f t="shared" si="2"/>
        <v>0</v>
      </c>
      <c r="K37" s="91"/>
      <c r="L37" s="92"/>
      <c r="M37" s="107">
        <f t="shared" si="3"/>
        <v>0</v>
      </c>
      <c r="N37" s="90"/>
      <c r="O37" s="90"/>
      <c r="P37" s="115">
        <f t="shared" si="4"/>
        <v>0</v>
      </c>
      <c r="Q37" s="122">
        <f t="shared" si="5"/>
        <v>0</v>
      </c>
    </row>
    <row r="38" spans="2:20" ht="27.75" customHeight="1" x14ac:dyDescent="0.25">
      <c r="B38" s="12">
        <v>40</v>
      </c>
      <c r="C38" s="100" t="s">
        <v>49</v>
      </c>
      <c r="D38" s="101"/>
      <c r="E38" s="101"/>
      <c r="F38" s="107">
        <f t="shared" si="0"/>
        <v>0</v>
      </c>
      <c r="G38" s="90"/>
      <c r="H38" s="90"/>
      <c r="I38" s="110">
        <f t="shared" si="1"/>
        <v>0</v>
      </c>
      <c r="J38" s="121">
        <f t="shared" si="2"/>
        <v>0</v>
      </c>
      <c r="K38" s="91"/>
      <c r="L38" s="92"/>
      <c r="M38" s="107">
        <f t="shared" si="3"/>
        <v>0</v>
      </c>
      <c r="N38" s="90"/>
      <c r="O38" s="90"/>
      <c r="P38" s="115">
        <f t="shared" si="4"/>
        <v>0</v>
      </c>
      <c r="Q38" s="122">
        <f t="shared" si="5"/>
        <v>0</v>
      </c>
    </row>
    <row r="39" spans="2:20" ht="27" customHeight="1" x14ac:dyDescent="0.3">
      <c r="B39" s="19"/>
      <c r="C39" s="20"/>
      <c r="D39" s="73"/>
      <c r="E39" s="74" t="s">
        <v>65</v>
      </c>
      <c r="F39" s="108">
        <f>SUM(F18:F38)</f>
        <v>0</v>
      </c>
      <c r="G39" s="21"/>
      <c r="H39" s="22"/>
      <c r="I39" s="111">
        <f>SUM(I18:I38)</f>
        <v>0</v>
      </c>
      <c r="J39" s="23"/>
      <c r="K39" s="19"/>
      <c r="L39" s="20"/>
      <c r="M39" s="108">
        <f>SUM(M18:M38)</f>
        <v>0</v>
      </c>
      <c r="N39" s="21"/>
      <c r="O39" s="22"/>
      <c r="P39" s="111">
        <f>SUM(P18:P38)</f>
        <v>0</v>
      </c>
      <c r="Q39" s="23"/>
      <c r="R39" s="19"/>
    </row>
    <row r="40" spans="2:20" ht="9" customHeight="1" x14ac:dyDescent="0.3">
      <c r="B40" s="19"/>
      <c r="C40" s="20"/>
      <c r="D40" s="20"/>
      <c r="E40" s="20"/>
      <c r="F40" s="62"/>
      <c r="G40" s="21"/>
      <c r="H40" s="22"/>
      <c r="I40" s="63"/>
      <c r="J40" s="23"/>
      <c r="K40" s="19"/>
      <c r="L40" s="20"/>
      <c r="M40" s="72"/>
      <c r="N40" s="21"/>
      <c r="O40" s="22"/>
      <c r="P40" s="62"/>
      <c r="Q40" s="23"/>
      <c r="R40" s="19"/>
    </row>
    <row r="41" spans="2:20" ht="24" customHeight="1" x14ac:dyDescent="0.3">
      <c r="H41" s="31"/>
      <c r="K41" s="75" t="s">
        <v>66</v>
      </c>
      <c r="L41" s="64" t="s">
        <v>33</v>
      </c>
      <c r="M41" s="118" t="str">
        <f>IF(ISBLANK('PL-R1 Machines 1-20'!M40),"",'PL-R1 Machines 1-20'!M40)</f>
        <v/>
      </c>
      <c r="N41" s="21"/>
      <c r="O41" s="22"/>
      <c r="P41" s="62"/>
      <c r="Q41" s="23"/>
      <c r="R41" s="1"/>
    </row>
    <row r="42" spans="2:20" ht="9" customHeight="1" thickBot="1" x14ac:dyDescent="0.35">
      <c r="B42" s="13"/>
      <c r="C42" s="13"/>
      <c r="D42" s="13"/>
      <c r="E42" s="13"/>
      <c r="F42" s="62"/>
      <c r="G42" s="21"/>
      <c r="H42" s="22"/>
      <c r="I42" s="62"/>
      <c r="J42" s="23"/>
      <c r="K42" s="19"/>
      <c r="L42" s="31"/>
      <c r="M42" s="31"/>
      <c r="N42" s="21"/>
      <c r="O42" s="22"/>
      <c r="P42" s="62"/>
      <c r="Q42" s="23"/>
      <c r="R42" s="1"/>
    </row>
    <row r="43" spans="2:20" ht="18.75" customHeight="1" x14ac:dyDescent="0.3">
      <c r="B43" s="180" t="s">
        <v>90</v>
      </c>
      <c r="C43" s="181"/>
      <c r="D43" s="181"/>
      <c r="E43" s="181"/>
      <c r="F43" s="181"/>
      <c r="G43" s="181"/>
      <c r="H43" s="182"/>
      <c r="I43" s="62"/>
      <c r="J43" s="186" t="s">
        <v>52</v>
      </c>
      <c r="K43" s="187"/>
      <c r="L43" s="187"/>
      <c r="M43" s="187"/>
      <c r="N43" s="187"/>
      <c r="O43" s="187"/>
      <c r="P43" s="188"/>
      <c r="Q43" s="31"/>
      <c r="R43" s="1"/>
      <c r="S43" s="65"/>
      <c r="T43" s="30"/>
    </row>
    <row r="44" spans="2:20" ht="18.75" x14ac:dyDescent="0.3">
      <c r="B44" s="183"/>
      <c r="C44" s="184"/>
      <c r="D44" s="184"/>
      <c r="E44" s="184"/>
      <c r="F44" s="184"/>
      <c r="G44" s="184"/>
      <c r="H44" s="185"/>
      <c r="I44" s="31"/>
      <c r="J44" s="189"/>
      <c r="K44" s="190"/>
      <c r="L44" s="190"/>
      <c r="M44" s="190"/>
      <c r="N44" s="190"/>
      <c r="O44" s="190"/>
      <c r="P44" s="191"/>
      <c r="Q44" s="31"/>
      <c r="R44" s="1"/>
      <c r="S44" s="31"/>
      <c r="T44" s="31"/>
    </row>
    <row r="45" spans="2:20" ht="18.75" x14ac:dyDescent="0.3">
      <c r="B45" s="183"/>
      <c r="C45" s="184"/>
      <c r="D45" s="184"/>
      <c r="E45" s="184"/>
      <c r="F45" s="184"/>
      <c r="G45" s="184"/>
      <c r="H45" s="185"/>
      <c r="J45" s="189"/>
      <c r="K45" s="190"/>
      <c r="L45" s="190"/>
      <c r="M45" s="190"/>
      <c r="N45" s="190"/>
      <c r="O45" s="190"/>
      <c r="P45" s="191"/>
      <c r="Q45" s="31"/>
      <c r="R45" s="1"/>
    </row>
    <row r="46" spans="2:20" ht="18.75" x14ac:dyDescent="0.3">
      <c r="B46" s="43"/>
      <c r="C46" s="13"/>
      <c r="D46" s="13"/>
      <c r="E46" s="13"/>
      <c r="F46" s="13"/>
      <c r="G46" s="13"/>
      <c r="H46" s="44"/>
      <c r="J46" s="51"/>
      <c r="L46" s="31"/>
      <c r="M46" s="31"/>
      <c r="N46" s="31"/>
      <c r="O46" s="31"/>
      <c r="P46" s="42"/>
      <c r="Q46" s="31"/>
      <c r="R46" s="1"/>
    </row>
    <row r="47" spans="2:20" ht="18.75" x14ac:dyDescent="0.3">
      <c r="B47" s="83" t="s">
        <v>53</v>
      </c>
      <c r="C47" s="32"/>
      <c r="D47" s="32"/>
      <c r="E47" s="32"/>
      <c r="H47" s="45"/>
      <c r="J47" s="83" t="s">
        <v>54</v>
      </c>
      <c r="K47" s="33"/>
      <c r="L47" s="31"/>
      <c r="M47" s="31"/>
      <c r="N47" s="31"/>
      <c r="O47" s="31"/>
      <c r="P47" s="42"/>
      <c r="Q47" s="31"/>
      <c r="R47" s="1"/>
    </row>
    <row r="48" spans="2:20" ht="18.75" x14ac:dyDescent="0.3">
      <c r="B48" s="46"/>
      <c r="C48" s="33"/>
      <c r="D48" s="33"/>
      <c r="E48" s="33"/>
      <c r="H48" s="45"/>
      <c r="J48" s="51"/>
      <c r="K48" s="34"/>
      <c r="L48" s="31"/>
      <c r="M48" s="31"/>
      <c r="N48" s="31"/>
      <c r="O48" s="31"/>
      <c r="P48" s="42"/>
      <c r="Q48" s="31"/>
      <c r="R48" s="1"/>
    </row>
    <row r="49" spans="2:20" ht="18.75" x14ac:dyDescent="0.3">
      <c r="B49" s="47"/>
      <c r="C49" s="36" t="s">
        <v>55</v>
      </c>
      <c r="E49" s="70"/>
      <c r="F49" s="70"/>
      <c r="H49" s="45"/>
      <c r="J49" s="51"/>
      <c r="L49" s="31"/>
      <c r="M49" s="31"/>
      <c r="N49" s="31"/>
      <c r="O49" s="31"/>
      <c r="P49" s="42"/>
      <c r="Q49" s="31"/>
      <c r="R49" s="1"/>
      <c r="S49" s="37"/>
    </row>
    <row r="50" spans="2:20" ht="15" customHeight="1" x14ac:dyDescent="0.3">
      <c r="B50" s="47"/>
      <c r="H50" s="45"/>
      <c r="J50" s="51"/>
      <c r="L50" s="31"/>
      <c r="N50" s="31"/>
      <c r="O50" s="31"/>
      <c r="P50" s="42"/>
      <c r="Q50" s="31"/>
      <c r="R50" s="1"/>
    </row>
    <row r="51" spans="2:20" ht="15" customHeight="1" x14ac:dyDescent="0.3">
      <c r="B51" s="48"/>
      <c r="C51" s="38"/>
      <c r="D51" s="38"/>
      <c r="E51" s="35"/>
      <c r="G51" s="35"/>
      <c r="H51" s="67"/>
      <c r="J51" s="51"/>
      <c r="L51" s="31"/>
      <c r="N51" s="31"/>
      <c r="O51" s="31"/>
      <c r="P51" s="42"/>
      <c r="Q51" s="31"/>
      <c r="R51" s="1"/>
    </row>
    <row r="52" spans="2:20" ht="18.75" x14ac:dyDescent="0.3">
      <c r="B52" s="49"/>
      <c r="C52" s="35" t="s">
        <v>56</v>
      </c>
      <c r="E52" s="70"/>
      <c r="F52" s="70"/>
      <c r="H52" s="42"/>
      <c r="I52" s="31"/>
      <c r="J52" s="51"/>
      <c r="K52" s="4" t="s">
        <v>57</v>
      </c>
      <c r="L52" s="31"/>
      <c r="N52" s="71"/>
      <c r="O52" s="71"/>
      <c r="P52" s="42"/>
      <c r="Q52" s="31"/>
      <c r="R52" s="1"/>
    </row>
    <row r="53" spans="2:20" ht="15" customHeight="1" x14ac:dyDescent="0.3">
      <c r="B53" s="50"/>
      <c r="H53" s="42"/>
      <c r="I53" s="31"/>
      <c r="J53" s="51"/>
      <c r="L53" s="31"/>
      <c r="N53" s="66"/>
      <c r="O53" s="66"/>
      <c r="P53" s="42"/>
      <c r="Q53" s="31"/>
      <c r="R53" s="1"/>
      <c r="S53" s="37"/>
    </row>
    <row r="54" spans="2:20" ht="15" customHeight="1" x14ac:dyDescent="0.3">
      <c r="B54" s="50"/>
      <c r="C54" s="39"/>
      <c r="E54" s="35"/>
      <c r="G54" s="36"/>
      <c r="H54" s="42"/>
      <c r="I54" s="31"/>
      <c r="J54" s="51"/>
      <c r="L54" s="31"/>
      <c r="N54" s="31"/>
      <c r="O54" s="31"/>
      <c r="P54" s="42"/>
      <c r="Q54" s="31"/>
      <c r="R54" s="1"/>
    </row>
    <row r="55" spans="2:20" ht="18.75" x14ac:dyDescent="0.3">
      <c r="B55" s="50"/>
      <c r="C55" s="39" t="s">
        <v>58</v>
      </c>
      <c r="E55" s="70"/>
      <c r="F55" s="40"/>
      <c r="G55" s="36"/>
      <c r="H55" s="67"/>
      <c r="J55" s="51"/>
      <c r="K55" s="4" t="s">
        <v>59</v>
      </c>
      <c r="L55" s="31"/>
      <c r="N55" s="84"/>
      <c r="O55" s="84"/>
      <c r="P55" s="42"/>
      <c r="Q55" s="31"/>
      <c r="R55" s="1"/>
    </row>
    <row r="56" spans="2:20" ht="18.75" x14ac:dyDescent="0.3">
      <c r="B56" s="50"/>
      <c r="C56" s="39"/>
      <c r="E56" s="35"/>
      <c r="G56" s="36"/>
      <c r="H56" s="67"/>
      <c r="J56" s="51"/>
      <c r="L56" s="31"/>
      <c r="N56" s="31"/>
      <c r="O56" s="31"/>
      <c r="P56" s="42"/>
      <c r="Q56" s="31"/>
      <c r="R56" s="1"/>
    </row>
    <row r="57" spans="2:20" ht="8.25" customHeight="1" x14ac:dyDescent="0.3">
      <c r="B57" s="50"/>
      <c r="C57" s="39"/>
      <c r="E57" s="35"/>
      <c r="G57" s="36"/>
      <c r="H57" s="67"/>
      <c r="J57" s="51"/>
      <c r="L57" s="31"/>
      <c r="N57" s="31"/>
      <c r="O57" s="31"/>
      <c r="P57" s="42"/>
      <c r="Q57" s="31"/>
      <c r="R57" s="1"/>
    </row>
    <row r="58" spans="2:20" ht="18" customHeight="1" thickBot="1" x14ac:dyDescent="0.35">
      <c r="B58" s="51"/>
      <c r="C58" s="36" t="s">
        <v>60</v>
      </c>
      <c r="E58" s="40"/>
      <c r="F58" s="70"/>
      <c r="G58" s="13"/>
      <c r="H58" s="45"/>
      <c r="J58" s="51"/>
      <c r="K58" s="13"/>
      <c r="L58" s="31"/>
      <c r="N58" s="31"/>
      <c r="O58" s="31"/>
      <c r="P58" s="42"/>
      <c r="Q58" s="31"/>
      <c r="R58" s="1"/>
      <c r="S58" s="41"/>
      <c r="T58" s="41"/>
    </row>
    <row r="59" spans="2:20" ht="19.5" thickBot="1" x14ac:dyDescent="0.35">
      <c r="B59" s="52"/>
      <c r="C59" s="41"/>
      <c r="D59" s="41"/>
      <c r="E59" s="41"/>
      <c r="F59" s="68"/>
      <c r="G59" s="68"/>
      <c r="H59" s="69"/>
      <c r="I59" s="35"/>
      <c r="J59" s="53"/>
      <c r="K59" s="54"/>
      <c r="L59" s="68"/>
      <c r="M59" s="68"/>
      <c r="N59" s="77"/>
      <c r="O59" s="41"/>
      <c r="P59" s="55"/>
    </row>
    <row r="60" spans="2:20" ht="21.75" customHeight="1" x14ac:dyDescent="0.25">
      <c r="B60" s="4" t="s">
        <v>106</v>
      </c>
      <c r="F60" s="208"/>
      <c r="G60" s="208"/>
      <c r="K60" s="13"/>
    </row>
    <row r="61" spans="2:20" ht="3.95" customHeight="1" x14ac:dyDescent="0.25"/>
    <row r="62" spans="2:20" ht="18.75" hidden="1" x14ac:dyDescent="0.25"/>
    <row r="63" spans="2:20" ht="18" customHeight="1" x14ac:dyDescent="0.25">
      <c r="B63" s="99"/>
    </row>
  </sheetData>
  <sheetProtection algorithmName="SHA-512" hashValue="xarnaLd3lWxI8JqwHtlQXHPBCtJQD51xA8AtwD4G/Ds7fLyxxz3hf2DZiezmqUQmNnz9uG6508xUjHGdZStKFQ==" saltValue="592qyKX4OHlDE1MsM1Os5w==" spinCount="100000" sheet="1" objects="1" selectLockedCells="1"/>
  <mergeCells count="14">
    <mergeCell ref="N14:P14"/>
    <mergeCell ref="J43:P45"/>
    <mergeCell ref="B43:H45"/>
    <mergeCell ref="F60:G60"/>
    <mergeCell ref="B2:Q2"/>
    <mergeCell ref="B3:Q3"/>
    <mergeCell ref="E8:I8"/>
    <mergeCell ref="C14:C16"/>
    <mergeCell ref="D14:F14"/>
    <mergeCell ref="G14:I14"/>
    <mergeCell ref="K14:M14"/>
    <mergeCell ref="B4:D4"/>
    <mergeCell ref="B14:B17"/>
    <mergeCell ref="F6:G6"/>
  </mergeCells>
  <conditionalFormatting sqref="F4">
    <cfRule type="containsText" dxfId="3" priority="2" operator="containsText" text="Please enter UEN">
      <formula>NOT(ISERROR(SEARCH("Please enter UEN",F4)))</formula>
    </cfRule>
  </conditionalFormatting>
  <conditionalFormatting sqref="F19:F38 I19:I38 M19:M38 P19:P38">
    <cfRule type="cellIs" dxfId="2" priority="7" stopIfTrue="1" operator="lessThan">
      <formula>0</formula>
    </cfRule>
  </conditionalFormatting>
  <conditionalFormatting sqref="F6:G6">
    <cfRule type="containsText" dxfId="1" priority="1" operator="containsText" text="Please enter PL reference no.">
      <formula>NOT(ISERROR(SEARCH("Please enter PL reference no.",F6)))</formula>
    </cfRule>
  </conditionalFormatting>
  <conditionalFormatting sqref="J19:J38 Q19:Q38">
    <cfRule type="cellIs" dxfId="0" priority="8" stopIfTrue="1" operator="notBetween">
      <formula>-5</formula>
      <formula>5</formula>
    </cfRule>
  </conditionalFormatting>
  <dataValidations count="4">
    <dataValidation operator="greaterThan" allowBlank="1" showInputMessage="1" showErrorMessage="1" error="The date entered should be on or after 01-Apr-2011." sqref="E10" xr:uid="{00000000-0002-0000-0200-000000000000}"/>
    <dataValidation allowBlank="1" showInputMessage="1" showErrorMessage="1" error="Please only enter the file ref number shown in the PL Permit. Refer to explanatory notes for more details" sqref="E6" xr:uid="{00000000-0002-0000-0200-000001000000}"/>
    <dataValidation allowBlank="1" showInputMessage="1" showErrorMessage="1" sqref="G12" xr:uid="{00000000-0002-0000-0200-000002000000}"/>
    <dataValidation type="list" allowBlank="1" showInputMessage="1" showErrorMessage="1" sqref="C19:C38" xr:uid="{00000000-0002-0000-0200-000003000000}">
      <formula1>"No, Yes"</formula1>
    </dataValidation>
  </dataValidations>
  <pageMargins left="0.15748031496062992" right="0.15748031496062992" top="0.19685039370078741" bottom="0.15748031496062992" header="0.15748031496062992" footer="0.15748031496062992"/>
  <pageSetup paperSize="9" scale="44"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38"/>
  <sheetViews>
    <sheetView showGridLines="0" showRowColHeaders="0" zoomScaleNormal="100" zoomScalePageLayoutView="90" workbookViewId="0">
      <selection activeCell="D5" sqref="D5"/>
    </sheetView>
  </sheetViews>
  <sheetFormatPr defaultColWidth="0" defaultRowHeight="15.75" zeroHeight="1" x14ac:dyDescent="0.25"/>
  <cols>
    <col min="1" max="1" width="2.7109375" style="145" customWidth="1"/>
    <col min="2" max="2" width="9.140625" style="145" customWidth="1"/>
    <col min="3" max="3" width="25.5703125" style="145" customWidth="1"/>
    <col min="4" max="4" width="25.28515625" style="145" customWidth="1"/>
    <col min="5" max="5" width="53.5703125" style="145" customWidth="1"/>
    <col min="6" max="6" width="2.7109375" style="145" customWidth="1"/>
    <col min="7" max="16384" width="9.140625" style="145" hidden="1"/>
  </cols>
  <sheetData>
    <row r="1" spans="1:6" ht="6" customHeight="1" x14ac:dyDescent="0.25">
      <c r="A1" s="144"/>
      <c r="B1" s="144"/>
      <c r="C1" s="144"/>
      <c r="D1" s="144"/>
      <c r="E1" s="144"/>
      <c r="F1" s="144"/>
    </row>
    <row r="2" spans="1:6" x14ac:dyDescent="0.25">
      <c r="A2" s="144"/>
      <c r="B2" s="213" t="s">
        <v>5</v>
      </c>
      <c r="C2" s="213"/>
      <c r="D2" s="213"/>
      <c r="E2" s="213"/>
      <c r="F2" s="144"/>
    </row>
    <row r="3" spans="1:6" x14ac:dyDescent="0.25">
      <c r="A3" s="144"/>
      <c r="B3" s="213" t="s">
        <v>67</v>
      </c>
      <c r="C3" s="213"/>
      <c r="D3" s="213"/>
      <c r="E3" s="213"/>
      <c r="F3" s="144"/>
    </row>
    <row r="4" spans="1:6" x14ac:dyDescent="0.25">
      <c r="A4" s="144"/>
      <c r="B4" s="146"/>
      <c r="C4" s="147"/>
      <c r="D4" s="147"/>
      <c r="E4" s="147"/>
      <c r="F4" s="144"/>
    </row>
    <row r="5" spans="1:6" x14ac:dyDescent="0.25">
      <c r="A5" s="144"/>
      <c r="B5" s="217" t="s">
        <v>7</v>
      </c>
      <c r="C5" s="217"/>
      <c r="D5" s="149"/>
      <c r="E5" s="147"/>
      <c r="F5" s="144"/>
    </row>
    <row r="6" spans="1:6" x14ac:dyDescent="0.25">
      <c r="A6" s="144"/>
      <c r="B6" s="146"/>
      <c r="C6" s="147"/>
      <c r="D6" s="147"/>
      <c r="E6" s="147"/>
      <c r="F6" s="144"/>
    </row>
    <row r="7" spans="1:6" x14ac:dyDescent="0.25">
      <c r="A7" s="144"/>
      <c r="B7" s="154" t="s">
        <v>8</v>
      </c>
      <c r="C7" s="155"/>
      <c r="D7" s="158"/>
      <c r="E7" s="148"/>
      <c r="F7" s="144"/>
    </row>
    <row r="8" spans="1:6" x14ac:dyDescent="0.25">
      <c r="A8" s="144"/>
      <c r="B8" s="155"/>
      <c r="C8" s="155"/>
      <c r="D8" s="148"/>
      <c r="E8" s="148"/>
      <c r="F8" s="144"/>
    </row>
    <row r="9" spans="1:6" ht="24.95" customHeight="1" x14ac:dyDescent="0.25">
      <c r="A9" s="144"/>
      <c r="B9" s="156" t="s">
        <v>61</v>
      </c>
      <c r="C9" s="156"/>
      <c r="D9" s="214"/>
      <c r="E9" s="215"/>
      <c r="F9" s="144"/>
    </row>
    <row r="10" spans="1:6" x14ac:dyDescent="0.25">
      <c r="A10" s="144"/>
      <c r="B10" s="156"/>
      <c r="C10" s="156"/>
      <c r="D10" s="148"/>
      <c r="E10" s="148"/>
      <c r="F10" s="144"/>
    </row>
    <row r="11" spans="1:6" x14ac:dyDescent="0.25">
      <c r="A11" s="144"/>
      <c r="B11" s="156" t="s">
        <v>10</v>
      </c>
      <c r="C11" s="156"/>
      <c r="D11" s="159"/>
      <c r="E11" s="148"/>
      <c r="F11" s="144"/>
    </row>
    <row r="12" spans="1:6" x14ac:dyDescent="0.25">
      <c r="A12" s="144"/>
      <c r="B12" s="156"/>
      <c r="C12" s="156"/>
      <c r="D12" s="148"/>
      <c r="E12" s="148"/>
      <c r="F12" s="144"/>
    </row>
    <row r="13" spans="1:6" x14ac:dyDescent="0.25">
      <c r="A13" s="144"/>
      <c r="B13" s="156" t="s">
        <v>11</v>
      </c>
      <c r="C13" s="156"/>
      <c r="D13" s="160"/>
      <c r="E13" s="148"/>
      <c r="F13" s="144"/>
    </row>
    <row r="14" spans="1:6" x14ac:dyDescent="0.25">
      <c r="A14" s="144"/>
      <c r="B14" s="144"/>
      <c r="C14" s="144"/>
      <c r="D14" s="144"/>
      <c r="E14" s="144"/>
      <c r="F14" s="144"/>
    </row>
    <row r="15" spans="1:6" ht="45" customHeight="1" x14ac:dyDescent="0.25">
      <c r="A15" s="144"/>
      <c r="B15" s="157" t="s">
        <v>18</v>
      </c>
      <c r="C15" s="157" t="s">
        <v>68</v>
      </c>
      <c r="D15" s="157" t="s">
        <v>69</v>
      </c>
      <c r="E15" s="157" t="s">
        <v>70</v>
      </c>
      <c r="F15" s="144"/>
    </row>
    <row r="16" spans="1:6" x14ac:dyDescent="0.25">
      <c r="A16" s="144"/>
      <c r="B16" s="149"/>
      <c r="C16" s="150"/>
      <c r="D16" s="151"/>
      <c r="E16" s="152"/>
      <c r="F16" s="144"/>
    </row>
    <row r="17" spans="1:6" x14ac:dyDescent="0.25">
      <c r="A17" s="144"/>
      <c r="B17" s="149"/>
      <c r="C17" s="150"/>
      <c r="D17" s="151"/>
      <c r="E17" s="152"/>
      <c r="F17" s="144"/>
    </row>
    <row r="18" spans="1:6" x14ac:dyDescent="0.25">
      <c r="A18" s="144"/>
      <c r="B18" s="149"/>
      <c r="C18" s="150"/>
      <c r="D18" s="151"/>
      <c r="E18" s="152"/>
      <c r="F18" s="144"/>
    </row>
    <row r="19" spans="1:6" x14ac:dyDescent="0.25">
      <c r="A19" s="144"/>
      <c r="B19" s="149"/>
      <c r="C19" s="150"/>
      <c r="D19" s="151"/>
      <c r="E19" s="152"/>
      <c r="F19" s="144"/>
    </row>
    <row r="20" spans="1:6" x14ac:dyDescent="0.25">
      <c r="A20" s="144"/>
      <c r="B20" s="149"/>
      <c r="C20" s="150"/>
      <c r="D20" s="151"/>
      <c r="E20" s="152"/>
      <c r="F20" s="144"/>
    </row>
    <row r="21" spans="1:6" x14ac:dyDescent="0.25">
      <c r="A21" s="144"/>
      <c r="B21" s="149"/>
      <c r="C21" s="150"/>
      <c r="D21" s="151"/>
      <c r="E21" s="152"/>
      <c r="F21" s="144"/>
    </row>
    <row r="22" spans="1:6" x14ac:dyDescent="0.25">
      <c r="A22" s="144"/>
      <c r="B22" s="149"/>
      <c r="C22" s="150"/>
      <c r="D22" s="151"/>
      <c r="E22" s="152"/>
      <c r="F22" s="144"/>
    </row>
    <row r="23" spans="1:6" x14ac:dyDescent="0.25">
      <c r="A23" s="144"/>
      <c r="B23" s="149"/>
      <c r="C23" s="150"/>
      <c r="D23" s="151"/>
      <c r="E23" s="152"/>
      <c r="F23" s="144"/>
    </row>
    <row r="24" spans="1:6" x14ac:dyDescent="0.25">
      <c r="A24" s="144"/>
      <c r="B24" s="149"/>
      <c r="C24" s="150"/>
      <c r="D24" s="151"/>
      <c r="E24" s="152"/>
      <c r="F24" s="144"/>
    </row>
    <row r="25" spans="1:6" x14ac:dyDescent="0.25">
      <c r="A25" s="144"/>
      <c r="B25" s="149"/>
      <c r="C25" s="150"/>
      <c r="D25" s="151"/>
      <c r="E25" s="152"/>
      <c r="F25" s="144"/>
    </row>
    <row r="26" spans="1:6" x14ac:dyDescent="0.25">
      <c r="A26" s="144"/>
      <c r="B26" s="149"/>
      <c r="C26" s="150"/>
      <c r="D26" s="151"/>
      <c r="E26" s="152"/>
      <c r="F26" s="144"/>
    </row>
    <row r="27" spans="1:6" x14ac:dyDescent="0.25">
      <c r="A27" s="144"/>
      <c r="B27" s="149"/>
      <c r="C27" s="150"/>
      <c r="D27" s="151"/>
      <c r="E27" s="152"/>
      <c r="F27" s="144"/>
    </row>
    <row r="28" spans="1:6" x14ac:dyDescent="0.25">
      <c r="A28" s="144"/>
      <c r="B28" s="149"/>
      <c r="C28" s="150"/>
      <c r="D28" s="151"/>
      <c r="E28" s="152"/>
      <c r="F28" s="144"/>
    </row>
    <row r="29" spans="1:6" hidden="1" x14ac:dyDescent="0.25">
      <c r="A29" s="144"/>
      <c r="B29" s="149"/>
      <c r="C29" s="150"/>
      <c r="D29" s="151"/>
      <c r="E29" s="152"/>
      <c r="F29" s="144"/>
    </row>
    <row r="30" spans="1:6" x14ac:dyDescent="0.25">
      <c r="A30" s="144"/>
      <c r="B30" s="149"/>
      <c r="C30" s="150"/>
      <c r="D30" s="151"/>
      <c r="E30" s="152"/>
      <c r="F30" s="144"/>
    </row>
    <row r="31" spans="1:6" x14ac:dyDescent="0.25">
      <c r="A31" s="144"/>
      <c r="B31" s="149"/>
      <c r="C31" s="150"/>
      <c r="D31" s="151"/>
      <c r="E31" s="152"/>
      <c r="F31" s="144"/>
    </row>
    <row r="32" spans="1:6" x14ac:dyDescent="0.25">
      <c r="A32" s="144"/>
      <c r="B32" s="149"/>
      <c r="C32" s="150"/>
      <c r="D32" s="151"/>
      <c r="E32" s="152"/>
      <c r="F32" s="144"/>
    </row>
    <row r="33" spans="1:6" x14ac:dyDescent="0.25">
      <c r="A33" s="144"/>
      <c r="B33" s="149"/>
      <c r="C33" s="150"/>
      <c r="D33" s="151"/>
      <c r="E33" s="152"/>
      <c r="F33" s="144"/>
    </row>
    <row r="34" spans="1:6" x14ac:dyDescent="0.25">
      <c r="A34" s="144"/>
      <c r="B34" s="149"/>
      <c r="C34" s="150"/>
      <c r="D34" s="151"/>
      <c r="E34" s="152"/>
      <c r="F34" s="144"/>
    </row>
    <row r="35" spans="1:6" x14ac:dyDescent="0.25">
      <c r="A35" s="144"/>
      <c r="B35" s="149"/>
      <c r="C35" s="150"/>
      <c r="D35" s="151"/>
      <c r="E35" s="152"/>
      <c r="F35" s="144"/>
    </row>
    <row r="36" spans="1:6" x14ac:dyDescent="0.25">
      <c r="A36" s="144"/>
      <c r="B36" s="147" t="s">
        <v>71</v>
      </c>
      <c r="C36" s="147"/>
      <c r="D36" s="147"/>
      <c r="E36" s="147"/>
      <c r="F36" s="144"/>
    </row>
    <row r="37" spans="1:6" x14ac:dyDescent="0.25">
      <c r="A37" s="144"/>
      <c r="B37" s="147"/>
      <c r="C37" s="147"/>
      <c r="D37" s="147"/>
      <c r="E37" s="147"/>
      <c r="F37" s="144"/>
    </row>
    <row r="38" spans="1:6" x14ac:dyDescent="0.25">
      <c r="A38" s="144"/>
      <c r="B38" s="216"/>
      <c r="C38" s="216"/>
      <c r="D38" s="147"/>
      <c r="E38" s="153"/>
    </row>
  </sheetData>
  <sheetProtection algorithmName="SHA-512" hashValue="Pqg667C2QH6ridLKnCiS3JmaIDiLigqGkUkRuo04Q20j/WtDljfiH5udQpjypUM+yZrDZDRMVcudGlawYJo2Eg==" saltValue="zJs23H/r4HEicN7b/QI/nQ==" spinCount="100000" sheet="1" objects="1" selectLockedCells="1"/>
  <mergeCells count="5">
    <mergeCell ref="B2:E2"/>
    <mergeCell ref="B3:E3"/>
    <mergeCell ref="D9:E9"/>
    <mergeCell ref="B38:C38"/>
    <mergeCell ref="B5:C5"/>
  </mergeCells>
  <pageMargins left="0.55118110236220497" right="0.118110236220472" top="0.86614173228346503" bottom="0.74803149606299202" header="0.31496062992126" footer="0.31496062992126"/>
  <pageSetup paperSize="9" scale="80" orientation="portrait" horizontalDpi="300" verticalDpi="300" r:id="rId1"/>
  <headerFooter>
    <oddHeader xml:space="preserve">&amp;L       Version 9.0
&amp;R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7801-0AD0-493A-BD43-882FCD49BA18}">
  <sheetPr>
    <pageSetUpPr fitToPage="1"/>
  </sheetPr>
  <dimension ref="A1:L193"/>
  <sheetViews>
    <sheetView showGridLines="0" showRuler="0" zoomScaleNormal="100" zoomScaleSheetLayoutView="85" workbookViewId="0">
      <selection activeCell="B20" sqref="B20:K20"/>
    </sheetView>
  </sheetViews>
  <sheetFormatPr defaultColWidth="0" defaultRowHeight="15" customHeight="1" zeroHeight="1" x14ac:dyDescent="0.25"/>
  <cols>
    <col min="1" max="1" width="1.7109375" style="134" customWidth="1"/>
    <col min="2" max="10" width="12.7109375" style="134" customWidth="1"/>
    <col min="11" max="11" width="1.7109375" style="134" customWidth="1"/>
    <col min="12" max="12" width="1.7109375" style="134" hidden="1" customWidth="1"/>
    <col min="13" max="16384" width="9.140625" style="134" hidden="1"/>
  </cols>
  <sheetData>
    <row r="1" spans="2:11" s="136" customFormat="1" ht="45" customHeight="1" x14ac:dyDescent="0.25">
      <c r="B1" s="225" t="s">
        <v>72</v>
      </c>
      <c r="C1" s="225"/>
      <c r="D1" s="225"/>
      <c r="E1" s="225"/>
      <c r="F1" s="225"/>
      <c r="G1" s="225"/>
      <c r="H1" s="225"/>
      <c r="I1" s="225"/>
      <c r="J1" s="225"/>
      <c r="K1" s="225"/>
    </row>
    <row r="2" spans="2:11" ht="15" customHeight="1" x14ac:dyDescent="0.25"/>
    <row r="3" spans="2:11" ht="15" customHeight="1" x14ac:dyDescent="0.25">
      <c r="B3" s="219" t="s">
        <v>73</v>
      </c>
      <c r="C3" s="219"/>
      <c r="D3" s="219"/>
      <c r="E3" s="219"/>
      <c r="F3" s="219"/>
      <c r="G3" s="219"/>
      <c r="H3" s="219"/>
      <c r="I3" s="219"/>
      <c r="J3" s="219"/>
      <c r="K3" s="139"/>
    </row>
    <row r="4" spans="2:11" s="135" customFormat="1" ht="60" customHeight="1" x14ac:dyDescent="0.25">
      <c r="B4" s="220" t="s">
        <v>91</v>
      </c>
      <c r="C4" s="220"/>
      <c r="D4" s="220"/>
      <c r="E4" s="220"/>
      <c r="F4" s="220"/>
      <c r="G4" s="220"/>
      <c r="H4" s="220"/>
      <c r="I4" s="220"/>
      <c r="J4" s="220"/>
      <c r="K4" s="137"/>
    </row>
    <row r="5" spans="2:11" s="135" customFormat="1" ht="15" customHeight="1" x14ac:dyDescent="0.25">
      <c r="B5" s="133"/>
      <c r="C5" s="133"/>
      <c r="D5" s="133"/>
      <c r="E5" s="133"/>
      <c r="F5" s="133"/>
      <c r="G5" s="133"/>
      <c r="H5" s="133"/>
      <c r="I5" s="133"/>
      <c r="J5" s="133"/>
      <c r="K5" s="133"/>
    </row>
    <row r="6" spans="2:11" s="135" customFormat="1" ht="45" customHeight="1" x14ac:dyDescent="0.25">
      <c r="B6" s="171" t="s">
        <v>100</v>
      </c>
      <c r="C6" s="171"/>
      <c r="D6" s="171"/>
      <c r="E6" s="171"/>
      <c r="F6" s="171"/>
      <c r="G6" s="171"/>
      <c r="H6" s="171"/>
      <c r="I6" s="171"/>
      <c r="J6" s="171"/>
      <c r="K6" s="138"/>
    </row>
    <row r="7" spans="2:11" s="135" customFormat="1" ht="15" customHeight="1" x14ac:dyDescent="0.25">
      <c r="B7" s="226"/>
      <c r="C7" s="226"/>
      <c r="D7" s="226"/>
      <c r="E7" s="226"/>
      <c r="F7" s="226"/>
      <c r="G7" s="226"/>
      <c r="H7" s="226"/>
      <c r="I7" s="226"/>
      <c r="J7" s="226"/>
      <c r="K7" s="226"/>
    </row>
    <row r="8" spans="2:11" s="135" customFormat="1" ht="45" customHeight="1" x14ac:dyDescent="0.25">
      <c r="B8" s="171" t="s">
        <v>74</v>
      </c>
      <c r="C8" s="171"/>
      <c r="D8" s="171"/>
      <c r="E8" s="171"/>
      <c r="F8" s="171"/>
      <c r="G8" s="171"/>
      <c r="H8" s="171"/>
      <c r="I8" s="171"/>
      <c r="J8" s="171"/>
      <c r="K8" s="138"/>
    </row>
    <row r="9" spans="2:11" s="135" customFormat="1" ht="15" customHeight="1" x14ac:dyDescent="0.25">
      <c r="B9" s="163"/>
      <c r="C9" s="163"/>
      <c r="D9" s="163"/>
      <c r="E9" s="163"/>
      <c r="F9" s="163"/>
      <c r="G9" s="163"/>
      <c r="H9" s="163"/>
      <c r="I9" s="163"/>
      <c r="J9" s="163"/>
      <c r="K9" s="163"/>
    </row>
    <row r="10" spans="2:11" s="135" customFormat="1" ht="30" customHeight="1" x14ac:dyDescent="0.25">
      <c r="B10" s="171" t="s">
        <v>75</v>
      </c>
      <c r="C10" s="171"/>
      <c r="D10" s="171"/>
      <c r="E10" s="171"/>
      <c r="F10" s="171"/>
      <c r="G10" s="171"/>
      <c r="H10" s="171"/>
      <c r="I10" s="171"/>
      <c r="J10" s="171"/>
      <c r="K10" s="138"/>
    </row>
    <row r="11" spans="2:11" s="135" customFormat="1" ht="15" customHeight="1" x14ac:dyDescent="0.25">
      <c r="B11" s="163"/>
      <c r="C11" s="163"/>
      <c r="D11" s="163"/>
      <c r="E11" s="163"/>
      <c r="F11" s="163"/>
      <c r="G11" s="163"/>
      <c r="H11" s="163"/>
      <c r="I11" s="163"/>
      <c r="J11" s="163"/>
      <c r="K11" s="163"/>
    </row>
    <row r="12" spans="2:11" s="135" customFormat="1" ht="30" customHeight="1" x14ac:dyDescent="0.25">
      <c r="B12" s="171" t="s">
        <v>76</v>
      </c>
      <c r="C12" s="171"/>
      <c r="D12" s="171"/>
      <c r="E12" s="171"/>
      <c r="F12" s="171"/>
      <c r="G12" s="171"/>
      <c r="H12" s="171"/>
      <c r="I12" s="171"/>
      <c r="J12" s="171"/>
      <c r="K12" s="138"/>
    </row>
    <row r="13" spans="2:11" s="135" customFormat="1" ht="15" customHeight="1" x14ac:dyDescent="0.25">
      <c r="B13" s="165"/>
      <c r="C13" s="165"/>
      <c r="D13" s="165"/>
      <c r="E13" s="165"/>
      <c r="F13" s="165"/>
      <c r="G13" s="165"/>
      <c r="H13" s="165"/>
      <c r="I13" s="165"/>
      <c r="J13" s="165"/>
      <c r="K13" s="138"/>
    </row>
    <row r="14" spans="2:11" s="135" customFormat="1" ht="15" customHeight="1" x14ac:dyDescent="0.25">
      <c r="B14" s="171" t="s">
        <v>102</v>
      </c>
      <c r="C14" s="171"/>
      <c r="D14" s="171"/>
      <c r="E14" s="171"/>
      <c r="F14" s="171"/>
      <c r="G14" s="171"/>
      <c r="H14" s="171"/>
      <c r="I14" s="171"/>
      <c r="J14" s="171"/>
      <c r="K14" s="138"/>
    </row>
    <row r="15" spans="2:11" ht="15" customHeight="1" x14ac:dyDescent="0.25">
      <c r="B15" s="166"/>
      <c r="C15" s="166"/>
      <c r="D15" s="166"/>
      <c r="E15" s="166"/>
      <c r="F15" s="166"/>
      <c r="G15" s="166"/>
      <c r="H15" s="166"/>
      <c r="I15" s="166"/>
      <c r="J15" s="166"/>
      <c r="K15" s="166"/>
    </row>
    <row r="16" spans="2:11" ht="15" customHeight="1" x14ac:dyDescent="0.25">
      <c r="B16" s="219" t="s">
        <v>77</v>
      </c>
      <c r="C16" s="219"/>
      <c r="D16" s="219"/>
      <c r="E16" s="219"/>
      <c r="F16" s="219"/>
      <c r="G16" s="219"/>
      <c r="H16" s="219"/>
      <c r="I16" s="219"/>
      <c r="J16" s="219"/>
      <c r="K16" s="139"/>
    </row>
    <row r="17" spans="2:11" ht="33.75" customHeight="1" x14ac:dyDescent="0.25">
      <c r="B17" s="227" t="s">
        <v>88</v>
      </c>
      <c r="C17" s="227"/>
      <c r="D17" s="227"/>
      <c r="E17" s="227"/>
      <c r="F17" s="227"/>
      <c r="G17" s="227"/>
      <c r="H17" s="227"/>
      <c r="I17" s="227"/>
      <c r="J17" s="227"/>
      <c r="K17" s="139"/>
    </row>
    <row r="18" spans="2:11" ht="15" customHeight="1" x14ac:dyDescent="0.25">
      <c r="B18" s="164"/>
      <c r="C18" s="164"/>
      <c r="D18" s="164"/>
      <c r="E18" s="164"/>
      <c r="F18" s="164"/>
      <c r="G18" s="164"/>
      <c r="H18" s="164"/>
      <c r="I18" s="164"/>
      <c r="J18" s="164"/>
      <c r="K18" s="139"/>
    </row>
    <row r="19" spans="2:11" ht="44.25" customHeight="1" x14ac:dyDescent="0.25">
      <c r="B19" s="171" t="s">
        <v>101</v>
      </c>
      <c r="C19" s="171"/>
      <c r="D19" s="171"/>
      <c r="E19" s="171"/>
      <c r="F19" s="171"/>
      <c r="G19" s="171"/>
      <c r="H19" s="171"/>
      <c r="I19" s="171"/>
      <c r="J19" s="171"/>
      <c r="K19" s="140"/>
    </row>
    <row r="20" spans="2:11" ht="15" customHeight="1" x14ac:dyDescent="0.25">
      <c r="B20" s="223"/>
      <c r="C20" s="223"/>
      <c r="D20" s="223"/>
      <c r="E20" s="223"/>
      <c r="F20" s="223"/>
      <c r="G20" s="223"/>
      <c r="H20" s="223"/>
      <c r="I20" s="223"/>
      <c r="J20" s="223"/>
      <c r="K20" s="223"/>
    </row>
    <row r="21" spans="2:11" s="135" customFormat="1" ht="60" customHeight="1" x14ac:dyDescent="0.25">
      <c r="B21" s="171" t="s">
        <v>78</v>
      </c>
      <c r="C21" s="171"/>
      <c r="D21" s="171"/>
      <c r="E21" s="171"/>
      <c r="F21" s="171"/>
      <c r="G21" s="171"/>
      <c r="H21" s="171"/>
      <c r="I21" s="171"/>
      <c r="J21" s="171"/>
      <c r="K21" s="138"/>
    </row>
    <row r="22" spans="2:11" s="135" customFormat="1" ht="15" customHeight="1" x14ac:dyDescent="0.25">
      <c r="B22" s="163"/>
      <c r="C22" s="163"/>
      <c r="D22" s="163"/>
      <c r="E22" s="163"/>
      <c r="F22" s="163"/>
      <c r="G22" s="163"/>
      <c r="H22" s="163"/>
      <c r="I22" s="163"/>
      <c r="J22" s="163"/>
      <c r="K22" s="163"/>
    </row>
    <row r="23" spans="2:11" s="135" customFormat="1" ht="15" customHeight="1" x14ac:dyDescent="0.25">
      <c r="B23" s="171" t="s">
        <v>79</v>
      </c>
      <c r="C23" s="171"/>
      <c r="D23" s="171"/>
      <c r="E23" s="171"/>
      <c r="F23" s="171"/>
      <c r="G23" s="171"/>
      <c r="H23" s="171"/>
      <c r="I23" s="171"/>
      <c r="J23" s="171"/>
      <c r="K23" s="138"/>
    </row>
    <row r="24" spans="2:11" ht="15" customHeight="1" x14ac:dyDescent="0.25">
      <c r="B24" s="166"/>
      <c r="C24" s="166"/>
      <c r="D24" s="166"/>
      <c r="E24" s="166"/>
      <c r="F24" s="166"/>
      <c r="G24" s="166"/>
      <c r="H24" s="166"/>
      <c r="I24" s="166"/>
      <c r="J24" s="166"/>
      <c r="K24" s="166"/>
    </row>
    <row r="25" spans="2:11" ht="15" customHeight="1" x14ac:dyDescent="0.25">
      <c r="B25" s="219" t="s">
        <v>80</v>
      </c>
      <c r="C25" s="219"/>
      <c r="D25" s="219"/>
      <c r="E25" s="219"/>
      <c r="F25" s="219"/>
      <c r="G25" s="219"/>
      <c r="H25" s="219"/>
      <c r="I25" s="219"/>
      <c r="J25" s="219"/>
      <c r="K25" s="139"/>
    </row>
    <row r="26" spans="2:11" ht="45" customHeight="1" x14ac:dyDescent="0.25">
      <c r="B26" s="171" t="s">
        <v>81</v>
      </c>
      <c r="C26" s="171"/>
      <c r="D26" s="171"/>
      <c r="E26" s="171"/>
      <c r="F26" s="171"/>
      <c r="G26" s="171"/>
      <c r="H26" s="171"/>
      <c r="I26" s="171"/>
      <c r="J26" s="171"/>
      <c r="K26" s="138"/>
    </row>
    <row r="27" spans="2:11" ht="15" customHeight="1" x14ac:dyDescent="0.25">
      <c r="B27" s="166"/>
      <c r="C27" s="166"/>
      <c r="D27" s="166"/>
      <c r="E27" s="166"/>
      <c r="F27" s="166"/>
      <c r="G27" s="166"/>
      <c r="H27" s="166"/>
      <c r="I27" s="166"/>
      <c r="J27" s="166"/>
      <c r="K27" s="166"/>
    </row>
    <row r="28" spans="2:11" ht="45" customHeight="1" x14ac:dyDescent="0.25">
      <c r="B28" s="171" t="s">
        <v>92</v>
      </c>
      <c r="C28" s="171"/>
      <c r="D28" s="171"/>
      <c r="E28" s="171"/>
      <c r="F28" s="171"/>
      <c r="G28" s="171"/>
      <c r="H28" s="171"/>
      <c r="I28" s="171"/>
      <c r="J28" s="171"/>
      <c r="K28" s="140"/>
    </row>
    <row r="29" spans="2:11" ht="15" customHeight="1" x14ac:dyDescent="0.25">
      <c r="B29" s="164"/>
      <c r="C29" s="164"/>
      <c r="D29" s="164"/>
      <c r="E29" s="164"/>
      <c r="F29" s="164"/>
      <c r="G29" s="164"/>
      <c r="H29" s="164"/>
      <c r="I29" s="164"/>
      <c r="J29" s="164"/>
      <c r="K29" s="164"/>
    </row>
    <row r="30" spans="2:11" ht="45" customHeight="1" x14ac:dyDescent="0.25">
      <c r="B30" s="224" t="s">
        <v>82</v>
      </c>
      <c r="C30" s="224"/>
      <c r="D30" s="224"/>
      <c r="E30" s="224"/>
      <c r="F30" s="224"/>
      <c r="G30" s="224"/>
      <c r="H30" s="224"/>
      <c r="I30" s="224"/>
      <c r="J30" s="224"/>
      <c r="K30" s="140"/>
    </row>
    <row r="31" spans="2:11" ht="15" customHeight="1" x14ac:dyDescent="0.25">
      <c r="B31" s="164"/>
      <c r="C31" s="164"/>
      <c r="D31" s="164"/>
      <c r="E31" s="164"/>
      <c r="F31" s="164"/>
      <c r="G31" s="164"/>
      <c r="H31" s="164"/>
      <c r="I31" s="164"/>
      <c r="J31" s="164"/>
      <c r="K31" s="164"/>
    </row>
    <row r="32" spans="2:11" s="135" customFormat="1" ht="45" customHeight="1" x14ac:dyDescent="0.25">
      <c r="B32" s="171" t="s">
        <v>93</v>
      </c>
      <c r="C32" s="171"/>
      <c r="D32" s="171"/>
      <c r="E32" s="171"/>
      <c r="F32" s="171"/>
      <c r="G32" s="171"/>
      <c r="H32" s="171"/>
      <c r="I32" s="171"/>
      <c r="J32" s="171"/>
      <c r="K32" s="138"/>
    </row>
    <row r="33" spans="2:11" s="135" customFormat="1" ht="15" customHeight="1" x14ac:dyDescent="0.25">
      <c r="B33" s="163"/>
      <c r="C33" s="163"/>
      <c r="D33" s="163"/>
      <c r="E33" s="163"/>
      <c r="F33" s="163"/>
      <c r="G33" s="163"/>
      <c r="H33" s="163"/>
      <c r="I33" s="163"/>
      <c r="J33" s="163"/>
      <c r="K33" s="163"/>
    </row>
    <row r="34" spans="2:11" s="135" customFormat="1" ht="15" customHeight="1" x14ac:dyDescent="0.25">
      <c r="B34" s="171" t="s">
        <v>83</v>
      </c>
      <c r="C34" s="171"/>
      <c r="D34" s="171"/>
      <c r="E34" s="171"/>
      <c r="F34" s="171"/>
      <c r="G34" s="171"/>
      <c r="H34" s="171"/>
      <c r="I34" s="171"/>
      <c r="J34" s="171"/>
      <c r="K34" s="138"/>
    </row>
    <row r="35" spans="2:11" s="135" customFormat="1" ht="15" customHeight="1" x14ac:dyDescent="0.25">
      <c r="B35" s="221"/>
      <c r="C35" s="221"/>
      <c r="D35" s="221"/>
      <c r="E35" s="221"/>
      <c r="F35" s="221"/>
      <c r="G35" s="221"/>
      <c r="H35" s="221"/>
      <c r="I35" s="221"/>
      <c r="J35" s="221"/>
      <c r="K35" s="221"/>
    </row>
    <row r="36" spans="2:11" s="135" customFormat="1" ht="30" customHeight="1" x14ac:dyDescent="0.25">
      <c r="B36" s="171" t="s">
        <v>84</v>
      </c>
      <c r="C36" s="171"/>
      <c r="D36" s="171"/>
      <c r="E36" s="171"/>
      <c r="F36" s="171"/>
      <c r="G36" s="171"/>
      <c r="H36" s="171"/>
      <c r="I36" s="171"/>
      <c r="J36" s="171"/>
      <c r="K36" s="138"/>
    </row>
    <row r="37" spans="2:11" s="135" customFormat="1" ht="15" customHeight="1" x14ac:dyDescent="0.25">
      <c r="B37" s="221"/>
      <c r="C37" s="221"/>
      <c r="D37" s="221"/>
      <c r="E37" s="221"/>
      <c r="F37" s="221"/>
      <c r="G37" s="221"/>
      <c r="H37" s="221"/>
      <c r="I37" s="221"/>
      <c r="J37" s="221"/>
      <c r="K37" s="221"/>
    </row>
    <row r="38" spans="2:11" s="135" customFormat="1" ht="75" customHeight="1" x14ac:dyDescent="0.25">
      <c r="B38" s="220" t="s">
        <v>94</v>
      </c>
      <c r="C38" s="220"/>
      <c r="D38" s="220"/>
      <c r="E38" s="220"/>
      <c r="F38" s="220"/>
      <c r="G38" s="220"/>
      <c r="H38" s="220"/>
      <c r="I38" s="220"/>
      <c r="J38" s="220"/>
      <c r="K38" s="138"/>
    </row>
    <row r="39" spans="2:11" s="135" customFormat="1" ht="15" customHeight="1" x14ac:dyDescent="0.25">
      <c r="B39" s="163"/>
      <c r="C39" s="163"/>
      <c r="D39" s="163"/>
      <c r="E39" s="163"/>
      <c r="F39" s="163"/>
      <c r="G39" s="163"/>
      <c r="H39" s="163"/>
      <c r="I39" s="163"/>
      <c r="J39" s="163"/>
      <c r="K39" s="163"/>
    </row>
    <row r="40" spans="2:11" s="135" customFormat="1" ht="45" customHeight="1" x14ac:dyDescent="0.25">
      <c r="B40" s="171" t="s">
        <v>85</v>
      </c>
      <c r="C40" s="171"/>
      <c r="D40" s="171"/>
      <c r="E40" s="171"/>
      <c r="F40" s="171"/>
      <c r="G40" s="171"/>
      <c r="H40" s="171"/>
      <c r="I40" s="171"/>
      <c r="J40" s="171"/>
      <c r="K40" s="138"/>
    </row>
    <row r="41" spans="2:11" s="135" customFormat="1" ht="15" customHeight="1" x14ac:dyDescent="0.25">
      <c r="B41" s="221"/>
      <c r="C41" s="221"/>
      <c r="D41" s="221"/>
      <c r="E41" s="221"/>
      <c r="F41" s="221"/>
      <c r="G41" s="221"/>
      <c r="H41" s="221"/>
      <c r="I41" s="221"/>
      <c r="J41" s="221"/>
      <c r="K41" s="221"/>
    </row>
    <row r="42" spans="2:11" s="135" customFormat="1" ht="105" customHeight="1" x14ac:dyDescent="0.25">
      <c r="B42" s="171" t="s">
        <v>95</v>
      </c>
      <c r="C42" s="171"/>
      <c r="D42" s="171"/>
      <c r="E42" s="171"/>
      <c r="F42" s="171"/>
      <c r="G42" s="171"/>
      <c r="H42" s="171"/>
      <c r="I42" s="171"/>
      <c r="J42" s="171"/>
      <c r="K42" s="138"/>
    </row>
    <row r="43" spans="2:11" ht="45" customHeight="1" x14ac:dyDescent="0.25">
      <c r="B43" s="222" t="s">
        <v>96</v>
      </c>
      <c r="C43" s="171"/>
      <c r="D43" s="171"/>
      <c r="E43" s="171"/>
      <c r="F43" s="171"/>
      <c r="G43" s="171"/>
      <c r="H43" s="171"/>
      <c r="I43" s="171"/>
      <c r="J43" s="171"/>
      <c r="K43" s="138"/>
    </row>
    <row r="44" spans="2:11" ht="64.5" customHeight="1" x14ac:dyDescent="0.25">
      <c r="B44" s="221"/>
      <c r="C44" s="221"/>
      <c r="D44" s="221"/>
      <c r="E44" s="221"/>
      <c r="F44" s="221"/>
      <c r="G44" s="221"/>
      <c r="H44" s="221"/>
      <c r="I44" s="221"/>
      <c r="J44" s="221"/>
      <c r="K44" s="221"/>
    </row>
    <row r="45" spans="2:11" ht="15" customHeight="1" x14ac:dyDescent="0.25">
      <c r="B45" s="218"/>
      <c r="C45" s="218"/>
      <c r="D45" s="218"/>
      <c r="E45" s="218"/>
      <c r="F45" s="218"/>
      <c r="G45" s="218"/>
      <c r="H45" s="218"/>
      <c r="I45" s="218"/>
      <c r="J45" s="218"/>
      <c r="K45" s="218"/>
    </row>
    <row r="46" spans="2:11" ht="15" customHeight="1" x14ac:dyDescent="0.25">
      <c r="B46" s="218"/>
      <c r="C46" s="218"/>
      <c r="D46" s="218"/>
      <c r="E46" s="218"/>
      <c r="F46" s="218"/>
      <c r="G46" s="218"/>
      <c r="H46" s="218"/>
      <c r="I46" s="218"/>
      <c r="J46" s="218"/>
      <c r="K46" s="218"/>
    </row>
    <row r="47" spans="2:11" ht="15" customHeight="1" x14ac:dyDescent="0.25">
      <c r="B47" s="218"/>
      <c r="C47" s="218"/>
      <c r="D47" s="218"/>
      <c r="E47" s="218"/>
      <c r="F47" s="218"/>
      <c r="G47" s="218"/>
      <c r="H47" s="218"/>
      <c r="I47" s="218"/>
      <c r="J47" s="218"/>
      <c r="K47" s="218"/>
    </row>
    <row r="48" spans="2:11" ht="15" customHeight="1" x14ac:dyDescent="0.25">
      <c r="B48" s="218"/>
      <c r="C48" s="218"/>
      <c r="D48" s="218"/>
      <c r="E48" s="218"/>
      <c r="F48" s="218"/>
      <c r="G48" s="218"/>
      <c r="H48" s="218"/>
      <c r="I48" s="218"/>
      <c r="J48" s="218"/>
      <c r="K48" s="218"/>
    </row>
    <row r="49" spans="2:11" ht="15" customHeight="1" x14ac:dyDescent="0.25">
      <c r="B49" s="222" t="s">
        <v>87</v>
      </c>
      <c r="C49" s="222"/>
      <c r="D49" s="222"/>
      <c r="E49" s="222"/>
      <c r="F49" s="222"/>
      <c r="G49" s="222"/>
      <c r="H49" s="222"/>
      <c r="I49" s="222"/>
      <c r="J49" s="222"/>
      <c r="K49" s="138"/>
    </row>
    <row r="50" spans="2:11" ht="15" customHeight="1" x14ac:dyDescent="0.25">
      <c r="B50" s="218"/>
      <c r="C50" s="218"/>
      <c r="D50" s="218"/>
      <c r="E50" s="218"/>
      <c r="F50" s="218"/>
      <c r="G50" s="218"/>
      <c r="H50" s="218"/>
      <c r="I50" s="218"/>
      <c r="J50" s="218"/>
      <c r="K50" s="218"/>
    </row>
    <row r="51" spans="2:11" ht="15" customHeight="1" x14ac:dyDescent="0.25">
      <c r="B51" s="218"/>
      <c r="C51" s="218"/>
      <c r="D51" s="218"/>
      <c r="E51" s="218"/>
      <c r="F51" s="218"/>
      <c r="G51" s="218"/>
      <c r="H51" s="218"/>
      <c r="I51" s="218"/>
      <c r="J51" s="218"/>
      <c r="K51" s="218"/>
    </row>
    <row r="52" spans="2:11" ht="15" customHeight="1" x14ac:dyDescent="0.25">
      <c r="B52" s="218"/>
      <c r="C52" s="218"/>
      <c r="D52" s="218"/>
      <c r="E52" s="218"/>
      <c r="F52" s="218"/>
      <c r="G52" s="218"/>
      <c r="H52" s="218"/>
      <c r="I52" s="218"/>
      <c r="J52" s="218"/>
      <c r="K52" s="218"/>
    </row>
    <row r="53" spans="2:11" ht="15" customHeight="1" x14ac:dyDescent="0.25">
      <c r="B53" s="166"/>
      <c r="C53" s="166"/>
      <c r="D53" s="166"/>
      <c r="E53" s="166"/>
      <c r="F53" s="166"/>
      <c r="G53" s="166"/>
      <c r="H53" s="166"/>
      <c r="I53" s="166"/>
      <c r="J53" s="166"/>
      <c r="K53" s="166"/>
    </row>
    <row r="54" spans="2:11" ht="15" customHeight="1" x14ac:dyDescent="0.25"/>
    <row r="55" spans="2:11" ht="15" customHeight="1" x14ac:dyDescent="0.25">
      <c r="B55" s="166"/>
      <c r="C55" s="166"/>
      <c r="D55" s="166"/>
      <c r="E55" s="166"/>
      <c r="F55" s="166"/>
      <c r="G55" s="166"/>
      <c r="H55" s="166"/>
      <c r="I55" s="166"/>
      <c r="J55" s="166"/>
      <c r="K55" s="166"/>
    </row>
    <row r="56" spans="2:11" ht="15" customHeight="1" x14ac:dyDescent="0.25">
      <c r="B56" s="219" t="s">
        <v>86</v>
      </c>
      <c r="C56" s="219"/>
      <c r="D56" s="219"/>
      <c r="E56" s="219"/>
      <c r="F56" s="219"/>
      <c r="G56" s="219"/>
      <c r="H56" s="219"/>
      <c r="I56" s="219"/>
      <c r="J56" s="219"/>
      <c r="K56" s="139"/>
    </row>
    <row r="57" spans="2:11" ht="45" customHeight="1" x14ac:dyDescent="0.25">
      <c r="B57" s="171" t="s">
        <v>97</v>
      </c>
      <c r="C57" s="171"/>
      <c r="D57" s="171"/>
      <c r="E57" s="171"/>
      <c r="F57" s="171"/>
      <c r="G57" s="171"/>
      <c r="H57" s="171"/>
      <c r="I57" s="171"/>
      <c r="J57" s="171"/>
      <c r="K57" s="140"/>
    </row>
    <row r="58" spans="2:11" ht="15" customHeight="1" x14ac:dyDescent="0.25">
      <c r="B58" s="166"/>
      <c r="C58" s="166"/>
      <c r="D58" s="166"/>
      <c r="E58" s="166"/>
      <c r="F58" s="166"/>
      <c r="G58" s="166"/>
      <c r="H58" s="166"/>
      <c r="I58" s="166"/>
      <c r="J58" s="166"/>
      <c r="K58" s="166"/>
    </row>
    <row r="59" spans="2:11" ht="45" customHeight="1" x14ac:dyDescent="0.25">
      <c r="B59" s="171" t="s">
        <v>98</v>
      </c>
      <c r="C59" s="171"/>
      <c r="D59" s="171"/>
      <c r="E59" s="171"/>
      <c r="F59" s="171"/>
      <c r="G59" s="171"/>
      <c r="H59" s="171"/>
      <c r="I59" s="171"/>
      <c r="J59" s="171"/>
      <c r="K59" s="140"/>
    </row>
    <row r="60" spans="2:11" ht="15" customHeight="1" x14ac:dyDescent="0.25">
      <c r="B60" s="166"/>
      <c r="C60" s="166"/>
      <c r="D60" s="166"/>
      <c r="E60" s="166"/>
      <c r="F60" s="166"/>
      <c r="G60" s="166"/>
      <c r="H60" s="166"/>
      <c r="I60" s="166"/>
      <c r="J60" s="166"/>
      <c r="K60" s="166"/>
    </row>
    <row r="61" spans="2:11" ht="45" customHeight="1" x14ac:dyDescent="0.25">
      <c r="B61" s="171" t="s">
        <v>99</v>
      </c>
      <c r="C61" s="171"/>
      <c r="D61" s="171"/>
      <c r="E61" s="171"/>
      <c r="F61" s="171"/>
      <c r="G61" s="171"/>
      <c r="H61" s="171"/>
      <c r="I61" s="171"/>
      <c r="J61" s="171"/>
      <c r="K61" s="138"/>
    </row>
    <row r="62" spans="2:11" ht="15" customHeight="1" x14ac:dyDescent="0.25">
      <c r="B62" s="218"/>
      <c r="C62" s="218"/>
      <c r="D62" s="218"/>
      <c r="E62" s="218"/>
      <c r="F62" s="218"/>
      <c r="G62" s="218"/>
      <c r="H62" s="218"/>
      <c r="I62" s="218"/>
      <c r="J62" s="218"/>
      <c r="K62" s="218"/>
    </row>
    <row r="63" spans="2:11" ht="15" customHeight="1" x14ac:dyDescent="0.25">
      <c r="B63" s="166"/>
      <c r="C63" s="166"/>
      <c r="D63" s="166"/>
      <c r="E63" s="166"/>
      <c r="F63" s="166"/>
      <c r="G63" s="166"/>
      <c r="H63" s="166"/>
      <c r="I63" s="166"/>
      <c r="J63" s="166"/>
      <c r="K63" s="166"/>
    </row>
    <row r="64" spans="2:11" ht="15" customHeight="1" x14ac:dyDescent="0.25">
      <c r="B64" s="166"/>
      <c r="C64" s="166"/>
      <c r="D64" s="166"/>
      <c r="E64" s="166"/>
      <c r="F64" s="166"/>
      <c r="G64" s="166"/>
      <c r="H64" s="166"/>
      <c r="I64" s="166"/>
      <c r="J64" s="166"/>
      <c r="K64" s="166"/>
    </row>
    <row r="65" spans="10:10" ht="15" customHeight="1" x14ac:dyDescent="0.25"/>
    <row r="66" spans="10:10" ht="15" customHeight="1" x14ac:dyDescent="0.25">
      <c r="J66" s="141"/>
    </row>
    <row r="67" spans="10:10" ht="15" customHeight="1" x14ac:dyDescent="0.25"/>
    <row r="68" spans="10:10" ht="15" customHeight="1" x14ac:dyDescent="0.25"/>
    <row r="69" spans="10:10" ht="15" customHeight="1" x14ac:dyDescent="0.25"/>
    <row r="70" spans="10:10" ht="15" customHeight="1" x14ac:dyDescent="0.25"/>
    <row r="71" spans="10:10" ht="15" customHeight="1" x14ac:dyDescent="0.25"/>
    <row r="72" spans="10:10" ht="15" customHeight="1" x14ac:dyDescent="0.25"/>
    <row r="73" spans="10:10" ht="15" customHeight="1" x14ac:dyDescent="0.25"/>
    <row r="74" spans="10:10" ht="15" customHeight="1" x14ac:dyDescent="0.25"/>
    <row r="75" spans="10:10" ht="15" customHeight="1" x14ac:dyDescent="0.25"/>
    <row r="76" spans="10:10" ht="15" customHeight="1" x14ac:dyDescent="0.25"/>
    <row r="77" spans="10:10" ht="15" customHeight="1" x14ac:dyDescent="0.25"/>
    <row r="78" spans="10:10" ht="15" customHeight="1" x14ac:dyDescent="0.25"/>
    <row r="79" spans="10:10" ht="15" customHeight="1" x14ac:dyDescent="0.25"/>
    <row r="80" spans="10:1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sheetData>
  <sheetProtection algorithmName="SHA-512" hashValue="1XHGs+BOA1aRwkVr7++AXbkbcicjXsEsm/n3D4Mvjs6Gea13fwU2P4Fim2bIZaPLPlIG9cpDKUgYH+NNCQM4gw==" saltValue="CaKsb1bgUcWnVrGzO2zYVg==" spinCount="100000" sheet="1" objects="1" selectLockedCells="1" selectUnlockedCells="1"/>
  <mergeCells count="43">
    <mergeCell ref="B19:J19"/>
    <mergeCell ref="B1:K1"/>
    <mergeCell ref="B3:J3"/>
    <mergeCell ref="B4:J4"/>
    <mergeCell ref="B6:J6"/>
    <mergeCell ref="B7:K7"/>
    <mergeCell ref="B8:J8"/>
    <mergeCell ref="B10:J10"/>
    <mergeCell ref="B12:J12"/>
    <mergeCell ref="B14:J14"/>
    <mergeCell ref="B16:J16"/>
    <mergeCell ref="B17:J17"/>
    <mergeCell ref="B37:K37"/>
    <mergeCell ref="B20:K20"/>
    <mergeCell ref="B21:J21"/>
    <mergeCell ref="B23:J23"/>
    <mergeCell ref="B25:J25"/>
    <mergeCell ref="B26:J26"/>
    <mergeCell ref="B28:J28"/>
    <mergeCell ref="B30:J30"/>
    <mergeCell ref="B32:J32"/>
    <mergeCell ref="B34:J34"/>
    <mergeCell ref="B35:K35"/>
    <mergeCell ref="B36:J36"/>
    <mergeCell ref="B50:K50"/>
    <mergeCell ref="B38:J38"/>
    <mergeCell ref="B40:J40"/>
    <mergeCell ref="B41:K41"/>
    <mergeCell ref="B42:J42"/>
    <mergeCell ref="B43:J43"/>
    <mergeCell ref="B44:K44"/>
    <mergeCell ref="B45:K45"/>
    <mergeCell ref="B46:K46"/>
    <mergeCell ref="B47:K47"/>
    <mergeCell ref="B48:K48"/>
    <mergeCell ref="B49:J49"/>
    <mergeCell ref="B62:K62"/>
    <mergeCell ref="B51:K51"/>
    <mergeCell ref="B52:K52"/>
    <mergeCell ref="B56:J56"/>
    <mergeCell ref="B57:J57"/>
    <mergeCell ref="B59:J59"/>
    <mergeCell ref="B61:J61"/>
  </mergeCells>
  <pageMargins left="0.39370078740157499" right="0.35433070866141703" top="0.74803149606299202" bottom="0.55118110236220497" header="0.39370078740157499" footer="0.31496062992126"/>
  <pageSetup paperSize="9" scale="81" fitToHeight="0" orientation="portrait" horizontalDpi="300" verticalDpi="300" r:id="rId1"/>
  <headerFooter>
    <oddHeader>&amp;LVersion 9.0&amp;C&amp;P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EC791B0770194A83C2B118F48CF775" ma:contentTypeVersion="2" ma:contentTypeDescription="Create a new document." ma:contentTypeScope="" ma:versionID="45627ea1c1599d8e98f8c50c7b4af43a">
  <xsd:schema xmlns:xsd="http://www.w3.org/2001/XMLSchema" xmlns:xs="http://www.w3.org/2001/XMLSchema" xmlns:p="http://schemas.microsoft.com/office/2006/metadata/properties" xmlns:ns2="1a4436a1-d8fe-46ec-ba4b-d1b393487fb4" targetNamespace="http://schemas.microsoft.com/office/2006/metadata/properties" ma:root="true" ma:fieldsID="17494ece1dafe94b609817961fd03ced" ns2:_="">
    <xsd:import namespace="1a4436a1-d8fe-46ec-ba4b-d1b393487fb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436a1-d8fe-46ec-ba4b-d1b393487fb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5B0859-D356-48D6-8587-9A8DB9BA29E1}">
  <ds:schemaRefs>
    <ds:schemaRef ds:uri="http://schemas.microsoft.com/office/infopath/2007/PartnerControls"/>
    <ds:schemaRef ds:uri="http://purl.org/dc/elements/1.1/"/>
    <ds:schemaRef ds:uri="http://purl.org/dc/terms/"/>
    <ds:schemaRef ds:uri="http://purl.org/dc/dcmitype/"/>
    <ds:schemaRef ds:uri="http://schemas.openxmlformats.org/package/2006/metadata/core-properties"/>
    <ds:schemaRef ds:uri="http://schemas.microsoft.com/office/2006/documentManagement/types"/>
    <ds:schemaRef ds:uri="1a4436a1-d8fe-46ec-ba4b-d1b393487fb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B9BDF15-8CE9-4463-8BA7-008927528530}">
  <ds:schemaRefs>
    <ds:schemaRef ds:uri="http://schemas.microsoft.com/sharepoint/v3/contenttype/forms"/>
  </ds:schemaRefs>
</ds:datastoreItem>
</file>

<file path=customXml/itemProps3.xml><?xml version="1.0" encoding="utf-8"?>
<ds:datastoreItem xmlns:ds="http://schemas.openxmlformats.org/officeDocument/2006/customXml" ds:itemID="{E8BC114E-2560-4DF2-AD6A-63F20CDF57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4436a1-d8fe-46ec-ba4b-d1b393487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Important Notes</vt:lpstr>
      <vt:lpstr>PL-R1 Machines 1-20</vt:lpstr>
      <vt:lpstr>PL-R1 Machines 21-40</vt:lpstr>
      <vt:lpstr>Reason if meter difference &gt; $5</vt:lpstr>
      <vt:lpstr>Explanatory Notes</vt:lpstr>
      <vt:lpstr>'Explanatory Notes'!Print_Area</vt:lpstr>
      <vt:lpstr>'Important Notes'!Print_Area</vt:lpstr>
      <vt:lpstr>'PL-R1 Machines 1-20'!Print_Area</vt:lpstr>
      <vt:lpstr>'PL-R1 Machines 21-40'!Print_Area</vt:lpstr>
      <vt:lpstr>'Reason if meter difference &gt; $5'!Print_Area</vt:lpstr>
    </vt:vector>
  </TitlesOfParts>
  <Manager/>
  <Company>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IRAS</dc:creator>
  <cp:keywords/>
  <dc:description/>
  <cp:lastModifiedBy>Sharon CHEAH (IRAS)</cp:lastModifiedBy>
  <cp:revision/>
  <cp:lastPrinted>2023-12-01T04:14:50Z</cp:lastPrinted>
  <dcterms:created xsi:type="dcterms:W3CDTF">2010-11-15T10:13:29Z</dcterms:created>
  <dcterms:modified xsi:type="dcterms:W3CDTF">2024-01-03T03:26:30Z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0x01010093EC791B0770194A83C2B118F48CF775</vt:lpwstr>
  </property>
  <property fmtid="{D5CDD505-2E9C-101B-9397-08002B2CF9AE}" pid="3" name="MSIP_Label_5434c4c7-833e-41e4-b0ab-cdb227a2f6f7_Enabled">
    <vt:lpwstr>true</vt:lpwstr>
  </property>
  <property fmtid="{D5CDD505-2E9C-101B-9397-08002B2CF9AE}" pid="4" name="MSIP_Label_5434c4c7-833e-41e4-b0ab-cdb227a2f6f7_SetDate">
    <vt:lpwstr>2022-07-29T07:02:04Z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43e2fe20-1fe0-4383-9e43-c37caffaea67</vt:lpwstr>
  </property>
  <property fmtid="{D5CDD505-2E9C-101B-9397-08002B2CF9AE}" pid="9" name="MSIP_Label_5434c4c7-833e-41e4-b0ab-cdb227a2f6f7_ContentBits">
    <vt:lpwstr>0</vt:lpwstr>
  </property>
</Properties>
</file>