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C:\Users\INLTJHF\Desktop\Trusts CA Team\Website update\Jan 2026\"/>
    </mc:Choice>
  </mc:AlternateContent>
  <xr:revisionPtr revIDLastSave="0" documentId="13_ncr:1_{FFC61EE3-B6A3-4736-8DD8-7FD22CB0615A}" xr6:coauthVersionLast="47" xr6:coauthVersionMax="47" xr10:uidLastSave="{00000000-0000-0000-0000-000000000000}"/>
  <workbookProtection workbookAlgorithmName="SHA-512" workbookHashValue="g/RlxsC0FLPOjTL95ucbumezZNwAXBTi6fVLfJq0DsUmn3hchbphXul0YwBnXQjWp5B987Fq/RMYMl6C7Yk0Rw==" workbookSaltValue="QDLtBUQNSe9rxCrdpPX6nQ==" workbookSpinCount="100000" lockStructure="1"/>
  <bookViews>
    <workbookView xWindow="28680" yWindow="-120" windowWidth="29040" windowHeight="15720" xr2:uid="{00000000-000D-0000-FFFF-FFFF00000000}"/>
  </bookViews>
  <sheets>
    <sheet name="Instructions and Particulars" sheetId="5" r:id="rId1"/>
    <sheet name="Page 1 of P1" sheetId="1" r:id="rId2"/>
    <sheet name="Page 2 of P1" sheetId="2" r:id="rId3"/>
    <sheet name="Page 3 of P1" sheetId="7" r:id="rId4"/>
    <sheet name="Page 4 of P1" sheetId="8" r:id="rId5"/>
    <sheet name="APPENDICES" sheetId="3" r:id="rId6"/>
    <sheet name="Explanatory Notes " sheetId="6" r:id="rId7"/>
    <sheet name="JSON" sheetId="9" state="hidden" r:id="rId8"/>
  </sheets>
  <definedNames>
    <definedName name="_xlnm.Print_Area" localSheetId="5">APPENDICES!$A$1:$Z$69</definedName>
    <definedName name="_xlnm.Print_Area" localSheetId="0">'Instructions and Particulars'!$X$153</definedName>
    <definedName name="_xlnm.Print_Area" localSheetId="1">'Page 1 of P1'!$A$1:$AT$77</definedName>
    <definedName name="_xlnm.Print_Area" localSheetId="2">'Page 2 of P1'!$A$1:$AO$58</definedName>
    <definedName name="_xlnm.Print_Area" localSheetId="3">'Page 3 of P1'!$A$1:$AO$72</definedName>
    <definedName name="_xlnm.Print_Area" localSheetId="4">'Page 4 of P1'!$A$1:$AO$32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0" i="1" l="1"/>
  <c r="B37" i="9"/>
  <c r="D37" i="9" s="1"/>
  <c r="AE11" i="8"/>
  <c r="B31" i="9"/>
  <c r="AE22" i="7"/>
  <c r="B17" i="9" s="1"/>
  <c r="D17" i="9" s="1"/>
  <c r="B35" i="9"/>
  <c r="D35" i="9" s="1"/>
  <c r="B34" i="9"/>
  <c r="D34" i="9" s="1"/>
  <c r="B33" i="9"/>
  <c r="D33" i="9" s="1"/>
  <c r="B32" i="9"/>
  <c r="D32" i="9" s="1"/>
  <c r="B29" i="9"/>
  <c r="D29" i="9" s="1"/>
  <c r="B30" i="9"/>
  <c r="D30" i="9" s="1"/>
  <c r="B28" i="9"/>
  <c r="D28" i="9" s="1"/>
  <c r="B27" i="9"/>
  <c r="D27" i="9" s="1"/>
  <c r="B26" i="9"/>
  <c r="D26" i="9" s="1"/>
  <c r="B25" i="9"/>
  <c r="D25" i="9" s="1"/>
  <c r="B23" i="9"/>
  <c r="D23" i="9" s="1"/>
  <c r="B22" i="9"/>
  <c r="D22" i="9" s="1"/>
  <c r="B21" i="9"/>
  <c r="D21" i="9" s="1"/>
  <c r="B19" i="9"/>
  <c r="D19" i="9" s="1"/>
  <c r="B18" i="9"/>
  <c r="D18" i="9" s="1"/>
  <c r="B16" i="9"/>
  <c r="D16" i="9" s="1"/>
  <c r="B15" i="9"/>
  <c r="D15" i="9" s="1"/>
  <c r="B14" i="9"/>
  <c r="D14" i="9" s="1"/>
  <c r="B13" i="9"/>
  <c r="D13" i="9" s="1"/>
  <c r="B11" i="9"/>
  <c r="D11" i="9" s="1"/>
  <c r="B10" i="9"/>
  <c r="D10" i="9" s="1"/>
  <c r="B8" i="9"/>
  <c r="D8" i="9" s="1"/>
  <c r="B7" i="9"/>
  <c r="D7" i="9" s="1"/>
  <c r="B6" i="9"/>
  <c r="D6" i="9" s="1"/>
  <c r="B5" i="9"/>
  <c r="D5" i="9" s="1"/>
  <c r="B4" i="9"/>
  <c r="D4" i="9" s="1"/>
  <c r="B3" i="9"/>
  <c r="D3" i="9" s="1"/>
  <c r="AE39" i="2" l="1" a="1"/>
  <c r="AE39" i="2" s="1"/>
  <c r="AL73" i="1"/>
  <c r="D31" i="9" s="1"/>
  <c r="AF52" i="2"/>
  <c r="AE71" i="7"/>
  <c r="AF31" i="8"/>
  <c r="AP10" i="2" l="1"/>
  <c r="AC39" i="2" a="1"/>
  <c r="AC39" i="2" s="1"/>
  <c r="AC6" i="7" s="1" a="1"/>
  <c r="AC6" i="7" s="1"/>
  <c r="AE14" i="8"/>
  <c r="AE13" i="8"/>
  <c r="AE12" i="8"/>
  <c r="AE15" i="8"/>
  <c r="AE27" i="8"/>
  <c r="AE15" i="2"/>
  <c r="L5" i="3"/>
  <c r="J28" i="3"/>
  <c r="P17" i="3"/>
  <c r="K17" i="3"/>
  <c r="B5" i="3"/>
  <c r="A16" i="1"/>
  <c r="A15" i="1"/>
  <c r="A14" i="1"/>
  <c r="A13" i="1"/>
  <c r="AK3" i="1"/>
  <c r="AU3" i="1" s="1"/>
  <c r="B9" i="9" l="1"/>
  <c r="D9" i="9" s="1"/>
  <c r="AB5" i="3"/>
  <c r="AE6" i="7" a="1"/>
  <c r="AE6" i="7" s="1"/>
  <c r="B12" i="9" s="1"/>
  <c r="D12" i="9" s="1"/>
  <c r="A18" i="1"/>
  <c r="AE16" i="8"/>
  <c r="B36" i="9" s="1"/>
  <c r="D36" i="9" s="1"/>
  <c r="AA32" i="7" l="1"/>
  <c r="AD32" i="7"/>
  <c r="B20" i="9" l="1"/>
  <c r="D20" i="9" s="1"/>
  <c r="AD46" i="7"/>
  <c r="B24" i="9" s="1"/>
  <c r="D24" i="9" s="1"/>
  <c r="A1"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<sst xmlns="http://schemas.openxmlformats.org/spreadsheetml/2006/main" count="408" uniqueCount="312">
  <si>
    <t>INCOME TAX RETURN</t>
  </si>
  <si>
    <t>Date</t>
  </si>
  <si>
    <t>Comptroller of Income Tax</t>
  </si>
  <si>
    <t>(Number 01-12)</t>
  </si>
  <si>
    <t>23001</t>
  </si>
  <si>
    <t>V.    Date of De-registration</t>
  </si>
  <si>
    <t>(dd/mm/yyyy)</t>
  </si>
  <si>
    <t>Postal Code</t>
  </si>
  <si>
    <t>III. New Principal Officers</t>
  </si>
  <si>
    <t>Designation</t>
  </si>
  <si>
    <t>Full Name</t>
  </si>
  <si>
    <t xml:space="preserve"> Identification</t>
  </si>
  <si>
    <t>Type*</t>
  </si>
  <si>
    <t>Number</t>
  </si>
  <si>
    <t xml:space="preserve">  Secretary</t>
  </si>
  <si>
    <t xml:space="preserve">  Treasurer</t>
  </si>
  <si>
    <t xml:space="preserve">CODE FOR </t>
  </si>
  <si>
    <t>IDENTIFICATION TYPE*</t>
  </si>
  <si>
    <t>01 - Singapore NRIC</t>
  </si>
  <si>
    <t>02 - FIN</t>
  </si>
  <si>
    <t>03- Immigration (IMS)</t>
  </si>
  <si>
    <t>04 - Work Permit No.</t>
  </si>
  <si>
    <t>11 - Malaysia NRIC</t>
  </si>
  <si>
    <t>12 - Foreign Passport</t>
  </si>
  <si>
    <t>20 - Other Identification</t>
  </si>
  <si>
    <t>a)  Statement of Accounts</t>
  </si>
  <si>
    <t>Tax Ref No.</t>
  </si>
  <si>
    <t xml:space="preserve"> Particulars of Person making the tax return (see Explanatory Notes on who can sign this return)</t>
  </si>
  <si>
    <t>Address</t>
  </si>
  <si>
    <t xml:space="preserve"> Designation</t>
  </si>
  <si>
    <t>Name</t>
  </si>
  <si>
    <t>There are penalties for failing to furnish a tax return by the due date or furnishing an incorrect tax return</t>
  </si>
  <si>
    <t xml:space="preserve"> Signature/Date</t>
  </si>
  <si>
    <t>$</t>
  </si>
  <si>
    <t>.00</t>
  </si>
  <si>
    <t>TOTAL</t>
  </si>
  <si>
    <t xml:space="preserve"> Period</t>
  </si>
  <si>
    <t xml:space="preserve">  23002</t>
  </si>
  <si>
    <t>TOTAL INCOME</t>
  </si>
  <si>
    <t>I.    New Name</t>
  </si>
  <si>
    <t>II.  New Postal Address</t>
  </si>
  <si>
    <t>DECLARATION</t>
  </si>
  <si>
    <t>IV.  New Accounting Month End</t>
  </si>
  <si>
    <t>Please cross this box</t>
  </si>
  <si>
    <t>Identification No</t>
  </si>
  <si>
    <t xml:space="preserve"> Contact No</t>
  </si>
  <si>
    <t>b)  Other Income Statements/Tax Computation</t>
  </si>
  <si>
    <t>This form may take you 10 minutes to complete.</t>
  </si>
  <si>
    <t xml:space="preserve">         Address or Source</t>
  </si>
  <si>
    <t xml:space="preserve">    Period</t>
  </si>
  <si>
    <t>FORM P1</t>
  </si>
  <si>
    <t>APPENDIX 1</t>
  </si>
  <si>
    <t>Name of Taxpayer</t>
  </si>
  <si>
    <t>Name of Company</t>
  </si>
  <si>
    <t>Country</t>
  </si>
  <si>
    <t>Total</t>
  </si>
  <si>
    <t>ABC Society</t>
  </si>
  <si>
    <t>Comparison of Gross Income from Members and Non-Members</t>
  </si>
  <si>
    <t>Subscription</t>
  </si>
  <si>
    <t xml:space="preserve"> 10,000</t>
  </si>
  <si>
    <t>Entrance fees</t>
  </si>
  <si>
    <t>Interest Income</t>
  </si>
  <si>
    <t>Rent Income</t>
  </si>
  <si>
    <t>Donations received</t>
  </si>
  <si>
    <t>Sales of D&amp;D tickets</t>
  </si>
  <si>
    <t>Sales of F&amp;B</t>
  </si>
  <si>
    <t>Other Income</t>
  </si>
  <si>
    <t xml:space="preserve"> </t>
  </si>
  <si>
    <t>Documents to be submitted to IRAS</t>
  </si>
  <si>
    <t>Who can sign this return?</t>
  </si>
  <si>
    <t>SECTION A</t>
  </si>
  <si>
    <t>Income Declaration</t>
  </si>
  <si>
    <t>Item 1</t>
  </si>
  <si>
    <t>Item 2</t>
  </si>
  <si>
    <t>Item 3</t>
  </si>
  <si>
    <t>Item 4</t>
  </si>
  <si>
    <t>SECTION B</t>
  </si>
  <si>
    <t>Item 9</t>
  </si>
  <si>
    <t>Item 10</t>
  </si>
  <si>
    <t xml:space="preserve">EXPLANATORY NOTES TO FORM P1 </t>
  </si>
  <si>
    <t>Thank You.</t>
  </si>
  <si>
    <t>Enter '0' if the item is not applicable. 
For losses, mark (x) in the box provided.</t>
  </si>
  <si>
    <t xml:space="preserve">Common Types of Gross Income </t>
  </si>
  <si>
    <t>Any member of the Management Committee (President, Hon Treasurer, Secretary or any other member of the Management Committee) may sign this return.</t>
  </si>
  <si>
    <t xml:space="preserve">Computation under Section 11(1) of the Income Tax Act </t>
  </si>
  <si>
    <r>
      <t xml:space="preserve">  </t>
    </r>
    <r>
      <rPr>
        <b/>
        <sz val="9"/>
        <color indexed="8"/>
        <rFont val="Arial"/>
        <family val="2"/>
      </rPr>
      <t>Chairman</t>
    </r>
  </si>
  <si>
    <t>Treasurer</t>
  </si>
  <si>
    <t>BODY OF PERSONS</t>
  </si>
  <si>
    <t>Please read the following notes before proceeding:</t>
  </si>
  <si>
    <t>1</t>
  </si>
  <si>
    <t>2</t>
  </si>
  <si>
    <t>3</t>
  </si>
  <si>
    <t>(X) 
for deficit</t>
  </si>
  <si>
    <t>(a)</t>
  </si>
  <si>
    <t>Date of 
Appointment</t>
  </si>
  <si>
    <t>Contact 
Number</t>
  </si>
  <si>
    <t xml:space="preserve">Income from Real Estate 
Investment Trusts &amp; Unit Trusts
</t>
  </si>
  <si>
    <t>(b)</t>
  </si>
  <si>
    <t>(c)</t>
  </si>
  <si>
    <r>
      <t xml:space="preserve">Foreign Taxable Dividends 
</t>
    </r>
    <r>
      <rPr>
        <sz val="8"/>
        <color indexed="8"/>
        <rFont val="Arial"/>
        <family val="2"/>
      </rPr>
      <t>(Please give details in Appendix 1)</t>
    </r>
  </si>
  <si>
    <r>
      <t xml:space="preserve">Foreign Tax Exempt Dividends
</t>
    </r>
    <r>
      <rPr>
        <sz val="8"/>
        <color indexed="8"/>
        <rFont val="Arial"/>
        <family val="2"/>
      </rPr>
      <t>(Please give details in Appendix 1)</t>
    </r>
  </si>
  <si>
    <t>Gross Income 
($)</t>
  </si>
  <si>
    <t>Net Amount 
($)</t>
  </si>
  <si>
    <t xml:space="preserve">       </t>
  </si>
  <si>
    <t>DETAILS OF RENT, ROYALTIES &amp; OTHER INCOME FROM PROPERTY</t>
  </si>
  <si>
    <t>9.</t>
  </si>
  <si>
    <t>5.</t>
  </si>
  <si>
    <t>4.</t>
  </si>
  <si>
    <t>INTEREST</t>
  </si>
  <si>
    <t>2.</t>
  </si>
  <si>
    <t>3.</t>
  </si>
  <si>
    <t>1.</t>
  </si>
  <si>
    <t>10.</t>
  </si>
  <si>
    <t xml:space="preserve">Please cross this box </t>
  </si>
  <si>
    <r>
      <t xml:space="preserve">DIVIDENDS &amp; INCOME DISTRIBUTIONS </t>
    </r>
    <r>
      <rPr>
        <sz val="8"/>
        <color indexed="8"/>
        <rFont val="Arial"/>
        <family val="2"/>
      </rPr>
      <t>(Please forward copies of tax certification/voucher)</t>
    </r>
  </si>
  <si>
    <t>SCHEDULE OF FOREIGN DIVIDENDS (If you need more space, please attach separate list)</t>
  </si>
  <si>
    <t>Income exempt from tax as a
 result of incentive granted for substantive business
(Y=Yes) (N=No)</t>
  </si>
  <si>
    <r>
      <t xml:space="preserve"> Type of Income</t>
    </r>
    <r>
      <rPr>
        <sz val="9"/>
        <color indexed="8"/>
        <rFont val="Arial"/>
        <family val="2"/>
      </rPr>
      <t xml:space="preserve"> </t>
    </r>
    <r>
      <rPr>
        <sz val="9"/>
        <color indexed="8"/>
        <rFont val="Arial"/>
        <family val="2"/>
      </rPr>
      <t>(including income remitted from other countries)</t>
    </r>
  </si>
  <si>
    <r>
      <t>Headline Tax
Rate (%)</t>
    </r>
    <r>
      <rPr>
        <b/>
        <sz val="9"/>
        <rFont val="Arial"/>
        <family val="2"/>
      </rPr>
      <t xml:space="preserve"> +</t>
    </r>
  </si>
  <si>
    <t>CHANGE IN PARTICULARS OF BODY OF PERSONS (You only need to provide the details if there is a change.)</t>
  </si>
  <si>
    <r>
      <t xml:space="preserve">            </t>
    </r>
    <r>
      <rPr>
        <sz val="9"/>
        <rFont val="Arial"/>
        <family val="2"/>
      </rPr>
      <t>(If you need more space, attach a separate list.)</t>
    </r>
  </si>
  <si>
    <t>Gross Dividend
($ &amp; cts)</t>
  </si>
  <si>
    <t>Amount Remitted 
($ &amp; cts)</t>
  </si>
  <si>
    <t>Voting Member 
(Excludes non-subsidiary 
proprietor of MCSTs)
($)</t>
  </si>
  <si>
    <t>Non-voting Member/
third parties
($)</t>
  </si>
  <si>
    <t>Total 
($)</t>
  </si>
  <si>
    <t>TOTAL DIVIDENDS
&amp; INCOME DISTRIBUTIONS</t>
  </si>
  <si>
    <t>Foreign Tax
($ &amp; cts)</t>
  </si>
  <si>
    <t>Date of 
Payment</t>
  </si>
  <si>
    <t>Date of
 Payment</t>
  </si>
  <si>
    <t># Vouchers or CDP Statements must be submitted.</t>
  </si>
  <si>
    <t>this box</t>
  </si>
  <si>
    <t>Address &amp; Email</t>
  </si>
  <si>
    <t>NON-TAXABLE INCOME</t>
  </si>
  <si>
    <t>LESS:</t>
  </si>
  <si>
    <t>ADD:</t>
  </si>
  <si>
    <t>NON-TAX DEDUCTIBLE EXPENSES</t>
  </si>
  <si>
    <t>ADJUSTED PROFIT/LOSS BEFORE OTHER DEDUCTIONS</t>
  </si>
  <si>
    <t>6.</t>
  </si>
  <si>
    <t>7.</t>
  </si>
  <si>
    <t>8.</t>
  </si>
  <si>
    <t>ADJUSTED SURPLUS/DEFICIT BEFORE CAPITAL ALLOWANCE</t>
  </si>
  <si>
    <t>SECTION A : Computation under Section 11(1) of the Income Tax Act.</t>
  </si>
  <si>
    <t xml:space="preserve"> if the body of persons made donations to approved Institutions of a Public Character in the financial year ended in</t>
  </si>
  <si>
    <t>I</t>
  </si>
  <si>
    <t>II.</t>
  </si>
  <si>
    <t>I.</t>
  </si>
  <si>
    <t>II</t>
  </si>
  <si>
    <t>11.</t>
  </si>
  <si>
    <t>12.</t>
  </si>
  <si>
    <t>13.</t>
  </si>
  <si>
    <t>14.</t>
  </si>
  <si>
    <t>15.</t>
  </si>
  <si>
    <t>16.</t>
  </si>
  <si>
    <t>17.</t>
  </si>
  <si>
    <t>18.</t>
  </si>
  <si>
    <t>CURRENT YEAR CAPITAL ALLOWANCES</t>
  </si>
  <si>
    <t>CHARGEABLE INCOME BEFORE DONATIONS</t>
  </si>
  <si>
    <t>19.</t>
  </si>
  <si>
    <t>TOTAL REVENUE</t>
  </si>
  <si>
    <t>TOTAL STAFF REMUNERATION</t>
  </si>
  <si>
    <t>MEDICAL EXPENSES</t>
  </si>
  <si>
    <t>20.</t>
  </si>
  <si>
    <t>21.</t>
  </si>
  <si>
    <t>22.</t>
  </si>
  <si>
    <t xml:space="preserve">SEPARATE SOURCE INCOME </t>
  </si>
  <si>
    <t>Item 6</t>
  </si>
  <si>
    <t>Item 7</t>
  </si>
  <si>
    <t>Item 11</t>
  </si>
  <si>
    <t>Item 12</t>
  </si>
  <si>
    <t>Item 13</t>
  </si>
  <si>
    <t>Item 14</t>
  </si>
  <si>
    <t>Item 15</t>
  </si>
  <si>
    <t>Item 16</t>
  </si>
  <si>
    <t xml:space="preserve">What is the tax rate for a body of persons?
</t>
  </si>
  <si>
    <t xml:space="preserve">SECTION B : Income Declaration
</t>
  </si>
  <si>
    <t>SECTION C : Information from Financial Statements</t>
  </si>
  <si>
    <t>SECTION B (cont) : Income Declaration</t>
  </si>
  <si>
    <t xml:space="preserve">The contents and requirements of Form P1 may change from year to year. Therefore, please download and use the correct version of Form P1 for reporting your income. </t>
  </si>
  <si>
    <t>FURTHER DEDUCTIONS</t>
  </si>
  <si>
    <t>OTHER DEDUCTIONS</t>
  </si>
  <si>
    <t>DEDUCTION FOR RENOVATION OR REFURBISHMENT WORKS UNDER SECTION 14N</t>
  </si>
  <si>
    <t xml:space="preserve">            for Clubs, Associations and Management Corporations not deemed to be trading, please enter 0 
            under item 1 only and continue from item 9 (Interest) onwards</t>
  </si>
  <si>
    <r>
      <rPr>
        <b/>
        <sz val="9"/>
        <color indexed="8"/>
        <rFont val="Arial"/>
        <family val="2"/>
      </rPr>
      <t>DETAILS OF OTHER TAXABLE INCOME</t>
    </r>
    <r>
      <rPr>
        <sz val="9"/>
        <color indexed="8"/>
        <rFont val="Arial"/>
        <family val="2"/>
      </rPr>
      <t xml:space="preserve"> (Income which does not fall within any of the other classifications of income)</t>
    </r>
  </si>
  <si>
    <r>
      <rPr>
        <b/>
        <sz val="10"/>
        <rFont val="Arial"/>
        <family val="2"/>
      </rPr>
      <t>SECTION D : Other Information &amp; Details.</t>
    </r>
    <r>
      <rPr>
        <sz val="10"/>
        <rFont val="Arial"/>
        <family val="2"/>
      </rPr>
      <t xml:space="preserve"> </t>
    </r>
    <r>
      <rPr>
        <sz val="9"/>
        <rFont val="Arial"/>
        <family val="2"/>
      </rPr>
      <t>Please give details if you have completed items 11 and 12 of Section B.</t>
    </r>
  </si>
  <si>
    <r>
      <t xml:space="preserve">RENT, ROYALTIES &amp; OTHER INCOME FROM PROPERTY 
</t>
    </r>
    <r>
      <rPr>
        <sz val="8"/>
        <color indexed="8"/>
        <rFont val="Arial"/>
        <family val="2"/>
      </rPr>
      <t>(Please give details in Section D, item 21)</t>
    </r>
  </si>
  <si>
    <r>
      <rPr>
        <b/>
        <sz val="9"/>
        <color indexed="8"/>
        <rFont val="Arial"/>
        <family val="2"/>
      </rPr>
      <t>OTHER TAXABLE INCOME</t>
    </r>
    <r>
      <rPr>
        <sz val="8"/>
        <color indexed="8"/>
        <rFont val="Arial"/>
        <family val="2"/>
      </rPr>
      <t xml:space="preserve"> (Please give details in Section D, item 22)</t>
    </r>
  </si>
  <si>
    <r>
      <t xml:space="preserve">Foreign Dividends (including Malaysia) remitted during the preceding year </t>
    </r>
    <r>
      <rPr>
        <b/>
        <sz val="8"/>
        <color indexed="8"/>
        <rFont val="Arial"/>
        <family val="2"/>
      </rPr>
      <t>[For completion</t>
    </r>
    <r>
      <rPr>
        <b/>
        <sz val="8"/>
        <rFont val="Arial"/>
        <family val="2"/>
      </rPr>
      <t xml:space="preserve"> of S</t>
    </r>
    <r>
      <rPr>
        <b/>
        <sz val="8"/>
        <color indexed="8"/>
        <rFont val="Arial"/>
        <family val="2"/>
      </rPr>
      <t>ection B item 10(b)]</t>
    </r>
  </si>
  <si>
    <r>
      <t>Foreign EXEMPT</t>
    </r>
    <r>
      <rPr>
        <b/>
        <vertAlign val="superscript"/>
        <sz val="8"/>
        <rFont val="Arial"/>
        <family val="2"/>
      </rPr>
      <t>#</t>
    </r>
    <r>
      <rPr>
        <b/>
        <sz val="9"/>
        <rFont val="Arial"/>
        <family val="2"/>
      </rPr>
      <t xml:space="preserve"> Dividends (including Malaysia) remitted during the preceding year</t>
    </r>
    <r>
      <rPr>
        <b/>
        <sz val="7.5"/>
        <rFont val="Arial"/>
        <family val="2"/>
      </rPr>
      <t xml:space="preserve"> </t>
    </r>
    <r>
      <rPr>
        <b/>
        <sz val="8"/>
        <rFont val="Arial"/>
        <family val="2"/>
      </rPr>
      <t>(For completion of Section B item 10(c)]</t>
    </r>
  </si>
  <si>
    <t xml:space="preserve">DIVIDENDS &amp; INCOME DISTRIBUTIONS </t>
  </si>
  <si>
    <t>RENT, ROYALTIES &amp; OTHER INCOME FROM PROPERTY</t>
  </si>
  <si>
    <t>OTHER TAXABLE INCOME</t>
  </si>
  <si>
    <t>This box shall include: 
• Expenditure qualifying for further deductions. Examples are:
- expenses relating to the cost on protecting Intellectual Property (IP) (Section 14A);
- research and development expenditure (Section 14D(1). Please prepare and retain the Research &amp; Development (R&amp;D) Claim Form, which is available on IRAS’ website;
- expenses relating to the cost on IP In-Licensing (Section 14U).</t>
  </si>
  <si>
    <t>This refers to Total Income less Total Expenses. It can be extracted from the Statement of Comprehensive Income (or commonly known as Profit &amp; Loss Statement).</t>
  </si>
  <si>
    <t>This refers to net taxable amount derived from property. It is calculated by having gross total income from property less expenses directly incurred to earn the income. Examples of qualifying expenses are interest on loan to acquire the property, agent’s commission, insurance, property tax, repair and maintenance.</t>
  </si>
  <si>
    <t>This will be carried forward if it has been granted for a previous YA even if the Club, Association or Management Corporation is not deemed to be carrying on a business for the current YA.</t>
  </si>
  <si>
    <t>This is not applicable if the Club, Association or Management Corporation is not deemed to be carrying on a business for the current YA.</t>
  </si>
  <si>
    <t xml:space="preserve">Enter '0' if the item is not applicable. </t>
  </si>
  <si>
    <t>DONATIONS TO INSTITUTIONS OF PUBLIC CHARACTER</t>
  </si>
  <si>
    <t xml:space="preserve">Only donations of money to approved Institutions of a Public Character in Singapore or the Singapore Government qualify for enhanced tax deductions. Please mark the box only if you have received tax deductible receipts for the donations. For more information on donations and tax deductibility, please refer to the IRAS website.   </t>
  </si>
  <si>
    <r>
      <t xml:space="preserve">SEPARATE SOURCE INCOME
</t>
    </r>
    <r>
      <rPr>
        <sz val="9"/>
        <color theme="1"/>
        <rFont val="Arial"/>
        <family val="2"/>
      </rPr>
      <t>Declared under items 9-12</t>
    </r>
  </si>
  <si>
    <t>DIN:</t>
  </si>
  <si>
    <r>
      <t xml:space="preserve">Proportion Of Gross Revenue Receipts From Voting Members
</t>
    </r>
    <r>
      <rPr>
        <sz val="8"/>
        <rFont val="Arial"/>
        <family val="2"/>
      </rPr>
      <t>If the proportion of gross revenue receipts from voting members is &gt;= 50% of total revenue receipts, the club, association or management corporation is not deemed to be trading, and the net surplus/deficit is disregarded. Other sources of income such as interest, rent and dividends will continue to be taxable.</t>
    </r>
  </si>
  <si>
    <t>{"question":"Gross revenue receipts from voting members","answer":"</t>
  </si>
  <si>
    <t>"},</t>
  </si>
  <si>
    <t>{"question":"Gross revenue receipts from non-voting members and third parties","answer":"</t>
  </si>
  <si>
    <t>{"question":"Trade Net Surplus/Deficit","answer":"</t>
  </si>
  <si>
    <t>{"question":"Non-taxable Income","answer":"</t>
  </si>
  <si>
    <t>{"question":"Non Tax-deductible Expenses","answer":"</t>
  </si>
  <si>
    <t>{"question":"ADJUSTED PROFIT/LOSS BEFORE OTHER DEDUCTIONS","answer":"</t>
  </si>
  <si>
    <t>{"question":"SEPARATE SOURCE INCOME","answer":"</t>
  </si>
  <si>
    <t>{"question":"Deduction for renovation or refurbishment works under S14N","answer":"</t>
  </si>
  <si>
    <t>{"question":"Other Deductions","answer":"</t>
  </si>
  <si>
    <t>{"question":"ADJUSTED SURPLUS/DEFICIT BEFORE CAPITAL ALLOWANCE","answer":"</t>
  </si>
  <si>
    <t>{"question":"Interest (S$)","answer":"</t>
  </si>
  <si>
    <t>{"question":"Income Distribution from Investment Trusts or Unit Trusts","answer":"</t>
  </si>
  <si>
    <t>{"question":"Foreign Tax Exempt Dividends","answer":"</t>
  </si>
  <si>
    <t>{"question":"Foreign Taxable Dividends","answer":"</t>
  </si>
  <si>
    <t>{"question":"Rent, Royalties &amp; Other Income from Property","answer":"</t>
  </si>
  <si>
    <t>{"question":"TOTAL DIVIDENDS &amp; INCOME DISTRIBUTIONS","answer":"</t>
  </si>
  <si>
    <t>{"question":"Other Taxable Income","answer":"</t>
  </si>
  <si>
    <t>{"question":"TOTAL INCOME","answer":"</t>
  </si>
  <si>
    <t>{"question":"UNUTILISED CAPITAL ALLOWANCES CARRIED FORWARD","answer":"</t>
  </si>
  <si>
    <t>{"question":"Current Year Capital Allowances","answer":"</t>
  </si>
  <si>
    <t>{"question":"UNUTILISED TRADE LOSSES CARRIED FORWARD","answer":"</t>
  </si>
  <si>
    <t>{"question":"CHARGEABLE INCOME BEFORE DONATIONS","answer":"</t>
  </si>
  <si>
    <t>{"question":"Total Revenue","answer":"</t>
  </si>
  <si>
    <t>{"question":"Gross Profit/Loss","answer":"</t>
  </si>
  <si>
    <t>{"question":"Total Staff Remuneration","answer":"</t>
  </si>
  <si>
    <t>{"question":"Medical Expenses","answer":"</t>
  </si>
  <si>
    <t>{"question":"Are there any change(s) to the particulars of Body of Persons in the financial period ending in 2023?","answer":"</t>
  </si>
  <si>
    <t>{"question":"Are there any changes in Principal Officers in the financial period ending in 2023?","answer":"</t>
  </si>
  <si>
    <t>{"question":"SIGNATURE COLUMN FILLED?","answer":"</t>
  </si>
  <si>
    <t>{"question":"Please select the relevant option","answer":"</t>
  </si>
  <si>
    <t>{"question":"UENO of Body of Persons","answer":"</t>
  </si>
  <si>
    <t>{"question":"Name of Body of Persons","answer":"</t>
  </si>
  <si>
    <t>{"question":"Body of persons made donations to approved Institution(s) of a Public Character in the financial period ending in 2023","answer":"</t>
  </si>
  <si>
    <t>"}</t>
  </si>
  <si>
    <t>Deductible Expenses 
($)</t>
  </si>
  <si>
    <t>{"question":"Total Gross Rent","answer":"</t>
  </si>
  <si>
    <t>{"question":"Total Net Rent","answer":"</t>
  </si>
  <si>
    <t>The Income Tax Act 1947</t>
  </si>
  <si>
    <t>if you choose this option. You will only need to submit the body of persons' certified statement of accounts together with this declaration.</t>
  </si>
  <si>
    <t>IRAS will automatically carry forward your  losses, capital allowances and donations from prior YAs, if any.</t>
  </si>
  <si>
    <t>I am aware that penalties may be imposed for failing to furnish a tax return by the due date, furnishing an incorrect return and/or making false declaration to the Comptroller of Income Tax.</t>
  </si>
  <si>
    <t>NET SURPLUS / DEFICIT BEFORE TAX AS PER FINANCIAL STATEMENTS</t>
  </si>
  <si>
    <t>Please enter the Particulars of Body of Persons:</t>
  </si>
  <si>
    <r>
      <rPr>
        <b/>
        <sz val="9"/>
        <rFont val="Arial"/>
        <family val="2"/>
      </rPr>
      <t>EXAMPLE OF HOW TO COMPLETE SECTION A (FOR ILLUSTRATION PURPOSES ONLY)</t>
    </r>
    <r>
      <rPr>
        <b/>
        <sz val="10"/>
        <rFont val="Arial"/>
        <family val="2"/>
      </rPr>
      <t xml:space="preserve">
</t>
    </r>
    <r>
      <rPr>
        <b/>
        <sz val="8"/>
        <rFont val="Arial"/>
        <family val="2"/>
      </rPr>
      <t>(Applicable for Clubs, Associations and Management Corporations only. Not for Trade Associations which come under Section 11(2) of the Income Tax Act.)</t>
    </r>
  </si>
  <si>
    <t>Enter this figure into Section A item I, "Gross revenue receipts from voting members"</t>
  </si>
  <si>
    <t>Enter this figure into Section A item II, "Gross revenue receipts from non-voting members and third parties"</t>
  </si>
  <si>
    <t>This refers to total income other than that from the body of person's principal activities. Examples are rent from real property, fixed deposit interest and other non-trade taxable income. Details of such income must also be entered in Boxes 9 to 12, where applicable. It excludes exempt one-tier dividend income which should be included in Box 3 as it is not taxable.</t>
  </si>
  <si>
    <t>ADD (SEPARATE SOURCE INCOME):</t>
  </si>
  <si>
    <t>UNUTILISED CAPITAL ALLOWANCES BROUGHT FORWARD</t>
  </si>
  <si>
    <t>UNUTILISED TRADE LOSSES BROUGHT FORWARD</t>
  </si>
  <si>
    <t>(Subject to tax in the country from which it was received) (see explanatory notes on item 10)</t>
  </si>
  <si>
    <t>(Not subject to tax in the country from which it was received) (see explanatory notes on item 10)</t>
  </si>
  <si>
    <t>+ Refers to the highest corporate rate of foreign jurisdiction (see explanatory notes on item 10).</t>
  </si>
  <si>
    <r>
      <t xml:space="preserve">This refers to other </t>
    </r>
    <r>
      <rPr>
        <u/>
        <sz val="8.5"/>
        <color theme="1"/>
        <rFont val="Arial"/>
        <family val="2"/>
      </rPr>
      <t>taxable</t>
    </r>
    <r>
      <rPr>
        <sz val="8.5"/>
        <color theme="1"/>
        <rFont val="Arial"/>
        <family val="2"/>
      </rPr>
      <t xml:space="preserve"> income not included under the preceding sections.</t>
    </r>
  </si>
  <si>
    <t xml:space="preserve">UNUTILISED CAPITAL ALLOWANCES BROUGHT FORWARD	</t>
  </si>
  <si>
    <t>APPENDIX 2</t>
  </si>
  <si>
    <t>Mark (x) for loss</t>
  </si>
  <si>
    <t>Yes</t>
  </si>
  <si>
    <t>No</t>
  </si>
  <si>
    <t>IRAS may request for the originals for selected cases.</t>
  </si>
  <si>
    <t>Appendix 2</t>
  </si>
  <si>
    <t>GAINS FROM SALE OR DISPOSAL OF FOREIGN ASSETS - SECTION 10L OF INCOME TAX ACT (ITA)</t>
  </si>
  <si>
    <t>This Schedule will take you 10 minutes to complete. Please get ready all dividend vouchers and income statements to fill in the Form.</t>
  </si>
  <si>
    <t xml:space="preserve">The chargeable income of a body of persons is taxable at 17%.
</t>
  </si>
  <si>
    <t>This section applies only to Clubs, Associations and Management Corporations. It does not apply to Trade Associations which come under section 11(2) of the Income Tax Act.
Please enter the gross revenue receipts from voting members in Item i and the gross revenue receipts from non-voting members and third parties in Item ii. Voting members refer to persons who are entitled to vote at the general meeting of the body at which effective control is exercised over its affairs. Please refer to Appendix 3 for an example of how to compute the gross revenue receipts from voting and non-voting members. 
The computation determines whether the Club, Association or Management Corporation is deemed to be carrying on a business.  
• If Item i ≥ Item ii – the Club, Association or Management Corporation is not deemed to be carrying on a business.  Only the interest, rent, dividends and other income shall be taxable.
• If Item i &lt; Item ii – the Club, Association or Management Corporation is deemed to be carrying on a business. All income shall be taxable.</t>
  </si>
  <si>
    <t>Examples are exempt one-tier dividend income, Section 13(8) exempt income and gain on disposal of fixed assets.</t>
  </si>
  <si>
    <t>Non-tax deductible expenses refer to expenses that are:
• not wholly and exclusively incurred in the production of income; or
• not revenue in nature; or
• prohibited a deduction under the Income Tax Act 1947.
Examples are depreciation, donations, fines and penalties, private expenses, S-plate car expenses, expenses incurred to produce separate source income and non-taxable income and interest expenses attributable to non-income producing assets.</t>
  </si>
  <si>
    <t>DEDUCTION FOR RENOVATION OR REFURBISHMENT (R&amp;R) WORKS UNDER SECTION 14N</t>
  </si>
  <si>
    <t xml:space="preserve">Examples are expenses relating to general electrical installation and lighting, door, window, fixed partition, flooring and wall covering, provided these items do not involve structural changes for which prior approval from Commissioner of Building Control is required. 
With effect from Year of Assessment 2025, qualifying R&amp;R expenditure for deduction under Section 14N:
• will include designer or professional fees (provided that they do not relate to structural works where approval from the Commissioner of Building Control is required).
• will be subject to a cap of $300,000 for every fixed 3-year period, with the first fixed 3-year period being from YA 2025 to YA 2027. This will replace the current regime where the 3-year period depends on when the Body of Persons makes its first R&amp;R claim. As a transitional measure, if the Body of Persons' current 3-year period does not coincide with the first fixed 3-year period, the Body of Persons will still be allowed a full expenditure cap of $300,000 for the period from YA 2025 to YA 2027.
• can be claimed in 1 year instead of over 3 years on a straight-line basis. The 1-year write off option, if exercised, is irrevocable. </t>
  </si>
  <si>
    <t>OW FOOK CHUEN</t>
  </si>
  <si>
    <t xml:space="preserve">              for Clubs, Associations and Management Corporations only.  Please send in the certified/audited accounts.</t>
  </si>
  <si>
    <r>
      <rPr>
        <b/>
        <sz val="9"/>
        <rFont val="Arial"/>
        <family val="2"/>
      </rPr>
      <t>Gross revenue receipts from voting members</t>
    </r>
    <r>
      <rPr>
        <sz val="8"/>
        <rFont val="Arial"/>
        <family val="2"/>
      </rPr>
      <t xml:space="preserve"> (see Appendix 3)</t>
    </r>
  </si>
  <si>
    <r>
      <rPr>
        <b/>
        <sz val="9"/>
        <rFont val="Arial"/>
        <family val="2"/>
      </rPr>
      <t>Gross revenue receipts from non-voting members and third parties</t>
    </r>
    <r>
      <rPr>
        <sz val="8"/>
        <rFont val="Arial"/>
        <family val="2"/>
      </rPr>
      <t xml:space="preserve"> (see Appendix 3)</t>
    </r>
  </si>
  <si>
    <t>APPENDIX 3</t>
  </si>
  <si>
    <r>
      <t>It is important that you quote the correct UENO/Tax Reference No.</t>
    </r>
    <r>
      <rPr>
        <strike/>
        <sz val="10"/>
        <color rgb="FFFF0000"/>
        <rFont val="Arial"/>
        <family val="2"/>
      </rPr>
      <t xml:space="preserve"> </t>
    </r>
  </si>
  <si>
    <t>Please get ready the following information to fill in the form:</t>
  </si>
  <si>
    <t>NUMBER OF VOTING MEMBERS (AS AT LAST DAY OF FINANCIAL PERIOD)</t>
  </si>
  <si>
    <t>If any of the above is not adhered to, the forms submitted may be disregarded. We will request the organisation to re-submit the form with the correct format/layout.</t>
  </si>
  <si>
    <r>
      <rPr>
        <b/>
        <sz val="9"/>
        <color theme="1"/>
        <rFont val="Arial"/>
        <family val="2"/>
      </rPr>
      <t>NET SURPLUS/DEFICIT BEFORE TAX AS PER FINANCIAL STATEMENTS</t>
    </r>
    <r>
      <rPr>
        <sz val="9"/>
        <color theme="1"/>
        <rFont val="Arial"/>
        <family val="2"/>
      </rPr>
      <t xml:space="preserve">
Please send in certified/audited accounts.</t>
    </r>
  </si>
  <si>
    <t>Please complete this Appendix only if you are submitting Form P1 to IRAS by post.</t>
  </si>
  <si>
    <t>Not Applicable</t>
  </si>
  <si>
    <t>Voting members refer to persons who are entitled to vote at the general meeting of the Body at which effective control is exercised over its affairs. For town councils and funds, please indicate “0”.</t>
  </si>
  <si>
    <t xml:space="preserve">Comptroller of Income Tax
55 Newton Road Revenue House
Singapore 307987
Tel: 6351 3883/3352
www.iras.gov.sg </t>
  </si>
  <si>
    <t>1. Do the foreign-sourced sale or disposal gains/ losses fall under any of the scenarios where the sale or disposal of foreign assets (excluding foreign intellectual property rights (IPR)) is not subject to tax under Section 10L(8) of the ITA? Please mark "X" in the relevant box.</t>
  </si>
  <si>
    <t>2. Amount of gains/ losses from the sale or disposal of foreign assets during the basis period for the 
current YA</t>
  </si>
  <si>
    <t>3. Amount of the foreign-sourced sale or disposal gains remitted to Singapore during the basis period for the current YA</t>
  </si>
  <si>
    <t>Form P1 For Year of Assessment 2026</t>
  </si>
  <si>
    <r>
      <t xml:space="preserve">You are </t>
    </r>
    <r>
      <rPr>
        <b/>
        <u/>
        <sz val="10"/>
        <rFont val="Arial"/>
        <family val="2"/>
      </rPr>
      <t>strongly encouraged</t>
    </r>
    <r>
      <rPr>
        <sz val="10"/>
        <rFont val="Arial"/>
        <family val="2"/>
      </rPr>
      <t xml:space="preserve"> to submit your declaration electronically at https://go.gov.sg/formp1ya2026 (CorpPass login required) instead of filling up this excel form.</t>
    </r>
  </si>
  <si>
    <t>Click this link to submit your Form P1 electronically at https://go.gov.sg/formp1ya2026.</t>
  </si>
  <si>
    <r>
      <t xml:space="preserve">If you choose to complete this excel form instead of the recommended option in (1), please indicate the DIN found in the top left corner of the filing notification letter and upload the signed and completed form at </t>
    </r>
    <r>
      <rPr>
        <u/>
        <sz val="10"/>
        <rFont val="Arial"/>
        <family val="2"/>
      </rPr>
      <t>https://go.gov.sg/formp1ya2026upload</t>
    </r>
    <r>
      <rPr>
        <sz val="10"/>
        <rFont val="Arial"/>
        <family val="2"/>
      </rPr>
      <t>. You will receive a notification email confirming the successful submission of the return via this mode.</t>
    </r>
  </si>
  <si>
    <t>2026</t>
  </si>
  <si>
    <t>YEAR OF ASSESSMENT 2026</t>
  </si>
  <si>
    <t>For the financial year ended in 2025</t>
  </si>
  <si>
    <r>
      <t xml:space="preserve">Please give us details of all income of the body of persons in this form and send it to us by </t>
    </r>
    <r>
      <rPr>
        <b/>
        <sz val="8"/>
        <rFont val="Arial"/>
        <family val="2"/>
      </rPr>
      <t>15 April 2026</t>
    </r>
    <r>
      <rPr>
        <sz val="8"/>
        <rFont val="Arial"/>
        <family val="2"/>
      </rPr>
      <t>. This form must be submitted together with the certified/audited accounts.</t>
    </r>
  </si>
  <si>
    <t>I declare that this tax return contains a true and complete account of the whole of the income of the body of persons named above for the financial period ending in 2025.</t>
  </si>
  <si>
    <t xml:space="preserve"> if no activity was carried out and the body of persons had no income in the financial period ending in 2025.</t>
  </si>
  <si>
    <r>
      <t xml:space="preserve">If your net surplus is &lt;=$350 </t>
    </r>
    <r>
      <rPr>
        <b/>
        <u/>
        <sz val="9"/>
        <rFont val="Arial"/>
        <family val="2"/>
      </rPr>
      <t>and</t>
    </r>
    <r>
      <rPr>
        <b/>
        <sz val="9"/>
        <rFont val="Arial"/>
        <family val="2"/>
      </rPr>
      <t xml:space="preserve"> investment income is &lt;=$350 for YA 2026, you may choose not to complete Sections A to D of this return. Please cross </t>
    </r>
  </si>
  <si>
    <t>YA 2026 trade losses (i.e. current year losses, capital allowances and donations), if any, will be disregarded and a Nil assessment will be issued to you.</t>
  </si>
  <si>
    <t>2025</t>
  </si>
  <si>
    <r>
      <rPr>
        <u/>
        <sz val="8"/>
        <rFont val="Arial"/>
        <family val="2"/>
      </rPr>
      <t>Note</t>
    </r>
    <r>
      <rPr>
        <sz val="8"/>
        <rFont val="Arial"/>
        <family val="2"/>
      </rPr>
      <t>: Please do not submit original donation receipts and dividend vouchers/ statements</t>
    </r>
    <r>
      <rPr>
        <strike/>
        <sz val="8"/>
        <color rgb="FF00B050"/>
        <rFont val="Arial"/>
        <family val="2"/>
      </rPr>
      <t xml:space="preserve"> </t>
    </r>
    <r>
      <rPr>
        <sz val="8"/>
        <rFont val="Arial"/>
        <family val="2"/>
      </rPr>
      <t>as original document will not be returned.</t>
    </r>
  </si>
  <si>
    <r>
      <t xml:space="preserve">All clubs, associations, societies and management corporations are required to submit the certified/ audited statement of accounts for the financial year ended in the preceding year. They are also advised to submit their tax computations to the Comptroller. Instructions on how to prepare a tax computation (along with a basic tax calculator) are available at the IRAS website (www.iras.gov.sg) under Bodies of Persons. Please </t>
    </r>
    <r>
      <rPr>
        <b/>
        <sz val="8.5"/>
        <rFont val="Arial"/>
        <family val="2"/>
      </rPr>
      <t>do not</t>
    </r>
    <r>
      <rPr>
        <sz val="8.5"/>
        <rFont val="Arial"/>
        <family val="2"/>
      </rPr>
      <t xml:space="preserve"> submit original donation receipts and dividend vouchers/ statements as original document will not be returned. IRAS may request for the originals for selected cases.
</t>
    </r>
  </si>
  <si>
    <t>The income to be declared includes all income accruing in or derived from Singapore or received in Singapore in the financial year ended 2025. If the body of person did not receive income during the year, please cross the box in the Declaration section on page 1 of the form.</t>
  </si>
  <si>
    <t>The amount should include interest received/receivable in financial year ended 2025 from all bank accounts and deposits, including savings accounts.</t>
  </si>
  <si>
    <r>
      <t xml:space="preserve">Gains from the sale or disposal of foreign assets (i.e. any movable or immovable property situated outside Singapore) of a covered entity will be treated as income chargeable to tax under Section 10(1)(g) of the ITA, if the gains are not otherwise chargeable to tax under Section 10(1) of the ITA or the gains are otherwise exempt from tax under the ITA. Such gains are referred to as “foreign-sourced disposal gains” ("FSDGs").  
If the FSDGs do not fall under any of the scenarios under Section 10L(8) of the ITA, and the sale or disposal of the foreign asset occurs on or after 1 Jan 2024, the FSDGs will be chargeable to tax when the gains are received in Singapore from outside Singapore by a covered entity and 
a. the covered entity deriving the gains does not have adequate economic substance in Singapore; or 
b. the covered entity derived the gains from disposal of foreign intellectual property rights (IPR). 
For more information on Section 10L, please refer to IRAS' e-Tax Guide on "Tax Treatment of Gains or Losses from the Sale of Foreign Assets".
</t>
    </r>
    <r>
      <rPr>
        <u/>
        <sz val="8.5"/>
        <rFont val="Arial"/>
        <family val="2"/>
      </rPr>
      <t xml:space="preserve">For entities not covered under Section 10L
</t>
    </r>
    <r>
      <rPr>
        <sz val="8.5"/>
        <rFont val="Arial"/>
        <family val="2"/>
      </rPr>
      <t>Complete Item 1 with 'Not Applicable'. Please leave Items 2 and 3 as ‘0’.</t>
    </r>
    <r>
      <rPr>
        <u/>
        <sz val="8.5"/>
        <rFont val="Arial"/>
        <family val="2"/>
      </rPr>
      <t xml:space="preserve">
For covered entities under Section 10L without foreign-sourced sale or disposal gains/ losses</t>
    </r>
    <r>
      <rPr>
        <sz val="8.5"/>
        <rFont val="Arial"/>
        <family val="2"/>
      </rPr>
      <t xml:space="preserve">
Complete Item 1 with 'Not Applicable'. Please leave Items 2 and 3 as ‘0’. 
</t>
    </r>
    <r>
      <rPr>
        <u/>
        <sz val="8.5"/>
        <rFont val="Arial"/>
        <family val="2"/>
      </rPr>
      <t xml:space="preserve">For covered entities under Section 10L and deriving foreign-sourced sale or disposal gains/ losses (regardless of whether the gains are exempted under Section 10L(8))
</t>
    </r>
    <r>
      <rPr>
        <sz val="8.5"/>
        <rFont val="Arial"/>
        <family val="2"/>
      </rPr>
      <t>i)	Please complete Items 1 to 3.
ii)	For Item 1:
-	 If the Body of Persons derived foreign-sourced sale or disposal gains/ losses from non-IPR assets only, select ‘Yes’ or ‘No’ accordingly.
-	 If the Body of Persons derived foreign-sourced sale or disposal gains/ losses from IPRs only, select ‘Not Applicable’.
-	 If the Body of Persons derived foreign-sourced sale or disposal gains/ losses from both IPRs and non-IPRs, select ‘No’ as the exclusions under Section 10L(8) are not applicable for the sale or disposal of foreign IPRs. Further details can be provided in the tax computation or supporting schedules to be attached at the end of this filing (e.g. the entity satisfies the economic substance requirement in respect of the FSDGs for non-IPR assets).
iii)	For Item 2: If the foreign-sourced sale or disposal gains/ losses fall under any of the scenarios where the sale or disposal of foreign assets (excluding foreign IPRs) is not subject to tax under Section 10L(8) of the ITA, you may leave this field as '0', i.e. there is no need to input the amount of gains/ losses derived during the basis period for the current YA.</t>
    </r>
    <r>
      <rPr>
        <i/>
        <sz val="8.5"/>
        <rFont val="Arial"/>
        <family val="2"/>
      </rPr>
      <t xml:space="preserve">
</t>
    </r>
    <r>
      <rPr>
        <sz val="8.5"/>
        <rFont val="Arial"/>
        <family val="2"/>
      </rPr>
      <t xml:space="preserve">iv)	For Item 3: Declare the amount of foreign-sourced sale or disposal gains (in relation to both foreign non-IPR and IPR assets) remitted to Singapore during the basis period for the current YA.
</t>
    </r>
  </si>
  <si>
    <t>Any dividend derived from any territory outside Singapore shall be exempt from tax in Singapore if:
(a) the income is subject to tax of a similar character to income tax (by whatever name called) under the law of the territory from which the income is received; and
(b) at the time the income is received in Singapore by the person resident in Singapore, the highest rate of tax of similar character to income tax (by whatever name called) levied under the law of the territory from which the income is received on any gains or profits from any trade or business carried on by any company in that territory at that time is not less than 15%.
Please refer to the IRAS e-Tax Guide, “Tax Exemption for Foreign-Sourced Income”, dated 30 Jan 2026, for details.</t>
  </si>
  <si>
    <r>
      <t xml:space="preserve">CURRENT YEAR CAPITAL ALLOWANCES </t>
    </r>
    <r>
      <rPr>
        <sz val="9"/>
        <rFont val="Arial"/>
        <family val="2"/>
      </rPr>
      <t>(Please attach Capital Allowance Schedule)</t>
    </r>
  </si>
  <si>
    <t>This section is not applicable for Trade Associations, Town Councils, S5 Funds.</t>
  </si>
  <si>
    <t>ALL revenue, including contribution to funds, should be categorised under either i or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</si>
</sst>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 #,##0_-;_-* &quot;-&quot;_-;_-@_-"/>
    <numFmt numFmtId="165" formatCode="_-* #,##0.00_-;\-* #,##0.00_-;_-* &quot;-&quot;??_-;_-@_-"/>
    <numFmt numFmtId="166" formatCode="[$-14809]dd/mm/yyyy;@"/>
    <numFmt numFmtId="167" formatCode="000000"/>
    <numFmt numFmtId="168" formatCode="_-* #,##0_-;\-* #,##0_-;_-* &quot;-&quot;??_-;_-@_-"/>
  </numFmts>
  <fonts count="80" x14ac:knownFonts="1">
    <font>
      <sz val="11"/>
      <color theme="1"/>
      <name val="Calibri"/>
      <family val="2"/>
      <scheme val="minor"/>
    </font>
    <font>
      <sz val="8"/>
      <color indexed="8"/>
      <name val="Arial"/>
      <family val="2"/>
    </font>
    <font>
      <sz val="9"/>
      <color indexed="8"/>
      <name val="Arial"/>
      <family val="2"/>
    </font>
    <font>
      <b/>
      <sz val="8"/>
      <color indexed="8"/>
      <name val="Arial"/>
      <family val="2"/>
    </font>
    <font>
      <b/>
      <sz val="9"/>
      <color indexed="8"/>
      <name val="Arial"/>
      <family val="2"/>
    </font>
    <font>
      <sz val="8.5"/>
      <name val="Arial"/>
      <family val="2"/>
    </font>
    <font>
      <b/>
      <sz val="14"/>
      <name val="Arial"/>
      <family val="2"/>
    </font>
    <font>
      <sz val="12"/>
      <name val="Arial"/>
      <family val="2"/>
    </font>
    <font>
      <b/>
      <sz val="12"/>
      <name val="Arial"/>
      <family val="2"/>
    </font>
    <font>
      <b/>
      <sz val="10"/>
      <name val="Arial"/>
      <family val="2"/>
    </font>
    <font>
      <sz val="10"/>
      <name val="Arial"/>
      <family val="2"/>
    </font>
    <font>
      <sz val="11"/>
      <name val="Arial"/>
      <family val="2"/>
    </font>
    <font>
      <b/>
      <sz val="9"/>
      <name val="Arial"/>
      <family val="2"/>
    </font>
    <font>
      <sz val="8"/>
      <name val="Arial"/>
      <family val="2"/>
    </font>
    <font>
      <sz val="7"/>
      <name val="Arial"/>
      <family val="2"/>
    </font>
    <font>
      <sz val="9"/>
      <name val="Arial"/>
      <family val="2"/>
    </font>
    <font>
      <b/>
      <sz val="16"/>
      <name val="Arial"/>
      <family val="2"/>
    </font>
    <font>
      <b/>
      <sz val="17"/>
      <name val="Arial"/>
      <family val="2"/>
    </font>
    <font>
      <sz val="17"/>
      <name val="Arial"/>
      <family val="2"/>
    </font>
    <font>
      <b/>
      <sz val="8"/>
      <name val="Arial"/>
      <family val="2"/>
    </font>
    <font>
      <b/>
      <sz val="7.5"/>
      <name val="Arial"/>
      <family val="2"/>
    </font>
    <font>
      <b/>
      <sz val="8.5"/>
      <name val="Arial"/>
      <family val="2"/>
    </font>
    <font>
      <b/>
      <vertAlign val="superscript"/>
      <sz val="8"/>
      <name val="Arial"/>
      <family val="2"/>
    </font>
    <font>
      <sz val="11"/>
      <color theme="0"/>
      <name val="Calibri"/>
      <family val="2"/>
      <scheme val="minor"/>
    </font>
    <font>
      <b/>
      <sz val="11"/>
      <color theme="1"/>
      <name val="Calibri"/>
      <family val="2"/>
      <scheme val="minor"/>
    </font>
    <font>
      <sz val="11"/>
      <color rgb="FFFF0000"/>
      <name val="Calibri"/>
      <family val="2"/>
      <scheme val="minor"/>
    </font>
    <font>
      <b/>
      <sz val="11"/>
      <color theme="1"/>
      <name val="Arial"/>
      <family val="2"/>
    </font>
    <font>
      <sz val="8"/>
      <color theme="1"/>
      <name val="Arial"/>
      <family val="2"/>
    </font>
    <font>
      <sz val="11"/>
      <name val="Calibri"/>
      <family val="2"/>
      <scheme val="minor"/>
    </font>
    <font>
      <b/>
      <sz val="12"/>
      <color rgb="FFFF0000"/>
      <name val="Arial"/>
      <family val="2"/>
    </font>
    <font>
      <sz val="10"/>
      <color theme="1"/>
      <name val="Calibri"/>
      <family val="2"/>
      <scheme val="minor"/>
    </font>
    <font>
      <sz val="10"/>
      <name val="Calibri"/>
      <family val="2"/>
      <scheme val="minor"/>
    </font>
    <font>
      <sz val="9"/>
      <name val="Calibri"/>
      <family val="2"/>
      <scheme val="minor"/>
    </font>
    <font>
      <sz val="9"/>
      <color theme="1"/>
      <name val="Calibri"/>
      <family val="2"/>
      <scheme val="minor"/>
    </font>
    <font>
      <sz val="7"/>
      <color theme="1"/>
      <name val="Arial"/>
      <family val="2"/>
    </font>
    <font>
      <b/>
      <sz val="12"/>
      <color theme="1"/>
      <name val="Arial"/>
      <family val="2"/>
    </font>
    <font>
      <b/>
      <sz val="10"/>
      <color theme="1"/>
      <name val="Arial"/>
      <family val="2"/>
    </font>
    <font>
      <sz val="9"/>
      <color theme="1"/>
      <name val="Arial"/>
      <family val="2"/>
    </font>
    <font>
      <b/>
      <sz val="9"/>
      <color theme="1"/>
      <name val="Arial"/>
      <family val="2"/>
    </font>
    <font>
      <sz val="9"/>
      <color theme="6"/>
      <name val="Calibri"/>
      <family val="2"/>
      <scheme val="minor"/>
    </font>
    <font>
      <sz val="11"/>
      <color theme="1"/>
      <name val="Arial"/>
      <family val="2"/>
    </font>
    <font>
      <b/>
      <sz val="8"/>
      <color theme="1"/>
      <name val="Arial"/>
      <family val="2"/>
    </font>
    <font>
      <sz val="7"/>
      <color rgb="FFFF0000"/>
      <name val="Arial"/>
      <family val="2"/>
    </font>
    <font>
      <b/>
      <sz val="10"/>
      <color theme="0"/>
      <name val="Arial"/>
      <family val="2"/>
    </font>
    <font>
      <b/>
      <sz val="9"/>
      <color theme="0"/>
      <name val="Arial"/>
      <family val="2"/>
    </font>
    <font>
      <sz val="9"/>
      <color theme="0"/>
      <name val="Arial"/>
      <family val="2"/>
    </font>
    <font>
      <sz val="8"/>
      <color theme="0"/>
      <name val="Arial"/>
      <family val="2"/>
    </font>
    <font>
      <sz val="7"/>
      <color theme="0"/>
      <name val="Arial"/>
      <family val="2"/>
    </font>
    <font>
      <b/>
      <sz val="16"/>
      <color rgb="FFFF0000"/>
      <name val="Arial"/>
      <family val="2"/>
    </font>
    <font>
      <sz val="12"/>
      <color theme="1"/>
      <name val="Arial"/>
      <family val="2"/>
    </font>
    <font>
      <b/>
      <sz val="10"/>
      <name val="Calibri"/>
      <family val="2"/>
      <scheme val="minor"/>
    </font>
    <font>
      <sz val="7.5"/>
      <color theme="1"/>
      <name val="Arial"/>
      <family val="2"/>
    </font>
    <font>
      <b/>
      <sz val="12"/>
      <name val="Calibri"/>
      <family val="2"/>
      <scheme val="minor"/>
    </font>
    <font>
      <b/>
      <sz val="12"/>
      <color theme="1"/>
      <name val="Calibri"/>
      <family val="2"/>
      <scheme val="minor"/>
    </font>
    <font>
      <sz val="8"/>
      <color theme="1"/>
      <name val="Calibri"/>
      <family val="2"/>
      <scheme val="minor"/>
    </font>
    <font>
      <b/>
      <sz val="7.5"/>
      <color theme="1"/>
      <name val="Arial"/>
      <family val="2"/>
    </font>
    <font>
      <sz val="8.5"/>
      <color theme="1"/>
      <name val="Arial"/>
      <family val="2"/>
    </font>
    <font>
      <b/>
      <sz val="9"/>
      <color rgb="FFFF0000"/>
      <name val="Arial"/>
      <family val="2"/>
    </font>
    <font>
      <b/>
      <sz val="16"/>
      <color theme="1"/>
      <name val="Arial"/>
      <family val="2"/>
    </font>
    <font>
      <sz val="10"/>
      <color theme="1"/>
      <name val="Arial"/>
      <family val="2"/>
    </font>
    <font>
      <sz val="8.5"/>
      <name val="Calibri"/>
      <family val="2"/>
      <scheme val="minor"/>
    </font>
    <font>
      <sz val="11"/>
      <color theme="1"/>
      <name val="Calibri"/>
      <family val="2"/>
      <scheme val="minor"/>
    </font>
    <font>
      <u/>
      <sz val="8.5"/>
      <color theme="1"/>
      <name val="Arial"/>
      <family val="2"/>
    </font>
    <font>
      <strike/>
      <sz val="10"/>
      <color rgb="FFFF0000"/>
      <name val="Arial"/>
      <family val="2"/>
    </font>
    <font>
      <strike/>
      <sz val="11"/>
      <color rgb="FFFF0000"/>
      <name val="Arial"/>
      <family val="2"/>
    </font>
    <font>
      <sz val="8"/>
      <color rgb="FF00B050"/>
      <name val="Arial"/>
      <family val="2"/>
    </font>
    <font>
      <b/>
      <strike/>
      <sz val="12"/>
      <color rgb="FF00B050"/>
      <name val="Arial"/>
      <family val="2"/>
    </font>
    <font>
      <strike/>
      <sz val="9"/>
      <color rgb="FF00B050"/>
      <name val="Arial"/>
      <family val="2"/>
    </font>
    <font>
      <sz val="8"/>
      <name val="Calibri"/>
      <family val="2"/>
      <scheme val="minor"/>
    </font>
    <font>
      <b/>
      <u/>
      <sz val="9"/>
      <name val="Arial"/>
      <family val="2"/>
    </font>
    <font>
      <sz val="7.5"/>
      <name val="Arial"/>
      <family val="2"/>
    </font>
    <font>
      <u/>
      <sz val="8"/>
      <name val="Arial"/>
      <family val="2"/>
    </font>
    <font>
      <b/>
      <u/>
      <sz val="10"/>
      <name val="Arial"/>
      <family val="2"/>
    </font>
    <font>
      <strike/>
      <sz val="10"/>
      <name val="Arial"/>
      <family val="2"/>
    </font>
    <font>
      <u/>
      <sz val="11"/>
      <color theme="10"/>
      <name val="Calibri"/>
      <family val="2"/>
      <scheme val="minor"/>
    </font>
    <font>
      <u/>
      <sz val="10"/>
      <name val="Arial"/>
      <family val="2"/>
    </font>
    <font>
      <strike/>
      <sz val="8"/>
      <color rgb="FF00B050"/>
      <name val="Arial"/>
      <family val="2"/>
    </font>
    <font>
      <u/>
      <sz val="8.5"/>
      <name val="Arial"/>
      <family val="2"/>
    </font>
    <font>
      <i/>
      <sz val="8.5"/>
      <name val="Arial"/>
      <family val="2"/>
    </font>
    <font>
      <u/>
      <sz val="10"/>
      <color theme="10"/>
      <name val="Arial"/>
      <family val="2"/>
    </font>
  </fonts>
  <fills count="10">
    <fill>
      <patternFill patternType="none"/>
    </fill>
    <fill>
      <patternFill patternType="gray125"/>
    </fill>
    <fill>
      <patternFill patternType="solid">
        <fgColor indexed="9"/>
      </patternFill>
    </fill>
    <fill>
      <patternFill patternType="solid">
        <fgColor theme="0" tint="-0.14999847407452621"/>
        <bgColor indexed="64"/>
      </patternFill>
    </fill>
    <fill>
      <patternFill patternType="solid">
        <fgColor theme="0"/>
        <bgColor indexed="64"/>
      </patternFill>
    </fill>
    <fill>
      <patternFill patternType="solid">
        <fgColor rgb="FF66FFFF"/>
        <bgColor indexed="64"/>
      </patternFill>
    </fill>
    <fill>
      <patternFill patternType="solid">
        <fgColor rgb="FFFFFF66"/>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s>
  <borders count="3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thin">
        <color theme="3" tint="0.79998168889431442"/>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5">
    <xf numFmtId="0" fontId="0" fillId="0" borderId="0"/>
    <xf numFmtId="0" fontId="7" fillId="2" borderId="0"/>
    <xf numFmtId="165" fontId="61" fillId="0" borderId="0" applyFont="0" applyFill="0" applyBorder="0" applyAlignment="0" applyProtection="0"/>
    <xf numFmtId="9" fontId="61" fillId="0" borderId="0" applyFont="0" applyFill="0" applyBorder="0" applyAlignment="0" applyProtection="0"/>
    <xf numFmtId="0" fontId="74" fillId="0" borderId="0" applyNumberFormat="0" applyFill="0" applyBorder="0" applyAlignment="0" applyProtection="0"/>
  </cellStyleXfs>
  <cellXfs count="669">
    <xf numFmtId="0" fontId="0" fillId="0" borderId="0" xfId="0"/>
    <xf numFmtId="0" fontId="27" fillId="0" borderId="0" xfId="0" applyFont="1"/>
    <xf numFmtId="0" fontId="28" fillId="0" borderId="0" xfId="0" applyFont="1"/>
    <xf numFmtId="0" fontId="29" fillId="0" borderId="0" xfId="0" applyFont="1" applyAlignment="1">
      <alignment horizontal="left" vertical="center"/>
    </xf>
    <xf numFmtId="0" fontId="33" fillId="0" borderId="0" xfId="0" applyFont="1"/>
    <xf numFmtId="0" fontId="34" fillId="0" borderId="0" xfId="0" applyFont="1" applyAlignment="1">
      <alignment vertical="top"/>
    </xf>
    <xf numFmtId="0" fontId="37" fillId="0" borderId="0" xfId="0" applyFont="1"/>
    <xf numFmtId="0" fontId="38" fillId="0" borderId="0" xfId="0" applyFont="1"/>
    <xf numFmtId="0" fontId="0" fillId="0" borderId="0" xfId="0" applyAlignment="1">
      <alignment vertical="center"/>
    </xf>
    <xf numFmtId="0" fontId="27" fillId="0" borderId="0" xfId="0" applyFont="1" applyAlignment="1">
      <alignment vertical="top"/>
    </xf>
    <xf numFmtId="0" fontId="0" fillId="0" borderId="2" xfId="0" applyBorder="1"/>
    <xf numFmtId="0" fontId="0" fillId="0" borderId="4" xfId="0" applyBorder="1"/>
    <xf numFmtId="0" fontId="0" fillId="0" borderId="5" xfId="0" applyBorder="1"/>
    <xf numFmtId="0" fontId="33" fillId="0" borderId="5" xfId="0" applyFont="1" applyBorder="1"/>
    <xf numFmtId="0" fontId="37" fillId="0" borderId="0" xfId="0" applyFont="1" applyAlignment="1">
      <alignment horizontal="left" vertical="center"/>
    </xf>
    <xf numFmtId="0" fontId="40" fillId="0" borderId="0" xfId="0" applyFont="1"/>
    <xf numFmtId="0" fontId="0" fillId="0" borderId="8" xfId="0" applyBorder="1"/>
    <xf numFmtId="0" fontId="27" fillId="0" borderId="9" xfId="0" applyFont="1" applyBorder="1" applyAlignment="1">
      <alignment vertical="top"/>
    </xf>
    <xf numFmtId="0" fontId="0" fillId="0" borderId="9" xfId="0" applyBorder="1"/>
    <xf numFmtId="0" fontId="0" fillId="0" borderId="10" xfId="0" applyBorder="1"/>
    <xf numFmtId="0" fontId="0" fillId="0" borderId="6" xfId="0" applyBorder="1"/>
    <xf numFmtId="0" fontId="27" fillId="0" borderId="0" xfId="0" applyFont="1" applyAlignment="1">
      <alignment horizontal="center" vertical="center"/>
    </xf>
    <xf numFmtId="0" fontId="34" fillId="0" borderId="0" xfId="0" applyFont="1"/>
    <xf numFmtId="0" fontId="26" fillId="0" borderId="0" xfId="0" quotePrefix="1" applyFont="1" applyAlignment="1">
      <alignment horizontal="left" vertical="center"/>
    </xf>
    <xf numFmtId="0" fontId="17" fillId="0" borderId="0" xfId="0" quotePrefix="1" applyFont="1" applyAlignment="1">
      <alignment vertical="top"/>
    </xf>
    <xf numFmtId="0" fontId="0" fillId="0" borderId="0" xfId="0" applyAlignment="1">
      <alignment horizontal="left"/>
    </xf>
    <xf numFmtId="0" fontId="12" fillId="3" borderId="7" xfId="0" applyFont="1" applyFill="1" applyBorder="1"/>
    <xf numFmtId="0" fontId="28" fillId="3" borderId="7" xfId="0" applyFont="1" applyFill="1" applyBorder="1"/>
    <xf numFmtId="0" fontId="43" fillId="0" borderId="4" xfId="0" applyFont="1" applyBorder="1" applyAlignment="1">
      <alignment vertical="center" wrapText="1"/>
    </xf>
    <xf numFmtId="0" fontId="43" fillId="0" borderId="0" xfId="0" applyFont="1" applyAlignment="1">
      <alignment vertical="center" wrapText="1"/>
    </xf>
    <xf numFmtId="0" fontId="30" fillId="0" borderId="0" xfId="0" applyFont="1" applyAlignment="1">
      <alignment vertical="center" wrapText="1"/>
    </xf>
    <xf numFmtId="0" fontId="44" fillId="0" borderId="0" xfId="0" applyFont="1"/>
    <xf numFmtId="0" fontId="23" fillId="0" borderId="0" xfId="0" applyFont="1"/>
    <xf numFmtId="0" fontId="43" fillId="0" borderId="0" xfId="0" applyFont="1" applyAlignment="1">
      <alignment wrapText="1"/>
    </xf>
    <xf numFmtId="0" fontId="43" fillId="0" borderId="5" xfId="0" applyFont="1" applyBorder="1" applyAlignment="1">
      <alignment wrapText="1"/>
    </xf>
    <xf numFmtId="0" fontId="33" fillId="0" borderId="0" xfId="0" applyFont="1" applyAlignment="1">
      <alignment horizontal="left" vertical="center"/>
    </xf>
    <xf numFmtId="0" fontId="33" fillId="0" borderId="5" xfId="0" applyFont="1" applyBorder="1" applyAlignment="1">
      <alignment horizontal="left" vertical="center"/>
    </xf>
    <xf numFmtId="0" fontId="38" fillId="0" borderId="4" xfId="0" applyFont="1" applyBorder="1" applyAlignment="1">
      <alignment horizontal="left" vertical="center" wrapText="1"/>
    </xf>
    <xf numFmtId="0" fontId="33" fillId="0" borderId="0" xfId="0" applyFont="1" applyAlignment="1">
      <alignment horizontal="right" wrapText="1"/>
    </xf>
    <xf numFmtId="0" fontId="27" fillId="0" borderId="4" xfId="0" applyFont="1" applyBorder="1"/>
    <xf numFmtId="0" fontId="34" fillId="0" borderId="0" xfId="0" applyFont="1" applyAlignment="1">
      <alignment horizontal="right"/>
    </xf>
    <xf numFmtId="0" fontId="27" fillId="0" borderId="4" xfId="0" applyFont="1" applyBorder="1" applyAlignment="1">
      <alignment vertical="center"/>
    </xf>
    <xf numFmtId="0" fontId="37" fillId="0" borderId="0" xfId="0" applyFont="1" applyAlignment="1">
      <alignment vertical="center"/>
    </xf>
    <xf numFmtId="3" fontId="35" fillId="0" borderId="4" xfId="0" applyNumberFormat="1" applyFont="1" applyBorder="1" applyAlignment="1">
      <alignment vertical="center"/>
    </xf>
    <xf numFmtId="0" fontId="23" fillId="4" borderId="5" xfId="0" applyFont="1" applyFill="1" applyBorder="1"/>
    <xf numFmtId="49" fontId="0" fillId="0" borderId="0" xfId="0" applyNumberFormat="1" applyAlignment="1">
      <alignment horizontal="left"/>
    </xf>
    <xf numFmtId="0" fontId="34" fillId="0" borderId="4" xfId="0" applyFont="1" applyBorder="1" applyAlignment="1">
      <alignment vertical="top"/>
    </xf>
    <xf numFmtId="49" fontId="38" fillId="0" borderId="0" xfId="0" applyNumberFormat="1" applyFont="1" applyAlignment="1">
      <alignment vertical="center"/>
    </xf>
    <xf numFmtId="0" fontId="27" fillId="0" borderId="0" xfId="0" applyFont="1" applyAlignment="1">
      <alignment vertical="center"/>
    </xf>
    <xf numFmtId="0" fontId="33" fillId="0" borderId="0" xfId="0" applyFont="1" applyAlignment="1">
      <alignment vertical="center"/>
    </xf>
    <xf numFmtId="0" fontId="33" fillId="0" borderId="0" xfId="0" applyFont="1" applyAlignment="1">
      <alignment horizontal="center" vertical="center"/>
    </xf>
    <xf numFmtId="0" fontId="33" fillId="0" borderId="5" xfId="0" applyFont="1" applyBorder="1" applyAlignment="1">
      <alignment horizontal="center" vertical="center"/>
    </xf>
    <xf numFmtId="0" fontId="13" fillId="0" borderId="4" xfId="0" applyFont="1" applyBorder="1"/>
    <xf numFmtId="0" fontId="0" fillId="0" borderId="0" xfId="0" applyAlignment="1">
      <alignment horizontal="right" vertical="center"/>
    </xf>
    <xf numFmtId="0" fontId="27" fillId="0" borderId="8" xfId="0" applyFont="1" applyBorder="1" applyAlignment="1">
      <alignment vertical="top"/>
    </xf>
    <xf numFmtId="0" fontId="27" fillId="0" borderId="9" xfId="0" applyFont="1" applyBorder="1" applyAlignment="1">
      <alignment horizontal="center"/>
    </xf>
    <xf numFmtId="49" fontId="27" fillId="0" borderId="9" xfId="0" applyNumberFormat="1" applyFont="1" applyBorder="1" applyAlignment="1">
      <alignment horizontal="left" vertical="top"/>
    </xf>
    <xf numFmtId="0" fontId="34" fillId="0" borderId="9" xfId="0" applyFont="1" applyBorder="1"/>
    <xf numFmtId="0" fontId="27" fillId="0" borderId="4" xfId="0" applyFont="1" applyBorder="1" applyAlignment="1">
      <alignment vertical="top"/>
    </xf>
    <xf numFmtId="0" fontId="37" fillId="0" borderId="5" xfId="0" applyFont="1" applyBorder="1" applyAlignment="1">
      <alignment horizontal="right" wrapText="1"/>
    </xf>
    <xf numFmtId="0" fontId="38" fillId="0" borderId="0" xfId="0" applyFont="1" applyAlignment="1">
      <alignment wrapText="1"/>
    </xf>
    <xf numFmtId="0" fontId="34" fillId="4" borderId="0" xfId="0" applyFont="1" applyFill="1" applyAlignment="1">
      <alignment horizontal="center"/>
    </xf>
    <xf numFmtId="0" fontId="27" fillId="0" borderId="0" xfId="0" applyFont="1" applyAlignment="1">
      <alignment horizontal="center"/>
    </xf>
    <xf numFmtId="49" fontId="27" fillId="0" borderId="0" xfId="0" applyNumberFormat="1" applyFont="1" applyAlignment="1">
      <alignment horizontal="left" vertical="top"/>
    </xf>
    <xf numFmtId="0" fontId="9" fillId="3" borderId="1" xfId="0" applyFont="1" applyFill="1" applyBorder="1"/>
    <xf numFmtId="0" fontId="10" fillId="3" borderId="2" xfId="0" applyFont="1" applyFill="1" applyBorder="1"/>
    <xf numFmtId="0" fontId="28" fillId="3" borderId="2" xfId="0" applyFont="1" applyFill="1" applyBorder="1"/>
    <xf numFmtId="0" fontId="14" fillId="3" borderId="2" xfId="0" applyFont="1" applyFill="1" applyBorder="1"/>
    <xf numFmtId="0" fontId="28" fillId="3" borderId="8" xfId="0" applyFont="1" applyFill="1" applyBorder="1"/>
    <xf numFmtId="0" fontId="28" fillId="3" borderId="9" xfId="0" applyFont="1" applyFill="1" applyBorder="1"/>
    <xf numFmtId="0" fontId="14" fillId="3" borderId="9" xfId="0" applyFont="1" applyFill="1" applyBorder="1"/>
    <xf numFmtId="0" fontId="23" fillId="4" borderId="4" xfId="0" applyFont="1" applyFill="1" applyBorder="1"/>
    <xf numFmtId="0" fontId="23" fillId="4" borderId="0" xfId="0" applyFont="1" applyFill="1"/>
    <xf numFmtId="0" fontId="45" fillId="4" borderId="0" xfId="0" applyFont="1" applyFill="1"/>
    <xf numFmtId="0" fontId="46" fillId="4" borderId="0" xfId="0" applyFont="1" applyFill="1"/>
    <xf numFmtId="0" fontId="47" fillId="4" borderId="0" xfId="0" applyFont="1" applyFill="1"/>
    <xf numFmtId="0" fontId="27" fillId="0" borderId="0" xfId="0" applyFont="1" applyAlignment="1">
      <alignment horizontal="center" wrapText="1"/>
    </xf>
    <xf numFmtId="0" fontId="0" fillId="0" borderId="0" xfId="0" applyAlignment="1">
      <alignment horizontal="center" wrapText="1"/>
    </xf>
    <xf numFmtId="0" fontId="0" fillId="0" borderId="5" xfId="0" applyBorder="1" applyAlignment="1">
      <alignment horizontal="center" wrapText="1"/>
    </xf>
    <xf numFmtId="49" fontId="41" fillId="0" borderId="4" xfId="0" applyNumberFormat="1" applyFont="1" applyBorder="1" applyAlignment="1">
      <alignment horizontal="left"/>
    </xf>
    <xf numFmtId="49" fontId="41" fillId="0" borderId="0" xfId="0" applyNumberFormat="1" applyFont="1" applyAlignment="1">
      <alignment horizontal="left"/>
    </xf>
    <xf numFmtId="3" fontId="35" fillId="0" borderId="2" xfId="0" applyNumberFormat="1" applyFont="1" applyBorder="1" applyAlignment="1">
      <alignment horizontal="right" vertical="center" wrapText="1"/>
    </xf>
    <xf numFmtId="0" fontId="10" fillId="3" borderId="1" xfId="0" applyFont="1" applyFill="1" applyBorder="1"/>
    <xf numFmtId="0" fontId="28" fillId="3" borderId="3" xfId="0" applyFont="1" applyFill="1" applyBorder="1"/>
    <xf numFmtId="0" fontId="13" fillId="3" borderId="9" xfId="0" applyFont="1" applyFill="1" applyBorder="1" applyAlignment="1">
      <alignment vertical="top"/>
    </xf>
    <xf numFmtId="0" fontId="28" fillId="3" borderId="10" xfId="0" applyFont="1" applyFill="1" applyBorder="1"/>
    <xf numFmtId="0" fontId="28" fillId="0" borderId="1" xfId="0" applyFont="1" applyBorder="1"/>
    <xf numFmtId="0" fontId="28" fillId="0" borderId="2" xfId="0" applyFont="1" applyBorder="1"/>
    <xf numFmtId="0" fontId="13" fillId="0" borderId="2" xfId="0" applyFont="1" applyBorder="1" applyAlignment="1">
      <alignment vertical="top"/>
    </xf>
    <xf numFmtId="0" fontId="14" fillId="0" borderId="2" xfId="0" applyFont="1" applyBorder="1"/>
    <xf numFmtId="0" fontId="28" fillId="0" borderId="3" xfId="0" applyFont="1" applyBorder="1"/>
    <xf numFmtId="0" fontId="28" fillId="0" borderId="5" xfId="0" applyFont="1" applyBorder="1"/>
    <xf numFmtId="0" fontId="38" fillId="0" borderId="0" xfId="0" applyFont="1" applyAlignment="1">
      <alignment horizontal="left" vertical="center"/>
    </xf>
    <xf numFmtId="0" fontId="38" fillId="0" borderId="0" xfId="0" applyFont="1" applyAlignment="1">
      <alignment vertical="center"/>
    </xf>
    <xf numFmtId="0" fontId="38" fillId="0" borderId="0" xfId="0" applyFont="1" applyAlignment="1">
      <alignment vertical="center" wrapText="1"/>
    </xf>
    <xf numFmtId="0" fontId="27" fillId="0" borderId="9" xfId="0" applyFont="1" applyBorder="1"/>
    <xf numFmtId="0" fontId="27" fillId="0" borderId="9" xfId="0" applyFont="1" applyBorder="1" applyAlignment="1">
      <alignment horizontal="right"/>
    </xf>
    <xf numFmtId="0" fontId="27" fillId="0" borderId="9" xfId="0" applyFont="1" applyBorder="1" applyAlignment="1">
      <alignment horizontal="left"/>
    </xf>
    <xf numFmtId="0" fontId="42" fillId="0" borderId="0" xfId="0" applyFont="1"/>
    <xf numFmtId="0" fontId="0" fillId="0" borderId="0" xfId="0" applyAlignment="1">
      <alignment vertical="center" wrapText="1"/>
    </xf>
    <xf numFmtId="0" fontId="48" fillId="0" borderId="0" xfId="0" applyFont="1" applyAlignment="1">
      <alignment horizontal="left" vertical="center"/>
    </xf>
    <xf numFmtId="0" fontId="49" fillId="0" borderId="0" xfId="0" applyFont="1" applyAlignment="1">
      <alignment vertical="center"/>
    </xf>
    <xf numFmtId="0" fontId="37" fillId="0" borderId="12" xfId="0" applyFont="1" applyBorder="1" applyAlignment="1">
      <alignment horizontal="center" vertical="center" wrapText="1"/>
    </xf>
    <xf numFmtId="0" fontId="37" fillId="0" borderId="0" xfId="0" applyFont="1" applyAlignment="1">
      <alignment horizontal="center" vertical="center" wrapText="1"/>
    </xf>
    <xf numFmtId="0" fontId="37" fillId="0" borderId="5" xfId="0" applyFont="1" applyBorder="1" applyAlignment="1">
      <alignment horizontal="center" vertical="center" wrapText="1"/>
    </xf>
    <xf numFmtId="0" fontId="27" fillId="0" borderId="0" xfId="0" applyFont="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9" fillId="3" borderId="1" xfId="0" applyFont="1" applyFill="1" applyBorder="1" applyAlignment="1">
      <alignment horizontal="left" vertical="center"/>
    </xf>
    <xf numFmtId="0" fontId="9" fillId="3" borderId="2" xfId="0" applyFont="1" applyFill="1" applyBorder="1" applyAlignment="1">
      <alignment horizontal="left" vertical="center"/>
    </xf>
    <xf numFmtId="0" fontId="50" fillId="3" borderId="2" xfId="0" applyFont="1" applyFill="1" applyBorder="1" applyAlignment="1">
      <alignment horizontal="left" vertical="center"/>
    </xf>
    <xf numFmtId="0" fontId="50" fillId="3" borderId="3" xfId="0" applyFont="1" applyFill="1" applyBorder="1" applyAlignment="1">
      <alignment horizontal="left" vertical="center"/>
    </xf>
    <xf numFmtId="0" fontId="38" fillId="0" borderId="4" xfId="0" applyFont="1" applyBorder="1" applyAlignment="1">
      <alignment horizontal="left" vertical="center"/>
    </xf>
    <xf numFmtId="0" fontId="27" fillId="0" borderId="4" xfId="0" applyFont="1" applyBorder="1" applyAlignment="1">
      <alignment horizontal="left" vertical="center"/>
    </xf>
    <xf numFmtId="0" fontId="51" fillId="0" borderId="0" xfId="0" applyFont="1" applyAlignment="1">
      <alignment horizontal="left" vertical="center"/>
    </xf>
    <xf numFmtId="0" fontId="0" fillId="0" borderId="7" xfId="0" applyBorder="1"/>
    <xf numFmtId="0" fontId="52" fillId="0" borderId="4" xfId="0" applyFont="1" applyBorder="1"/>
    <xf numFmtId="0" fontId="12" fillId="0" borderId="0" xfId="0" applyFont="1" applyAlignment="1">
      <alignment horizontal="center" vertical="center" wrapText="1"/>
    </xf>
    <xf numFmtId="0" fontId="38" fillId="0" borderId="0" xfId="0" applyFont="1" applyAlignment="1">
      <alignment horizontal="center" vertical="center" wrapText="1"/>
    </xf>
    <xf numFmtId="4" fontId="53" fillId="0" borderId="0" xfId="0" applyNumberFormat="1" applyFont="1" applyAlignment="1">
      <alignment horizontal="center" vertical="center" wrapText="1"/>
    </xf>
    <xf numFmtId="4" fontId="35" fillId="0" borderId="0" xfId="0" applyNumberFormat="1" applyFont="1" applyAlignment="1">
      <alignment horizontal="center" vertical="center" wrapText="1"/>
    </xf>
    <xf numFmtId="4" fontId="0" fillId="0" borderId="0" xfId="0" applyNumberFormat="1" applyAlignment="1">
      <alignment horizontal="center" vertical="center" wrapText="1"/>
    </xf>
    <xf numFmtId="0" fontId="35" fillId="0" borderId="0" xfId="0" applyFont="1" applyAlignment="1">
      <alignment horizontal="center" vertical="center" wrapText="1"/>
    </xf>
    <xf numFmtId="0" fontId="35" fillId="0" borderId="5" xfId="0" applyFont="1" applyBorder="1" applyAlignment="1">
      <alignment horizontal="center" vertical="center" wrapText="1"/>
    </xf>
    <xf numFmtId="0" fontId="12" fillId="0" borderId="4" xfId="0" applyFont="1" applyBorder="1" applyAlignment="1">
      <alignment horizontal="left" vertical="center"/>
    </xf>
    <xf numFmtId="0" fontId="12" fillId="0" borderId="0" xfId="0" applyFont="1" applyAlignment="1">
      <alignment horizontal="left" vertical="center"/>
    </xf>
    <xf numFmtId="0" fontId="15" fillId="0" borderId="0" xfId="0" applyFont="1" applyAlignment="1">
      <alignment horizontal="left" vertical="center"/>
    </xf>
    <xf numFmtId="0" fontId="37" fillId="0" borderId="5" xfId="0" applyFont="1" applyBorder="1" applyAlignment="1">
      <alignment horizontal="left" vertical="center"/>
    </xf>
    <xf numFmtId="0" fontId="27" fillId="0" borderId="8" xfId="0" applyFont="1" applyBorder="1" applyAlignment="1">
      <alignment horizontal="left" vertical="center"/>
    </xf>
    <xf numFmtId="0" fontId="27" fillId="0" borderId="9" xfId="0" applyFont="1" applyBorder="1" applyAlignment="1">
      <alignment horizontal="left" vertical="center"/>
    </xf>
    <xf numFmtId="0" fontId="51" fillId="0" borderId="9" xfId="0" applyFont="1"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27" fillId="0" borderId="0" xfId="0" quotePrefix="1" applyFont="1" applyAlignment="1">
      <alignment horizontal="left" vertical="center"/>
    </xf>
    <xf numFmtId="0" fontId="27" fillId="0" borderId="0" xfId="0" quotePrefix="1" applyFont="1" applyAlignment="1">
      <alignment horizontal="center" vertical="center"/>
    </xf>
    <xf numFmtId="0" fontId="54" fillId="0" borderId="0" xfId="0" applyFont="1" applyAlignment="1">
      <alignment horizontal="center" vertical="center"/>
    </xf>
    <xf numFmtId="0" fontId="55" fillId="0" borderId="0" xfId="0" quotePrefix="1" applyFont="1"/>
    <xf numFmtId="0" fontId="51" fillId="0" borderId="0" xfId="0" applyFont="1"/>
    <xf numFmtId="0" fontId="0" fillId="0" borderId="0" xfId="0" applyAlignment="1">
      <alignment horizontal="left" wrapText="1"/>
    </xf>
    <xf numFmtId="0" fontId="0" fillId="0" borderId="0" xfId="0" applyAlignment="1">
      <alignment vertical="top"/>
    </xf>
    <xf numFmtId="0" fontId="25" fillId="0" borderId="0" xfId="0" applyFont="1"/>
    <xf numFmtId="0" fontId="37" fillId="0" borderId="0" xfId="0" applyFont="1" applyAlignment="1">
      <alignment horizontal="left"/>
    </xf>
    <xf numFmtId="0" fontId="0" fillId="0" borderId="0" xfId="0" applyAlignment="1">
      <alignment horizontal="center" vertical="center" wrapText="1"/>
    </xf>
    <xf numFmtId="0" fontId="33" fillId="0" borderId="0" xfId="0" applyFont="1" applyAlignment="1">
      <alignment vertical="top"/>
    </xf>
    <xf numFmtId="166" fontId="35" fillId="0" borderId="12" xfId="0" applyNumberFormat="1" applyFont="1" applyBorder="1" applyAlignment="1" applyProtection="1">
      <alignment horizontal="center" vertical="center"/>
      <protection locked="0"/>
    </xf>
    <xf numFmtId="0" fontId="38" fillId="0" borderId="0" xfId="0" applyFont="1" applyAlignment="1">
      <alignment horizontal="left" vertical="center" wrapText="1"/>
    </xf>
    <xf numFmtId="3" fontId="35" fillId="0" borderId="0" xfId="0" applyNumberFormat="1" applyFont="1" applyAlignment="1">
      <alignment horizontal="right" vertical="center" wrapText="1"/>
    </xf>
    <xf numFmtId="49" fontId="38" fillId="0" borderId="4" xfId="0" applyNumberFormat="1" applyFont="1" applyBorder="1" applyAlignment="1">
      <alignment horizontal="center" vertical="center" wrapText="1"/>
    </xf>
    <xf numFmtId="0" fontId="37" fillId="0" borderId="0" xfId="0" applyFont="1" applyAlignment="1">
      <alignment horizontal="left" vertical="center" wrapText="1"/>
    </xf>
    <xf numFmtId="0" fontId="49" fillId="0" borderId="0" xfId="0" applyFont="1"/>
    <xf numFmtId="0" fontId="5" fillId="0" borderId="12" xfId="0" applyFont="1" applyBorder="1" applyAlignment="1">
      <alignment horizontal="left" vertical="top" wrapText="1"/>
    </xf>
    <xf numFmtId="0" fontId="56" fillId="0" borderId="12" xfId="0" applyFont="1" applyBorder="1" applyAlignment="1">
      <alignment horizontal="left" vertical="top"/>
    </xf>
    <xf numFmtId="0" fontId="56" fillId="0" borderId="12" xfId="0" applyFont="1" applyBorder="1" applyAlignment="1">
      <alignment horizontal="left" vertical="top" wrapText="1"/>
    </xf>
    <xf numFmtId="49" fontId="35" fillId="0" borderId="12" xfId="0" applyNumberFormat="1" applyFont="1" applyBorder="1" applyAlignment="1" applyProtection="1">
      <alignment horizontal="center" vertical="center" wrapText="1"/>
      <protection locked="0"/>
    </xf>
    <xf numFmtId="0" fontId="0" fillId="4" borderId="0" xfId="0" applyFill="1"/>
    <xf numFmtId="49" fontId="8" fillId="0" borderId="12" xfId="0" applyNumberFormat="1" applyFont="1" applyBorder="1" applyAlignment="1" applyProtection="1">
      <alignment horizontal="center" vertical="top"/>
      <protection locked="0"/>
    </xf>
    <xf numFmtId="168" fontId="35" fillId="0" borderId="0" xfId="2" applyNumberFormat="1" applyFont="1" applyFill="1" applyBorder="1" applyAlignment="1" applyProtection="1">
      <alignment horizontal="right" vertical="center" wrapText="1"/>
    </xf>
    <xf numFmtId="168" fontId="35" fillId="0" borderId="0" xfId="2" applyNumberFormat="1" applyFont="1" applyBorder="1" applyAlignment="1" applyProtection="1">
      <alignment horizontal="right" vertical="center" wrapText="1"/>
    </xf>
    <xf numFmtId="0" fontId="12" fillId="4" borderId="0" xfId="0" applyFont="1" applyFill="1"/>
    <xf numFmtId="49" fontId="38" fillId="0" borderId="0" xfId="0" applyNumberFormat="1" applyFont="1" applyAlignment="1">
      <alignment vertical="center" wrapText="1"/>
    </xf>
    <xf numFmtId="0" fontId="5" fillId="0" borderId="12" xfId="0" applyFont="1" applyBorder="1" applyAlignment="1">
      <alignment horizontal="left" vertical="top"/>
    </xf>
    <xf numFmtId="3" fontId="0" fillId="0" borderId="0" xfId="0" applyNumberFormat="1"/>
    <xf numFmtId="49" fontId="12" fillId="0" borderId="4" xfId="0" applyNumberFormat="1" applyFont="1" applyBorder="1" applyAlignment="1">
      <alignment horizontal="center" vertical="center" wrapText="1"/>
    </xf>
    <xf numFmtId="0" fontId="37" fillId="0" borderId="0" xfId="0" applyFont="1" applyAlignment="1">
      <alignment horizontal="right" wrapText="1"/>
    </xf>
    <xf numFmtId="0" fontId="2" fillId="0" borderId="0" xfId="0" applyFont="1" applyAlignment="1">
      <alignment horizontal="left" vertical="center" wrapText="1"/>
    </xf>
    <xf numFmtId="0" fontId="0" fillId="0" borderId="0" xfId="0" applyAlignment="1">
      <alignment horizontal="centerContinuous"/>
    </xf>
    <xf numFmtId="0" fontId="0" fillId="5" borderId="0" xfId="0" applyFill="1"/>
    <xf numFmtId="0" fontId="8" fillId="5" borderId="0" xfId="0" applyFont="1" applyFill="1" applyAlignment="1">
      <alignment vertical="center"/>
    </xf>
    <xf numFmtId="0" fontId="10" fillId="0" borderId="0" xfId="0" applyFont="1" applyAlignment="1">
      <alignment vertical="top"/>
    </xf>
    <xf numFmtId="49" fontId="10" fillId="0" borderId="0" xfId="0" applyNumberFormat="1" applyFont="1" applyAlignment="1">
      <alignment vertical="top"/>
    </xf>
    <xf numFmtId="0" fontId="10" fillId="0" borderId="0" xfId="0" applyFont="1" applyAlignment="1">
      <alignment horizontal="left" vertical="top"/>
    </xf>
    <xf numFmtId="0" fontId="26" fillId="0" borderId="0" xfId="0" quotePrefix="1" applyFont="1"/>
    <xf numFmtId="0" fontId="27" fillId="0" borderId="0" xfId="0" applyFont="1" applyAlignment="1">
      <alignment horizontal="left"/>
    </xf>
    <xf numFmtId="0" fontId="17" fillId="0" borderId="0" xfId="0" quotePrefix="1" applyFont="1"/>
    <xf numFmtId="0" fontId="18" fillId="0" borderId="0" xfId="0" applyFont="1"/>
    <xf numFmtId="0" fontId="30" fillId="0" borderId="0" xfId="0" applyFont="1"/>
    <xf numFmtId="0" fontId="9" fillId="0" borderId="0" xfId="0" applyFont="1" applyAlignment="1">
      <alignment vertical="top"/>
    </xf>
    <xf numFmtId="0" fontId="31" fillId="0" borderId="0" xfId="0" applyFont="1"/>
    <xf numFmtId="0" fontId="15" fillId="0" borderId="0" xfId="0" applyFont="1" applyAlignment="1">
      <alignment vertical="top"/>
    </xf>
    <xf numFmtId="0" fontId="32" fillId="0" borderId="0" xfId="0" applyFont="1"/>
    <xf numFmtId="0" fontId="0" fillId="0" borderId="0" xfId="0" applyAlignment="1">
      <alignment horizontal="left" vertical="top"/>
    </xf>
    <xf numFmtId="0" fontId="35" fillId="0" borderId="0" xfId="0" applyFont="1" applyAlignment="1">
      <alignment horizontal="left" vertical="top" wrapText="1"/>
    </xf>
    <xf numFmtId="0" fontId="36" fillId="0" borderId="0" xfId="0" applyFont="1"/>
    <xf numFmtId="0" fontId="35" fillId="0" borderId="0" xfId="0" applyFont="1" applyAlignment="1">
      <alignment horizontal="left" vertical="center" wrapText="1"/>
    </xf>
    <xf numFmtId="0" fontId="29" fillId="0" borderId="8" xfId="0" applyFont="1" applyBorder="1" applyAlignment="1">
      <alignment horizontal="left" vertical="center"/>
    </xf>
    <xf numFmtId="0" fontId="29" fillId="0" borderId="9" xfId="0" applyFont="1" applyBorder="1" applyAlignment="1">
      <alignment horizontal="left" vertical="center"/>
    </xf>
    <xf numFmtId="0" fontId="29" fillId="0" borderId="9" xfId="0" applyFont="1" applyBorder="1" applyAlignment="1">
      <alignment vertical="center"/>
    </xf>
    <xf numFmtId="0" fontId="35" fillId="0" borderId="9" xfId="0" applyFont="1" applyBorder="1" applyAlignment="1">
      <alignment vertical="center"/>
    </xf>
    <xf numFmtId="0" fontId="35" fillId="0" borderId="10" xfId="0" applyFont="1" applyBorder="1" applyAlignment="1">
      <alignment vertical="center"/>
    </xf>
    <xf numFmtId="0" fontId="37" fillId="0" borderId="0" xfId="0" applyFont="1" applyAlignment="1">
      <alignment vertical="top"/>
    </xf>
    <xf numFmtId="0" fontId="39" fillId="0" borderId="0" xfId="0" applyFont="1"/>
    <xf numFmtId="0" fontId="38" fillId="0" borderId="1" xfId="0" applyFont="1" applyBorder="1"/>
    <xf numFmtId="0" fontId="38" fillId="0" borderId="2" xfId="0" applyFont="1" applyBorder="1"/>
    <xf numFmtId="0" fontId="33" fillId="0" borderId="2" xfId="0" applyFont="1" applyBorder="1"/>
    <xf numFmtId="0" fontId="0" fillId="0" borderId="3" xfId="0" applyBorder="1"/>
    <xf numFmtId="0" fontId="37" fillId="0" borderId="5" xfId="0" applyFont="1" applyBorder="1"/>
    <xf numFmtId="0" fontId="41" fillId="0" borderId="0" xfId="0" applyFont="1" applyAlignment="1">
      <alignment horizontal="left"/>
    </xf>
    <xf numFmtId="0" fontId="0" fillId="0" borderId="1" xfId="0" applyBorder="1"/>
    <xf numFmtId="0" fontId="41" fillId="0" borderId="2" xfId="0" applyFont="1" applyBorder="1" applyAlignment="1">
      <alignment horizontal="left"/>
    </xf>
    <xf numFmtId="0" fontId="40" fillId="0" borderId="2" xfId="0" applyFont="1" applyBorder="1"/>
    <xf numFmtId="0" fontId="40" fillId="0" borderId="3" xfId="0" applyFont="1" applyBorder="1"/>
    <xf numFmtId="0" fontId="37" fillId="0" borderId="6" xfId="0" applyFont="1" applyBorder="1"/>
    <xf numFmtId="0" fontId="37" fillId="0" borderId="7" xfId="0" applyFont="1" applyBorder="1"/>
    <xf numFmtId="0" fontId="38" fillId="0" borderId="7" xfId="0" applyFont="1" applyBorder="1"/>
    <xf numFmtId="0" fontId="41" fillId="0" borderId="0" xfId="0" applyFont="1" applyAlignment="1">
      <alignment vertical="top"/>
    </xf>
    <xf numFmtId="0" fontId="40" fillId="0" borderId="5" xfId="0" applyFont="1" applyBorder="1"/>
    <xf numFmtId="0" fontId="36" fillId="0" borderId="8" xfId="0" applyFont="1" applyBorder="1"/>
    <xf numFmtId="0" fontId="36" fillId="0" borderId="1" xfId="0" applyFont="1" applyBorder="1"/>
    <xf numFmtId="0" fontId="12" fillId="0" borderId="0" xfId="0" applyFont="1" applyAlignment="1">
      <alignment vertical="top"/>
    </xf>
    <xf numFmtId="0" fontId="57" fillId="0" borderId="8" xfId="0" quotePrefix="1" applyFont="1" applyBorder="1" applyAlignment="1">
      <alignment vertical="top"/>
    </xf>
    <xf numFmtId="0" fontId="40" fillId="0" borderId="9" xfId="0" applyFont="1" applyBorder="1"/>
    <xf numFmtId="0" fontId="37" fillId="0" borderId="2" xfId="0" applyFont="1" applyBorder="1"/>
    <xf numFmtId="0" fontId="37" fillId="0" borderId="11" xfId="0" applyFont="1" applyBorder="1"/>
    <xf numFmtId="0" fontId="35" fillId="0" borderId="0" xfId="0" applyFont="1" applyAlignment="1">
      <alignment horizontal="center"/>
    </xf>
    <xf numFmtId="0" fontId="37" fillId="0" borderId="1" xfId="0" applyFont="1" applyBorder="1"/>
    <xf numFmtId="0" fontId="42" fillId="0" borderId="0" xfId="0" applyFont="1" applyAlignment="1">
      <alignment horizontal="left"/>
    </xf>
    <xf numFmtId="0" fontId="13" fillId="3" borderId="2" xfId="0" applyFont="1" applyFill="1" applyBorder="1"/>
    <xf numFmtId="0" fontId="23" fillId="3" borderId="3" xfId="0" applyFont="1" applyFill="1" applyBorder="1"/>
    <xf numFmtId="0" fontId="15" fillId="3" borderId="9" xfId="0" applyFont="1" applyFill="1" applyBorder="1"/>
    <xf numFmtId="0" fontId="13" fillId="3" borderId="9" xfId="0" applyFont="1" applyFill="1" applyBorder="1"/>
    <xf numFmtId="0" fontId="23" fillId="3" borderId="10" xfId="0" applyFont="1" applyFill="1" applyBorder="1"/>
    <xf numFmtId="0" fontId="28" fillId="0" borderId="4" xfId="0" applyFont="1" applyBorder="1"/>
    <xf numFmtId="0" fontId="15" fillId="0" borderId="0" xfId="0" applyFont="1"/>
    <xf numFmtId="0" fontId="13" fillId="0" borderId="0" xfId="0" applyFont="1"/>
    <xf numFmtId="0" fontId="14" fillId="0" borderId="0" xfId="0" applyFont="1"/>
    <xf numFmtId="0" fontId="23" fillId="0" borderId="5" xfId="0" applyFont="1" applyBorder="1"/>
    <xf numFmtId="168" fontId="23" fillId="4" borderId="0" xfId="0" applyNumberFormat="1" applyFont="1" applyFill="1"/>
    <xf numFmtId="49" fontId="19" fillId="0" borderId="0" xfId="0" applyNumberFormat="1" applyFont="1" applyAlignment="1">
      <alignment horizontal="left" vertical="center" wrapText="1"/>
    </xf>
    <xf numFmtId="49" fontId="19" fillId="0" borderId="0" xfId="0" applyNumberFormat="1" applyFont="1" applyAlignment="1">
      <alignment horizontal="left" vertical="top" wrapText="1"/>
    </xf>
    <xf numFmtId="49" fontId="41" fillId="0" borderId="0" xfId="0" applyNumberFormat="1" applyFont="1" applyAlignment="1">
      <alignment horizontal="left" vertical="center" wrapText="1"/>
    </xf>
    <xf numFmtId="49" fontId="41" fillId="0" borderId="4" xfId="0" applyNumberFormat="1" applyFont="1" applyBorder="1" applyAlignment="1">
      <alignment horizontal="center" vertical="center" wrapText="1"/>
    </xf>
    <xf numFmtId="0" fontId="27" fillId="0" borderId="0" xfId="0" applyFont="1" applyAlignment="1">
      <alignment horizontal="center" vertical="center" wrapText="1"/>
    </xf>
    <xf numFmtId="0" fontId="47" fillId="0" borderId="0" xfId="0" applyFont="1" applyAlignment="1">
      <alignment horizontal="center" vertical="center" wrapText="1"/>
    </xf>
    <xf numFmtId="0" fontId="9" fillId="3" borderId="2" xfId="0" applyFont="1" applyFill="1" applyBorder="1" applyAlignment="1">
      <alignment vertical="top" wrapText="1"/>
    </xf>
    <xf numFmtId="0" fontId="9" fillId="3" borderId="2" xfId="0" applyFont="1" applyFill="1" applyBorder="1" applyAlignment="1">
      <alignment wrapText="1"/>
    </xf>
    <xf numFmtId="0" fontId="9" fillId="3" borderId="8" xfId="0" applyFont="1" applyFill="1" applyBorder="1" applyAlignment="1">
      <alignment vertical="top" wrapText="1"/>
    </xf>
    <xf numFmtId="0" fontId="9" fillId="3" borderId="9" xfId="0" applyFont="1" applyFill="1" applyBorder="1" applyAlignment="1">
      <alignment vertical="top" wrapText="1"/>
    </xf>
    <xf numFmtId="0" fontId="24" fillId="0" borderId="0" xfId="0" applyFont="1" applyAlignment="1">
      <alignment horizontal="left" vertical="center"/>
    </xf>
    <xf numFmtId="0" fontId="37" fillId="0" borderId="4" xfId="0" applyFont="1" applyBorder="1"/>
    <xf numFmtId="0" fontId="33" fillId="4" borderId="0" xfId="0" applyFont="1" applyFill="1"/>
    <xf numFmtId="0" fontId="0" fillId="0" borderId="0" xfId="0" applyProtection="1">
      <protection hidden="1"/>
    </xf>
    <xf numFmtId="0" fontId="42" fillId="0" borderId="0" xfId="0" applyFont="1" applyAlignment="1" applyProtection="1">
      <alignment vertical="top"/>
      <protection hidden="1"/>
    </xf>
    <xf numFmtId="0" fontId="33" fillId="0" borderId="0" xfId="0" applyFont="1" applyAlignment="1" applyProtection="1">
      <alignment vertical="top"/>
      <protection hidden="1"/>
    </xf>
    <xf numFmtId="0" fontId="33" fillId="0" borderId="0" xfId="0" applyFont="1" applyProtection="1">
      <protection hidden="1"/>
    </xf>
    <xf numFmtId="3" fontId="0" fillId="0" borderId="0" xfId="0" applyNumberFormat="1" applyProtection="1">
      <protection hidden="1"/>
    </xf>
    <xf numFmtId="49" fontId="12" fillId="0" borderId="2" xfId="0" applyNumberFormat="1" applyFont="1" applyBorder="1" applyAlignment="1">
      <alignment horizontal="center" vertical="center" wrapText="1"/>
    </xf>
    <xf numFmtId="0" fontId="2" fillId="0" borderId="2" xfId="0" applyFont="1" applyBorder="1" applyAlignment="1">
      <alignment horizontal="left" vertical="center" wrapText="1"/>
    </xf>
    <xf numFmtId="0" fontId="37" fillId="0" borderId="2" xfId="0" applyFont="1" applyBorder="1" applyAlignment="1">
      <alignment horizontal="right" wrapText="1"/>
    </xf>
    <xf numFmtId="0" fontId="27" fillId="0" borderId="2" xfId="0" applyFont="1" applyBorder="1" applyAlignment="1">
      <alignment horizontal="center" vertical="center" wrapText="1"/>
    </xf>
    <xf numFmtId="0" fontId="47" fillId="0" borderId="2" xfId="0" applyFont="1" applyBorder="1" applyAlignment="1">
      <alignment horizontal="center" vertical="center" wrapText="1"/>
    </xf>
    <xf numFmtId="0" fontId="64" fillId="0" borderId="0" xfId="0" applyFont="1"/>
    <xf numFmtId="0" fontId="65" fillId="0" borderId="0" xfId="0" applyFont="1"/>
    <xf numFmtId="0" fontId="6" fillId="0" borderId="0" xfId="0" applyFont="1" applyAlignment="1">
      <alignment horizontal="left" vertical="center"/>
    </xf>
    <xf numFmtId="0" fontId="67" fillId="0" borderId="0" xfId="0" applyFont="1" applyAlignment="1">
      <alignment horizontal="left" vertical="center"/>
    </xf>
    <xf numFmtId="49" fontId="9" fillId="0" borderId="0" xfId="0" applyNumberFormat="1" applyFont="1" applyAlignment="1">
      <alignment vertical="center"/>
    </xf>
    <xf numFmtId="0" fontId="5" fillId="0" borderId="12" xfId="0" applyFont="1" applyBorder="1" applyAlignment="1">
      <alignment horizontal="justify" vertical="justify" wrapText="1"/>
    </xf>
    <xf numFmtId="0" fontId="5" fillId="0" borderId="13" xfId="0" applyFont="1" applyBorder="1" applyAlignment="1">
      <alignment horizontal="justify" vertical="top" wrapText="1"/>
    </xf>
    <xf numFmtId="0" fontId="5" fillId="0" borderId="12" xfId="0" applyFont="1" applyBorder="1" applyAlignment="1">
      <alignment horizontal="justify" vertical="top" wrapText="1"/>
    </xf>
    <xf numFmtId="0" fontId="56" fillId="0" borderId="12" xfId="0" applyFont="1" applyBorder="1" applyAlignment="1">
      <alignment horizontal="justify" vertical="top" wrapText="1"/>
    </xf>
    <xf numFmtId="0" fontId="12" fillId="0" borderId="0" xfId="0" applyFont="1"/>
    <xf numFmtId="0" fontId="11" fillId="0" borderId="0" xfId="0" applyFont="1"/>
    <xf numFmtId="0" fontId="8" fillId="0" borderId="0" xfId="0" applyFont="1" applyAlignment="1">
      <alignment horizontal="right" vertical="center"/>
    </xf>
    <xf numFmtId="0" fontId="13" fillId="0" borderId="0" xfId="0" applyFont="1" applyAlignment="1">
      <alignment vertical="center"/>
    </xf>
    <xf numFmtId="0" fontId="20" fillId="0" borderId="0" xfId="0" quotePrefix="1" applyFont="1"/>
    <xf numFmtId="0" fontId="70" fillId="0" borderId="0" xfId="0" applyFont="1"/>
    <xf numFmtId="0" fontId="73" fillId="0" borderId="0" xfId="0" applyFont="1" applyAlignment="1">
      <alignment horizontal="left" vertical="top"/>
    </xf>
    <xf numFmtId="0" fontId="0" fillId="0" borderId="0" xfId="0" applyAlignment="1">
      <alignment horizontal="justify"/>
    </xf>
    <xf numFmtId="49" fontId="10" fillId="0" borderId="0" xfId="0" applyNumberFormat="1" applyFont="1" applyAlignment="1">
      <alignment horizontal="justify" vertical="top" wrapText="1"/>
    </xf>
    <xf numFmtId="0" fontId="0" fillId="0" borderId="0" xfId="0" applyAlignment="1">
      <alignment horizontal="justify" vertical="top"/>
    </xf>
    <xf numFmtId="3" fontId="35" fillId="0" borderId="0" xfId="0" applyNumberFormat="1" applyFont="1" applyAlignment="1" applyProtection="1">
      <alignment horizontal="right" vertical="center" wrapText="1"/>
      <protection locked="0"/>
    </xf>
    <xf numFmtId="168" fontId="23" fillId="0" borderId="0" xfId="0" applyNumberFormat="1" applyFont="1" applyAlignment="1">
      <alignment horizontal="center" wrapText="1"/>
    </xf>
    <xf numFmtId="0" fontId="16" fillId="0" borderId="0" xfId="0" quotePrefix="1" applyFont="1" applyAlignment="1">
      <alignment horizontal="left" vertical="center"/>
    </xf>
    <xf numFmtId="0" fontId="15" fillId="0" borderId="0" xfId="0" applyFont="1" applyAlignment="1">
      <alignment horizontal="left" vertical="top" wrapText="1"/>
    </xf>
    <xf numFmtId="0" fontId="15" fillId="0" borderId="0" xfId="0" applyFont="1" applyAlignment="1">
      <alignment horizontal="left" wrapText="1"/>
    </xf>
    <xf numFmtId="0" fontId="15" fillId="0" borderId="5" xfId="0" applyFont="1" applyBorder="1" applyAlignment="1">
      <alignment horizontal="left" wrapText="1"/>
    </xf>
    <xf numFmtId="0" fontId="12" fillId="0" borderId="4" xfId="0" applyFont="1" applyBorder="1" applyAlignment="1">
      <alignment horizontal="left" vertical="top"/>
    </xf>
    <xf numFmtId="0" fontId="15" fillId="0" borderId="29" xfId="0" applyFont="1" applyBorder="1" applyAlignment="1">
      <alignment horizontal="left" vertical="center"/>
    </xf>
    <xf numFmtId="0" fontId="15" fillId="0" borderId="7" xfId="0" applyFont="1" applyBorder="1" applyAlignment="1">
      <alignment horizontal="left" vertical="center"/>
    </xf>
    <xf numFmtId="0" fontId="15" fillId="0" borderId="30" xfId="0" applyFont="1" applyBorder="1" applyAlignment="1">
      <alignment horizontal="left" vertical="center"/>
    </xf>
    <xf numFmtId="0" fontId="15" fillId="0" borderId="21" xfId="0" applyFont="1" applyBorder="1"/>
    <xf numFmtId="0" fontId="12" fillId="0" borderId="0" xfId="0" quotePrefix="1" applyFont="1"/>
    <xf numFmtId="0" fontId="32" fillId="0" borderId="22" xfId="0" applyFont="1" applyBorder="1"/>
    <xf numFmtId="0" fontId="15" fillId="0" borderId="0" xfId="0" applyFont="1" applyAlignment="1">
      <alignment vertical="center" wrapText="1"/>
    </xf>
    <xf numFmtId="0" fontId="15" fillId="0" borderId="22" xfId="0" applyFont="1" applyBorder="1" applyAlignment="1">
      <alignment vertical="center" wrapText="1"/>
    </xf>
    <xf numFmtId="0" fontId="15" fillId="0" borderId="23" xfId="0" applyFont="1" applyBorder="1" applyAlignment="1">
      <alignment horizontal="justify" vertical="center"/>
    </xf>
    <xf numFmtId="0" fontId="15" fillId="0" borderId="24" xfId="0" applyFont="1" applyBorder="1" applyAlignment="1">
      <alignment horizontal="justify" vertical="center"/>
    </xf>
    <xf numFmtId="0" fontId="15" fillId="0" borderId="24" xfId="0" applyFont="1" applyBorder="1"/>
    <xf numFmtId="0" fontId="15" fillId="0" borderId="24" xfId="0" applyFont="1" applyBorder="1" applyAlignment="1">
      <alignment horizontal="center" vertical="center"/>
    </xf>
    <xf numFmtId="0" fontId="15" fillId="0" borderId="24" xfId="0" applyFont="1" applyBorder="1" applyAlignment="1">
      <alignment vertical="center"/>
    </xf>
    <xf numFmtId="0" fontId="32" fillId="0" borderId="24" xfId="0" applyFont="1" applyBorder="1"/>
    <xf numFmtId="0" fontId="32" fillId="0" borderId="25" xfId="0" applyFont="1" applyBorder="1"/>
    <xf numFmtId="0" fontId="15" fillId="0" borderId="0" xfId="0" applyFont="1" applyAlignment="1">
      <alignment horizontal="center" vertical="center"/>
    </xf>
    <xf numFmtId="0" fontId="15" fillId="0" borderId="0" xfId="0" applyFont="1" applyAlignment="1">
      <alignment vertical="center"/>
    </xf>
    <xf numFmtId="0" fontId="13" fillId="0" borderId="0" xfId="0" applyFont="1" applyAlignment="1">
      <alignment horizontal="center" vertical="top"/>
    </xf>
    <xf numFmtId="3" fontId="15" fillId="0" borderId="0" xfId="0" applyNumberFormat="1" applyFont="1" applyAlignment="1">
      <alignment vertical="center"/>
    </xf>
    <xf numFmtId="1" fontId="35" fillId="9" borderId="12" xfId="0" quotePrefix="1" applyNumberFormat="1" applyFont="1" applyFill="1" applyBorder="1" applyProtection="1">
      <protection locked="0"/>
    </xf>
    <xf numFmtId="0" fontId="8" fillId="0" borderId="12" xfId="0" applyFont="1" applyBorder="1" applyAlignment="1" applyProtection="1">
      <alignment horizontal="center" vertical="center"/>
      <protection locked="0"/>
    </xf>
    <xf numFmtId="0" fontId="8" fillId="0" borderId="12" xfId="0" applyFont="1" applyBorder="1" applyAlignment="1" applyProtection="1">
      <alignment horizontal="center" vertical="center" wrapText="1"/>
      <protection locked="0"/>
    </xf>
    <xf numFmtId="0" fontId="8" fillId="6" borderId="6" xfId="0" applyFont="1" applyFill="1" applyBorder="1" applyAlignment="1" applyProtection="1">
      <alignment horizontal="left" vertical="center"/>
      <protection locked="0"/>
    </xf>
    <xf numFmtId="0" fontId="8" fillId="6" borderId="7" xfId="0" applyFont="1" applyFill="1" applyBorder="1" applyAlignment="1" applyProtection="1">
      <alignment horizontal="left" vertical="center"/>
      <protection locked="0"/>
    </xf>
    <xf numFmtId="0" fontId="8" fillId="6" borderId="11" xfId="0" applyFont="1" applyFill="1" applyBorder="1" applyAlignment="1" applyProtection="1">
      <alignment horizontal="left" vertical="center"/>
      <protection locked="0"/>
    </xf>
    <xf numFmtId="49" fontId="6" fillId="0" borderId="0" xfId="0" applyNumberFormat="1" applyFont="1" applyAlignment="1">
      <alignment horizontal="center" vertical="center"/>
    </xf>
    <xf numFmtId="49" fontId="7" fillId="5" borderId="0" xfId="0" applyNumberFormat="1" applyFont="1" applyFill="1" applyAlignment="1">
      <alignment horizontal="center" vertical="center"/>
    </xf>
    <xf numFmtId="49" fontId="8" fillId="6" borderId="6" xfId="0" applyNumberFormat="1" applyFont="1" applyFill="1" applyBorder="1" applyAlignment="1" applyProtection="1">
      <alignment horizontal="left" vertical="center"/>
      <protection locked="0"/>
    </xf>
    <xf numFmtId="49" fontId="8" fillId="6" borderId="7" xfId="0" applyNumberFormat="1" applyFont="1" applyFill="1" applyBorder="1" applyAlignment="1" applyProtection="1">
      <alignment horizontal="left" vertical="center"/>
      <protection locked="0"/>
    </xf>
    <xf numFmtId="49" fontId="8" fillId="6" borderId="11" xfId="0" applyNumberFormat="1" applyFont="1" applyFill="1" applyBorder="1" applyAlignment="1" applyProtection="1">
      <alignment horizontal="left" vertical="center"/>
      <protection locked="0"/>
    </xf>
    <xf numFmtId="49" fontId="8" fillId="6" borderId="1" xfId="0" applyNumberFormat="1" applyFont="1" applyFill="1" applyBorder="1" applyAlignment="1" applyProtection="1">
      <alignment horizontal="left" vertical="center" wrapText="1"/>
      <protection locked="0"/>
    </xf>
    <xf numFmtId="49" fontId="8" fillId="6" borderId="2" xfId="0" applyNumberFormat="1" applyFont="1" applyFill="1" applyBorder="1" applyAlignment="1" applyProtection="1">
      <alignment horizontal="left" vertical="center" wrapText="1"/>
      <protection locked="0"/>
    </xf>
    <xf numFmtId="49" fontId="8" fillId="6" borderId="3" xfId="0" applyNumberFormat="1" applyFont="1" applyFill="1" applyBorder="1" applyAlignment="1" applyProtection="1">
      <alignment horizontal="left" vertical="center" wrapText="1"/>
      <protection locked="0"/>
    </xf>
    <xf numFmtId="49" fontId="8" fillId="6" borderId="8" xfId="0" applyNumberFormat="1" applyFont="1" applyFill="1" applyBorder="1" applyAlignment="1" applyProtection="1">
      <alignment horizontal="left" vertical="center" wrapText="1"/>
      <protection locked="0"/>
    </xf>
    <xf numFmtId="49" fontId="8" fillId="6" borderId="9" xfId="0" applyNumberFormat="1" applyFont="1" applyFill="1" applyBorder="1" applyAlignment="1" applyProtection="1">
      <alignment horizontal="left" vertical="center" wrapText="1"/>
      <protection locked="0"/>
    </xf>
    <xf numFmtId="49" fontId="8" fillId="6" borderId="10" xfId="0" applyNumberFormat="1" applyFont="1" applyFill="1" applyBorder="1" applyAlignment="1" applyProtection="1">
      <alignment horizontal="left" vertical="center" wrapText="1"/>
      <protection locked="0"/>
    </xf>
    <xf numFmtId="0" fontId="8" fillId="5" borderId="4" xfId="0" applyFont="1" applyFill="1" applyBorder="1" applyAlignment="1">
      <alignment horizontal="right" vertical="center"/>
    </xf>
    <xf numFmtId="0" fontId="8" fillId="5" borderId="5" xfId="0" applyFont="1" applyFill="1" applyBorder="1" applyAlignment="1">
      <alignment horizontal="right" vertical="center"/>
    </xf>
    <xf numFmtId="49" fontId="9" fillId="0" borderId="0" xfId="0" applyNumberFormat="1" applyFont="1" applyAlignment="1">
      <alignment vertical="center"/>
    </xf>
    <xf numFmtId="49" fontId="11" fillId="0" borderId="0" xfId="0" quotePrefix="1" applyNumberFormat="1" applyFont="1" applyAlignment="1">
      <alignment horizontal="justify" vertical="center"/>
    </xf>
    <xf numFmtId="0" fontId="0" fillId="0" borderId="0" xfId="0" applyAlignment="1">
      <alignment horizontal="justify" vertical="center"/>
    </xf>
    <xf numFmtId="49" fontId="10" fillId="4" borderId="0" xfId="0" applyNumberFormat="1" applyFont="1" applyFill="1" applyAlignment="1">
      <alignment horizontal="justify" vertical="top" wrapText="1"/>
    </xf>
    <xf numFmtId="49" fontId="7" fillId="4" borderId="0" xfId="0" applyNumberFormat="1" applyFont="1" applyFill="1" applyAlignment="1">
      <alignment horizontal="justify" vertical="top" wrapText="1"/>
    </xf>
    <xf numFmtId="49" fontId="11" fillId="0" borderId="0" xfId="0" quotePrefix="1" applyNumberFormat="1" applyFont="1" applyAlignment="1">
      <alignment horizontal="left" vertical="center"/>
    </xf>
    <xf numFmtId="49" fontId="10" fillId="0" borderId="0" xfId="0" applyNumberFormat="1" applyFont="1" applyAlignment="1">
      <alignment horizontal="justify" vertical="top" wrapText="1"/>
    </xf>
    <xf numFmtId="49" fontId="10" fillId="0" borderId="0" xfId="0" applyNumberFormat="1" applyFont="1" applyAlignment="1">
      <alignment horizontal="justify" vertical="center" wrapText="1"/>
    </xf>
    <xf numFmtId="49" fontId="10" fillId="0" borderId="0" xfId="0" quotePrefix="1" applyNumberFormat="1" applyFont="1" applyAlignment="1">
      <alignment horizontal="justify" vertical="center" wrapText="1"/>
    </xf>
    <xf numFmtId="0" fontId="0" fillId="0" borderId="0" xfId="0" applyAlignment="1">
      <alignment horizontal="justify" vertical="center" wrapText="1"/>
    </xf>
    <xf numFmtId="0" fontId="12" fillId="0" borderId="4" xfId="0" applyFont="1" applyBorder="1" applyAlignment="1">
      <alignment horizontal="left" vertical="top" wrapText="1"/>
    </xf>
    <xf numFmtId="0" fontId="12" fillId="0" borderId="0" xfId="0" applyFont="1" applyAlignment="1">
      <alignment horizontal="left" vertical="top" wrapText="1"/>
    </xf>
    <xf numFmtId="0" fontId="12" fillId="0" borderId="5" xfId="0" applyFont="1" applyBorder="1" applyAlignment="1">
      <alignment horizontal="left" vertical="top" wrapText="1"/>
    </xf>
    <xf numFmtId="0" fontId="37" fillId="0" borderId="4" xfId="0" applyFont="1" applyBorder="1" applyAlignment="1">
      <alignment horizontal="left" vertical="top" wrapText="1"/>
    </xf>
    <xf numFmtId="0" fontId="37" fillId="0" borderId="0" xfId="0" applyFont="1" applyAlignment="1">
      <alignment horizontal="left" vertical="top" wrapText="1"/>
    </xf>
    <xf numFmtId="0" fontId="37" fillId="0" borderId="5" xfId="0" applyFont="1" applyBorder="1" applyAlignment="1">
      <alignment horizontal="left" vertical="top" wrapText="1"/>
    </xf>
    <xf numFmtId="0" fontId="37" fillId="0" borderId="6"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11" xfId="0" applyFont="1" applyBorder="1" applyAlignment="1">
      <alignment horizontal="center" vertical="center" wrapText="1"/>
    </xf>
    <xf numFmtId="0" fontId="35" fillId="0" borderId="0" xfId="0" applyFont="1" applyAlignment="1">
      <alignment vertical="center" wrapText="1"/>
    </xf>
    <xf numFmtId="0" fontId="36" fillId="0" borderId="2" xfId="0" applyFont="1" applyBorder="1" applyAlignment="1">
      <alignment horizontal="center" vertical="center" wrapText="1"/>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horizontal="center" vertical="center" wrapText="1"/>
      <protection locked="0"/>
    </xf>
    <xf numFmtId="49" fontId="35" fillId="0" borderId="3" xfId="0" applyNumberFormat="1" applyFont="1" applyBorder="1" applyAlignment="1" applyProtection="1">
      <alignment horizontal="center" vertical="center" wrapText="1"/>
      <protection locked="0"/>
    </xf>
    <xf numFmtId="49" fontId="35" fillId="0" borderId="4"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49" fontId="35" fillId="0" borderId="5" xfId="0" applyNumberFormat="1" applyFont="1" applyBorder="1" applyAlignment="1" applyProtection="1">
      <alignment horizontal="center" vertical="center" wrapText="1"/>
      <protection locked="0"/>
    </xf>
    <xf numFmtId="49" fontId="35" fillId="0" borderId="8" xfId="0" applyNumberFormat="1" applyFont="1" applyBorder="1" applyAlignment="1" applyProtection="1">
      <alignment horizontal="center" vertical="center" wrapText="1"/>
      <protection locked="0"/>
    </xf>
    <xf numFmtId="49" fontId="35" fillId="0" borderId="9" xfId="0" applyNumberFormat="1" applyFont="1" applyBorder="1" applyAlignment="1" applyProtection="1">
      <alignment horizontal="center" vertical="center" wrapText="1"/>
      <protection locked="0"/>
    </xf>
    <xf numFmtId="49" fontId="35" fillId="0" borderId="10" xfId="0" applyNumberFormat="1" applyFont="1" applyBorder="1" applyAlignment="1" applyProtection="1">
      <alignment horizontal="center" vertical="center" wrapText="1"/>
      <protection locked="0"/>
    </xf>
    <xf numFmtId="166" fontId="35" fillId="0" borderId="1" xfId="0" applyNumberFormat="1" applyFont="1" applyBorder="1" applyAlignment="1" applyProtection="1">
      <alignment horizontal="center" vertical="center" wrapText="1"/>
      <protection locked="0"/>
    </xf>
    <xf numFmtId="166" fontId="35" fillId="0" borderId="2" xfId="0" applyNumberFormat="1" applyFont="1" applyBorder="1" applyAlignment="1" applyProtection="1">
      <alignment horizontal="center" vertical="center" wrapText="1"/>
      <protection locked="0"/>
    </xf>
    <xf numFmtId="166" fontId="35" fillId="0" borderId="3" xfId="0" applyNumberFormat="1" applyFont="1" applyBorder="1" applyAlignment="1" applyProtection="1">
      <alignment horizontal="center" vertical="center" wrapText="1"/>
      <protection locked="0"/>
    </xf>
    <xf numFmtId="166" fontId="35" fillId="0" borderId="4" xfId="0" applyNumberFormat="1" applyFont="1" applyBorder="1" applyAlignment="1" applyProtection="1">
      <alignment horizontal="center" vertical="center" wrapText="1"/>
      <protection locked="0"/>
    </xf>
    <xf numFmtId="166" fontId="35" fillId="0" borderId="0" xfId="0" applyNumberFormat="1" applyFont="1" applyAlignment="1" applyProtection="1">
      <alignment horizontal="center" vertical="center" wrapText="1"/>
      <protection locked="0"/>
    </xf>
    <xf numFmtId="166" fontId="35" fillId="0" borderId="5" xfId="0" applyNumberFormat="1" applyFont="1" applyBorder="1" applyAlignment="1" applyProtection="1">
      <alignment horizontal="center" vertical="center" wrapText="1"/>
      <protection locked="0"/>
    </xf>
    <xf numFmtId="166" fontId="35" fillId="0" borderId="8" xfId="0" applyNumberFormat="1" applyFont="1" applyBorder="1" applyAlignment="1" applyProtection="1">
      <alignment horizontal="center" vertical="center" wrapText="1"/>
      <protection locked="0"/>
    </xf>
    <xf numFmtId="166" fontId="35" fillId="0" borderId="9" xfId="0" applyNumberFormat="1" applyFont="1" applyBorder="1" applyAlignment="1" applyProtection="1">
      <alignment horizontal="center" vertical="center" wrapText="1"/>
      <protection locked="0"/>
    </xf>
    <xf numFmtId="166" fontId="35" fillId="0" borderId="10" xfId="0" applyNumberFormat="1" applyFont="1" applyBorder="1" applyAlignment="1" applyProtection="1">
      <alignment horizontal="center" vertical="center" wrapText="1"/>
      <protection locked="0"/>
    </xf>
    <xf numFmtId="1" fontId="35" fillId="8" borderId="12" xfId="2" applyNumberFormat="1" applyFont="1" applyFill="1" applyBorder="1" applyAlignment="1" applyProtection="1">
      <alignment horizontal="center" vertical="center" wrapText="1"/>
    </xf>
    <xf numFmtId="0" fontId="0" fillId="0" borderId="0" xfId="0"/>
    <xf numFmtId="0" fontId="12" fillId="0" borderId="4" xfId="0" applyFont="1" applyBorder="1" applyAlignment="1">
      <alignment vertical="top" wrapText="1"/>
    </xf>
    <xf numFmtId="0" fontId="12" fillId="0" borderId="0" xfId="0" applyFont="1" applyAlignment="1">
      <alignment vertical="top" wrapText="1"/>
    </xf>
    <xf numFmtId="0" fontId="12" fillId="0" borderId="5" xfId="0" applyFont="1" applyBorder="1" applyAlignment="1">
      <alignment vertical="top" wrapText="1"/>
    </xf>
    <xf numFmtId="0" fontId="35" fillId="0" borderId="1" xfId="0" applyFont="1" applyBorder="1" applyAlignment="1">
      <alignment horizontal="left" vertical="center" wrapText="1"/>
    </xf>
    <xf numFmtId="0" fontId="35" fillId="0" borderId="2" xfId="0" applyFont="1" applyBorder="1" applyAlignment="1">
      <alignment horizontal="left" vertical="center" wrapText="1"/>
    </xf>
    <xf numFmtId="0" fontId="35" fillId="0" borderId="3" xfId="0" applyFont="1" applyBorder="1" applyAlignment="1">
      <alignment horizontal="left" vertical="center" wrapText="1"/>
    </xf>
    <xf numFmtId="166" fontId="0" fillId="0" borderId="2" xfId="0" applyNumberFormat="1" applyBorder="1" applyAlignment="1" applyProtection="1">
      <alignment horizontal="center" wrapText="1"/>
      <protection locked="0"/>
    </xf>
    <xf numFmtId="166" fontId="0" fillId="0" borderId="3" xfId="0" applyNumberFormat="1" applyBorder="1" applyAlignment="1" applyProtection="1">
      <alignment horizontal="center" wrapText="1"/>
      <protection locked="0"/>
    </xf>
    <xf numFmtId="166" fontId="0" fillId="0" borderId="8" xfId="0" applyNumberFormat="1" applyBorder="1" applyAlignment="1" applyProtection="1">
      <alignment horizontal="center" wrapText="1"/>
      <protection locked="0"/>
    </xf>
    <xf numFmtId="166" fontId="0" fillId="0" borderId="9" xfId="0" applyNumberFormat="1" applyBorder="1" applyAlignment="1" applyProtection="1">
      <alignment horizontal="center" wrapText="1"/>
      <protection locked="0"/>
    </xf>
    <xf numFmtId="166" fontId="0" fillId="0" borderId="10" xfId="0" applyNumberFormat="1" applyBorder="1" applyAlignment="1" applyProtection="1">
      <alignment horizontal="center" wrapText="1"/>
      <protection locked="0"/>
    </xf>
    <xf numFmtId="0" fontId="12" fillId="0" borderId="4" xfId="0" applyFont="1" applyBorder="1" applyAlignment="1">
      <alignment horizontal="left"/>
    </xf>
    <xf numFmtId="0" fontId="12" fillId="0" borderId="0" xfId="0" applyFont="1" applyAlignment="1">
      <alignment horizontal="left"/>
    </xf>
    <xf numFmtId="0" fontId="12" fillId="0" borderId="5" xfId="0" applyFont="1" applyBorder="1" applyAlignment="1">
      <alignment horizontal="left"/>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11" xfId="0" applyFont="1" applyBorder="1" applyAlignment="1">
      <alignment horizontal="center" vertical="center" wrapText="1"/>
    </xf>
    <xf numFmtId="0" fontId="15" fillId="0" borderId="4" xfId="0" applyFont="1" applyBorder="1" applyAlignment="1">
      <alignment horizontal="left" vertical="top" wrapText="1"/>
    </xf>
    <xf numFmtId="0" fontId="15" fillId="0" borderId="0" xfId="0" applyFont="1" applyAlignment="1">
      <alignment horizontal="left" vertical="top" wrapText="1"/>
    </xf>
    <xf numFmtId="0" fontId="15" fillId="0" borderId="5" xfId="0" applyFont="1" applyBorder="1" applyAlignment="1">
      <alignment horizontal="left" vertical="top" wrapText="1"/>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167" fontId="35" fillId="0" borderId="6" xfId="0" applyNumberFormat="1" applyFont="1" applyBorder="1" applyAlignment="1" applyProtection="1">
      <alignment horizontal="center" vertical="center" wrapText="1"/>
      <protection locked="0"/>
    </xf>
    <xf numFmtId="167" fontId="35" fillId="0" borderId="7" xfId="0" applyNumberFormat="1" applyFont="1" applyBorder="1" applyAlignment="1" applyProtection="1">
      <alignment horizontal="center" vertical="center" wrapText="1"/>
      <protection locked="0"/>
    </xf>
    <xf numFmtId="167" fontId="35" fillId="0" borderId="11" xfId="0" applyNumberFormat="1" applyFont="1" applyBorder="1" applyAlignment="1" applyProtection="1">
      <alignment horizontal="center" vertical="center" wrapText="1"/>
      <protection locked="0"/>
    </xf>
    <xf numFmtId="0" fontId="38" fillId="0" borderId="1" xfId="0" applyFont="1" applyBorder="1" applyAlignment="1">
      <alignment horizontal="center" vertical="center" wrapText="1"/>
    </xf>
    <xf numFmtId="0" fontId="24" fillId="0" borderId="2" xfId="0" applyFont="1" applyBorder="1" applyAlignment="1">
      <alignment horizontal="center" wrapText="1"/>
    </xf>
    <xf numFmtId="0" fontId="24" fillId="0" borderId="3" xfId="0" applyFont="1" applyBorder="1" applyAlignment="1">
      <alignment horizontal="center" wrapText="1"/>
    </xf>
    <xf numFmtId="0" fontId="24" fillId="0" borderId="8" xfId="0" applyFont="1" applyBorder="1" applyAlignment="1">
      <alignment horizontal="center" wrapText="1"/>
    </xf>
    <xf numFmtId="0" fontId="24" fillId="0" borderId="9" xfId="0" applyFont="1" applyBorder="1" applyAlignment="1">
      <alignment horizontal="center" wrapText="1"/>
    </xf>
    <xf numFmtId="0" fontId="24" fillId="0" borderId="10" xfId="0" applyFont="1" applyBorder="1" applyAlignment="1">
      <alignment horizontal="center" wrapText="1"/>
    </xf>
    <xf numFmtId="49" fontId="35" fillId="0" borderId="1" xfId="0" applyNumberFormat="1" applyFont="1" applyBorder="1" applyAlignment="1" applyProtection="1">
      <alignment horizontal="left" vertical="center" wrapText="1"/>
      <protection locked="0"/>
    </xf>
    <xf numFmtId="49" fontId="35" fillId="0" borderId="2" xfId="0" applyNumberFormat="1" applyFont="1" applyBorder="1" applyAlignment="1" applyProtection="1">
      <alignment horizontal="left" vertical="center" wrapText="1"/>
      <protection locked="0"/>
    </xf>
    <xf numFmtId="49" fontId="35" fillId="0" borderId="3" xfId="0" applyNumberFormat="1" applyFont="1" applyBorder="1" applyAlignment="1" applyProtection="1">
      <alignment horizontal="left" vertical="center" wrapText="1"/>
      <protection locked="0"/>
    </xf>
    <xf numFmtId="49" fontId="35" fillId="0" borderId="8" xfId="0" applyNumberFormat="1" applyFont="1" applyBorder="1" applyAlignment="1" applyProtection="1">
      <alignment horizontal="left" vertical="center" wrapText="1"/>
      <protection locked="0"/>
    </xf>
    <xf numFmtId="49" fontId="35" fillId="0" borderId="9" xfId="0" applyNumberFormat="1" applyFont="1" applyBorder="1" applyAlignment="1" applyProtection="1">
      <alignment horizontal="left" vertical="center" wrapText="1"/>
      <protection locked="0"/>
    </xf>
    <xf numFmtId="49" fontId="35" fillId="0" borderId="10" xfId="0" applyNumberFormat="1" applyFont="1" applyBorder="1" applyAlignment="1" applyProtection="1">
      <alignment horizontal="left" vertical="center" wrapText="1"/>
      <protection locked="0"/>
    </xf>
    <xf numFmtId="166" fontId="8" fillId="0" borderId="0" xfId="0" applyNumberFormat="1" applyFont="1" applyAlignment="1">
      <alignment horizontal="left" wrapText="1"/>
    </xf>
    <xf numFmtId="1" fontId="35" fillId="0" borderId="6" xfId="0" applyNumberFormat="1" applyFont="1" applyBorder="1" applyAlignment="1" applyProtection="1">
      <alignment horizontal="center" vertical="center" wrapText="1"/>
      <protection locked="0"/>
    </xf>
    <xf numFmtId="1" fontId="35" fillId="0" borderId="11" xfId="0" applyNumberFormat="1" applyFont="1" applyBorder="1" applyAlignment="1" applyProtection="1">
      <alignment horizontal="center" vertical="center" wrapText="1"/>
      <protection locked="0"/>
    </xf>
    <xf numFmtId="166" fontId="35" fillId="0" borderId="6" xfId="0" applyNumberFormat="1" applyFont="1" applyBorder="1" applyAlignment="1" applyProtection="1">
      <alignment horizontal="center" vertical="center" wrapText="1"/>
      <protection locked="0"/>
    </xf>
    <xf numFmtId="166" fontId="35" fillId="0" borderId="7" xfId="0" applyNumberFormat="1" applyFont="1" applyBorder="1" applyAlignment="1" applyProtection="1">
      <alignment horizontal="center" vertical="center" wrapText="1"/>
      <protection locked="0"/>
    </xf>
    <xf numFmtId="166" fontId="35" fillId="0" borderId="11" xfId="0" applyNumberFormat="1" applyFont="1" applyBorder="1" applyAlignment="1" applyProtection="1">
      <alignment horizontal="center" vertical="center" wrapText="1"/>
      <protection locked="0"/>
    </xf>
    <xf numFmtId="49" fontId="0" fillId="0" borderId="2" xfId="0" applyNumberFormat="1" applyBorder="1" applyAlignment="1" applyProtection="1">
      <alignment horizontal="center" vertical="center" wrapText="1"/>
      <protection locked="0"/>
    </xf>
    <xf numFmtId="49" fontId="0" fillId="0" borderId="3" xfId="0" applyNumberFormat="1" applyBorder="1" applyAlignment="1" applyProtection="1">
      <alignment horizontal="center" vertical="center" wrapText="1"/>
      <protection locked="0"/>
    </xf>
    <xf numFmtId="49" fontId="0" fillId="0" borderId="8" xfId="0" applyNumberFormat="1" applyBorder="1" applyAlignment="1" applyProtection="1">
      <alignment horizontal="center" vertical="center" wrapText="1"/>
      <protection locked="0"/>
    </xf>
    <xf numFmtId="49" fontId="0" fillId="0" borderId="9" xfId="0" applyNumberFormat="1" applyBorder="1" applyAlignment="1" applyProtection="1">
      <alignment horizontal="center" vertical="center" wrapText="1"/>
      <protection locked="0"/>
    </xf>
    <xf numFmtId="49" fontId="0" fillId="0" borderId="10" xfId="0" applyNumberFormat="1" applyBorder="1" applyAlignment="1" applyProtection="1">
      <alignment horizontal="center" vertical="center" wrapText="1"/>
      <protection locked="0"/>
    </xf>
    <xf numFmtId="0" fontId="35" fillId="0" borderId="6" xfId="0" applyFont="1" applyBorder="1" applyAlignment="1">
      <alignment horizontal="center" vertical="center" wrapText="1"/>
    </xf>
    <xf numFmtId="0" fontId="0" fillId="0" borderId="7" xfId="0" applyBorder="1"/>
    <xf numFmtId="0" fontId="0" fillId="0" borderId="11" xfId="0" applyBorder="1"/>
    <xf numFmtId="0" fontId="58" fillId="0" borderId="0" xfId="0" applyFont="1" applyAlignment="1">
      <alignment horizontal="center" vertical="center" wrapText="1"/>
    </xf>
    <xf numFmtId="0" fontId="59" fillId="0" borderId="0" xfId="0" applyFont="1" applyAlignment="1">
      <alignment horizontal="center" vertical="center" wrapText="1"/>
    </xf>
    <xf numFmtId="0" fontId="27" fillId="0" borderId="0" xfId="0" applyFont="1" applyAlignment="1">
      <alignment horizontal="center" wrapText="1"/>
    </xf>
    <xf numFmtId="0" fontId="26" fillId="0" borderId="0" xfId="0" quotePrefix="1" applyFont="1" applyAlignment="1">
      <alignment horizontal="center" vertical="center" wrapText="1"/>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38" fillId="0" borderId="10" xfId="0" applyFont="1" applyBorder="1" applyAlignment="1">
      <alignment horizontal="center" vertical="center" wrapText="1"/>
    </xf>
    <xf numFmtId="49" fontId="0" fillId="0" borderId="2" xfId="0" applyNumberFormat="1" applyBorder="1" applyAlignment="1" applyProtection="1">
      <alignment wrapText="1"/>
      <protection locked="0"/>
    </xf>
    <xf numFmtId="49" fontId="0" fillId="0" borderId="3" xfId="0" applyNumberFormat="1" applyBorder="1" applyAlignment="1" applyProtection="1">
      <alignment wrapText="1"/>
      <protection locked="0"/>
    </xf>
    <xf numFmtId="49" fontId="0" fillId="0" borderId="8" xfId="0" applyNumberFormat="1" applyBorder="1" applyAlignment="1" applyProtection="1">
      <alignment wrapText="1"/>
      <protection locked="0"/>
    </xf>
    <xf numFmtId="49" fontId="0" fillId="0" borderId="9" xfId="0" applyNumberFormat="1" applyBorder="1" applyAlignment="1" applyProtection="1">
      <alignment wrapText="1"/>
      <protection locked="0"/>
    </xf>
    <xf numFmtId="49" fontId="0" fillId="0" borderId="10" xfId="0" applyNumberFormat="1" applyBorder="1" applyAlignment="1" applyProtection="1">
      <alignment wrapText="1"/>
      <protection locked="0"/>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7" fillId="0" borderId="1" xfId="0" applyFont="1" applyBorder="1" applyAlignment="1">
      <alignment horizontal="center" vertic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13" fillId="0" borderId="0" xfId="0" applyFont="1" applyAlignment="1">
      <alignment vertical="top" wrapText="1"/>
    </xf>
    <xf numFmtId="0" fontId="68" fillId="0" borderId="0" xfId="0" applyFont="1" applyAlignment="1">
      <alignment wrapText="1"/>
    </xf>
    <xf numFmtId="0" fontId="68" fillId="0" borderId="0" xfId="0" applyFont="1"/>
    <xf numFmtId="0" fontId="37" fillId="0" borderId="0" xfId="0" applyFont="1" applyAlignment="1">
      <alignment horizontal="right" vertical="center" wrapText="1"/>
    </xf>
    <xf numFmtId="0" fontId="13" fillId="0" borderId="0" xfId="0" applyFont="1" applyAlignment="1">
      <alignment horizontal="left" vertical="center" wrapText="1"/>
    </xf>
    <xf numFmtId="0" fontId="28" fillId="0" borderId="0" xfId="0" applyFont="1" applyAlignment="1">
      <alignment horizontal="left" vertical="center" wrapText="1"/>
    </xf>
    <xf numFmtId="49" fontId="35" fillId="0" borderId="6" xfId="0" applyNumberFormat="1" applyFont="1" applyBorder="1" applyAlignment="1" applyProtection="1">
      <alignment horizontal="left" vertical="center" wrapText="1"/>
      <protection locked="0"/>
    </xf>
    <xf numFmtId="49" fontId="35" fillId="0" borderId="7" xfId="0" applyNumberFormat="1" applyFont="1" applyBorder="1" applyAlignment="1" applyProtection="1">
      <alignment horizontal="left" vertical="center" wrapText="1"/>
      <protection locked="0"/>
    </xf>
    <xf numFmtId="49" fontId="35" fillId="0" borderId="11" xfId="0" applyNumberFormat="1" applyFont="1" applyBorder="1" applyAlignment="1" applyProtection="1">
      <alignment horizontal="left" vertical="center" wrapText="1"/>
      <protection locked="0"/>
    </xf>
    <xf numFmtId="49" fontId="49" fillId="0" borderId="2" xfId="0" applyNumberFormat="1" applyFont="1" applyBorder="1" applyAlignment="1" applyProtection="1">
      <alignment horizontal="left" vertical="center" wrapText="1"/>
      <protection locked="0"/>
    </xf>
    <xf numFmtId="49" fontId="49" fillId="0" borderId="3" xfId="0" applyNumberFormat="1" applyFont="1" applyBorder="1" applyAlignment="1" applyProtection="1">
      <alignment horizontal="left" vertical="center" wrapText="1"/>
      <protection locked="0"/>
    </xf>
    <xf numFmtId="49" fontId="49" fillId="0" borderId="4" xfId="0" applyNumberFormat="1" applyFont="1" applyBorder="1" applyAlignment="1" applyProtection="1">
      <alignment horizontal="left" vertical="center" wrapText="1"/>
      <protection locked="0"/>
    </xf>
    <xf numFmtId="49" fontId="49" fillId="0" borderId="0" xfId="0" applyNumberFormat="1" applyFont="1" applyAlignment="1" applyProtection="1">
      <alignment horizontal="left" vertical="center" wrapText="1"/>
      <protection locked="0"/>
    </xf>
    <xf numFmtId="49" fontId="49" fillId="0" borderId="5" xfId="0" applyNumberFormat="1" applyFont="1" applyBorder="1" applyAlignment="1" applyProtection="1">
      <alignment horizontal="left" vertical="center" wrapText="1"/>
      <protection locked="0"/>
    </xf>
    <xf numFmtId="49" fontId="49" fillId="0" borderId="8" xfId="0" applyNumberFormat="1" applyFont="1" applyBorder="1" applyAlignment="1" applyProtection="1">
      <alignment horizontal="left" vertical="center" wrapText="1"/>
      <protection locked="0"/>
    </xf>
    <xf numFmtId="49" fontId="49" fillId="0" borderId="9" xfId="0" applyNumberFormat="1" applyFont="1" applyBorder="1" applyAlignment="1" applyProtection="1">
      <alignment horizontal="left" vertical="center" wrapText="1"/>
      <protection locked="0"/>
    </xf>
    <xf numFmtId="49" fontId="49" fillId="0" borderId="10" xfId="0" applyNumberFormat="1" applyFont="1" applyBorder="1" applyAlignment="1" applyProtection="1">
      <alignment horizontal="left" vertical="center" wrapText="1"/>
      <protection locked="0"/>
    </xf>
    <xf numFmtId="0" fontId="47" fillId="7" borderId="0" xfId="0" applyFont="1" applyFill="1" applyAlignment="1">
      <alignment horizontal="center" vertical="center" wrapText="1"/>
    </xf>
    <xf numFmtId="0" fontId="47" fillId="7" borderId="20" xfId="0" applyFont="1" applyFill="1" applyBorder="1" applyAlignment="1">
      <alignment horizontal="center" vertical="center" wrapText="1"/>
    </xf>
    <xf numFmtId="0" fontId="27" fillId="0" borderId="5" xfId="0" applyFont="1" applyBorder="1" applyAlignment="1">
      <alignment horizontal="center" vertical="center" wrapText="1"/>
    </xf>
    <xf numFmtId="168" fontId="35" fillId="0" borderId="4" xfId="2" applyNumberFormat="1" applyFont="1" applyFill="1" applyBorder="1" applyAlignment="1" applyProtection="1">
      <alignment horizontal="right" vertical="center" wrapText="1"/>
      <protection locked="0"/>
    </xf>
    <xf numFmtId="168" fontId="35" fillId="0" borderId="0" xfId="2" applyNumberFormat="1" applyFont="1" applyFill="1" applyBorder="1" applyAlignment="1" applyProtection="1">
      <alignment horizontal="right" vertical="center" wrapText="1"/>
      <protection locked="0"/>
    </xf>
    <xf numFmtId="168" fontId="35" fillId="0" borderId="5" xfId="2" applyNumberFormat="1" applyFont="1" applyFill="1" applyBorder="1" applyAlignment="1" applyProtection="1">
      <alignment horizontal="right" vertical="center" wrapText="1"/>
      <protection locked="0"/>
    </xf>
    <xf numFmtId="168" fontId="35" fillId="0" borderId="8" xfId="2" applyNumberFormat="1" applyFont="1" applyFill="1" applyBorder="1" applyAlignment="1" applyProtection="1">
      <alignment horizontal="right" vertical="center" wrapText="1"/>
      <protection locked="0"/>
    </xf>
    <xf numFmtId="168" fontId="35" fillId="0" borderId="9" xfId="2" applyNumberFormat="1" applyFont="1" applyFill="1" applyBorder="1" applyAlignment="1" applyProtection="1">
      <alignment horizontal="right" vertical="center" wrapText="1"/>
      <protection locked="0"/>
    </xf>
    <xf numFmtId="168" fontId="35" fillId="0" borderId="10" xfId="2" applyNumberFormat="1" applyFont="1" applyFill="1" applyBorder="1" applyAlignment="1" applyProtection="1">
      <alignment horizontal="right" vertical="center" wrapText="1"/>
      <protection locked="0"/>
    </xf>
    <xf numFmtId="168" fontId="35" fillId="0" borderId="4" xfId="2" applyNumberFormat="1" applyFont="1" applyBorder="1" applyAlignment="1" applyProtection="1">
      <alignment horizontal="right" vertical="center" wrapText="1"/>
      <protection locked="0"/>
    </xf>
    <xf numFmtId="168" fontId="35" fillId="0" borderId="0" xfId="2" applyNumberFormat="1" applyFont="1" applyBorder="1" applyAlignment="1" applyProtection="1">
      <alignment horizontal="right" vertical="center" wrapText="1"/>
      <protection locked="0"/>
    </xf>
    <xf numFmtId="168" fontId="35" fillId="0" borderId="5" xfId="2" applyNumberFormat="1" applyFont="1" applyBorder="1" applyAlignment="1" applyProtection="1">
      <alignment horizontal="right" vertical="center" wrapText="1"/>
      <protection locked="0"/>
    </xf>
    <xf numFmtId="168" fontId="35" fillId="0" borderId="8" xfId="2" applyNumberFormat="1" applyFont="1" applyBorder="1" applyAlignment="1" applyProtection="1">
      <alignment horizontal="right" vertical="center" wrapText="1"/>
      <protection locked="0"/>
    </xf>
    <xf numFmtId="168" fontId="35" fillId="0" borderId="9" xfId="2" applyNumberFormat="1" applyFont="1" applyBorder="1" applyAlignment="1" applyProtection="1">
      <alignment horizontal="right" vertical="center" wrapText="1"/>
      <protection locked="0"/>
    </xf>
    <xf numFmtId="168" fontId="35" fillId="0" borderId="10" xfId="2" applyNumberFormat="1" applyFont="1" applyBorder="1" applyAlignment="1" applyProtection="1">
      <alignment horizontal="right" vertical="center" wrapText="1"/>
      <protection locked="0"/>
    </xf>
    <xf numFmtId="49" fontId="12" fillId="0" borderId="4" xfId="0" applyNumberFormat="1" applyFont="1" applyBorder="1" applyAlignment="1">
      <alignment horizontal="center" vertical="center" wrapText="1"/>
    </xf>
    <xf numFmtId="0" fontId="24" fillId="0" borderId="0" xfId="0" quotePrefix="1" applyFont="1" applyAlignment="1">
      <alignment horizontal="left" vertical="center"/>
    </xf>
    <xf numFmtId="0" fontId="24" fillId="0" borderId="0" xfId="0" applyFont="1" applyAlignment="1">
      <alignment horizontal="left" vertical="center"/>
    </xf>
    <xf numFmtId="49" fontId="38" fillId="0" borderId="4" xfId="0" applyNumberFormat="1" applyFont="1" applyBorder="1" applyAlignment="1">
      <alignment horizontal="center" vertical="center" wrapText="1"/>
    </xf>
    <xf numFmtId="0" fontId="38" fillId="0" borderId="0" xfId="0" applyFont="1" applyAlignment="1">
      <alignment horizontal="left" vertical="center" wrapText="1"/>
    </xf>
    <xf numFmtId="0" fontId="37" fillId="0" borderId="0" xfId="0" applyFont="1" applyAlignment="1">
      <alignment horizontal="right" wrapText="1"/>
    </xf>
    <xf numFmtId="0" fontId="4" fillId="0" borderId="0" xfId="0" applyFont="1" applyAlignment="1">
      <alignment horizontal="left" vertical="center" wrapText="1"/>
    </xf>
    <xf numFmtId="0" fontId="2" fillId="0" borderId="0" xfId="0" applyFont="1" applyAlignment="1">
      <alignment horizontal="left" vertical="center" wrapText="1"/>
    </xf>
    <xf numFmtId="49" fontId="19" fillId="0" borderId="0" xfId="0" applyNumberFormat="1" applyFont="1" applyAlignment="1">
      <alignment horizontal="left" vertical="center" wrapText="1"/>
    </xf>
    <xf numFmtId="49" fontId="4" fillId="0" borderId="4" xfId="0" applyNumberFormat="1" applyFont="1" applyBorder="1" applyAlignment="1">
      <alignment horizontal="center" vertical="center" wrapText="1"/>
    </xf>
    <xf numFmtId="49" fontId="41" fillId="0" borderId="4" xfId="0" applyNumberFormat="1" applyFont="1" applyBorder="1" applyAlignment="1">
      <alignment horizontal="center" vertical="center" wrapText="1"/>
    </xf>
    <xf numFmtId="49" fontId="38" fillId="0" borderId="4" xfId="0" applyNumberFormat="1" applyFont="1" applyBorder="1" applyAlignment="1">
      <alignment horizontal="center" vertical="top" wrapText="1"/>
    </xf>
    <xf numFmtId="0" fontId="9" fillId="3" borderId="1" xfId="0" applyFont="1" applyFill="1" applyBorder="1" applyAlignment="1">
      <alignment horizontal="left" vertical="top" wrapText="1"/>
    </xf>
    <xf numFmtId="0" fontId="9" fillId="3" borderId="2" xfId="0" applyFont="1" applyFill="1" applyBorder="1" applyAlignment="1">
      <alignment horizontal="left" vertical="top" wrapText="1"/>
    </xf>
    <xf numFmtId="0" fontId="15" fillId="3" borderId="9" xfId="0" applyFont="1" applyFill="1" applyBorder="1" applyAlignment="1">
      <alignment horizontal="left" vertical="top" wrapText="1"/>
    </xf>
    <xf numFmtId="0" fontId="35" fillId="0" borderId="13" xfId="0" applyFont="1" applyBorder="1" applyAlignment="1" applyProtection="1">
      <alignment horizontal="center" vertical="center" wrapText="1"/>
      <protection locked="0"/>
    </xf>
    <xf numFmtId="0" fontId="35" fillId="0" borderId="15" xfId="0" applyFont="1" applyBorder="1" applyAlignment="1" applyProtection="1">
      <alignment horizontal="center" vertical="center" wrapText="1"/>
      <protection locked="0"/>
    </xf>
    <xf numFmtId="0" fontId="35" fillId="8" borderId="13" xfId="0" applyFont="1" applyFill="1" applyBorder="1" applyAlignment="1">
      <alignment horizontal="center" vertical="center" wrapText="1"/>
    </xf>
    <xf numFmtId="0" fontId="35" fillId="8" borderId="15" xfId="0" applyFont="1" applyFill="1" applyBorder="1" applyAlignment="1">
      <alignment horizontal="center" vertical="center" wrapText="1"/>
    </xf>
    <xf numFmtId="0" fontId="26" fillId="0" borderId="0" xfId="0" quotePrefix="1" applyFont="1" applyAlignment="1">
      <alignment horizontal="center" vertical="center"/>
    </xf>
    <xf numFmtId="0" fontId="27" fillId="0" borderId="14" xfId="0" applyFont="1" applyBorder="1" applyAlignment="1">
      <alignment horizontal="center" vertical="center" wrapText="1"/>
    </xf>
    <xf numFmtId="0" fontId="38" fillId="0" borderId="0" xfId="0" applyFont="1" applyAlignment="1">
      <alignment horizontal="center" vertical="center" wrapText="1"/>
    </xf>
    <xf numFmtId="0" fontId="15" fillId="0" borderId="0" xfId="0" applyFont="1" applyAlignment="1">
      <alignment horizontal="left" vertical="center"/>
    </xf>
    <xf numFmtId="0" fontId="25" fillId="0" borderId="0" xfId="0" applyFont="1" applyAlignment="1">
      <alignment horizontal="left" vertical="top" wrapText="1"/>
    </xf>
    <xf numFmtId="164" fontId="35" fillId="8" borderId="4" xfId="2" applyNumberFormat="1" applyFont="1" applyFill="1" applyBorder="1" applyAlignment="1" applyProtection="1">
      <alignment horizontal="right" vertical="center" wrapText="1"/>
    </xf>
    <xf numFmtId="164" fontId="35" fillId="8" borderId="0" xfId="2" applyNumberFormat="1" applyFont="1" applyFill="1" applyBorder="1" applyAlignment="1" applyProtection="1">
      <alignment horizontal="right" vertical="center" wrapText="1"/>
    </xf>
    <xf numFmtId="164" fontId="35" fillId="8" borderId="5" xfId="2" applyNumberFormat="1" applyFont="1" applyFill="1" applyBorder="1" applyAlignment="1" applyProtection="1">
      <alignment horizontal="right" vertical="center" wrapText="1"/>
    </xf>
    <xf numFmtId="164" fontId="35" fillId="8" borderId="8" xfId="2" applyNumberFormat="1" applyFont="1" applyFill="1" applyBorder="1" applyAlignment="1" applyProtection="1">
      <alignment horizontal="right" vertical="center" wrapText="1"/>
    </xf>
    <xf numFmtId="164" fontId="35" fillId="8" borderId="9" xfId="2" applyNumberFormat="1" applyFont="1" applyFill="1" applyBorder="1" applyAlignment="1" applyProtection="1">
      <alignment horizontal="right" vertical="center" wrapText="1"/>
    </xf>
    <xf numFmtId="164" fontId="35" fillId="8" borderId="10" xfId="2" applyNumberFormat="1" applyFont="1" applyFill="1" applyBorder="1" applyAlignment="1" applyProtection="1">
      <alignment horizontal="right" vertical="center" wrapText="1"/>
    </xf>
    <xf numFmtId="0" fontId="12" fillId="3" borderId="2" xfId="0" applyFont="1" applyFill="1" applyBorder="1" applyAlignment="1">
      <alignment horizontal="left" vertical="top" wrapText="1"/>
    </xf>
    <xf numFmtId="0" fontId="12" fillId="3" borderId="3" xfId="0" applyFont="1" applyFill="1" applyBorder="1" applyAlignment="1">
      <alignment horizontal="left" vertical="top" wrapText="1"/>
    </xf>
    <xf numFmtId="0" fontId="12" fillId="3" borderId="9" xfId="0" applyFont="1" applyFill="1" applyBorder="1" applyAlignment="1">
      <alignment horizontal="left" vertical="top" wrapText="1"/>
    </xf>
    <xf numFmtId="0" fontId="12" fillId="3" borderId="10" xfId="0" applyFont="1" applyFill="1" applyBorder="1" applyAlignment="1">
      <alignment horizontal="left" vertical="top" wrapText="1"/>
    </xf>
    <xf numFmtId="9" fontId="35" fillId="8" borderId="4" xfId="3" applyFont="1" applyFill="1" applyBorder="1" applyAlignment="1" applyProtection="1">
      <alignment horizontal="right" vertical="center" wrapText="1"/>
    </xf>
    <xf numFmtId="9" fontId="35" fillId="8" borderId="0" xfId="3" applyFont="1" applyFill="1" applyBorder="1" applyAlignment="1" applyProtection="1">
      <alignment horizontal="right" vertical="center" wrapText="1"/>
    </xf>
    <xf numFmtId="9" fontId="35" fillId="8" borderId="5" xfId="3" applyFont="1" applyFill="1" applyBorder="1" applyAlignment="1" applyProtection="1">
      <alignment horizontal="right" vertical="center" wrapText="1"/>
    </xf>
    <xf numFmtId="9" fontId="35" fillId="8" borderId="8" xfId="3" applyFont="1" applyFill="1" applyBorder="1" applyAlignment="1" applyProtection="1">
      <alignment horizontal="right" vertical="center" wrapText="1"/>
    </xf>
    <xf numFmtId="9" fontId="35" fillId="8" borderId="9" xfId="3" applyFont="1" applyFill="1" applyBorder="1" applyAlignment="1" applyProtection="1">
      <alignment horizontal="right" vertical="center" wrapText="1"/>
    </xf>
    <xf numFmtId="9" fontId="35" fillId="8" borderId="10" xfId="3" applyFont="1" applyFill="1" applyBorder="1" applyAlignment="1" applyProtection="1">
      <alignment horizontal="right" vertical="center" wrapText="1"/>
    </xf>
    <xf numFmtId="1" fontId="35" fillId="8" borderId="12" xfId="0" applyNumberFormat="1" applyFont="1" applyFill="1" applyBorder="1" applyAlignment="1">
      <alignment horizontal="right" vertical="center" wrapText="1"/>
    </xf>
    <xf numFmtId="0" fontId="9" fillId="3" borderId="6" xfId="0" applyFont="1" applyFill="1" applyBorder="1" applyAlignment="1">
      <alignment vertical="center" wrapText="1"/>
    </xf>
    <xf numFmtId="0" fontId="9" fillId="3" borderId="7" xfId="0" applyFont="1" applyFill="1" applyBorder="1" applyAlignment="1">
      <alignment vertical="center" wrapText="1"/>
    </xf>
    <xf numFmtId="0" fontId="9" fillId="3" borderId="7" xfId="0" applyFont="1" applyFill="1" applyBorder="1" applyAlignment="1">
      <alignment wrapText="1"/>
    </xf>
    <xf numFmtId="0" fontId="9" fillId="3" borderId="11" xfId="0" applyFont="1" applyFill="1" applyBorder="1" applyAlignment="1">
      <alignment wrapText="1"/>
    </xf>
    <xf numFmtId="3" fontId="35" fillId="8" borderId="12" xfId="0" applyNumberFormat="1" applyFont="1" applyFill="1" applyBorder="1" applyAlignment="1">
      <alignment horizontal="right" vertical="center" wrapText="1"/>
    </xf>
    <xf numFmtId="0" fontId="38" fillId="0" borderId="0" xfId="0" applyFont="1" applyAlignment="1">
      <alignment horizontal="left" vertical="top" wrapText="1"/>
    </xf>
    <xf numFmtId="3" fontId="35" fillId="0" borderId="4" xfId="0" applyNumberFormat="1" applyFont="1" applyBorder="1" applyAlignment="1" applyProtection="1">
      <alignment horizontal="right" vertical="center" wrapText="1"/>
      <protection locked="0"/>
    </xf>
    <xf numFmtId="3" fontId="35" fillId="0" borderId="0" xfId="0" applyNumberFormat="1" applyFont="1" applyAlignment="1" applyProtection="1">
      <alignment horizontal="right" vertical="center" wrapText="1"/>
      <protection locked="0"/>
    </xf>
    <xf numFmtId="3" fontId="35" fillId="0" borderId="5" xfId="0" applyNumberFormat="1" applyFont="1" applyBorder="1" applyAlignment="1" applyProtection="1">
      <alignment horizontal="right" vertical="center" wrapText="1"/>
      <protection locked="0"/>
    </xf>
    <xf numFmtId="3" fontId="35" fillId="0" borderId="8" xfId="0" applyNumberFormat="1" applyFont="1" applyBorder="1" applyAlignment="1" applyProtection="1">
      <alignment horizontal="right" vertical="center" wrapText="1"/>
      <protection locked="0"/>
    </xf>
    <xf numFmtId="3" fontId="35" fillId="0" borderId="9" xfId="0" applyNumberFormat="1" applyFont="1" applyBorder="1" applyAlignment="1" applyProtection="1">
      <alignment horizontal="right" vertical="center" wrapText="1"/>
      <protection locked="0"/>
    </xf>
    <xf numFmtId="3" fontId="35" fillId="0" borderId="10" xfId="0" applyNumberFormat="1" applyFont="1" applyBorder="1" applyAlignment="1" applyProtection="1">
      <alignment horizontal="right" vertical="center" wrapText="1"/>
      <protection locked="0"/>
    </xf>
    <xf numFmtId="0" fontId="37" fillId="0" borderId="0" xfId="0" applyFont="1" applyAlignment="1">
      <alignment horizontal="left" vertical="center" wrapText="1"/>
    </xf>
    <xf numFmtId="3" fontId="35" fillId="0" borderId="0" xfId="0" applyNumberFormat="1" applyFont="1" applyAlignment="1">
      <alignment horizontal="right" vertical="center" wrapText="1"/>
    </xf>
    <xf numFmtId="49" fontId="37" fillId="0" borderId="0" xfId="0" applyNumberFormat="1" applyFont="1" applyAlignment="1">
      <alignment horizontal="left" vertical="center" wrapText="1"/>
    </xf>
    <xf numFmtId="49" fontId="38" fillId="0" borderId="0" xfId="0" applyNumberFormat="1" applyFont="1" applyAlignment="1">
      <alignment horizontal="left" vertical="center" wrapText="1"/>
    </xf>
    <xf numFmtId="3" fontId="35" fillId="0" borderId="4" xfId="0" applyNumberFormat="1" applyFont="1" applyBorder="1" applyAlignment="1">
      <alignment horizontal="right" vertical="center" wrapText="1"/>
    </xf>
    <xf numFmtId="0" fontId="38" fillId="0" borderId="0" xfId="0" applyFont="1" applyAlignment="1">
      <alignment horizontal="right" vertical="center" wrapText="1"/>
    </xf>
    <xf numFmtId="0" fontId="35" fillId="8" borderId="12" xfId="0" applyFont="1" applyFill="1" applyBorder="1" applyAlignment="1">
      <alignment horizontal="center" vertical="center" wrapText="1"/>
    </xf>
    <xf numFmtId="0" fontId="12" fillId="0" borderId="0" xfId="0" applyFont="1" applyAlignment="1">
      <alignment horizontal="left" vertical="center" wrapText="1"/>
    </xf>
    <xf numFmtId="0" fontId="12" fillId="0" borderId="0" xfId="0" applyFont="1" applyAlignment="1">
      <alignment horizontal="left" vertical="center"/>
    </xf>
    <xf numFmtId="0" fontId="38" fillId="0" borderId="9" xfId="0" applyFont="1" applyBorder="1" applyAlignment="1">
      <alignment horizontal="left" vertical="center" wrapText="1"/>
    </xf>
    <xf numFmtId="0" fontId="38" fillId="0" borderId="5" xfId="0" applyFont="1" applyBorder="1" applyAlignment="1">
      <alignment horizontal="left" vertical="center" wrapText="1"/>
    </xf>
    <xf numFmtId="0" fontId="12" fillId="0" borderId="0" xfId="0" quotePrefix="1" applyFont="1" applyAlignment="1">
      <alignment horizontal="left" vertical="center" wrapText="1"/>
    </xf>
    <xf numFmtId="0" fontId="9" fillId="3" borderId="3" xfId="0" applyFont="1" applyFill="1" applyBorder="1" applyAlignment="1">
      <alignment horizontal="left" vertical="top" wrapText="1"/>
    </xf>
    <xf numFmtId="0" fontId="9" fillId="3" borderId="9" xfId="0" applyFont="1" applyFill="1" applyBorder="1" applyAlignment="1">
      <alignment horizontal="left" vertical="top" wrapText="1"/>
    </xf>
    <xf numFmtId="0" fontId="9" fillId="3" borderId="10" xfId="0" applyFont="1" applyFill="1" applyBorder="1" applyAlignment="1">
      <alignment horizontal="left" vertical="top" wrapText="1"/>
    </xf>
    <xf numFmtId="3" fontId="35" fillId="0" borderId="6" xfId="0" applyNumberFormat="1" applyFont="1" applyBorder="1" applyAlignment="1" applyProtection="1">
      <alignment horizontal="right" vertical="center" wrapText="1"/>
      <protection locked="0"/>
    </xf>
    <xf numFmtId="3" fontId="35" fillId="0" borderId="7" xfId="0" applyNumberFormat="1" applyFont="1" applyBorder="1" applyAlignment="1" applyProtection="1">
      <alignment horizontal="right" vertical="center" wrapText="1"/>
      <protection locked="0"/>
    </xf>
    <xf numFmtId="3" fontId="35" fillId="0" borderId="11" xfId="0" applyNumberFormat="1" applyFont="1" applyBorder="1" applyAlignment="1" applyProtection="1">
      <alignment horizontal="right" vertical="center" wrapText="1"/>
      <protection locked="0"/>
    </xf>
    <xf numFmtId="1" fontId="35" fillId="8" borderId="6" xfId="0" applyNumberFormat="1" applyFont="1" applyFill="1" applyBorder="1" applyAlignment="1">
      <alignment horizontal="center" vertical="center" wrapText="1"/>
    </xf>
    <xf numFmtId="1" fontId="35" fillId="8" borderId="7" xfId="0" applyNumberFormat="1" applyFont="1" applyFill="1" applyBorder="1" applyAlignment="1">
      <alignment horizontal="center" vertical="center" wrapText="1"/>
    </xf>
    <xf numFmtId="1" fontId="35" fillId="8" borderId="11" xfId="0" applyNumberFormat="1" applyFont="1" applyFill="1" applyBorder="1" applyAlignment="1">
      <alignment horizontal="center" vertical="center" wrapText="1"/>
    </xf>
    <xf numFmtId="0" fontId="37" fillId="0" borderId="2" xfId="0" applyFont="1" applyBorder="1" applyAlignment="1">
      <alignment horizontal="center" vertical="center" wrapText="1"/>
    </xf>
    <xf numFmtId="0" fontId="37" fillId="0" borderId="3" xfId="0" applyFont="1" applyBorder="1" applyAlignment="1">
      <alignment horizontal="center" vertical="center" wrapText="1"/>
    </xf>
    <xf numFmtId="49" fontId="38" fillId="0" borderId="9" xfId="0" applyNumberFormat="1" applyFont="1" applyBorder="1" applyAlignment="1">
      <alignment horizontal="left"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9" xfId="0" applyFont="1" applyBorder="1" applyAlignment="1">
      <alignment horizontal="left" vertical="center" wrapText="1"/>
    </xf>
    <xf numFmtId="0" fontId="2" fillId="0" borderId="1" xfId="0" applyFont="1" applyBorder="1" applyAlignment="1">
      <alignment horizontal="left" vertical="center" wrapText="1"/>
    </xf>
    <xf numFmtId="0" fontId="37" fillId="0" borderId="2" xfId="0" applyFont="1" applyBorder="1" applyAlignment="1">
      <alignment horizontal="left" vertical="center" wrapText="1"/>
    </xf>
    <xf numFmtId="0" fontId="37" fillId="0" borderId="3" xfId="0" applyFont="1" applyBorder="1" applyAlignment="1">
      <alignment horizontal="left" vertical="center" wrapText="1"/>
    </xf>
    <xf numFmtId="0" fontId="37" fillId="0" borderId="8" xfId="0" applyFont="1" applyBorder="1" applyAlignment="1">
      <alignment horizontal="left" vertical="center" wrapText="1"/>
    </xf>
    <xf numFmtId="0" fontId="37" fillId="0" borderId="10" xfId="0" applyFont="1" applyBorder="1" applyAlignment="1">
      <alignment horizontal="left" vertical="center" wrapText="1"/>
    </xf>
    <xf numFmtId="0" fontId="37" fillId="0" borderId="6" xfId="0" applyFont="1" applyBorder="1" applyAlignment="1" applyProtection="1">
      <alignment horizontal="center" vertical="center" wrapText="1"/>
      <protection locked="0"/>
    </xf>
    <xf numFmtId="0" fontId="37" fillId="0" borderId="7" xfId="0" applyFont="1" applyBorder="1" applyAlignment="1" applyProtection="1">
      <alignment horizontal="center" vertical="center" wrapText="1"/>
      <protection locked="0"/>
    </xf>
    <xf numFmtId="0" fontId="37" fillId="0" borderId="11" xfId="0" applyFont="1" applyBorder="1" applyAlignment="1" applyProtection="1">
      <alignment horizontal="center" vertical="center" wrapText="1"/>
      <protection locked="0"/>
    </xf>
    <xf numFmtId="0" fontId="26" fillId="0" borderId="0" xfId="0" applyFont="1" applyAlignment="1">
      <alignment horizontal="center" vertical="center" wrapText="1"/>
    </xf>
    <xf numFmtId="3" fontId="37" fillId="0" borderId="6" xfId="0" quotePrefix="1" applyNumberFormat="1" applyFont="1" applyBorder="1" applyAlignment="1">
      <alignment horizontal="center" vertical="center" wrapText="1"/>
    </xf>
    <xf numFmtId="3" fontId="37" fillId="0" borderId="7" xfId="0" quotePrefix="1" applyNumberFormat="1" applyFont="1" applyBorder="1" applyAlignment="1">
      <alignment horizontal="center" vertical="center" wrapText="1"/>
    </xf>
    <xf numFmtId="3" fontId="37" fillId="0" borderId="6" xfId="0" applyNumberFormat="1" applyFont="1" applyBorder="1" applyAlignment="1">
      <alignment horizontal="center" vertical="center" wrapText="1"/>
    </xf>
    <xf numFmtId="3" fontId="37" fillId="0" borderId="7"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2" fillId="0" borderId="5"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3" fontId="37" fillId="0" borderId="6" xfId="0" applyNumberFormat="1" applyFont="1" applyBorder="1" applyAlignment="1">
      <alignment horizontal="center" vertical="center"/>
    </xf>
    <xf numFmtId="3" fontId="37" fillId="0" borderId="7" xfId="0" applyNumberFormat="1" applyFont="1" applyBorder="1" applyAlignment="1">
      <alignment horizontal="center" vertical="center"/>
    </xf>
    <xf numFmtId="3" fontId="37" fillId="0" borderId="11" xfId="0" applyNumberFormat="1" applyFont="1" applyBorder="1" applyAlignment="1">
      <alignment horizontal="center" vertical="center"/>
    </xf>
    <xf numFmtId="3" fontId="35" fillId="8" borderId="6" xfId="0" applyNumberFormat="1" applyFont="1" applyFill="1" applyBorder="1" applyAlignment="1">
      <alignment horizontal="center" vertical="center" wrapText="1"/>
    </xf>
    <xf numFmtId="3" fontId="35" fillId="8" borderId="7" xfId="0" applyNumberFormat="1" applyFont="1" applyFill="1" applyBorder="1" applyAlignment="1">
      <alignment horizontal="center" vertical="center" wrapText="1"/>
    </xf>
    <xf numFmtId="3" fontId="35" fillId="8" borderId="11" xfId="0" applyNumberFormat="1" applyFont="1" applyFill="1" applyBorder="1" applyAlignment="1">
      <alignment horizontal="center" vertical="center" wrapText="1"/>
    </xf>
    <xf numFmtId="0" fontId="37" fillId="0" borderId="6" xfId="0" applyFont="1" applyBorder="1" applyAlignment="1">
      <alignment horizontal="left" vertical="center" wrapText="1"/>
    </xf>
    <xf numFmtId="0" fontId="37" fillId="0" borderId="7" xfId="0" applyFont="1" applyBorder="1" applyAlignment="1">
      <alignment horizontal="left" vertical="center" wrapText="1"/>
    </xf>
    <xf numFmtId="0" fontId="37" fillId="0" borderId="11" xfId="0" applyFont="1" applyBorder="1" applyAlignment="1">
      <alignment horizontal="left" vertical="center" wrapText="1"/>
    </xf>
    <xf numFmtId="0" fontId="15" fillId="0" borderId="0" xfId="0" applyFont="1" applyAlignment="1">
      <alignment horizontal="center" vertical="top"/>
    </xf>
    <xf numFmtId="0" fontId="35" fillId="0" borderId="6" xfId="0" applyFont="1" applyBorder="1" applyAlignment="1" applyProtection="1">
      <alignment horizontal="center" vertical="center" wrapText="1"/>
      <protection locked="0"/>
    </xf>
    <xf numFmtId="0" fontId="35" fillId="0" borderId="7" xfId="0" applyFont="1" applyBorder="1" applyAlignment="1" applyProtection="1">
      <alignment horizontal="center" vertical="center" wrapText="1"/>
      <protection locked="0"/>
    </xf>
    <xf numFmtId="0" fontId="35" fillId="0" borderId="11" xfId="0" applyFont="1" applyBorder="1" applyAlignment="1" applyProtection="1">
      <alignment horizontal="center" vertical="center" wrapText="1"/>
      <protection locked="0"/>
    </xf>
    <xf numFmtId="0" fontId="8" fillId="0" borderId="0" xfId="0" applyFont="1" applyAlignment="1">
      <alignment horizontal="right" wrapText="1"/>
    </xf>
    <xf numFmtId="0" fontId="37" fillId="0" borderId="1" xfId="0" applyFont="1" applyBorder="1" applyAlignment="1">
      <alignment horizontal="left" vertical="center" wrapText="1"/>
    </xf>
    <xf numFmtId="0" fontId="37" fillId="0" borderId="4" xfId="0" applyFont="1" applyBorder="1" applyAlignment="1">
      <alignment horizontal="left" vertical="center" wrapText="1"/>
    </xf>
    <xf numFmtId="0" fontId="37" fillId="0" borderId="5" xfId="0" applyFont="1" applyBorder="1" applyAlignment="1">
      <alignment horizontal="left" vertical="center" wrapText="1"/>
    </xf>
    <xf numFmtId="3" fontId="37" fillId="0" borderId="12" xfId="0" applyNumberFormat="1" applyFont="1" applyBorder="1" applyAlignment="1">
      <alignment horizontal="center" vertical="center"/>
    </xf>
    <xf numFmtId="3" fontId="37" fillId="0" borderId="11" xfId="0" applyNumberFormat="1" applyFont="1" applyBorder="1" applyAlignment="1">
      <alignment horizontal="center" vertical="center" wrapText="1"/>
    </xf>
    <xf numFmtId="3" fontId="38" fillId="0" borderId="16" xfId="0" quotePrefix="1" applyNumberFormat="1" applyFont="1" applyBorder="1" applyAlignment="1">
      <alignment horizontal="center" vertical="center" wrapText="1"/>
    </xf>
    <xf numFmtId="3" fontId="38" fillId="0" borderId="17" xfId="0" quotePrefix="1" applyNumberFormat="1" applyFont="1" applyBorder="1" applyAlignment="1">
      <alignment horizontal="center" vertical="center" wrapText="1"/>
    </xf>
    <xf numFmtId="3" fontId="38" fillId="0" borderId="16" xfId="0" applyNumberFormat="1" applyFont="1" applyBorder="1" applyAlignment="1">
      <alignment horizontal="center" vertical="center" wrapText="1"/>
    </xf>
    <xf numFmtId="3" fontId="38" fillId="0" borderId="17" xfId="0" applyNumberFormat="1" applyFont="1" applyBorder="1" applyAlignment="1">
      <alignment horizontal="center" vertical="center" wrapText="1"/>
    </xf>
    <xf numFmtId="3" fontId="38" fillId="0" borderId="18" xfId="0" applyNumberFormat="1" applyFont="1" applyBorder="1" applyAlignment="1">
      <alignment horizontal="center" vertical="center" wrapText="1"/>
    </xf>
    <xf numFmtId="0" fontId="38" fillId="0" borderId="6" xfId="0" applyFont="1" applyBorder="1" applyAlignment="1">
      <alignment horizontal="left" vertical="center" wrapText="1"/>
    </xf>
    <xf numFmtId="0" fontId="38" fillId="0" borderId="7" xfId="0" applyFont="1" applyBorder="1" applyAlignment="1">
      <alignment horizontal="left" vertical="center" wrapText="1"/>
    </xf>
    <xf numFmtId="0" fontId="38" fillId="0" borderId="11" xfId="0" applyFont="1" applyBorder="1" applyAlignment="1">
      <alignment horizontal="left" vertical="center" wrapText="1"/>
    </xf>
    <xf numFmtId="3" fontId="37" fillId="0" borderId="12" xfId="0" applyNumberFormat="1" applyFont="1" applyBorder="1" applyAlignment="1">
      <alignment horizontal="center" vertical="center" wrapText="1"/>
    </xf>
    <xf numFmtId="3" fontId="38" fillId="0" borderId="19" xfId="0" applyNumberFormat="1" applyFont="1" applyBorder="1" applyAlignment="1">
      <alignment horizontal="center" vertical="center"/>
    </xf>
    <xf numFmtId="0" fontId="0" fillId="0" borderId="4"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8" fillId="0" borderId="0" xfId="0" applyFont="1" applyAlignment="1">
      <alignment horizontal="right" vertical="center" wrapText="1"/>
    </xf>
    <xf numFmtId="0" fontId="15" fillId="0" borderId="21" xfId="0" applyFont="1" applyBorder="1" applyAlignment="1">
      <alignment horizontal="justify" vertical="center"/>
    </xf>
    <xf numFmtId="0" fontId="15" fillId="0" borderId="0" xfId="0" applyFont="1" applyAlignment="1">
      <alignment horizontal="justify" vertical="center"/>
    </xf>
    <xf numFmtId="0" fontId="9" fillId="3" borderId="8" xfId="0" applyFont="1" applyFill="1" applyBorder="1" applyAlignment="1">
      <alignment horizontal="left" vertical="top" wrapText="1"/>
    </xf>
    <xf numFmtId="0" fontId="35" fillId="8" borderId="6" xfId="0" applyFont="1" applyFill="1" applyBorder="1" applyAlignment="1">
      <alignment horizontal="center" vertical="center" wrapText="1"/>
    </xf>
    <xf numFmtId="0" fontId="35" fillId="8" borderId="7" xfId="0" applyFont="1" applyFill="1" applyBorder="1" applyAlignment="1">
      <alignment horizontal="center" vertical="center" wrapText="1"/>
    </xf>
    <xf numFmtId="0" fontId="35" fillId="8" borderId="11" xfId="0" applyFont="1" applyFill="1" applyBorder="1" applyAlignment="1">
      <alignment horizontal="center" vertical="center" wrapText="1"/>
    </xf>
    <xf numFmtId="4" fontId="35" fillId="0" borderId="6" xfId="0" applyNumberFormat="1" applyFont="1" applyBorder="1" applyAlignment="1" applyProtection="1">
      <alignment horizontal="right" vertical="center" wrapText="1"/>
      <protection locked="0"/>
    </xf>
    <xf numFmtId="4" fontId="35" fillId="0" borderId="7" xfId="0" applyNumberFormat="1" applyFont="1" applyBorder="1" applyAlignment="1" applyProtection="1">
      <alignment horizontal="right" vertical="center" wrapText="1"/>
      <protection locked="0"/>
    </xf>
    <xf numFmtId="4" fontId="35" fillId="0" borderId="11" xfId="0" applyNumberFormat="1" applyFont="1" applyBorder="1" applyAlignment="1" applyProtection="1">
      <alignment horizontal="right" vertical="center" wrapText="1"/>
      <protection locked="0"/>
    </xf>
    <xf numFmtId="0" fontId="9" fillId="3" borderId="27" xfId="0" applyFont="1" applyFill="1" applyBorder="1" applyAlignment="1">
      <alignment horizontal="left" vertical="center"/>
    </xf>
    <xf numFmtId="0" fontId="9" fillId="3" borderId="26" xfId="0" applyFont="1" applyFill="1" applyBorder="1" applyAlignment="1">
      <alignment horizontal="left" vertical="center"/>
    </xf>
    <xf numFmtId="0" fontId="9" fillId="3" borderId="28" xfId="0" applyFont="1" applyFill="1" applyBorder="1" applyAlignment="1">
      <alignment horizontal="left" vertical="center"/>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15" fillId="0" borderId="22" xfId="0" applyFont="1" applyBorder="1" applyAlignment="1">
      <alignment horizontal="left" vertical="center" wrapText="1"/>
    </xf>
    <xf numFmtId="0" fontId="15" fillId="0" borderId="21" xfId="0" applyFont="1" applyBorder="1" applyAlignment="1">
      <alignment horizontal="left" vertical="top" wrapText="1"/>
    </xf>
    <xf numFmtId="3" fontId="8" fillId="0" borderId="8" xfId="0" applyNumberFormat="1" applyFont="1" applyBorder="1" applyAlignment="1" applyProtection="1">
      <alignment horizontal="center" vertical="center"/>
      <protection locked="0"/>
    </xf>
    <xf numFmtId="3" fontId="8" fillId="0" borderId="9" xfId="0" applyNumberFormat="1" applyFont="1" applyBorder="1" applyAlignment="1" applyProtection="1">
      <alignment horizontal="center" vertical="center"/>
      <protection locked="0"/>
    </xf>
    <xf numFmtId="3" fontId="8" fillId="0" borderId="10" xfId="0" applyNumberFormat="1" applyFont="1" applyBorder="1" applyAlignment="1" applyProtection="1">
      <alignment horizontal="center" vertical="center"/>
      <protection locked="0"/>
    </xf>
    <xf numFmtId="0" fontId="66" fillId="0" borderId="0" xfId="0" applyFont="1" applyAlignment="1">
      <alignment horizontal="right"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4" fontId="0" fillId="0" borderId="11" xfId="0" applyNumberFormat="1" applyBorder="1" applyAlignment="1" applyProtection="1">
      <alignment horizontal="right" vertical="center" wrapText="1"/>
      <protection locked="0"/>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3" fontId="35" fillId="8" borderId="12" xfId="0" applyNumberFormat="1" applyFont="1" applyFill="1" applyBorder="1" applyAlignment="1">
      <alignment horizontal="center" vertical="center" wrapText="1"/>
    </xf>
    <xf numFmtId="0" fontId="12" fillId="0" borderId="2"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10" fontId="0" fillId="0" borderId="6" xfId="0" applyNumberFormat="1" applyBorder="1" applyAlignment="1" applyProtection="1">
      <alignment horizontal="center" vertical="center" wrapText="1"/>
      <protection locked="0"/>
    </xf>
    <xf numFmtId="10" fontId="0" fillId="0" borderId="7" xfId="0" applyNumberFormat="1" applyBorder="1" applyAlignment="1" applyProtection="1">
      <alignment horizontal="center" vertical="center" wrapText="1"/>
      <protection locked="0"/>
    </xf>
    <xf numFmtId="10" fontId="0" fillId="0" borderId="11" xfId="0" applyNumberFormat="1" applyBorder="1" applyAlignment="1" applyProtection="1">
      <alignment horizontal="center" vertical="center" wrapText="1"/>
      <protection locked="0"/>
    </xf>
    <xf numFmtId="10" fontId="35" fillId="8" borderId="6" xfId="0" applyNumberFormat="1" applyFont="1" applyFill="1" applyBorder="1" applyAlignment="1">
      <alignment horizontal="center" vertical="center" wrapText="1"/>
    </xf>
    <xf numFmtId="10" fontId="35" fillId="8" borderId="7" xfId="0" applyNumberFormat="1" applyFont="1" applyFill="1" applyBorder="1" applyAlignment="1">
      <alignment horizontal="center" vertical="center" wrapText="1"/>
    </xf>
    <xf numFmtId="10" fontId="35" fillId="8" borderId="11" xfId="0" applyNumberFormat="1" applyFont="1" applyFill="1" applyBorder="1" applyAlignment="1">
      <alignment horizontal="center" vertical="center" wrapText="1"/>
    </xf>
    <xf numFmtId="0" fontId="5" fillId="0" borderId="12" xfId="0" applyFont="1" applyBorder="1" applyAlignment="1">
      <alignment horizontal="left" vertical="top" wrapText="1"/>
    </xf>
    <xf numFmtId="0" fontId="5" fillId="0" borderId="13" xfId="0" applyFont="1" applyBorder="1" applyAlignment="1">
      <alignment horizontal="left" vertical="top"/>
    </xf>
    <xf numFmtId="0" fontId="5" fillId="0" borderId="14" xfId="0" applyFont="1" applyBorder="1" applyAlignment="1">
      <alignment horizontal="left" vertical="top"/>
    </xf>
    <xf numFmtId="0" fontId="5" fillId="0" borderId="15" xfId="0" applyFont="1" applyBorder="1" applyAlignment="1">
      <alignment horizontal="left" vertical="top"/>
    </xf>
    <xf numFmtId="0" fontId="5" fillId="0" borderId="13" xfId="0" applyFont="1" applyBorder="1" applyAlignment="1">
      <alignment horizontal="left" vertical="top" wrapText="1"/>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21" fillId="3" borderId="1" xfId="0" applyFont="1" applyFill="1" applyBorder="1"/>
    <xf numFmtId="0" fontId="28" fillId="3" borderId="7" xfId="0" applyFont="1" applyFill="1" applyBorder="1"/>
    <xf numFmtId="0" fontId="28" fillId="3" borderId="11" xfId="0" applyFont="1" applyFill="1" applyBorder="1"/>
    <xf numFmtId="0" fontId="5" fillId="0" borderId="12" xfId="0" applyFont="1" applyBorder="1" applyAlignment="1">
      <alignment vertical="top" wrapText="1"/>
    </xf>
    <xf numFmtId="0" fontId="60" fillId="0" borderId="12" xfId="0" applyFont="1" applyBorder="1" applyAlignment="1">
      <alignment vertical="top" wrapText="1"/>
    </xf>
    <xf numFmtId="0" fontId="5" fillId="0" borderId="6" xfId="0" applyFont="1" applyBorder="1" applyAlignment="1">
      <alignment vertical="top" wrapText="1"/>
    </xf>
    <xf numFmtId="0" fontId="60" fillId="0" borderId="11" xfId="0" applyFont="1" applyBorder="1" applyAlignment="1">
      <alignment vertical="top" wrapText="1"/>
    </xf>
    <xf numFmtId="0" fontId="16" fillId="0" borderId="9" xfId="0" quotePrefix="1" applyFont="1" applyBorder="1" applyAlignment="1">
      <alignment horizontal="left" vertical="center"/>
    </xf>
    <xf numFmtId="0" fontId="28" fillId="0" borderId="9" xfId="0" applyFont="1" applyBorder="1" applyAlignment="1">
      <alignment vertical="center"/>
    </xf>
    <xf numFmtId="0" fontId="5" fillId="0" borderId="1" xfId="0" applyFont="1" applyBorder="1" applyAlignment="1">
      <alignment horizontal="left" vertical="top" wrapText="1"/>
    </xf>
    <xf numFmtId="0" fontId="28" fillId="0" borderId="3" xfId="0" applyFont="1" applyBorder="1" applyAlignment="1">
      <alignment horizontal="left" vertical="top" wrapText="1"/>
    </xf>
    <xf numFmtId="0" fontId="5" fillId="0" borderId="6" xfId="0" applyFont="1" applyBorder="1" applyAlignment="1">
      <alignment horizontal="left" vertical="top" wrapText="1"/>
    </xf>
    <xf numFmtId="0" fontId="28" fillId="0" borderId="11" xfId="0" applyFont="1" applyBorder="1" applyAlignment="1">
      <alignment horizontal="left" vertical="top" wrapText="1"/>
    </xf>
    <xf numFmtId="0" fontId="28" fillId="0" borderId="12" xfId="0" applyFont="1" applyBorder="1" applyAlignment="1">
      <alignment horizontal="left" vertical="top" wrapText="1"/>
    </xf>
    <xf numFmtId="0" fontId="21" fillId="3" borderId="6" xfId="0" applyFont="1" applyFill="1" applyBorder="1"/>
    <xf numFmtId="0" fontId="60" fillId="3" borderId="7" xfId="0" applyFont="1" applyFill="1" applyBorder="1"/>
    <xf numFmtId="0" fontId="60" fillId="3" borderId="11" xfId="0" applyFont="1" applyFill="1" applyBorder="1"/>
    <xf numFmtId="49" fontId="79" fillId="0" borderId="0" xfId="4" applyNumberFormat="1" applyFont="1" applyAlignment="1" applyProtection="1">
      <alignment horizontal="left" vertical="top" wrapText="1"/>
      <protection locked="0"/>
    </xf>
  </cellXfs>
  <cellStyles count="5">
    <cellStyle name="Comma" xfId="2" builtinId="3"/>
    <cellStyle name="Hyperlink" xfId="4" builtinId="8"/>
    <cellStyle name="Normal" xfId="0" builtinId="0"/>
    <cellStyle name="Normal 3 2" xfId="1" xr:uid="{00000000-0005-0000-0000-000001000000}"/>
    <cellStyle name="Percent" xfId="3"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146050</xdr:colOff>
      <xdr:row>0</xdr:row>
      <xdr:rowOff>41275</xdr:rowOff>
    </xdr:from>
    <xdr:to>
      <xdr:col>12</xdr:col>
      <xdr:colOff>36979</xdr:colOff>
      <xdr:row>0</xdr:row>
      <xdr:rowOff>116608</xdr:rowOff>
    </xdr:to>
    <xdr:sp macro="" textlink="">
      <xdr:nvSpPr>
        <xdr:cNvPr id="5" name="Rectangle 4">
          <a:extLst>
            <a:ext uri="{FF2B5EF4-FFF2-40B4-BE49-F238E27FC236}">
              <a16:creationId xmlns:a16="http://schemas.microsoft.com/office/drawing/2014/main" id="{6E785ED8-A20E-4938-D746-C932123DCCE1}"/>
            </a:ext>
          </a:extLst>
        </xdr:cNvPr>
        <xdr:cNvSpPr/>
      </xdr:nvSpPr>
      <xdr:spPr>
        <a:xfrm>
          <a:off x="1962150" y="47625"/>
          <a:ext cx="246267" cy="67055"/>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twoCellAnchor>
    <xdr:from>
      <xdr:col>31</xdr:col>
      <xdr:colOff>127000</xdr:colOff>
      <xdr:row>0</xdr:row>
      <xdr:rowOff>41275</xdr:rowOff>
    </xdr:from>
    <xdr:to>
      <xdr:col>32</xdr:col>
      <xdr:colOff>163775</xdr:colOff>
      <xdr:row>0</xdr:row>
      <xdr:rowOff>116608</xdr:rowOff>
    </xdr:to>
    <xdr:sp macro="" textlink="">
      <xdr:nvSpPr>
        <xdr:cNvPr id="6" name="Rectangle 5">
          <a:extLst>
            <a:ext uri="{FF2B5EF4-FFF2-40B4-BE49-F238E27FC236}">
              <a16:creationId xmlns:a16="http://schemas.microsoft.com/office/drawing/2014/main" id="{DC1CDEAD-9CCC-49A9-4FBA-F462942B18C9}"/>
            </a:ext>
          </a:extLst>
        </xdr:cNvPr>
        <xdr:cNvSpPr/>
      </xdr:nvSpPr>
      <xdr:spPr>
        <a:xfrm>
          <a:off x="5734050" y="47625"/>
          <a:ext cx="236742" cy="67055"/>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107950</xdr:colOff>
      <xdr:row>0</xdr:row>
      <xdr:rowOff>36830</xdr:rowOff>
    </xdr:from>
    <xdr:to>
      <xdr:col>7</xdr:col>
      <xdr:colOff>154192</xdr:colOff>
      <xdr:row>0</xdr:row>
      <xdr:rowOff>125363</xdr:rowOff>
    </xdr:to>
    <xdr:sp macro="" textlink="">
      <xdr:nvSpPr>
        <xdr:cNvPr id="6" name="Rectangle 5">
          <a:extLst>
            <a:ext uri="{FF2B5EF4-FFF2-40B4-BE49-F238E27FC236}">
              <a16:creationId xmlns:a16="http://schemas.microsoft.com/office/drawing/2014/main" id="{9828B77E-5A47-E7B1-4C56-41C20C13B3C4}"/>
            </a:ext>
          </a:extLst>
        </xdr:cNvPr>
        <xdr:cNvSpPr/>
      </xdr:nvSpPr>
      <xdr:spPr>
        <a:xfrm>
          <a:off x="1743075" y="57150"/>
          <a:ext cx="246267" cy="67055"/>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twoCellAnchor>
    <xdr:from>
      <xdr:col>26</xdr:col>
      <xdr:colOff>47625</xdr:colOff>
      <xdr:row>0</xdr:row>
      <xdr:rowOff>36830</xdr:rowOff>
    </xdr:from>
    <xdr:to>
      <xdr:col>28</xdr:col>
      <xdr:colOff>19050</xdr:colOff>
      <xdr:row>0</xdr:row>
      <xdr:rowOff>125363</xdr:rowOff>
    </xdr:to>
    <xdr:sp macro="" textlink="">
      <xdr:nvSpPr>
        <xdr:cNvPr id="9" name="Rectangle 8">
          <a:extLst>
            <a:ext uri="{FF2B5EF4-FFF2-40B4-BE49-F238E27FC236}">
              <a16:creationId xmlns:a16="http://schemas.microsoft.com/office/drawing/2014/main" id="{465ACC52-B198-36FE-C5FB-83E2587A206D}"/>
            </a:ext>
          </a:extLst>
        </xdr:cNvPr>
        <xdr:cNvSpPr/>
      </xdr:nvSpPr>
      <xdr:spPr>
        <a:xfrm>
          <a:off x="5391150" y="57150"/>
          <a:ext cx="238125" cy="67055"/>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107950</xdr:colOff>
      <xdr:row>0</xdr:row>
      <xdr:rowOff>36830</xdr:rowOff>
    </xdr:from>
    <xdr:to>
      <xdr:col>7</xdr:col>
      <xdr:colOff>154192</xdr:colOff>
      <xdr:row>0</xdr:row>
      <xdr:rowOff>125363</xdr:rowOff>
    </xdr:to>
    <xdr:sp macro="" textlink="">
      <xdr:nvSpPr>
        <xdr:cNvPr id="2" name="Rectangle 1">
          <a:extLst>
            <a:ext uri="{FF2B5EF4-FFF2-40B4-BE49-F238E27FC236}">
              <a16:creationId xmlns:a16="http://schemas.microsoft.com/office/drawing/2014/main" id="{4E25E753-3207-433A-8593-7EA045E36FC8}"/>
            </a:ext>
          </a:extLst>
        </xdr:cNvPr>
        <xdr:cNvSpPr/>
      </xdr:nvSpPr>
      <xdr:spPr>
        <a:xfrm>
          <a:off x="1727200" y="36830"/>
          <a:ext cx="246267" cy="88533"/>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twoCellAnchor>
    <xdr:from>
      <xdr:col>26</xdr:col>
      <xdr:colOff>47625</xdr:colOff>
      <xdr:row>0</xdr:row>
      <xdr:rowOff>36830</xdr:rowOff>
    </xdr:from>
    <xdr:to>
      <xdr:col>28</xdr:col>
      <xdr:colOff>19050</xdr:colOff>
      <xdr:row>0</xdr:row>
      <xdr:rowOff>125363</xdr:rowOff>
    </xdr:to>
    <xdr:sp macro="" textlink="">
      <xdr:nvSpPr>
        <xdr:cNvPr id="3" name="Rectangle 2">
          <a:extLst>
            <a:ext uri="{FF2B5EF4-FFF2-40B4-BE49-F238E27FC236}">
              <a16:creationId xmlns:a16="http://schemas.microsoft.com/office/drawing/2014/main" id="{0B44A391-EBD2-46DD-8078-C1EEF951CFE7}"/>
            </a:ext>
          </a:extLst>
        </xdr:cNvPr>
        <xdr:cNvSpPr/>
      </xdr:nvSpPr>
      <xdr:spPr>
        <a:xfrm>
          <a:off x="5381625" y="36830"/>
          <a:ext cx="238125" cy="88533"/>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107950</xdr:colOff>
      <xdr:row>0</xdr:row>
      <xdr:rowOff>36830</xdr:rowOff>
    </xdr:from>
    <xdr:to>
      <xdr:col>7</xdr:col>
      <xdr:colOff>154192</xdr:colOff>
      <xdr:row>0</xdr:row>
      <xdr:rowOff>125363</xdr:rowOff>
    </xdr:to>
    <xdr:sp macro="" textlink="">
      <xdr:nvSpPr>
        <xdr:cNvPr id="2" name="Rectangle 1">
          <a:extLst>
            <a:ext uri="{FF2B5EF4-FFF2-40B4-BE49-F238E27FC236}">
              <a16:creationId xmlns:a16="http://schemas.microsoft.com/office/drawing/2014/main" id="{EF57A230-4FBE-413E-8D10-4757193EF6A5}"/>
            </a:ext>
          </a:extLst>
        </xdr:cNvPr>
        <xdr:cNvSpPr/>
      </xdr:nvSpPr>
      <xdr:spPr>
        <a:xfrm>
          <a:off x="1870075" y="36830"/>
          <a:ext cx="265317" cy="88533"/>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twoCellAnchor>
    <xdr:from>
      <xdr:col>26</xdr:col>
      <xdr:colOff>47625</xdr:colOff>
      <xdr:row>0</xdr:row>
      <xdr:rowOff>36830</xdr:rowOff>
    </xdr:from>
    <xdr:to>
      <xdr:col>28</xdr:col>
      <xdr:colOff>19050</xdr:colOff>
      <xdr:row>0</xdr:row>
      <xdr:rowOff>125363</xdr:rowOff>
    </xdr:to>
    <xdr:sp macro="" textlink="">
      <xdr:nvSpPr>
        <xdr:cNvPr id="3" name="Rectangle 2">
          <a:extLst>
            <a:ext uri="{FF2B5EF4-FFF2-40B4-BE49-F238E27FC236}">
              <a16:creationId xmlns:a16="http://schemas.microsoft.com/office/drawing/2014/main" id="{7F2D1728-5818-4A0E-A010-EB63A0FA6C23}"/>
            </a:ext>
          </a:extLst>
        </xdr:cNvPr>
        <xdr:cNvSpPr/>
      </xdr:nvSpPr>
      <xdr:spPr>
        <a:xfrm>
          <a:off x="5810250" y="36830"/>
          <a:ext cx="257175" cy="88533"/>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27</xdr:col>
      <xdr:colOff>4445</xdr:colOff>
      <xdr:row>55</xdr:row>
      <xdr:rowOff>36830</xdr:rowOff>
    </xdr:from>
    <xdr:ext cx="187194" cy="264560"/>
    <xdr:sp macro="" textlink="">
      <xdr:nvSpPr>
        <xdr:cNvPr id="15" name="TextBox 14">
          <a:extLst>
            <a:ext uri="{FF2B5EF4-FFF2-40B4-BE49-F238E27FC236}">
              <a16:creationId xmlns:a16="http://schemas.microsoft.com/office/drawing/2014/main" id="{CAC74F22-4688-A50D-2A17-D4DAA08B7AD0}"/>
            </a:ext>
          </a:extLst>
        </xdr:cNvPr>
        <xdr:cNvSpPr txBox="1"/>
      </xdr:nvSpPr>
      <xdr:spPr>
        <a:xfrm>
          <a:off x="7729220" y="9977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SG"/>
        </a:p>
      </xdr:txBody>
    </xdr:sp>
    <xdr:clientData/>
  </xdr:oneCellAnchor>
  <xdr:twoCellAnchor>
    <xdr:from>
      <xdr:col>10</xdr:col>
      <xdr:colOff>233045</xdr:colOff>
      <xdr:row>64</xdr:row>
      <xdr:rowOff>3175</xdr:rowOff>
    </xdr:from>
    <xdr:to>
      <xdr:col>10</xdr:col>
      <xdr:colOff>235427</xdr:colOff>
      <xdr:row>65</xdr:row>
      <xdr:rowOff>95324</xdr:rowOff>
    </xdr:to>
    <xdr:cxnSp macro="">
      <xdr:nvCxnSpPr>
        <xdr:cNvPr id="16" name="Straight Arrow Connector 15">
          <a:extLst>
            <a:ext uri="{FF2B5EF4-FFF2-40B4-BE49-F238E27FC236}">
              <a16:creationId xmlns:a16="http://schemas.microsoft.com/office/drawing/2014/main" id="{03440B60-226F-7CB9-1BD8-6DB65DC6A794}"/>
            </a:ext>
          </a:extLst>
        </xdr:cNvPr>
        <xdr:cNvCxnSpPr/>
      </xdr:nvCxnSpPr>
      <xdr:spPr>
        <a:xfrm>
          <a:off x="4648200" y="10934700"/>
          <a:ext cx="9526" cy="285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978535</xdr:colOff>
      <xdr:row>63</xdr:row>
      <xdr:rowOff>198755</xdr:rowOff>
    </xdr:from>
    <xdr:to>
      <xdr:col>3</xdr:col>
      <xdr:colOff>986155</xdr:colOff>
      <xdr:row>65</xdr:row>
      <xdr:rowOff>87909</xdr:rowOff>
    </xdr:to>
    <xdr:cxnSp macro="">
      <xdr:nvCxnSpPr>
        <xdr:cNvPr id="17" name="Straight Arrow Connector 16">
          <a:extLst>
            <a:ext uri="{FF2B5EF4-FFF2-40B4-BE49-F238E27FC236}">
              <a16:creationId xmlns:a16="http://schemas.microsoft.com/office/drawing/2014/main" id="{2CA24FCB-1C22-33B5-6E6E-FC28AF2EF9FB}"/>
            </a:ext>
          </a:extLst>
        </xdr:cNvPr>
        <xdr:cNvCxnSpPr/>
      </xdr:nvCxnSpPr>
      <xdr:spPr>
        <a:xfrm>
          <a:off x="2533650" y="10944225"/>
          <a:ext cx="7620" cy="2686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325120</xdr:colOff>
      <xdr:row>0</xdr:row>
      <xdr:rowOff>60325</xdr:rowOff>
    </xdr:from>
    <xdr:to>
      <xdr:col>3</xdr:col>
      <xdr:colOff>355</xdr:colOff>
      <xdr:row>0</xdr:row>
      <xdr:rowOff>134086</xdr:rowOff>
    </xdr:to>
    <xdr:sp macro="" textlink="">
      <xdr:nvSpPr>
        <xdr:cNvPr id="7" name="Rectangle 6">
          <a:extLst>
            <a:ext uri="{FF2B5EF4-FFF2-40B4-BE49-F238E27FC236}">
              <a16:creationId xmlns:a16="http://schemas.microsoft.com/office/drawing/2014/main" id="{A65E49D7-E29E-24C6-A8C7-A71C0AB035E8}"/>
            </a:ext>
          </a:extLst>
        </xdr:cNvPr>
        <xdr:cNvSpPr/>
      </xdr:nvSpPr>
      <xdr:spPr>
        <a:xfrm>
          <a:off x="1657350" y="66675"/>
          <a:ext cx="246267" cy="67055"/>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twoCellAnchor>
    <xdr:from>
      <xdr:col>10</xdr:col>
      <xdr:colOff>615315</xdr:colOff>
      <xdr:row>0</xdr:row>
      <xdr:rowOff>60325</xdr:rowOff>
    </xdr:from>
    <xdr:to>
      <xdr:col>11</xdr:col>
      <xdr:colOff>142547</xdr:colOff>
      <xdr:row>0</xdr:row>
      <xdr:rowOff>134086</xdr:rowOff>
    </xdr:to>
    <xdr:sp macro="" textlink="">
      <xdr:nvSpPr>
        <xdr:cNvPr id="8" name="Rectangle 7">
          <a:extLst>
            <a:ext uri="{FF2B5EF4-FFF2-40B4-BE49-F238E27FC236}">
              <a16:creationId xmlns:a16="http://schemas.microsoft.com/office/drawing/2014/main" id="{B09441FA-19BE-99F7-C87E-D323DFB5E301}"/>
            </a:ext>
          </a:extLst>
        </xdr:cNvPr>
        <xdr:cNvSpPr/>
      </xdr:nvSpPr>
      <xdr:spPr>
        <a:xfrm>
          <a:off x="5191125" y="66675"/>
          <a:ext cx="246267" cy="67055"/>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57150</xdr:colOff>
      <xdr:row>0</xdr:row>
      <xdr:rowOff>76200</xdr:rowOff>
    </xdr:from>
    <xdr:to>
      <xdr:col>2</xdr:col>
      <xdr:colOff>315826</xdr:colOff>
      <xdr:row>0</xdr:row>
      <xdr:rowOff>133669</xdr:rowOff>
    </xdr:to>
    <xdr:sp macro="" textlink="">
      <xdr:nvSpPr>
        <xdr:cNvPr id="2" name="Rectangle 1">
          <a:extLst>
            <a:ext uri="{FF2B5EF4-FFF2-40B4-BE49-F238E27FC236}">
              <a16:creationId xmlns:a16="http://schemas.microsoft.com/office/drawing/2014/main" id="{77616BE8-E33A-5DC7-F372-5A5FD6FD3A26}"/>
            </a:ext>
          </a:extLst>
        </xdr:cNvPr>
        <xdr:cNvSpPr/>
      </xdr:nvSpPr>
      <xdr:spPr>
        <a:xfrm>
          <a:off x="1911350" y="76200"/>
          <a:ext cx="258676" cy="57469"/>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twoCellAnchor>
    <xdr:from>
      <xdr:col>2</xdr:col>
      <xdr:colOff>2890520</xdr:colOff>
      <xdr:row>0</xdr:row>
      <xdr:rowOff>76200</xdr:rowOff>
    </xdr:from>
    <xdr:to>
      <xdr:col>2</xdr:col>
      <xdr:colOff>3148593</xdr:colOff>
      <xdr:row>0</xdr:row>
      <xdr:rowOff>133669</xdr:rowOff>
    </xdr:to>
    <xdr:sp macro="" textlink="">
      <xdr:nvSpPr>
        <xdr:cNvPr id="3" name="Rectangle 2">
          <a:extLst>
            <a:ext uri="{FF2B5EF4-FFF2-40B4-BE49-F238E27FC236}">
              <a16:creationId xmlns:a16="http://schemas.microsoft.com/office/drawing/2014/main" id="{778CB2C4-F2A3-B704-CA1D-396D8DDFECD7}"/>
            </a:ext>
          </a:extLst>
        </xdr:cNvPr>
        <xdr:cNvSpPr/>
      </xdr:nvSpPr>
      <xdr:spPr>
        <a:xfrm>
          <a:off x="4744720" y="76200"/>
          <a:ext cx="258073" cy="57469"/>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SG"/>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go.gov.sg/formp1ya2026"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33"/>
  <sheetViews>
    <sheetView showGridLines="0" showRowColHeaders="0" tabSelected="1" zoomScale="115" zoomScaleNormal="115" workbookViewId="0">
      <selection activeCell="E7" sqref="E7:H7"/>
    </sheetView>
  </sheetViews>
  <sheetFormatPr defaultRowHeight="15" x14ac:dyDescent="0.25"/>
  <cols>
    <col min="1" max="1" width="2.140625" customWidth="1"/>
    <col min="2" max="2" width="3.5703125" customWidth="1"/>
    <col min="3" max="3" width="20.28515625" customWidth="1"/>
    <col min="4" max="4" width="7.42578125" customWidth="1"/>
    <col min="5" max="5" width="4.85546875" customWidth="1"/>
    <col min="6" max="6" width="2.28515625" customWidth="1"/>
    <col min="7" max="7" width="7.42578125" customWidth="1"/>
    <col min="8" max="8" width="2.28515625" customWidth="1"/>
    <col min="9" max="9" width="24.140625" customWidth="1"/>
    <col min="10" max="10" width="5" customWidth="1"/>
    <col min="11" max="11" width="26.7109375" customWidth="1"/>
    <col min="12" max="12" width="6.42578125" customWidth="1"/>
    <col min="13" max="52" width="9.140625" customWidth="1"/>
  </cols>
  <sheetData>
    <row r="1" spans="2:12" x14ac:dyDescent="0.25">
      <c r="D1" s="165"/>
      <c r="E1" s="165"/>
      <c r="F1" s="165"/>
      <c r="G1" s="165"/>
      <c r="H1" s="165"/>
      <c r="I1" s="165"/>
      <c r="J1" s="165"/>
      <c r="K1" s="165"/>
      <c r="L1" s="165"/>
    </row>
    <row r="2" spans="2:12" ht="18" x14ac:dyDescent="0.25">
      <c r="C2" s="301" t="s">
        <v>290</v>
      </c>
      <c r="D2" s="301"/>
      <c r="E2" s="301"/>
      <c r="F2" s="301"/>
      <c r="G2" s="301"/>
      <c r="H2" s="301"/>
      <c r="I2" s="301"/>
      <c r="J2" s="301"/>
      <c r="K2" s="301"/>
      <c r="L2" s="301"/>
    </row>
    <row r="4" spans="2:12" x14ac:dyDescent="0.25">
      <c r="B4" s="166"/>
      <c r="C4" s="166"/>
      <c r="D4" s="166"/>
      <c r="E4" s="166"/>
      <c r="F4" s="166"/>
      <c r="G4" s="166"/>
      <c r="H4" s="166"/>
      <c r="I4" s="166"/>
      <c r="J4" s="166"/>
      <c r="K4" s="166"/>
      <c r="L4" s="166"/>
    </row>
    <row r="5" spans="2:12" x14ac:dyDescent="0.25">
      <c r="B5" s="302" t="s">
        <v>246</v>
      </c>
      <c r="C5" s="302"/>
      <c r="D5" s="302"/>
      <c r="E5" s="302"/>
      <c r="F5" s="302"/>
      <c r="G5" s="302"/>
      <c r="H5" s="302"/>
      <c r="I5" s="302"/>
      <c r="J5" s="302"/>
      <c r="K5" s="302"/>
      <c r="L5" s="302"/>
    </row>
    <row r="6" spans="2:12" x14ac:dyDescent="0.25">
      <c r="B6" s="166"/>
      <c r="C6" s="166"/>
      <c r="D6" s="166"/>
      <c r="E6" s="166"/>
      <c r="F6" s="166"/>
      <c r="G6" s="166"/>
      <c r="H6" s="166"/>
      <c r="I6" s="166"/>
      <c r="J6" s="166"/>
      <c r="K6" s="166"/>
      <c r="L6" s="166"/>
    </row>
    <row r="7" spans="2:12" ht="15.75" x14ac:dyDescent="0.25">
      <c r="B7" s="166"/>
      <c r="C7" s="167" t="s">
        <v>26</v>
      </c>
      <c r="D7" s="166"/>
      <c r="E7" s="303"/>
      <c r="F7" s="304"/>
      <c r="G7" s="304"/>
      <c r="H7" s="305"/>
      <c r="I7" s="312" t="s">
        <v>201</v>
      </c>
      <c r="J7" s="313"/>
      <c r="K7" s="295"/>
      <c r="L7" s="166"/>
    </row>
    <row r="8" spans="2:12" ht="15.75" x14ac:dyDescent="0.25">
      <c r="B8" s="166"/>
      <c r="C8" s="167"/>
      <c r="D8" s="166"/>
      <c r="E8" s="166"/>
      <c r="F8" s="166"/>
      <c r="G8" s="166"/>
      <c r="H8" s="166"/>
      <c r="I8" s="166"/>
      <c r="J8" s="166"/>
      <c r="K8" s="166"/>
      <c r="L8" s="166"/>
    </row>
    <row r="9" spans="2:12" ht="15.75" x14ac:dyDescent="0.25">
      <c r="B9" s="166"/>
      <c r="C9" s="167" t="s">
        <v>30</v>
      </c>
      <c r="D9" s="166"/>
      <c r="E9" s="306"/>
      <c r="F9" s="307"/>
      <c r="G9" s="307"/>
      <c r="H9" s="307"/>
      <c r="I9" s="307"/>
      <c r="J9" s="307"/>
      <c r="K9" s="308"/>
      <c r="L9" s="166"/>
    </row>
    <row r="10" spans="2:12" ht="15.75" x14ac:dyDescent="0.25">
      <c r="B10" s="166"/>
      <c r="C10" s="167"/>
      <c r="D10" s="166"/>
      <c r="E10" s="309"/>
      <c r="F10" s="310"/>
      <c r="G10" s="310"/>
      <c r="H10" s="310"/>
      <c r="I10" s="310"/>
      <c r="J10" s="310"/>
      <c r="K10" s="311"/>
      <c r="L10" s="166"/>
    </row>
    <row r="11" spans="2:12" ht="15.75" x14ac:dyDescent="0.25">
      <c r="B11" s="166"/>
      <c r="C11" s="167"/>
      <c r="D11" s="166"/>
      <c r="E11" s="166"/>
      <c r="F11" s="166"/>
      <c r="G11" s="166"/>
      <c r="H11" s="166"/>
      <c r="I11" s="166"/>
      <c r="J11" s="166"/>
      <c r="K11" s="166"/>
      <c r="L11" s="166"/>
    </row>
    <row r="12" spans="2:12" ht="15.75" x14ac:dyDescent="0.25">
      <c r="B12" s="166"/>
      <c r="C12" s="167" t="s">
        <v>28</v>
      </c>
      <c r="D12" s="166"/>
      <c r="E12" s="298"/>
      <c r="F12" s="299"/>
      <c r="G12" s="299"/>
      <c r="H12" s="299"/>
      <c r="I12" s="299"/>
      <c r="J12" s="299"/>
      <c r="K12" s="300"/>
      <c r="L12" s="166"/>
    </row>
    <row r="13" spans="2:12" ht="15.75" x14ac:dyDescent="0.25">
      <c r="B13" s="166"/>
      <c r="C13" s="167"/>
      <c r="D13" s="166"/>
      <c r="E13" s="298"/>
      <c r="F13" s="299"/>
      <c r="G13" s="299"/>
      <c r="H13" s="299"/>
      <c r="I13" s="299"/>
      <c r="J13" s="299"/>
      <c r="K13" s="300"/>
      <c r="L13" s="166"/>
    </row>
    <row r="14" spans="2:12" ht="15.75" x14ac:dyDescent="0.25">
      <c r="B14" s="166"/>
      <c r="C14" s="167"/>
      <c r="D14" s="166"/>
      <c r="E14" s="298"/>
      <c r="F14" s="299"/>
      <c r="G14" s="299"/>
      <c r="H14" s="299"/>
      <c r="I14" s="299"/>
      <c r="J14" s="299"/>
      <c r="K14" s="300"/>
      <c r="L14" s="166"/>
    </row>
    <row r="15" spans="2:12" ht="15.75" x14ac:dyDescent="0.25">
      <c r="B15" s="166"/>
      <c r="C15" s="167"/>
      <c r="D15" s="166"/>
      <c r="E15" s="298"/>
      <c r="F15" s="299"/>
      <c r="G15" s="299"/>
      <c r="H15" s="299"/>
      <c r="I15" s="299"/>
      <c r="J15" s="299"/>
      <c r="K15" s="300"/>
      <c r="L15" s="166"/>
    </row>
    <row r="16" spans="2:12" x14ac:dyDescent="0.25">
      <c r="B16" s="166"/>
      <c r="C16" s="166"/>
      <c r="D16" s="166"/>
      <c r="E16" s="166"/>
      <c r="F16" s="166"/>
      <c r="G16" s="166"/>
      <c r="H16" s="166"/>
      <c r="I16" s="166"/>
      <c r="J16" s="166"/>
      <c r="K16" s="166"/>
      <c r="L16" s="166"/>
    </row>
    <row r="18" spans="1:13" x14ac:dyDescent="0.25">
      <c r="B18" s="314" t="s">
        <v>88</v>
      </c>
      <c r="C18" s="314"/>
      <c r="D18" s="314"/>
      <c r="E18" s="314"/>
      <c r="F18" s="314"/>
      <c r="G18" s="314"/>
      <c r="H18" s="314"/>
      <c r="I18" s="314"/>
      <c r="J18" s="314"/>
      <c r="K18" s="314"/>
      <c r="L18" s="314"/>
    </row>
    <row r="19" spans="1:13" ht="15" customHeight="1" x14ac:dyDescent="0.25">
      <c r="B19" s="254"/>
      <c r="C19" s="254"/>
      <c r="D19" s="254"/>
      <c r="E19" s="254"/>
      <c r="F19" s="254"/>
      <c r="G19" s="254"/>
      <c r="H19" s="254"/>
      <c r="I19" s="254"/>
      <c r="J19" s="254"/>
      <c r="K19" s="254"/>
      <c r="L19" s="254"/>
    </row>
    <row r="20" spans="1:13" ht="15" customHeight="1" x14ac:dyDescent="0.25">
      <c r="B20" s="168" t="s">
        <v>89</v>
      </c>
      <c r="C20" s="320" t="s">
        <v>291</v>
      </c>
      <c r="D20" s="320"/>
      <c r="E20" s="320"/>
      <c r="F20" s="320"/>
      <c r="G20" s="320"/>
      <c r="H20" s="320"/>
      <c r="I20" s="320"/>
      <c r="J20" s="320"/>
      <c r="K20" s="320"/>
      <c r="L20" s="320"/>
      <c r="M20" s="266"/>
    </row>
    <row r="21" spans="1:13" ht="15" customHeight="1" x14ac:dyDescent="0.25">
      <c r="B21" s="168"/>
      <c r="C21" s="320"/>
      <c r="D21" s="320"/>
      <c r="E21" s="320"/>
      <c r="F21" s="320"/>
      <c r="G21" s="320"/>
      <c r="H21" s="320"/>
      <c r="I21" s="320"/>
      <c r="J21" s="320"/>
      <c r="K21" s="320"/>
      <c r="L21" s="320"/>
      <c r="M21" s="266"/>
    </row>
    <row r="22" spans="1:13" s="139" customFormat="1" ht="15" customHeight="1" x14ac:dyDescent="0.25">
      <c r="B22" s="168"/>
      <c r="C22" s="668" t="s">
        <v>292</v>
      </c>
      <c r="D22" s="668"/>
      <c r="E22" s="668"/>
      <c r="F22" s="668"/>
      <c r="G22" s="668"/>
      <c r="H22" s="668"/>
      <c r="I22" s="668"/>
      <c r="J22" s="668"/>
      <c r="K22" s="267"/>
      <c r="L22" s="267"/>
      <c r="M22" s="268"/>
    </row>
    <row r="23" spans="1:13" ht="15" customHeight="1" x14ac:dyDescent="0.25">
      <c r="C23" s="266"/>
      <c r="D23" s="266"/>
      <c r="E23" s="266"/>
      <c r="F23" s="266"/>
      <c r="G23" s="266"/>
      <c r="H23" s="266"/>
      <c r="I23" s="266"/>
      <c r="J23" s="266"/>
      <c r="K23" s="266"/>
      <c r="L23" s="266"/>
      <c r="M23" s="266"/>
    </row>
    <row r="24" spans="1:13" ht="15" customHeight="1" x14ac:dyDescent="0.25">
      <c r="B24" s="169" t="s">
        <v>90</v>
      </c>
      <c r="C24" s="320" t="s">
        <v>278</v>
      </c>
      <c r="D24" s="320"/>
      <c r="E24" s="320"/>
      <c r="F24" s="320"/>
      <c r="G24" s="320"/>
      <c r="H24" s="320"/>
      <c r="I24" s="320"/>
      <c r="J24" s="320"/>
      <c r="K24" s="320"/>
      <c r="L24" s="320"/>
      <c r="M24" s="266"/>
    </row>
    <row r="25" spans="1:13" ht="15" customHeight="1" x14ac:dyDescent="0.25">
      <c r="B25" s="169"/>
      <c r="C25" s="321"/>
      <c r="D25" s="322"/>
      <c r="E25" s="322"/>
      <c r="F25" s="322"/>
      <c r="G25" s="322"/>
      <c r="H25" s="322"/>
      <c r="I25" s="322"/>
      <c r="J25" s="322"/>
      <c r="K25" s="322"/>
      <c r="L25" s="323"/>
      <c r="M25" s="266"/>
    </row>
    <row r="26" spans="1:13" ht="42" customHeight="1" x14ac:dyDescent="0.25">
      <c r="B26" s="169" t="s">
        <v>91</v>
      </c>
      <c r="C26" s="317" t="s">
        <v>293</v>
      </c>
      <c r="D26" s="317"/>
      <c r="E26" s="317"/>
      <c r="F26" s="317"/>
      <c r="G26" s="317"/>
      <c r="H26" s="317"/>
      <c r="I26" s="317"/>
      <c r="J26" s="317"/>
      <c r="K26" s="317"/>
      <c r="L26" s="318"/>
      <c r="M26" s="266"/>
    </row>
    <row r="27" spans="1:13" ht="15" customHeight="1" x14ac:dyDescent="0.25">
      <c r="B27" s="169"/>
      <c r="C27" s="266"/>
      <c r="D27" s="266"/>
      <c r="E27" s="266"/>
      <c r="F27" s="266"/>
      <c r="G27" s="266"/>
      <c r="H27" s="266"/>
      <c r="I27" s="266"/>
      <c r="J27" s="266"/>
      <c r="K27" s="266"/>
      <c r="L27" s="266"/>
      <c r="M27" s="266"/>
    </row>
    <row r="28" spans="1:13" ht="28.5" customHeight="1" x14ac:dyDescent="0.25">
      <c r="A28" s="2"/>
      <c r="B28" s="265">
        <v>4</v>
      </c>
      <c r="C28" s="320" t="s">
        <v>281</v>
      </c>
      <c r="D28" s="320"/>
      <c r="E28" s="320"/>
      <c r="F28" s="320"/>
      <c r="G28" s="320"/>
      <c r="H28" s="320"/>
      <c r="I28" s="320"/>
      <c r="J28" s="320"/>
      <c r="K28" s="320"/>
      <c r="L28" s="320"/>
      <c r="M28" s="266"/>
    </row>
    <row r="29" spans="1:13" ht="15" customHeight="1" x14ac:dyDescent="0.25">
      <c r="B29" s="169"/>
      <c r="C29" s="315"/>
      <c r="D29" s="316"/>
      <c r="E29" s="316"/>
      <c r="F29" s="316"/>
      <c r="G29" s="316"/>
      <c r="H29" s="316"/>
      <c r="I29" s="316"/>
      <c r="J29" s="316"/>
      <c r="K29" s="315"/>
      <c r="L29" s="316"/>
      <c r="M29" s="316"/>
    </row>
    <row r="30" spans="1:13" ht="14.45" customHeight="1" x14ac:dyDescent="0.25">
      <c r="B30" s="170">
        <v>5</v>
      </c>
      <c r="C30" s="320" t="s">
        <v>178</v>
      </c>
      <c r="D30" s="320"/>
      <c r="E30" s="320"/>
      <c r="F30" s="320"/>
      <c r="G30" s="320"/>
      <c r="H30" s="320"/>
      <c r="I30" s="320"/>
      <c r="J30" s="320"/>
      <c r="K30" s="320"/>
      <c r="L30" s="320"/>
      <c r="M30" s="266"/>
    </row>
    <row r="31" spans="1:13" x14ac:dyDescent="0.25">
      <c r="B31" s="169"/>
      <c r="C31" s="320"/>
      <c r="D31" s="320"/>
      <c r="E31" s="320"/>
      <c r="F31" s="320"/>
      <c r="G31" s="320"/>
      <c r="H31" s="320"/>
      <c r="I31" s="320"/>
      <c r="J31" s="320"/>
      <c r="K31" s="320"/>
      <c r="L31" s="320"/>
      <c r="M31" s="266"/>
    </row>
    <row r="32" spans="1:13" x14ac:dyDescent="0.25">
      <c r="B32" s="169"/>
    </row>
    <row r="33" spans="2:11" ht="50.1" customHeight="1" x14ac:dyDescent="0.25">
      <c r="B33" s="169"/>
      <c r="C33" s="319"/>
      <c r="D33" s="319"/>
      <c r="E33" s="319"/>
      <c r="F33" s="319"/>
      <c r="G33" s="319"/>
      <c r="H33" s="319"/>
      <c r="I33" s="319"/>
      <c r="J33" s="319"/>
      <c r="K33" s="106"/>
    </row>
  </sheetData>
  <sheetProtection algorithmName="SHA-512" hashValue="iWzLWSj3yJ+W4i925f/H0Iyq09YLL9spY+yewQQKt+s8vwpkEibgmayJNwGW9K34Vy+Gobas32cgTiZ70OhvmQ==" saltValue="9vc7Bed5U5Uw2j50d/GL1g==" spinCount="100000" sheet="1" selectLockedCells="1"/>
  <mergeCells count="20">
    <mergeCell ref="C33:J33"/>
    <mergeCell ref="C28:L28"/>
    <mergeCell ref="C29:J29"/>
    <mergeCell ref="C25:L25"/>
    <mergeCell ref="C20:L21"/>
    <mergeCell ref="C24:L24"/>
    <mergeCell ref="C30:L31"/>
    <mergeCell ref="E14:K14"/>
    <mergeCell ref="E15:K15"/>
    <mergeCell ref="B18:L18"/>
    <mergeCell ref="K29:M29"/>
    <mergeCell ref="C26:L26"/>
    <mergeCell ref="C22:J22"/>
    <mergeCell ref="E13:K13"/>
    <mergeCell ref="C2:L2"/>
    <mergeCell ref="B5:L5"/>
    <mergeCell ref="E7:H7"/>
    <mergeCell ref="E12:K12"/>
    <mergeCell ref="E9:K10"/>
    <mergeCell ref="I7:J7"/>
  </mergeCells>
  <dataValidations xWindow="291" yWindow="321" count="2">
    <dataValidation allowBlank="1" showInputMessage="1" showErrorMessage="1" prompt="Please check that the Body of Person's tax reference number and name are correct." sqref="E7:H7 E9:K10" xr:uid="{00000000-0002-0000-0000-000000000000}"/>
    <dataValidation allowBlank="1" showInputMessage="1" showErrorMessage="1" prompt="DIN can be found on the top left corner of the filing notification letter for YA 2025." sqref="K7" xr:uid="{78191816-1AAF-4A36-82D5-5280F014A75C}"/>
  </dataValidations>
  <hyperlinks>
    <hyperlink ref="C22:J22" r:id="rId1" display="Click this link to submit your Form P1 electronically at https://go.gov.sg/formp1ya2026." xr:uid="{2C221A64-EAFF-4669-9F24-921EA1478CA5}"/>
  </hyperlinks>
  <pageMargins left="0.70866141732283472" right="0.70866141732283472" top="0.74803149606299213" bottom="0.74803149606299213" header="0.31496062992125984" footer="0.31496062992125984"/>
  <pageSetup paperSize="9" orientation="portrait" verticalDpi="4294967294" r:id="rId2"/>
  <rowBreaks count="1" manualBreakCount="1">
    <brk id="23" max="16383" man="1"/>
  </rowBreaks>
  <colBreaks count="2" manualBreakCount="2">
    <brk id="1" max="1048575" man="1"/>
    <brk id="21" max="1048575" man="1"/>
  </colBreaks>
  <ignoredErrors>
    <ignoredError sqref="B20 B24 B2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80"/>
  <sheetViews>
    <sheetView showGridLines="0" showRowColHeaders="0" zoomScaleNormal="100" zoomScaleSheetLayoutView="115" zoomScalePageLayoutView="70" workbookViewId="0">
      <selection activeCell="B28" sqref="B28:AI28"/>
    </sheetView>
  </sheetViews>
  <sheetFormatPr defaultRowHeight="15" x14ac:dyDescent="0.25"/>
  <cols>
    <col min="1" max="45" width="2.7109375" customWidth="1"/>
    <col min="46" max="46" width="3.28515625" customWidth="1"/>
    <col min="47" max="47" width="1.140625" customWidth="1"/>
  </cols>
  <sheetData>
    <row r="1" spans="1:53" x14ac:dyDescent="0.25">
      <c r="A1" s="410" t="s">
        <v>4</v>
      </c>
      <c r="B1" s="410"/>
      <c r="C1" s="410"/>
      <c r="D1" s="410"/>
      <c r="E1" s="410"/>
      <c r="F1" s="410"/>
      <c r="G1" s="410"/>
      <c r="H1" s="410"/>
      <c r="I1" s="410"/>
      <c r="J1" s="410"/>
      <c r="K1" s="410"/>
      <c r="L1" s="410"/>
      <c r="M1" s="410"/>
      <c r="N1" s="410"/>
      <c r="O1" s="410"/>
      <c r="P1" s="410"/>
      <c r="Q1" s="410"/>
      <c r="R1" s="410"/>
      <c r="S1" s="410"/>
      <c r="T1" s="410"/>
      <c r="U1" s="410"/>
      <c r="V1" s="410"/>
      <c r="W1" s="410"/>
      <c r="X1" s="410"/>
      <c r="Y1" s="410"/>
      <c r="Z1" s="410"/>
      <c r="AA1" s="410"/>
      <c r="AB1" s="410"/>
      <c r="AC1" s="410"/>
      <c r="AD1" s="410"/>
      <c r="AE1" s="410"/>
      <c r="AF1" s="410"/>
      <c r="AG1" s="410"/>
      <c r="AH1" s="410"/>
      <c r="AI1" s="410"/>
      <c r="AJ1" s="410"/>
      <c r="AK1" s="410"/>
      <c r="AL1" s="410"/>
      <c r="AM1" s="410"/>
      <c r="AN1" s="410"/>
      <c r="AO1" s="410"/>
      <c r="AP1" s="410"/>
      <c r="AQ1" s="410"/>
      <c r="AR1" s="410"/>
      <c r="AS1" s="410"/>
      <c r="AT1" s="410"/>
    </row>
    <row r="2" spans="1:53" x14ac:dyDescent="0.25">
      <c r="W2" s="171"/>
      <c r="AM2" s="1"/>
      <c r="AN2" s="1"/>
      <c r="AO2" s="172" t="s">
        <v>26</v>
      </c>
    </row>
    <row r="3" spans="1:53" ht="22.5" customHeight="1" x14ac:dyDescent="0.3">
      <c r="A3" s="173" t="s">
        <v>294</v>
      </c>
      <c r="B3" s="174"/>
      <c r="C3" s="2"/>
      <c r="D3" s="2"/>
      <c r="S3" s="407" t="s">
        <v>50</v>
      </c>
      <c r="T3" s="407"/>
      <c r="U3" s="407"/>
      <c r="V3" s="407"/>
      <c r="W3" s="407"/>
      <c r="X3" s="407"/>
      <c r="Y3" s="407"/>
      <c r="Z3" s="407"/>
      <c r="AA3" s="407"/>
      <c r="AB3" s="407"/>
      <c r="AK3" s="404" t="str">
        <f>IF('Instructions and Particulars'!E7="","",'Instructions and Particulars'!E7)</f>
        <v/>
      </c>
      <c r="AL3" s="405"/>
      <c r="AM3" s="405"/>
      <c r="AN3" s="405"/>
      <c r="AO3" s="405"/>
      <c r="AP3" s="405"/>
      <c r="AQ3" s="405"/>
      <c r="AR3" s="405"/>
      <c r="AS3" s="405"/>
      <c r="AT3" s="406"/>
      <c r="AU3" s="3" t="str">
        <f>IF(AK3="","Please fill in Tax Ref No. at Particulars worksheet.","")</f>
        <v>Please fill in Tax Ref No. at Particulars worksheet.</v>
      </c>
      <c r="AW3" s="3"/>
      <c r="AX3" s="3"/>
      <c r="AY3" s="3"/>
      <c r="AZ3" s="3"/>
      <c r="BA3" s="3"/>
    </row>
    <row r="4" spans="1:53" ht="12.75" customHeight="1" x14ac:dyDescent="0.25">
      <c r="A4" s="432" t="s">
        <v>286</v>
      </c>
      <c r="B4" s="433"/>
      <c r="C4" s="433"/>
      <c r="D4" s="433"/>
      <c r="E4" s="433"/>
      <c r="F4" s="433"/>
      <c r="G4" s="433"/>
      <c r="H4" s="433"/>
      <c r="I4" s="433"/>
      <c r="J4" s="433"/>
      <c r="K4" s="434"/>
      <c r="L4" s="434"/>
      <c r="S4" s="408" t="s">
        <v>87</v>
      </c>
      <c r="T4" s="408"/>
      <c r="U4" s="408"/>
      <c r="V4" s="408"/>
      <c r="W4" s="408"/>
      <c r="X4" s="408"/>
      <c r="Y4" s="408"/>
      <c r="Z4" s="408"/>
      <c r="AA4" s="408"/>
      <c r="AB4" s="408"/>
      <c r="AC4" s="175"/>
      <c r="AV4" s="3"/>
      <c r="AW4" s="3"/>
      <c r="AX4" s="3"/>
      <c r="AY4" s="3"/>
      <c r="AZ4" s="3"/>
      <c r="BA4" s="3"/>
    </row>
    <row r="5" spans="1:53" ht="12.75" customHeight="1" x14ac:dyDescent="0.25">
      <c r="A5" s="433"/>
      <c r="B5" s="433"/>
      <c r="C5" s="433"/>
      <c r="D5" s="433"/>
      <c r="E5" s="433"/>
      <c r="F5" s="433"/>
      <c r="G5" s="433"/>
      <c r="H5" s="433"/>
      <c r="I5" s="433"/>
      <c r="J5" s="433"/>
      <c r="K5" s="434"/>
      <c r="L5" s="434"/>
      <c r="S5" s="408" t="s">
        <v>0</v>
      </c>
      <c r="T5" s="408"/>
      <c r="U5" s="408"/>
      <c r="V5" s="408"/>
      <c r="W5" s="408"/>
      <c r="X5" s="408"/>
      <c r="Y5" s="408"/>
      <c r="Z5" s="408"/>
      <c r="AA5" s="408"/>
      <c r="AB5" s="408"/>
      <c r="AG5" s="176" t="s">
        <v>295</v>
      </c>
      <c r="AH5" s="176"/>
      <c r="AI5" s="176"/>
      <c r="AJ5" s="177"/>
      <c r="AK5" s="177"/>
      <c r="AL5" s="177"/>
      <c r="AM5" s="177"/>
      <c r="AN5" s="177"/>
      <c r="AO5" s="177"/>
      <c r="AP5" s="177"/>
      <c r="AQ5" s="177"/>
    </row>
    <row r="6" spans="1:53" ht="11.25" customHeight="1" x14ac:dyDescent="0.25">
      <c r="A6" s="433"/>
      <c r="B6" s="433"/>
      <c r="C6" s="433"/>
      <c r="D6" s="433"/>
      <c r="E6" s="433"/>
      <c r="F6" s="433"/>
      <c r="G6" s="433"/>
      <c r="H6" s="433"/>
      <c r="I6" s="433"/>
      <c r="J6" s="433"/>
      <c r="K6" s="434"/>
      <c r="L6" s="434"/>
      <c r="S6" s="409" t="s">
        <v>241</v>
      </c>
      <c r="T6" s="409"/>
      <c r="U6" s="409"/>
      <c r="V6" s="409"/>
      <c r="W6" s="409"/>
      <c r="X6" s="409"/>
      <c r="Y6" s="409"/>
      <c r="Z6" s="409"/>
      <c r="AA6" s="409"/>
      <c r="AB6" s="409"/>
      <c r="AG6" s="178" t="s">
        <v>296</v>
      </c>
      <c r="AH6" s="178"/>
      <c r="AI6" s="178"/>
      <c r="AJ6" s="179"/>
      <c r="AK6" s="179"/>
      <c r="AL6" s="179"/>
      <c r="AM6" s="179"/>
      <c r="AN6" s="179"/>
      <c r="AO6" s="179"/>
      <c r="AP6" s="179"/>
      <c r="AQ6" s="179"/>
      <c r="AR6" s="179"/>
      <c r="AS6" s="4"/>
      <c r="AT6" s="4"/>
    </row>
    <row r="7" spans="1:53" ht="33" customHeight="1" x14ac:dyDescent="0.25">
      <c r="A7" s="433"/>
      <c r="B7" s="433"/>
      <c r="C7" s="433"/>
      <c r="D7" s="433"/>
      <c r="E7" s="433"/>
      <c r="F7" s="433"/>
      <c r="G7" s="433"/>
      <c r="H7" s="433"/>
      <c r="I7" s="433"/>
      <c r="J7" s="433"/>
      <c r="K7" s="434"/>
      <c r="L7" s="434"/>
      <c r="AD7" s="180"/>
      <c r="AE7" s="180"/>
      <c r="AG7" s="5"/>
      <c r="AH7" s="5"/>
      <c r="AI7" s="5"/>
    </row>
    <row r="8" spans="1:53" ht="8.1" customHeight="1" x14ac:dyDescent="0.25">
      <c r="B8" s="5"/>
    </row>
    <row r="9" spans="1:53" ht="15.75" x14ac:dyDescent="0.25">
      <c r="A9" s="358"/>
      <c r="B9" s="359"/>
      <c r="C9" s="359"/>
      <c r="D9" s="359"/>
      <c r="E9" s="359"/>
      <c r="F9" s="359"/>
      <c r="G9" s="359"/>
      <c r="H9" s="359"/>
      <c r="I9" s="359"/>
      <c r="J9" s="359"/>
      <c r="K9" s="359"/>
      <c r="L9" s="359"/>
      <c r="M9" s="359"/>
      <c r="N9" s="359"/>
      <c r="O9" s="359"/>
      <c r="P9" s="359"/>
      <c r="Q9" s="359"/>
      <c r="R9" s="359"/>
      <c r="S9" s="359"/>
      <c r="T9" s="359"/>
      <c r="U9" s="359"/>
      <c r="V9" s="359"/>
      <c r="W9" s="359"/>
      <c r="X9" s="359"/>
      <c r="Y9" s="359"/>
      <c r="Z9" s="360"/>
      <c r="AA9" s="181"/>
      <c r="AE9" s="1"/>
      <c r="AG9" s="182" t="s">
        <v>1</v>
      </c>
      <c r="AH9" s="182"/>
      <c r="AI9" s="182"/>
      <c r="AJ9" s="393">
        <v>46082</v>
      </c>
      <c r="AK9" s="393"/>
      <c r="AL9" s="393"/>
      <c r="AM9" s="393"/>
      <c r="AN9" s="393"/>
      <c r="AO9" s="393"/>
    </row>
    <row r="10" spans="1:53" ht="15.75" x14ac:dyDescent="0.25">
      <c r="A10" s="375" t="str">
        <f>IF('Instructions and Particulars'!E9="","",'Instructions and Particulars'!E9)</f>
        <v/>
      </c>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7"/>
      <c r="AA10" s="181"/>
      <c r="AE10" s="6"/>
    </row>
    <row r="11" spans="1:53" ht="15.75" x14ac:dyDescent="0.25">
      <c r="A11" s="375"/>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7"/>
      <c r="AA11" s="181"/>
      <c r="AC11" s="436" t="s">
        <v>297</v>
      </c>
      <c r="AD11" s="437"/>
      <c r="AE11" s="437"/>
      <c r="AF11" s="437"/>
      <c r="AG11" s="437"/>
      <c r="AH11" s="437"/>
      <c r="AI11" s="437"/>
      <c r="AJ11" s="437"/>
      <c r="AK11" s="437"/>
      <c r="AL11" s="437"/>
      <c r="AM11" s="437"/>
      <c r="AN11" s="437"/>
      <c r="AO11" s="437"/>
      <c r="AP11" s="437"/>
      <c r="AQ11" s="437"/>
      <c r="AR11" s="437"/>
      <c r="AS11" s="437"/>
    </row>
    <row r="12" spans="1:53" ht="15.75" x14ac:dyDescent="0.25">
      <c r="A12" s="375"/>
      <c r="B12" s="376"/>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7"/>
      <c r="AA12" s="181"/>
      <c r="AC12" s="437"/>
      <c r="AD12" s="437"/>
      <c r="AE12" s="437"/>
      <c r="AF12" s="437"/>
      <c r="AG12" s="437"/>
      <c r="AH12" s="437"/>
      <c r="AI12" s="437"/>
      <c r="AJ12" s="437"/>
      <c r="AK12" s="437"/>
      <c r="AL12" s="437"/>
      <c r="AM12" s="437"/>
      <c r="AN12" s="437"/>
      <c r="AO12" s="437"/>
      <c r="AP12" s="437"/>
      <c r="AQ12" s="437"/>
      <c r="AR12" s="437"/>
      <c r="AS12" s="437"/>
    </row>
    <row r="13" spans="1:53" ht="15.75" x14ac:dyDescent="0.25">
      <c r="A13" s="375" t="str">
        <f>IF('Instructions and Particulars'!E12="","",'Instructions and Particulars'!E12)</f>
        <v/>
      </c>
      <c r="B13" s="376"/>
      <c r="C13" s="376"/>
      <c r="D13" s="376"/>
      <c r="E13" s="376"/>
      <c r="F13" s="376"/>
      <c r="G13" s="376"/>
      <c r="H13" s="376"/>
      <c r="I13" s="376"/>
      <c r="J13" s="376"/>
      <c r="K13" s="376"/>
      <c r="L13" s="376"/>
      <c r="M13" s="376"/>
      <c r="N13" s="376"/>
      <c r="O13" s="376"/>
      <c r="P13" s="376"/>
      <c r="Q13" s="376"/>
      <c r="R13" s="376"/>
      <c r="S13" s="376"/>
      <c r="T13" s="376"/>
      <c r="U13" s="376"/>
      <c r="V13" s="376"/>
      <c r="W13" s="376"/>
      <c r="X13" s="376"/>
      <c r="Y13" s="376"/>
      <c r="Z13" s="377"/>
      <c r="AA13" s="181"/>
      <c r="AC13" s="437"/>
      <c r="AD13" s="437"/>
      <c r="AE13" s="437"/>
      <c r="AF13" s="437"/>
      <c r="AG13" s="437"/>
      <c r="AH13" s="437"/>
      <c r="AI13" s="437"/>
      <c r="AJ13" s="437"/>
      <c r="AK13" s="437"/>
      <c r="AL13" s="437"/>
      <c r="AM13" s="437"/>
      <c r="AN13" s="437"/>
      <c r="AO13" s="437"/>
      <c r="AP13" s="437"/>
      <c r="AQ13" s="437"/>
      <c r="AR13" s="437"/>
      <c r="AS13" s="437"/>
    </row>
    <row r="14" spans="1:53" ht="15.75" x14ac:dyDescent="0.25">
      <c r="A14" s="375" t="str">
        <f>IF('Instructions and Particulars'!E13="","",'Instructions and Particulars'!E13)</f>
        <v/>
      </c>
      <c r="B14" s="376"/>
      <c r="C14" s="376"/>
      <c r="D14" s="376"/>
      <c r="E14" s="376"/>
      <c r="F14" s="376"/>
      <c r="G14" s="376"/>
      <c r="H14" s="376"/>
      <c r="I14" s="376"/>
      <c r="J14" s="376"/>
      <c r="K14" s="376"/>
      <c r="L14" s="376"/>
      <c r="M14" s="376"/>
      <c r="N14" s="376"/>
      <c r="O14" s="376"/>
      <c r="P14" s="376"/>
      <c r="Q14" s="376"/>
      <c r="R14" s="376"/>
      <c r="S14" s="376"/>
      <c r="T14" s="376"/>
      <c r="U14" s="376"/>
      <c r="V14" s="376"/>
      <c r="W14" s="376"/>
      <c r="X14" s="376"/>
      <c r="Y14" s="376"/>
      <c r="Z14" s="377"/>
      <c r="AA14" s="181"/>
      <c r="AC14" s="1"/>
    </row>
    <row r="15" spans="1:53" ht="15.75" x14ac:dyDescent="0.25">
      <c r="A15" s="375" t="str">
        <f>IF('Instructions and Particulars'!E14="","",'Instructions and Particulars'!E14)</f>
        <v/>
      </c>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7"/>
      <c r="AA15" s="181"/>
      <c r="AC15" s="1" t="s">
        <v>80</v>
      </c>
    </row>
    <row r="16" spans="1:53" ht="15.75" x14ac:dyDescent="0.25">
      <c r="A16" s="375" t="str">
        <f>IF('Instructions and Particulars'!E15="","",'Instructions and Particulars'!E15)</f>
        <v/>
      </c>
      <c r="B16" s="376"/>
      <c r="C16" s="376"/>
      <c r="D16" s="376"/>
      <c r="E16" s="376"/>
      <c r="F16" s="376"/>
      <c r="G16" s="376"/>
      <c r="H16" s="376"/>
      <c r="I16" s="376"/>
      <c r="J16" s="376"/>
      <c r="K16" s="376"/>
      <c r="L16" s="376"/>
      <c r="M16" s="376"/>
      <c r="N16" s="376"/>
      <c r="O16" s="376"/>
      <c r="P16" s="376"/>
      <c r="Q16" s="376"/>
      <c r="R16" s="376"/>
      <c r="S16" s="376"/>
      <c r="T16" s="376"/>
      <c r="U16" s="376"/>
      <c r="V16" s="376"/>
      <c r="W16" s="376"/>
      <c r="X16" s="376"/>
      <c r="Y16" s="376"/>
      <c r="Z16" s="377"/>
      <c r="AA16" s="181"/>
    </row>
    <row r="17" spans="1:47" ht="15.75" x14ac:dyDescent="0.25">
      <c r="A17" s="375"/>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7"/>
      <c r="AA17" s="181"/>
      <c r="AC17" s="259" t="s">
        <v>273</v>
      </c>
    </row>
    <row r="18" spans="1:47" ht="15.75" x14ac:dyDescent="0.25">
      <c r="A18" s="184" t="str">
        <f>IF(OR(A10="",A13=""),"Please fill in Name and Address at Particulars worksheet.","")</f>
        <v>Please fill in Name and Address at Particulars worksheet.</v>
      </c>
      <c r="B18" s="185"/>
      <c r="C18" s="185"/>
      <c r="D18" s="185"/>
      <c r="E18" s="185"/>
      <c r="F18" s="185"/>
      <c r="G18" s="185"/>
      <c r="H18" s="185"/>
      <c r="I18" s="185"/>
      <c r="J18" s="185"/>
      <c r="K18" s="185"/>
      <c r="L18" s="185"/>
      <c r="M18" s="185"/>
      <c r="N18" s="185"/>
      <c r="O18" s="185"/>
      <c r="P18" s="185"/>
      <c r="Q18" s="185"/>
      <c r="R18" s="186"/>
      <c r="S18" s="187"/>
      <c r="T18" s="187"/>
      <c r="U18" s="187"/>
      <c r="V18" s="187"/>
      <c r="W18" s="187"/>
      <c r="X18" s="187"/>
      <c r="Y18" s="187"/>
      <c r="Z18" s="188"/>
      <c r="AA18" s="181"/>
      <c r="AC18" s="189" t="s">
        <v>2</v>
      </c>
    </row>
    <row r="19" spans="1:47" ht="6" customHeight="1" x14ac:dyDescent="0.25">
      <c r="A19" s="183"/>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1"/>
      <c r="AC19" s="189"/>
    </row>
    <row r="20" spans="1:47" ht="11.25" customHeight="1" x14ac:dyDescent="0.25">
      <c r="A20" s="1" t="s">
        <v>47</v>
      </c>
      <c r="B20" s="1"/>
    </row>
    <row r="21" spans="1:47" ht="11.25" customHeight="1" x14ac:dyDescent="0.25">
      <c r="A21" s="1" t="s">
        <v>279</v>
      </c>
      <c r="B21" s="1"/>
      <c r="AU21" s="8"/>
    </row>
    <row r="22" spans="1:47" ht="11.25" customHeight="1" x14ac:dyDescent="0.25">
      <c r="A22" s="9" t="s">
        <v>25</v>
      </c>
      <c r="B22" s="9"/>
      <c r="C22" s="172"/>
    </row>
    <row r="23" spans="1:47" ht="11.25" customHeight="1" x14ac:dyDescent="0.25">
      <c r="A23" s="9" t="s">
        <v>46</v>
      </c>
      <c r="B23" s="9"/>
      <c r="C23" s="172"/>
    </row>
    <row r="24" spans="1:47" ht="6" customHeight="1" x14ac:dyDescent="0.25">
      <c r="A24" s="9"/>
      <c r="B24" s="9"/>
      <c r="C24" s="172"/>
    </row>
    <row r="25" spans="1:47" x14ac:dyDescent="0.25">
      <c r="A25" s="7" t="s">
        <v>119</v>
      </c>
      <c r="B25" s="7"/>
      <c r="C25" s="4"/>
      <c r="D25" s="4"/>
      <c r="E25" s="4"/>
      <c r="F25" s="4"/>
      <c r="G25" s="4"/>
      <c r="H25" s="4"/>
      <c r="I25" s="4"/>
      <c r="J25" s="4"/>
      <c r="K25" s="4"/>
      <c r="L25" s="4"/>
      <c r="M25" s="4"/>
      <c r="N25" s="4"/>
      <c r="O25" s="4"/>
      <c r="P25" s="4"/>
      <c r="Q25" s="4"/>
      <c r="R25" s="4"/>
      <c r="S25" s="4"/>
      <c r="T25" s="4"/>
      <c r="U25" s="4"/>
      <c r="V25" s="4"/>
      <c r="W25" s="4"/>
      <c r="X25" s="4"/>
      <c r="Y25" s="4"/>
      <c r="Z25" s="4"/>
      <c r="AA25" s="4"/>
      <c r="AB25" s="190"/>
      <c r="AC25" s="190"/>
      <c r="AD25" s="190"/>
      <c r="AE25" s="190"/>
      <c r="AF25" s="190"/>
      <c r="AG25" s="190"/>
      <c r="AH25" s="190"/>
      <c r="AI25" s="4"/>
      <c r="AJ25" s="4"/>
      <c r="AK25" s="4"/>
    </row>
    <row r="26" spans="1:47" ht="6.75" customHeight="1" x14ac:dyDescent="0.25">
      <c r="A26" s="191"/>
      <c r="B26" s="192"/>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A26" s="193"/>
      <c r="AB26" s="193"/>
      <c r="AC26" s="193"/>
      <c r="AD26" s="193"/>
      <c r="AE26" s="193"/>
      <c r="AF26" s="193"/>
      <c r="AG26" s="193"/>
      <c r="AH26" s="193"/>
      <c r="AI26" s="193"/>
      <c r="AJ26" s="193"/>
      <c r="AK26" s="193"/>
      <c r="AL26" s="10"/>
      <c r="AM26" s="10"/>
      <c r="AN26" s="10"/>
      <c r="AO26" s="10"/>
      <c r="AP26" s="10"/>
      <c r="AQ26" s="10"/>
      <c r="AR26" s="10"/>
      <c r="AS26" s="10"/>
      <c r="AT26" s="194"/>
    </row>
    <row r="27" spans="1:47" x14ac:dyDescent="0.25">
      <c r="A27" s="11"/>
      <c r="B27" s="7" t="s">
        <v>39</v>
      </c>
      <c r="C27" s="6"/>
      <c r="D27" s="6"/>
      <c r="E27" s="6"/>
      <c r="F27" s="6"/>
      <c r="G27" s="6"/>
      <c r="AJ27" s="6"/>
      <c r="AK27" s="7" t="s">
        <v>42</v>
      </c>
      <c r="AL27" s="7"/>
      <c r="AM27" s="6"/>
      <c r="AN27" s="6"/>
      <c r="AO27" s="6"/>
      <c r="AP27" s="6"/>
      <c r="AQ27" s="6"/>
      <c r="AR27" s="6"/>
      <c r="AS27" s="6"/>
      <c r="AT27" s="195"/>
    </row>
    <row r="28" spans="1:47" ht="15" customHeight="1" x14ac:dyDescent="0.25">
      <c r="A28" s="11"/>
      <c r="B28" s="438"/>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40"/>
      <c r="AM28" s="9" t="s">
        <v>3</v>
      </c>
      <c r="AR28" s="394"/>
      <c r="AS28" s="395"/>
      <c r="AT28" s="12"/>
    </row>
    <row r="29" spans="1:47" ht="6.75" customHeight="1" x14ac:dyDescent="0.25">
      <c r="A29" s="11"/>
      <c r="AT29" s="12"/>
    </row>
    <row r="30" spans="1:47" x14ac:dyDescent="0.25">
      <c r="A30" s="11"/>
      <c r="B30" s="7" t="s">
        <v>40</v>
      </c>
      <c r="AK30" s="7" t="s">
        <v>5</v>
      </c>
      <c r="AL30" s="7"/>
      <c r="AM30" s="4"/>
      <c r="AN30" s="4"/>
      <c r="AO30" s="4"/>
      <c r="AP30" s="4"/>
      <c r="AQ30" s="4"/>
      <c r="AR30" s="4"/>
      <c r="AS30" s="4"/>
      <c r="AT30" s="13"/>
    </row>
    <row r="31" spans="1:47" ht="15" customHeight="1" x14ac:dyDescent="0.25">
      <c r="A31" s="11"/>
      <c r="B31" s="387"/>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2"/>
      <c r="AL31" s="396"/>
      <c r="AM31" s="397"/>
      <c r="AN31" s="397"/>
      <c r="AO31" s="397"/>
      <c r="AP31" s="397"/>
      <c r="AQ31" s="397"/>
      <c r="AR31" s="397"/>
      <c r="AS31" s="398"/>
      <c r="AT31" s="12"/>
    </row>
    <row r="32" spans="1:47" ht="15" customHeight="1" x14ac:dyDescent="0.25">
      <c r="A32" s="11"/>
      <c r="B32" s="443"/>
      <c r="C32" s="444"/>
      <c r="D32" s="444"/>
      <c r="E32" s="444"/>
      <c r="F32" s="444"/>
      <c r="G32" s="444"/>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5"/>
      <c r="AN32" s="9" t="s">
        <v>6</v>
      </c>
      <c r="AO32" s="9"/>
      <c r="AT32" s="12"/>
    </row>
    <row r="33" spans="1:46" ht="15" customHeight="1" x14ac:dyDescent="0.25">
      <c r="A33" s="11"/>
      <c r="B33" s="446"/>
      <c r="C33" s="447"/>
      <c r="D33" s="447"/>
      <c r="E33" s="447"/>
      <c r="F33" s="447"/>
      <c r="G33" s="447"/>
      <c r="H33" s="447"/>
      <c r="I33" s="447"/>
      <c r="J33" s="447"/>
      <c r="K33" s="447"/>
      <c r="L33" s="447"/>
      <c r="M33" s="447"/>
      <c r="N33" s="447"/>
      <c r="O33" s="447"/>
      <c r="P33" s="447"/>
      <c r="Q33" s="447"/>
      <c r="R33" s="447"/>
      <c r="S33" s="447"/>
      <c r="T33" s="447"/>
      <c r="U33" s="447"/>
      <c r="V33" s="447"/>
      <c r="W33" s="447"/>
      <c r="X33" s="447"/>
      <c r="Y33" s="447"/>
      <c r="Z33" s="447"/>
      <c r="AA33" s="447"/>
      <c r="AB33" s="447"/>
      <c r="AC33" s="447"/>
      <c r="AD33" s="447"/>
      <c r="AE33" s="447"/>
      <c r="AF33" s="447"/>
      <c r="AG33" s="447"/>
      <c r="AH33" s="447"/>
      <c r="AI33" s="448"/>
      <c r="AT33" s="12"/>
    </row>
    <row r="34" spans="1:46" ht="6.75" customHeight="1" x14ac:dyDescent="0.25">
      <c r="A34" s="11"/>
      <c r="AT34" s="12"/>
    </row>
    <row r="35" spans="1:46" ht="15" customHeight="1" x14ac:dyDescent="0.25">
      <c r="A35" s="11"/>
      <c r="W35" s="435" t="s">
        <v>7</v>
      </c>
      <c r="X35" s="435"/>
      <c r="Y35" s="435"/>
      <c r="Z35" s="435"/>
      <c r="AA35" s="435"/>
      <c r="AC35" s="378"/>
      <c r="AD35" s="379"/>
      <c r="AE35" s="379"/>
      <c r="AF35" s="379"/>
      <c r="AG35" s="379"/>
      <c r="AH35" s="379"/>
      <c r="AI35" s="380"/>
      <c r="AL35" s="15"/>
      <c r="AM35" s="196"/>
      <c r="AN35" s="15"/>
      <c r="AO35" s="15"/>
      <c r="AP35" s="15"/>
      <c r="AQ35" s="15"/>
      <c r="AR35" s="15"/>
      <c r="AS35" s="15"/>
      <c r="AT35" s="12"/>
    </row>
    <row r="36" spans="1:46" ht="6.75" customHeight="1" x14ac:dyDescent="0.25">
      <c r="A36" s="11"/>
      <c r="AT36" s="12"/>
    </row>
    <row r="37" spans="1:46" x14ac:dyDescent="0.25">
      <c r="A37" s="11"/>
      <c r="B37" s="7" t="s">
        <v>8</v>
      </c>
      <c r="C37" s="4"/>
      <c r="D37" s="4"/>
      <c r="E37" s="4"/>
      <c r="F37" s="4"/>
      <c r="G37" s="4"/>
      <c r="H37" s="4"/>
      <c r="I37" s="4"/>
      <c r="J37" s="4"/>
      <c r="AL37" s="197"/>
      <c r="AM37" s="198" t="s">
        <v>16</v>
      </c>
      <c r="AN37" s="199"/>
      <c r="AO37" s="199"/>
      <c r="AP37" s="199"/>
      <c r="AQ37" s="199"/>
      <c r="AR37" s="199"/>
      <c r="AS37" s="200"/>
      <c r="AT37" s="12"/>
    </row>
    <row r="38" spans="1:46" ht="15" customHeight="1" x14ac:dyDescent="0.25">
      <c r="A38" s="11"/>
      <c r="B38" s="381" t="s">
        <v>9</v>
      </c>
      <c r="C38" s="411"/>
      <c r="D38" s="411"/>
      <c r="E38" s="412"/>
      <c r="F38" s="381" t="s">
        <v>10</v>
      </c>
      <c r="G38" s="411"/>
      <c r="H38" s="411"/>
      <c r="I38" s="411"/>
      <c r="J38" s="411"/>
      <c r="K38" s="411"/>
      <c r="L38" s="411"/>
      <c r="M38" s="411"/>
      <c r="N38" s="411"/>
      <c r="O38" s="412"/>
      <c r="P38" s="201"/>
      <c r="Q38" s="202"/>
      <c r="R38" s="203" t="s">
        <v>11</v>
      </c>
      <c r="S38" s="202"/>
      <c r="T38" s="202"/>
      <c r="U38" s="202"/>
      <c r="V38" s="202"/>
      <c r="W38" s="202"/>
      <c r="X38" s="202"/>
      <c r="Y38" s="381" t="s">
        <v>94</v>
      </c>
      <c r="Z38" s="411"/>
      <c r="AA38" s="411"/>
      <c r="AB38" s="411"/>
      <c r="AC38" s="411"/>
      <c r="AD38" s="412"/>
      <c r="AE38" s="381" t="s">
        <v>95</v>
      </c>
      <c r="AF38" s="421"/>
      <c r="AG38" s="421"/>
      <c r="AH38" s="421"/>
      <c r="AI38" s="422"/>
      <c r="AL38" s="11"/>
      <c r="AM38" s="204" t="s">
        <v>17</v>
      </c>
      <c r="AN38" s="15"/>
      <c r="AO38" s="15"/>
      <c r="AP38" s="15"/>
      <c r="AQ38" s="15"/>
      <c r="AR38" s="15"/>
      <c r="AS38" s="205"/>
      <c r="AT38" s="12"/>
    </row>
    <row r="39" spans="1:46" ht="15" customHeight="1" x14ac:dyDescent="0.25">
      <c r="A39" s="11"/>
      <c r="B39" s="413"/>
      <c r="C39" s="414"/>
      <c r="D39" s="414"/>
      <c r="E39" s="415"/>
      <c r="F39" s="413"/>
      <c r="G39" s="414"/>
      <c r="H39" s="414"/>
      <c r="I39" s="414"/>
      <c r="J39" s="414"/>
      <c r="K39" s="414"/>
      <c r="L39" s="414"/>
      <c r="M39" s="414"/>
      <c r="N39" s="414"/>
      <c r="O39" s="415"/>
      <c r="P39" s="369" t="s">
        <v>12</v>
      </c>
      <c r="Q39" s="370"/>
      <c r="R39" s="371"/>
      <c r="S39" s="201"/>
      <c r="T39" s="203" t="s">
        <v>13</v>
      </c>
      <c r="U39" s="202"/>
      <c r="V39" s="202"/>
      <c r="W39" s="202"/>
      <c r="X39" s="202"/>
      <c r="Y39" s="413"/>
      <c r="Z39" s="414"/>
      <c r="AA39" s="414"/>
      <c r="AB39" s="414"/>
      <c r="AC39" s="414"/>
      <c r="AD39" s="415"/>
      <c r="AE39" s="423"/>
      <c r="AF39" s="424"/>
      <c r="AG39" s="424"/>
      <c r="AH39" s="424"/>
      <c r="AI39" s="425"/>
      <c r="AL39" s="11"/>
      <c r="AM39" s="9" t="s">
        <v>18</v>
      </c>
      <c r="AS39" s="12"/>
      <c r="AT39" s="12"/>
    </row>
    <row r="40" spans="1:46" ht="15" customHeight="1" x14ac:dyDescent="0.25">
      <c r="A40" s="11"/>
      <c r="B40" s="426" t="s">
        <v>85</v>
      </c>
      <c r="C40" s="427"/>
      <c r="D40" s="427"/>
      <c r="E40" s="428"/>
      <c r="F40" s="387"/>
      <c r="G40" s="388"/>
      <c r="H40" s="388"/>
      <c r="I40" s="388"/>
      <c r="J40" s="388"/>
      <c r="K40" s="388"/>
      <c r="L40" s="388"/>
      <c r="M40" s="388"/>
      <c r="N40" s="388"/>
      <c r="O40" s="389"/>
      <c r="P40" s="335"/>
      <c r="Q40" s="336"/>
      <c r="R40" s="337"/>
      <c r="S40" s="335"/>
      <c r="T40" s="416"/>
      <c r="U40" s="416"/>
      <c r="V40" s="416"/>
      <c r="W40" s="416"/>
      <c r="X40" s="417"/>
      <c r="Y40" s="344"/>
      <c r="Z40" s="361"/>
      <c r="AA40" s="361"/>
      <c r="AB40" s="361"/>
      <c r="AC40" s="361"/>
      <c r="AD40" s="362"/>
      <c r="AE40" s="335"/>
      <c r="AF40" s="399"/>
      <c r="AG40" s="399"/>
      <c r="AH40" s="399"/>
      <c r="AI40" s="400"/>
      <c r="AL40" s="11"/>
      <c r="AM40" s="9" t="s">
        <v>19</v>
      </c>
      <c r="AS40" s="12"/>
      <c r="AT40" s="12"/>
    </row>
    <row r="41" spans="1:46" ht="15" customHeight="1" x14ac:dyDescent="0.25">
      <c r="A41" s="11"/>
      <c r="B41" s="429"/>
      <c r="C41" s="430"/>
      <c r="D41" s="430"/>
      <c r="E41" s="431"/>
      <c r="F41" s="390"/>
      <c r="G41" s="391"/>
      <c r="H41" s="391"/>
      <c r="I41" s="391"/>
      <c r="J41" s="391"/>
      <c r="K41" s="391"/>
      <c r="L41" s="391"/>
      <c r="M41" s="391"/>
      <c r="N41" s="391"/>
      <c r="O41" s="392"/>
      <c r="P41" s="341"/>
      <c r="Q41" s="342"/>
      <c r="R41" s="343"/>
      <c r="S41" s="418"/>
      <c r="T41" s="419"/>
      <c r="U41" s="419"/>
      <c r="V41" s="419"/>
      <c r="W41" s="419"/>
      <c r="X41" s="420"/>
      <c r="Y41" s="363"/>
      <c r="Z41" s="364"/>
      <c r="AA41" s="364"/>
      <c r="AB41" s="364"/>
      <c r="AC41" s="364"/>
      <c r="AD41" s="365"/>
      <c r="AE41" s="401"/>
      <c r="AF41" s="402"/>
      <c r="AG41" s="402"/>
      <c r="AH41" s="402"/>
      <c r="AI41" s="403"/>
      <c r="AL41" s="11"/>
      <c r="AM41" s="9" t="s">
        <v>20</v>
      </c>
      <c r="AS41" s="12"/>
      <c r="AT41" s="12"/>
    </row>
    <row r="42" spans="1:46" ht="15" customHeight="1" x14ac:dyDescent="0.25">
      <c r="A42" s="11"/>
      <c r="B42" s="381" t="s">
        <v>14</v>
      </c>
      <c r="C42" s="382"/>
      <c r="D42" s="382"/>
      <c r="E42" s="383"/>
      <c r="F42" s="387"/>
      <c r="G42" s="388"/>
      <c r="H42" s="388"/>
      <c r="I42" s="388"/>
      <c r="J42" s="388"/>
      <c r="K42" s="388"/>
      <c r="L42" s="388"/>
      <c r="M42" s="388"/>
      <c r="N42" s="388"/>
      <c r="O42" s="389"/>
      <c r="P42" s="335"/>
      <c r="Q42" s="336"/>
      <c r="R42" s="337"/>
      <c r="S42" s="335"/>
      <c r="T42" s="416"/>
      <c r="U42" s="416"/>
      <c r="V42" s="416"/>
      <c r="W42" s="416"/>
      <c r="X42" s="417"/>
      <c r="Y42" s="344"/>
      <c r="Z42" s="361"/>
      <c r="AA42" s="361"/>
      <c r="AB42" s="361"/>
      <c r="AC42" s="361"/>
      <c r="AD42" s="362"/>
      <c r="AE42" s="335"/>
      <c r="AF42" s="399"/>
      <c r="AG42" s="399"/>
      <c r="AH42" s="399"/>
      <c r="AI42" s="400"/>
      <c r="AL42" s="11"/>
      <c r="AM42" s="9" t="s">
        <v>21</v>
      </c>
      <c r="AS42" s="12"/>
      <c r="AT42" s="12"/>
    </row>
    <row r="43" spans="1:46" ht="15" customHeight="1" x14ac:dyDescent="0.25">
      <c r="A43" s="11"/>
      <c r="B43" s="384"/>
      <c r="C43" s="385"/>
      <c r="D43" s="385"/>
      <c r="E43" s="386"/>
      <c r="F43" s="390"/>
      <c r="G43" s="391"/>
      <c r="H43" s="391"/>
      <c r="I43" s="391"/>
      <c r="J43" s="391"/>
      <c r="K43" s="391"/>
      <c r="L43" s="391"/>
      <c r="M43" s="391"/>
      <c r="N43" s="391"/>
      <c r="O43" s="392"/>
      <c r="P43" s="341"/>
      <c r="Q43" s="342"/>
      <c r="R43" s="343"/>
      <c r="S43" s="418"/>
      <c r="T43" s="419"/>
      <c r="U43" s="419"/>
      <c r="V43" s="419"/>
      <c r="W43" s="419"/>
      <c r="X43" s="420"/>
      <c r="Y43" s="363"/>
      <c r="Z43" s="364"/>
      <c r="AA43" s="364"/>
      <c r="AB43" s="364"/>
      <c r="AC43" s="364"/>
      <c r="AD43" s="365"/>
      <c r="AE43" s="401"/>
      <c r="AF43" s="402"/>
      <c r="AG43" s="402"/>
      <c r="AH43" s="402"/>
      <c r="AI43" s="403"/>
      <c r="AL43" s="11"/>
      <c r="AM43" s="9" t="s">
        <v>22</v>
      </c>
      <c r="AS43" s="12"/>
      <c r="AT43" s="12"/>
    </row>
    <row r="44" spans="1:46" ht="15" customHeight="1" x14ac:dyDescent="0.25">
      <c r="A44" s="11"/>
      <c r="B44" s="381" t="s">
        <v>86</v>
      </c>
      <c r="C44" s="382"/>
      <c r="D44" s="382"/>
      <c r="E44" s="383"/>
      <c r="F44" s="387"/>
      <c r="G44" s="388"/>
      <c r="H44" s="388"/>
      <c r="I44" s="388"/>
      <c r="J44" s="388"/>
      <c r="K44" s="388"/>
      <c r="L44" s="388"/>
      <c r="M44" s="388"/>
      <c r="N44" s="388"/>
      <c r="O44" s="389"/>
      <c r="P44" s="335"/>
      <c r="Q44" s="336"/>
      <c r="R44" s="337"/>
      <c r="S44" s="335"/>
      <c r="T44" s="416"/>
      <c r="U44" s="416"/>
      <c r="V44" s="416"/>
      <c r="W44" s="416"/>
      <c r="X44" s="417"/>
      <c r="Y44" s="344"/>
      <c r="Z44" s="361"/>
      <c r="AA44" s="361"/>
      <c r="AB44" s="361"/>
      <c r="AC44" s="361"/>
      <c r="AD44" s="362"/>
      <c r="AE44" s="335"/>
      <c r="AF44" s="399"/>
      <c r="AG44" s="399"/>
      <c r="AH44" s="399"/>
      <c r="AI44" s="400"/>
      <c r="AL44" s="11"/>
      <c r="AM44" s="9" t="s">
        <v>23</v>
      </c>
      <c r="AS44" s="12"/>
      <c r="AT44" s="12"/>
    </row>
    <row r="45" spans="1:46" ht="15" customHeight="1" x14ac:dyDescent="0.25">
      <c r="A45" s="11"/>
      <c r="B45" s="384" t="s">
        <v>15</v>
      </c>
      <c r="C45" s="385"/>
      <c r="D45" s="385"/>
      <c r="E45" s="386"/>
      <c r="F45" s="390"/>
      <c r="G45" s="391"/>
      <c r="H45" s="391"/>
      <c r="I45" s="391"/>
      <c r="J45" s="391"/>
      <c r="K45" s="391"/>
      <c r="L45" s="391"/>
      <c r="M45" s="391"/>
      <c r="N45" s="391"/>
      <c r="O45" s="392"/>
      <c r="P45" s="341"/>
      <c r="Q45" s="342"/>
      <c r="R45" s="343"/>
      <c r="S45" s="418"/>
      <c r="T45" s="419"/>
      <c r="U45" s="419"/>
      <c r="V45" s="419"/>
      <c r="W45" s="419"/>
      <c r="X45" s="420"/>
      <c r="Y45" s="363"/>
      <c r="Z45" s="364"/>
      <c r="AA45" s="364"/>
      <c r="AB45" s="364"/>
      <c r="AC45" s="364"/>
      <c r="AD45" s="365"/>
      <c r="AE45" s="401"/>
      <c r="AF45" s="402"/>
      <c r="AG45" s="402"/>
      <c r="AH45" s="402"/>
      <c r="AI45" s="403"/>
      <c r="AL45" s="16"/>
      <c r="AM45" s="17" t="s">
        <v>24</v>
      </c>
      <c r="AN45" s="18"/>
      <c r="AO45" s="18"/>
      <c r="AP45" s="18"/>
      <c r="AQ45" s="18"/>
      <c r="AR45" s="18"/>
      <c r="AS45" s="19"/>
      <c r="AT45" s="12"/>
    </row>
    <row r="46" spans="1:46" ht="6.75" customHeight="1" x14ac:dyDescent="0.25">
      <c r="A46" s="11"/>
      <c r="AT46" s="12"/>
    </row>
    <row r="47" spans="1:46" ht="6.75" customHeight="1" x14ac:dyDescent="0.25">
      <c r="A47" s="11"/>
      <c r="AT47" s="12"/>
    </row>
    <row r="48" spans="1:46" ht="14.25" customHeight="1" x14ac:dyDescent="0.25">
      <c r="A48" s="206" t="s">
        <v>41</v>
      </c>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9"/>
    </row>
    <row r="49" spans="1:47" ht="6.75" customHeight="1" x14ac:dyDescent="0.25">
      <c r="A49" s="207"/>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94"/>
    </row>
    <row r="50" spans="1:47" ht="15" customHeight="1" x14ac:dyDescent="0.25">
      <c r="A50" s="372" t="s">
        <v>298</v>
      </c>
      <c r="B50" s="373"/>
      <c r="C50" s="373"/>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N50" s="373"/>
      <c r="AO50" s="373"/>
      <c r="AP50" s="373"/>
      <c r="AQ50" s="373"/>
      <c r="AR50" s="373"/>
      <c r="AS50" s="373"/>
      <c r="AT50" s="374"/>
    </row>
    <row r="51" spans="1:47" ht="9.75" customHeight="1" x14ac:dyDescent="0.25">
      <c r="A51" s="372"/>
      <c r="B51" s="373"/>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373"/>
      <c r="AD51" s="373"/>
      <c r="AE51" s="373"/>
      <c r="AF51" s="373"/>
      <c r="AG51" s="373"/>
      <c r="AH51" s="373"/>
      <c r="AI51" s="373"/>
      <c r="AJ51" s="373"/>
      <c r="AK51" s="373"/>
      <c r="AL51" s="373"/>
      <c r="AM51" s="373"/>
      <c r="AN51" s="373"/>
      <c r="AO51" s="373"/>
      <c r="AP51" s="373"/>
      <c r="AQ51" s="373"/>
      <c r="AR51" s="373"/>
      <c r="AS51" s="373"/>
      <c r="AT51" s="374"/>
    </row>
    <row r="52" spans="1:47" ht="15" customHeight="1" x14ac:dyDescent="0.25">
      <c r="A52" s="327" t="s">
        <v>244</v>
      </c>
      <c r="B52" s="328"/>
      <c r="C52" s="328"/>
      <c r="D52" s="328"/>
      <c r="E52" s="328"/>
      <c r="F52" s="328"/>
      <c r="G52" s="328"/>
      <c r="H52" s="328"/>
      <c r="I52" s="328"/>
      <c r="J52" s="328"/>
      <c r="K52" s="328"/>
      <c r="L52" s="328"/>
      <c r="M52" s="328"/>
      <c r="N52" s="328"/>
      <c r="O52" s="328"/>
      <c r="P52" s="328"/>
      <c r="Q52" s="328"/>
      <c r="R52" s="328"/>
      <c r="S52" s="328"/>
      <c r="T52" s="328"/>
      <c r="U52" s="328"/>
      <c r="V52" s="328"/>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9"/>
    </row>
    <row r="53" spans="1:47" ht="6.75" customHeight="1" x14ac:dyDescent="0.25">
      <c r="A53" s="327"/>
      <c r="B53" s="328"/>
      <c r="C53" s="328"/>
      <c r="D53" s="328"/>
      <c r="E53" s="328"/>
      <c r="F53" s="328"/>
      <c r="G53" s="328"/>
      <c r="H53" s="328"/>
      <c r="I53" s="328"/>
      <c r="J53" s="328"/>
      <c r="K53" s="328"/>
      <c r="L53" s="328"/>
      <c r="M53" s="328"/>
      <c r="N53" s="328"/>
      <c r="O53" s="328"/>
      <c r="P53" s="328"/>
      <c r="Q53" s="328"/>
      <c r="R53" s="328"/>
      <c r="S53" s="328"/>
      <c r="T53" s="328"/>
      <c r="U53" s="328"/>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9"/>
    </row>
    <row r="54" spans="1:47" ht="15.75" customHeight="1" x14ac:dyDescent="0.25">
      <c r="A54" s="11"/>
      <c r="AT54" s="12"/>
    </row>
    <row r="55" spans="1:47" ht="15" customHeight="1" x14ac:dyDescent="0.25">
      <c r="A55" s="324" t="s">
        <v>43</v>
      </c>
      <c r="B55" s="325"/>
      <c r="C55" s="325"/>
      <c r="D55" s="325"/>
      <c r="E55" s="325"/>
      <c r="F55" s="325"/>
      <c r="G55" s="325"/>
      <c r="H55" s="326"/>
      <c r="I55" s="155"/>
      <c r="J55" s="208" t="s">
        <v>299</v>
      </c>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272"/>
      <c r="AO55" s="273"/>
      <c r="AP55" s="273"/>
      <c r="AQ55" s="273"/>
      <c r="AR55" s="273"/>
      <c r="AS55" s="273"/>
      <c r="AT55" s="274"/>
    </row>
    <row r="56" spans="1:47" ht="14.1" customHeight="1" x14ac:dyDescent="0.25">
      <c r="A56" s="366" t="s">
        <v>300</v>
      </c>
      <c r="B56" s="367"/>
      <c r="C56" s="367"/>
      <c r="D56" s="367"/>
      <c r="E56" s="367"/>
      <c r="F56" s="367"/>
      <c r="G56" s="367"/>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8"/>
    </row>
    <row r="57" spans="1:47" ht="14.1" customHeight="1" x14ac:dyDescent="0.25">
      <c r="A57" s="275" t="s">
        <v>131</v>
      </c>
      <c r="B57" s="272"/>
      <c r="C57" s="272"/>
      <c r="D57" s="155"/>
      <c r="E57" s="324" t="s">
        <v>242</v>
      </c>
      <c r="F57" s="325"/>
      <c r="G57" s="325"/>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6"/>
    </row>
    <row r="58" spans="1:47" ht="14.1" customHeight="1" x14ac:dyDescent="0.25">
      <c r="A58" s="324" t="s">
        <v>301</v>
      </c>
      <c r="B58" s="325"/>
      <c r="C58" s="325"/>
      <c r="D58" s="325"/>
      <c r="E58" s="325"/>
      <c r="F58" s="325"/>
      <c r="G58" s="325"/>
      <c r="H58" s="325"/>
      <c r="I58" s="325"/>
      <c r="J58" s="325"/>
      <c r="K58" s="325"/>
      <c r="L58" s="325"/>
      <c r="M58" s="325"/>
      <c r="N58" s="325"/>
      <c r="O58" s="325"/>
      <c r="P58" s="325"/>
      <c r="Q58" s="325"/>
      <c r="R58" s="325"/>
      <c r="S58" s="325"/>
      <c r="T58" s="325"/>
      <c r="U58" s="325"/>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6"/>
    </row>
    <row r="59" spans="1:47" ht="12" customHeight="1" x14ac:dyDescent="0.25">
      <c r="A59" s="355" t="s">
        <v>243</v>
      </c>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7"/>
    </row>
    <row r="60" spans="1:47" ht="6.75" customHeight="1" x14ac:dyDescent="0.25">
      <c r="A60" s="209"/>
      <c r="B60" s="210"/>
      <c r="C60" s="210"/>
      <c r="D60" s="210"/>
      <c r="E60" s="210"/>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18"/>
      <c r="AT60" s="19"/>
    </row>
    <row r="61" spans="1:47" ht="15" customHeight="1" x14ac:dyDescent="0.25">
      <c r="A61" s="20"/>
      <c r="B61" s="202"/>
      <c r="C61" s="202"/>
      <c r="D61" s="202"/>
      <c r="E61" s="202"/>
      <c r="F61" s="202"/>
      <c r="G61" s="202"/>
      <c r="H61" s="202"/>
      <c r="I61" s="202" t="s">
        <v>27</v>
      </c>
      <c r="J61" s="202"/>
      <c r="K61" s="202"/>
      <c r="L61" s="202"/>
      <c r="M61" s="202"/>
      <c r="N61" s="202"/>
      <c r="O61" s="202"/>
      <c r="P61" s="202"/>
      <c r="Q61" s="202"/>
      <c r="R61" s="202"/>
      <c r="S61" s="202"/>
      <c r="T61" s="202"/>
      <c r="U61" s="211"/>
      <c r="V61" s="211"/>
      <c r="W61" s="211"/>
      <c r="X61" s="202"/>
      <c r="Y61" s="202"/>
      <c r="Z61" s="202"/>
      <c r="AA61" s="211"/>
      <c r="AB61" s="211"/>
      <c r="AC61" s="202"/>
      <c r="AD61" s="202"/>
      <c r="AE61" s="202"/>
      <c r="AF61" s="202"/>
      <c r="AG61" s="211"/>
      <c r="AH61" s="211"/>
      <c r="AI61" s="211"/>
      <c r="AJ61" s="202"/>
      <c r="AK61" s="202"/>
      <c r="AL61" s="202"/>
      <c r="AM61" s="202"/>
      <c r="AN61" s="202"/>
      <c r="AO61" s="202"/>
      <c r="AP61" s="202"/>
      <c r="AQ61" s="202"/>
      <c r="AR61" s="202"/>
      <c r="AS61" s="202"/>
      <c r="AT61" s="212"/>
      <c r="AU61" s="213"/>
    </row>
    <row r="62" spans="1:47" ht="15" customHeight="1" x14ac:dyDescent="0.25">
      <c r="A62" s="330" t="s">
        <v>30</v>
      </c>
      <c r="B62" s="331"/>
      <c r="C62" s="331"/>
      <c r="D62" s="331"/>
      <c r="E62" s="331"/>
      <c r="F62" s="331"/>
      <c r="G62" s="331"/>
      <c r="H62" s="331"/>
      <c r="I62" s="332"/>
      <c r="J62" s="214"/>
      <c r="K62" s="331" t="s">
        <v>132</v>
      </c>
      <c r="L62" s="331"/>
      <c r="M62" s="331"/>
      <c r="N62" s="331"/>
      <c r="O62" s="331"/>
      <c r="P62" s="331"/>
      <c r="Q62" s="331"/>
      <c r="R62" s="331"/>
      <c r="S62" s="331"/>
      <c r="T62" s="331"/>
      <c r="U62" s="331"/>
      <c r="V62" s="331"/>
      <c r="W62" s="332"/>
      <c r="X62" s="330" t="s">
        <v>29</v>
      </c>
      <c r="Y62" s="331"/>
      <c r="Z62" s="331"/>
      <c r="AA62" s="331"/>
      <c r="AB62" s="331"/>
      <c r="AC62" s="332"/>
      <c r="AD62" s="330" t="s">
        <v>44</v>
      </c>
      <c r="AE62" s="331"/>
      <c r="AF62" s="331"/>
      <c r="AG62" s="331"/>
      <c r="AH62" s="331"/>
      <c r="AI62" s="331"/>
      <c r="AJ62" s="332"/>
      <c r="AK62" s="330" t="s">
        <v>32</v>
      </c>
      <c r="AL62" s="331"/>
      <c r="AM62" s="331"/>
      <c r="AN62" s="331"/>
      <c r="AO62" s="331"/>
      <c r="AP62" s="332"/>
      <c r="AQ62" s="330" t="s">
        <v>45</v>
      </c>
      <c r="AR62" s="331"/>
      <c r="AS62" s="331"/>
      <c r="AT62" s="332"/>
    </row>
    <row r="63" spans="1:47" ht="14.1" customHeight="1" x14ac:dyDescent="0.25">
      <c r="A63" s="335"/>
      <c r="B63" s="336"/>
      <c r="C63" s="336"/>
      <c r="D63" s="336"/>
      <c r="E63" s="336"/>
      <c r="F63" s="336"/>
      <c r="G63" s="336"/>
      <c r="H63" s="336"/>
      <c r="I63" s="337"/>
      <c r="J63" s="335"/>
      <c r="K63" s="336"/>
      <c r="L63" s="336"/>
      <c r="M63" s="336"/>
      <c r="N63" s="336"/>
      <c r="O63" s="336"/>
      <c r="P63" s="336"/>
      <c r="Q63" s="336"/>
      <c r="R63" s="336"/>
      <c r="S63" s="336"/>
      <c r="T63" s="336"/>
      <c r="U63" s="336"/>
      <c r="V63" s="336"/>
      <c r="W63" s="337"/>
      <c r="X63" s="335"/>
      <c r="Y63" s="336"/>
      <c r="Z63" s="336"/>
      <c r="AA63" s="336"/>
      <c r="AB63" s="336"/>
      <c r="AC63" s="337"/>
      <c r="AD63" s="335"/>
      <c r="AE63" s="336"/>
      <c r="AF63" s="336"/>
      <c r="AG63" s="336"/>
      <c r="AH63" s="336"/>
      <c r="AI63" s="336"/>
      <c r="AJ63" s="337"/>
      <c r="AK63" s="344"/>
      <c r="AL63" s="345"/>
      <c r="AM63" s="345"/>
      <c r="AN63" s="345"/>
      <c r="AO63" s="345"/>
      <c r="AP63" s="346"/>
      <c r="AQ63" s="335"/>
      <c r="AR63" s="336"/>
      <c r="AS63" s="336"/>
      <c r="AT63" s="337"/>
    </row>
    <row r="64" spans="1:47" ht="14.1" customHeight="1" x14ac:dyDescent="0.25">
      <c r="A64" s="338"/>
      <c r="B64" s="339"/>
      <c r="C64" s="339"/>
      <c r="D64" s="339"/>
      <c r="E64" s="339"/>
      <c r="F64" s="339"/>
      <c r="G64" s="339"/>
      <c r="H64" s="339"/>
      <c r="I64" s="340"/>
      <c r="J64" s="338"/>
      <c r="K64" s="339"/>
      <c r="L64" s="339"/>
      <c r="M64" s="339"/>
      <c r="N64" s="339"/>
      <c r="O64" s="339"/>
      <c r="P64" s="339"/>
      <c r="Q64" s="339"/>
      <c r="R64" s="339"/>
      <c r="S64" s="339"/>
      <c r="T64" s="339"/>
      <c r="U64" s="339"/>
      <c r="V64" s="339"/>
      <c r="W64" s="340"/>
      <c r="X64" s="338"/>
      <c r="Y64" s="339"/>
      <c r="Z64" s="339"/>
      <c r="AA64" s="339"/>
      <c r="AB64" s="339"/>
      <c r="AC64" s="340"/>
      <c r="AD64" s="338"/>
      <c r="AE64" s="339"/>
      <c r="AF64" s="339"/>
      <c r="AG64" s="339"/>
      <c r="AH64" s="339"/>
      <c r="AI64" s="339"/>
      <c r="AJ64" s="340"/>
      <c r="AK64" s="347"/>
      <c r="AL64" s="348"/>
      <c r="AM64" s="348"/>
      <c r="AN64" s="348"/>
      <c r="AO64" s="348"/>
      <c r="AP64" s="349"/>
      <c r="AQ64" s="338"/>
      <c r="AR64" s="339"/>
      <c r="AS64" s="339"/>
      <c r="AT64" s="340"/>
    </row>
    <row r="65" spans="1:52" ht="14.1" customHeight="1" x14ac:dyDescent="0.25">
      <c r="A65" s="341"/>
      <c r="B65" s="342"/>
      <c r="C65" s="342"/>
      <c r="D65" s="342"/>
      <c r="E65" s="342"/>
      <c r="F65" s="342"/>
      <c r="G65" s="342"/>
      <c r="H65" s="342"/>
      <c r="I65" s="343"/>
      <c r="J65" s="341"/>
      <c r="K65" s="342"/>
      <c r="L65" s="342"/>
      <c r="M65" s="342"/>
      <c r="N65" s="342"/>
      <c r="O65" s="342"/>
      <c r="P65" s="342"/>
      <c r="Q65" s="342"/>
      <c r="R65" s="342"/>
      <c r="S65" s="342"/>
      <c r="T65" s="342"/>
      <c r="U65" s="342"/>
      <c r="V65" s="342"/>
      <c r="W65" s="343"/>
      <c r="X65" s="341"/>
      <c r="Y65" s="342"/>
      <c r="Z65" s="342"/>
      <c r="AA65" s="342"/>
      <c r="AB65" s="342"/>
      <c r="AC65" s="343"/>
      <c r="AD65" s="341"/>
      <c r="AE65" s="342"/>
      <c r="AF65" s="342"/>
      <c r="AG65" s="342"/>
      <c r="AH65" s="342"/>
      <c r="AI65" s="342"/>
      <c r="AJ65" s="343"/>
      <c r="AK65" s="350"/>
      <c r="AL65" s="351"/>
      <c r="AM65" s="351"/>
      <c r="AN65" s="351"/>
      <c r="AO65" s="351"/>
      <c r="AP65" s="352"/>
      <c r="AQ65" s="341"/>
      <c r="AR65" s="342"/>
      <c r="AS65" s="342"/>
      <c r="AT65" s="343"/>
      <c r="AW65" s="25"/>
    </row>
    <row r="66" spans="1:52" ht="15" customHeight="1" x14ac:dyDescent="0.25">
      <c r="A66" s="334" t="s">
        <v>31</v>
      </c>
      <c r="B66" s="334"/>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c r="AC66" s="334"/>
      <c r="AD66" s="334"/>
      <c r="AE66" s="334"/>
      <c r="AF66" s="334"/>
      <c r="AG66" s="334"/>
      <c r="AH66" s="334"/>
      <c r="AI66" s="334"/>
      <c r="AJ66" s="334"/>
      <c r="AK66" s="334"/>
      <c r="AL66" s="334"/>
      <c r="AM66" s="334"/>
      <c r="AN66" s="334"/>
      <c r="AO66" s="334"/>
      <c r="AP66" s="334"/>
      <c r="AQ66" s="334"/>
      <c r="AR66" s="334"/>
      <c r="AS66" s="334"/>
      <c r="AT66" s="334"/>
    </row>
    <row r="67" spans="1:52" ht="15" customHeight="1" x14ac:dyDescent="0.25"/>
    <row r="68" spans="1:52" ht="15" customHeight="1" x14ac:dyDescent="0.25"/>
    <row r="69" spans="1:52" ht="3.75" customHeight="1" x14ac:dyDescent="0.25"/>
    <row r="70" spans="1:52" ht="7.5" customHeight="1" x14ac:dyDescent="0.25"/>
    <row r="71" spans="1:52" ht="11.25" customHeight="1" x14ac:dyDescent="0.25"/>
    <row r="72" spans="1:52" ht="4.5" customHeight="1" x14ac:dyDescent="0.25">
      <c r="AD72" s="333"/>
      <c r="AE72" s="333"/>
      <c r="AF72" s="354"/>
      <c r="AG72" s="354"/>
    </row>
    <row r="73" spans="1:52" ht="13.5" customHeight="1" x14ac:dyDescent="0.25">
      <c r="F73" s="21"/>
      <c r="G73" s="6"/>
      <c r="AD73" s="333"/>
      <c r="AE73" s="333"/>
      <c r="AF73" s="354"/>
      <c r="AG73" s="354"/>
      <c r="AJ73" s="260" t="s">
        <v>201</v>
      </c>
      <c r="AK73" s="15"/>
      <c r="AL73" s="353" t="str">
        <f>IF('Instructions and Particulars'!K7="","",'Instructions and Particulars'!K7)</f>
        <v/>
      </c>
      <c r="AM73" s="353"/>
      <c r="AN73" s="353"/>
      <c r="AO73" s="353"/>
      <c r="AP73" s="353"/>
      <c r="AQ73" s="353"/>
      <c r="AR73" s="353"/>
      <c r="AS73" s="353"/>
      <c r="AT73" s="353"/>
      <c r="AZ73" s="213"/>
    </row>
    <row r="74" spans="1:52" ht="4.5" customHeight="1" x14ac:dyDescent="0.25">
      <c r="AD74" s="333"/>
      <c r="AE74" s="333"/>
      <c r="AF74" s="354"/>
      <c r="AG74" s="354"/>
    </row>
    <row r="75" spans="1:52" ht="12" customHeight="1" x14ac:dyDescent="0.25"/>
    <row r="76" spans="1:52" ht="3.75" customHeight="1" x14ac:dyDescent="0.25"/>
    <row r="77" spans="1:52" ht="9.75" customHeight="1" x14ac:dyDescent="0.25">
      <c r="A77" s="215"/>
      <c r="T77" s="22"/>
    </row>
    <row r="79" spans="1:52" x14ac:dyDescent="0.25">
      <c r="A79" s="182"/>
    </row>
    <row r="80" spans="1:52" x14ac:dyDescent="0.25">
      <c r="A80" s="182"/>
    </row>
  </sheetData>
  <sheetProtection algorithmName="SHA-512" hashValue="ZQ/c/ewoVoYi8bzKj6a7JKh+qq6CcAKO8sV11c/Uy2fqviXcwLtuv+NmftiowL09AdhYgXcPgdc8chSWun97/w==" saltValue="2qh7Dc2X+YSeTRNIJD6Zbw==" spinCount="100000" sheet="1" selectLockedCells="1"/>
  <mergeCells count="69">
    <mergeCell ref="Y44:AD45"/>
    <mergeCell ref="AE44:AI45"/>
    <mergeCell ref="AE40:AI41"/>
    <mergeCell ref="B28:AI28"/>
    <mergeCell ref="S40:X41"/>
    <mergeCell ref="B31:AI33"/>
    <mergeCell ref="S42:X43"/>
    <mergeCell ref="A1:AT1"/>
    <mergeCell ref="F38:O39"/>
    <mergeCell ref="B38:E39"/>
    <mergeCell ref="S44:X45"/>
    <mergeCell ref="B42:E43"/>
    <mergeCell ref="F42:O43"/>
    <mergeCell ref="P42:R43"/>
    <mergeCell ref="A17:Z17"/>
    <mergeCell ref="AE38:AI39"/>
    <mergeCell ref="B40:E41"/>
    <mergeCell ref="F40:O41"/>
    <mergeCell ref="A4:L7"/>
    <mergeCell ref="W35:AA35"/>
    <mergeCell ref="P40:R41"/>
    <mergeCell ref="Y38:AD39"/>
    <mergeCell ref="AC11:AS13"/>
    <mergeCell ref="AK3:AT3"/>
    <mergeCell ref="S3:AB3"/>
    <mergeCell ref="S5:AB5"/>
    <mergeCell ref="S4:AB4"/>
    <mergeCell ref="S6:AB6"/>
    <mergeCell ref="AJ9:AO9"/>
    <mergeCell ref="AR28:AS28"/>
    <mergeCell ref="AL31:AS31"/>
    <mergeCell ref="AE42:AI43"/>
    <mergeCell ref="A10:Z11"/>
    <mergeCell ref="A12:Z12"/>
    <mergeCell ref="A13:Z13"/>
    <mergeCell ref="A14:Z14"/>
    <mergeCell ref="A15:Z15"/>
    <mergeCell ref="J63:W65"/>
    <mergeCell ref="X63:AC65"/>
    <mergeCell ref="A59:AT59"/>
    <mergeCell ref="A9:Z9"/>
    <mergeCell ref="Y42:AD43"/>
    <mergeCell ref="E57:AT57"/>
    <mergeCell ref="A56:AT56"/>
    <mergeCell ref="P39:R39"/>
    <mergeCell ref="Y40:AD41"/>
    <mergeCell ref="A50:AT51"/>
    <mergeCell ref="A58:AT58"/>
    <mergeCell ref="A16:Z16"/>
    <mergeCell ref="AC35:AI35"/>
    <mergeCell ref="B44:E45"/>
    <mergeCell ref="F44:O45"/>
    <mergeCell ref="P44:R45"/>
    <mergeCell ref="A55:H55"/>
    <mergeCell ref="A52:AT53"/>
    <mergeCell ref="A62:I62"/>
    <mergeCell ref="AD72:AE74"/>
    <mergeCell ref="A66:AT66"/>
    <mergeCell ref="X62:AC62"/>
    <mergeCell ref="AD62:AJ62"/>
    <mergeCell ref="AK62:AP62"/>
    <mergeCell ref="AQ62:AT62"/>
    <mergeCell ref="AD63:AJ65"/>
    <mergeCell ref="AK63:AP65"/>
    <mergeCell ref="AQ63:AT65"/>
    <mergeCell ref="K62:W62"/>
    <mergeCell ref="AL73:AT73"/>
    <mergeCell ref="AF72:AG74"/>
    <mergeCell ref="A63:I65"/>
  </mergeCells>
  <dataValidations xWindow="539" yWindow="813" count="5">
    <dataValidation type="list" allowBlank="1" showInputMessage="1" showErrorMessage="1" error="Please fill in the correct code. You may refer to the list of code for identification type on the right." sqref="P40:R45" xr:uid="{00000000-0002-0000-0100-000000000000}">
      <formula1>"01,02,03,04,11,12,20"</formula1>
    </dataValidation>
    <dataValidation allowBlank="1" showInputMessage="1" showErrorMessage="1" prompt="Please enter date in dd/mm/yyyy format." sqref="Y40:AD45 AK63:AP65" xr:uid="{00000000-0002-0000-0100-000001000000}"/>
    <dataValidation type="whole" allowBlank="1" showInputMessage="1" showErrorMessage="1" error="Please key in the correct accounting month end range between 01 to 12." sqref="AR28:AS28" xr:uid="{00000000-0002-0000-0100-000003000000}">
      <formula1>1</formula1>
      <formula2>12</formula2>
    </dataValidation>
    <dataValidation type="whole" allowBlank="1" showInputMessage="1" showErrorMessage="1" error="Please enter the correct Singapore six-digit postal code." sqref="AC35:AI35" xr:uid="{00000000-0002-0000-0100-000004000000}">
      <formula1>10000</formula1>
      <formula2>999999</formula2>
    </dataValidation>
    <dataValidation type="list" allowBlank="1" showInputMessage="1" showErrorMessage="1" error="Please enter an &quot;X&quot; where applicable." sqref="D57 I55" xr:uid="{00000000-0002-0000-0100-000002000000}">
      <formula1>"X"</formula1>
    </dataValidation>
  </dataValidations>
  <pageMargins left="0.15748031496062992" right="0.15748031496062992" top="0.19685039370078741" bottom="0.15748031496062992" header="0.15748031496062992" footer="0.15748031496062992"/>
  <pageSetup paperSize="9" scale="80" orientation="portrait" verticalDpi="4294967294" r:id="rId1"/>
  <headerFooter>
    <oddFooter>&amp;L&amp;"Arial,Regular"&amp;8IRIN 230/2026&amp;C&amp;"Arial,Regular"&amp;8Page 1</oddFooter>
  </headerFooter>
  <ignoredErrors>
    <ignoredError sqref="A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D62"/>
  <sheetViews>
    <sheetView showGridLines="0" showRowColHeaders="0" zoomScaleNormal="100" zoomScaleSheetLayoutView="115" zoomScalePageLayoutView="85" workbookViewId="0">
      <selection activeCell="AE9" sqref="AE9:AL10"/>
    </sheetView>
  </sheetViews>
  <sheetFormatPr defaultRowHeight="15" x14ac:dyDescent="0.25"/>
  <cols>
    <col min="1" max="1" width="3.28515625" customWidth="1"/>
    <col min="2" max="2" width="2.85546875" customWidth="1"/>
    <col min="3" max="3" width="8.7109375" customWidth="1"/>
    <col min="4" max="4" width="3.140625" customWidth="1"/>
    <col min="5" max="5" width="3.5703125" customWidth="1"/>
    <col min="6" max="6" width="2.7109375" customWidth="1"/>
    <col min="7" max="7" width="3" customWidth="1"/>
    <col min="8" max="8" width="2.7109375" customWidth="1"/>
    <col min="9" max="9" width="3.7109375" customWidth="1"/>
    <col min="10" max="10" width="2.7109375" customWidth="1"/>
    <col min="11" max="11" width="1.5703125" customWidth="1"/>
    <col min="12" max="12" width="6.28515625" hidden="1" customWidth="1"/>
    <col min="13" max="13" width="3.85546875" customWidth="1"/>
    <col min="14" max="14" width="2.85546875" customWidth="1"/>
    <col min="15" max="15" width="3" customWidth="1"/>
    <col min="16" max="16" width="4.28515625" customWidth="1"/>
    <col min="17" max="17" width="2.7109375" customWidth="1"/>
    <col min="18" max="18" width="1.140625" customWidth="1"/>
    <col min="19" max="19" width="3.5703125" customWidth="1"/>
    <col min="20" max="20" width="3.7109375" customWidth="1"/>
    <col min="21" max="21" width="3.140625" customWidth="1"/>
    <col min="22" max="22" width="3.42578125" customWidth="1"/>
    <col min="23" max="23" width="3.140625" customWidth="1"/>
    <col min="24" max="24" width="3.85546875" customWidth="1"/>
    <col min="25" max="25" width="2" customWidth="1"/>
    <col min="26" max="26" width="1.28515625" customWidth="1"/>
    <col min="27" max="27" width="2.7109375" customWidth="1"/>
    <col min="28" max="28" width="1.28515625" customWidth="1"/>
    <col min="29" max="29" width="2.7109375" customWidth="1"/>
    <col min="30" max="30" width="3" customWidth="1"/>
    <col min="31" max="32" width="2.140625" customWidth="1"/>
    <col min="33" max="33" width="2.85546875" customWidth="1"/>
    <col min="34" max="34" width="3" customWidth="1"/>
    <col min="35" max="35" width="4.140625" customWidth="1"/>
    <col min="36" max="36" width="4" customWidth="1"/>
    <col min="37" max="37" width="3.28515625" customWidth="1"/>
    <col min="38" max="38" width="2.5703125" customWidth="1"/>
    <col min="39" max="39" width="1.28515625" customWidth="1"/>
    <col min="40" max="40" width="4" customWidth="1"/>
    <col min="41" max="41" width="1.28515625" customWidth="1"/>
    <col min="42" max="42" width="6.7109375" customWidth="1"/>
  </cols>
  <sheetData>
    <row r="1" spans="1:49" ht="12.75" customHeight="1" x14ac:dyDescent="0.25">
      <c r="A1" s="483" t="s">
        <v>37</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3"/>
      <c r="AM1" s="483"/>
      <c r="AN1" s="483"/>
      <c r="AO1" s="483"/>
    </row>
    <row r="2" spans="1:49" ht="7.5" customHeight="1" x14ac:dyDescent="0.25">
      <c r="P2" s="23"/>
    </row>
    <row r="3" spans="1:49" ht="21.75" x14ac:dyDescent="0.25">
      <c r="A3" s="24" t="s">
        <v>294</v>
      </c>
      <c r="B3" s="24"/>
      <c r="C3" s="2"/>
      <c r="AA3" s="25"/>
      <c r="AB3" s="25"/>
      <c r="AC3" s="25"/>
    </row>
    <row r="4" spans="1:49" x14ac:dyDescent="0.25">
      <c r="A4" s="64" t="s">
        <v>142</v>
      </c>
      <c r="B4" s="65"/>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216"/>
      <c r="AM4" s="66"/>
      <c r="AN4" s="67"/>
      <c r="AO4" s="217"/>
    </row>
    <row r="5" spans="1:49" x14ac:dyDescent="0.25">
      <c r="A5" s="68"/>
      <c r="B5" s="69"/>
      <c r="C5" s="218" t="s">
        <v>274</v>
      </c>
      <c r="D5" s="218"/>
      <c r="E5" s="218"/>
      <c r="F5" s="218"/>
      <c r="G5" s="218"/>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219"/>
      <c r="AM5" s="69"/>
      <c r="AN5" s="70"/>
      <c r="AO5" s="220"/>
    </row>
    <row r="6" spans="1:49" x14ac:dyDescent="0.25">
      <c r="A6" s="221"/>
      <c r="B6" s="2"/>
      <c r="C6" s="222"/>
      <c r="D6" s="222"/>
      <c r="E6" s="222"/>
      <c r="F6" s="222"/>
      <c r="G6" s="222"/>
      <c r="H6" s="2"/>
      <c r="I6" s="2"/>
      <c r="J6" s="2"/>
      <c r="K6" s="2"/>
      <c r="L6" s="2"/>
      <c r="M6" s="2"/>
      <c r="N6" s="2"/>
      <c r="O6" s="2"/>
      <c r="P6" s="2"/>
      <c r="Q6" s="2"/>
      <c r="R6" s="2"/>
      <c r="S6" s="2"/>
      <c r="T6" s="2"/>
      <c r="U6" s="2"/>
      <c r="V6" s="2"/>
      <c r="W6" s="2"/>
      <c r="X6" s="2"/>
      <c r="Y6" s="2"/>
      <c r="Z6" s="2"/>
      <c r="AA6" s="2"/>
      <c r="AB6" s="2"/>
      <c r="AC6" s="2"/>
      <c r="AD6" s="2"/>
      <c r="AF6" s="2"/>
      <c r="AG6" s="2"/>
      <c r="AH6" s="2"/>
      <c r="AI6" s="2"/>
      <c r="AJ6" s="2"/>
      <c r="AK6" s="2"/>
      <c r="AL6" s="223"/>
      <c r="AM6" s="2"/>
      <c r="AN6" s="224"/>
      <c r="AO6" s="225"/>
      <c r="AP6" s="226"/>
    </row>
    <row r="7" spans="1:49" ht="8.25" customHeight="1" x14ac:dyDescent="0.25">
      <c r="A7" s="71"/>
      <c r="B7" s="472" t="s">
        <v>310</v>
      </c>
      <c r="C7" s="472"/>
      <c r="D7" s="472"/>
      <c r="E7" s="472"/>
      <c r="F7" s="472"/>
      <c r="G7" s="472"/>
      <c r="H7" s="472"/>
      <c r="I7" s="472"/>
      <c r="J7" s="472"/>
      <c r="K7" s="472"/>
      <c r="L7" s="472"/>
      <c r="M7" s="472"/>
      <c r="N7" s="472"/>
      <c r="O7" s="472"/>
      <c r="P7" s="472"/>
      <c r="Q7" s="472"/>
      <c r="R7" s="472"/>
      <c r="S7" s="472"/>
      <c r="T7" s="472"/>
      <c r="U7" s="472"/>
      <c r="V7" s="472"/>
      <c r="W7" s="472"/>
      <c r="X7" s="472"/>
      <c r="Y7" s="472"/>
      <c r="Z7" s="472"/>
      <c r="AA7" s="72"/>
      <c r="AB7" s="72"/>
      <c r="AC7" s="72"/>
      <c r="AD7" s="72"/>
      <c r="AF7" s="72"/>
      <c r="AG7" s="72"/>
      <c r="AH7" s="72"/>
      <c r="AI7" s="72"/>
      <c r="AJ7" s="72"/>
      <c r="AK7" s="72"/>
      <c r="AL7" s="74"/>
      <c r="AM7" s="72"/>
      <c r="AN7" s="75"/>
      <c r="AO7" s="44"/>
    </row>
    <row r="8" spans="1:49" ht="8.25" customHeight="1" x14ac:dyDescent="0.25">
      <c r="A8" s="71"/>
      <c r="B8" s="472" t="s">
        <v>311</v>
      </c>
      <c r="C8" s="472"/>
      <c r="D8" s="472"/>
      <c r="E8" s="472"/>
      <c r="F8" s="472"/>
      <c r="G8" s="472"/>
      <c r="H8" s="472"/>
      <c r="I8" s="472"/>
      <c r="J8" s="472"/>
      <c r="K8" s="472"/>
      <c r="L8" s="472"/>
      <c r="M8" s="472"/>
      <c r="N8" s="472"/>
      <c r="O8" s="472"/>
      <c r="P8" s="472"/>
      <c r="Q8" s="472"/>
      <c r="R8" s="472"/>
      <c r="S8" s="472"/>
      <c r="T8" s="472"/>
      <c r="U8" s="472"/>
      <c r="V8" s="472"/>
      <c r="W8" s="472"/>
      <c r="X8" s="472"/>
      <c r="Y8" s="472"/>
      <c r="Z8" s="472"/>
      <c r="AA8" s="228"/>
      <c r="AB8" s="228"/>
      <c r="AC8" s="72"/>
      <c r="AD8" s="72"/>
      <c r="AF8" s="72"/>
      <c r="AG8" s="72"/>
      <c r="AH8" s="72"/>
      <c r="AI8" s="72"/>
      <c r="AJ8" s="72"/>
      <c r="AK8" s="72"/>
      <c r="AL8" s="74"/>
      <c r="AM8" s="72"/>
      <c r="AN8" s="75"/>
      <c r="AO8" s="44"/>
    </row>
    <row r="9" spans="1:49" s="77" customFormat="1" ht="15" customHeight="1" x14ac:dyDescent="0.25">
      <c r="A9" s="467" t="s">
        <v>146</v>
      </c>
      <c r="B9" s="486" t="s">
        <v>275</v>
      </c>
      <c r="C9" s="486"/>
      <c r="D9" s="486"/>
      <c r="E9" s="486"/>
      <c r="F9" s="486"/>
      <c r="G9" s="486"/>
      <c r="H9" s="486"/>
      <c r="I9" s="486"/>
      <c r="J9" s="486"/>
      <c r="K9" s="486"/>
      <c r="L9" s="486"/>
      <c r="M9" s="486"/>
      <c r="N9" s="486"/>
      <c r="O9" s="486"/>
      <c r="P9" s="486"/>
      <c r="Q9" s="486"/>
      <c r="R9" s="486"/>
      <c r="S9" s="486"/>
      <c r="T9" s="486"/>
      <c r="U9" s="486"/>
      <c r="V9" s="76"/>
      <c r="W9" s="76"/>
      <c r="AD9" s="451" t="s">
        <v>33</v>
      </c>
      <c r="AE9" s="458"/>
      <c r="AF9" s="459"/>
      <c r="AG9" s="459"/>
      <c r="AH9" s="459"/>
      <c r="AI9" s="459"/>
      <c r="AJ9" s="459"/>
      <c r="AK9" s="459"/>
      <c r="AL9" s="460"/>
      <c r="AN9" s="449" t="s">
        <v>144</v>
      </c>
      <c r="AO9" s="78"/>
      <c r="AQ9" s="487"/>
      <c r="AR9" s="487"/>
      <c r="AS9" s="487"/>
      <c r="AT9" s="487"/>
      <c r="AU9" s="487"/>
      <c r="AV9" s="487"/>
      <c r="AW9" s="487"/>
    </row>
    <row r="10" spans="1:49" s="77" customFormat="1" ht="9.9499999999999993" customHeight="1" x14ac:dyDescent="0.25">
      <c r="A10" s="467"/>
      <c r="B10" s="486"/>
      <c r="C10" s="486"/>
      <c r="D10" s="486"/>
      <c r="E10" s="486"/>
      <c r="F10" s="486"/>
      <c r="G10" s="486"/>
      <c r="H10" s="486"/>
      <c r="I10" s="486"/>
      <c r="J10" s="486"/>
      <c r="K10" s="486"/>
      <c r="L10" s="486"/>
      <c r="M10" s="486"/>
      <c r="N10" s="486"/>
      <c r="O10" s="486"/>
      <c r="P10" s="486"/>
      <c r="Q10" s="486"/>
      <c r="R10" s="486"/>
      <c r="S10" s="486"/>
      <c r="T10" s="486"/>
      <c r="U10" s="486"/>
      <c r="V10" s="76"/>
      <c r="W10" s="76"/>
      <c r="AD10" s="451"/>
      <c r="AE10" s="461"/>
      <c r="AF10" s="462"/>
      <c r="AG10" s="462"/>
      <c r="AH10" s="462"/>
      <c r="AI10" s="462"/>
      <c r="AJ10" s="462"/>
      <c r="AK10" s="462"/>
      <c r="AL10" s="463"/>
      <c r="AN10" s="449"/>
      <c r="AO10" s="78"/>
      <c r="AP10" s="270" t="str">
        <f>AE9&amp;AE12&amp;AE24&amp;AE28&amp;AE31&amp;AE35&amp;AE39</f>
        <v/>
      </c>
      <c r="AQ10" s="487"/>
      <c r="AR10" s="487"/>
      <c r="AS10" s="487"/>
      <c r="AT10" s="487"/>
      <c r="AU10" s="487"/>
      <c r="AV10" s="487"/>
      <c r="AW10" s="487"/>
    </row>
    <row r="11" spans="1:49" ht="8.25" customHeight="1" x14ac:dyDescent="0.25">
      <c r="A11" s="79"/>
      <c r="B11" s="80"/>
      <c r="C11" s="1"/>
      <c r="D11" s="1"/>
      <c r="E11" s="1"/>
      <c r="F11" s="1"/>
      <c r="G11" s="1"/>
      <c r="H11" s="1"/>
      <c r="I11" s="1"/>
      <c r="J11" s="1"/>
      <c r="K11" s="1"/>
      <c r="L11" s="1"/>
      <c r="M11" s="1"/>
      <c r="N11" s="1"/>
      <c r="O11" s="1"/>
      <c r="P11" s="1"/>
      <c r="Q11" s="1"/>
      <c r="R11" s="1"/>
      <c r="S11" s="1"/>
      <c r="T11" s="1"/>
      <c r="U11" s="1"/>
      <c r="V11" s="1"/>
      <c r="W11" s="1"/>
      <c r="AE11" s="81"/>
      <c r="AF11" s="146"/>
      <c r="AG11" s="146"/>
      <c r="AH11" s="146"/>
      <c r="AI11" s="146"/>
      <c r="AJ11" s="146"/>
      <c r="AK11" s="146"/>
      <c r="AL11" s="146"/>
      <c r="AN11" s="22"/>
      <c r="AO11" s="12"/>
      <c r="AQ11" s="487"/>
      <c r="AR11" s="487"/>
      <c r="AS11" s="487"/>
      <c r="AT11" s="487"/>
      <c r="AU11" s="487"/>
      <c r="AV11" s="487"/>
      <c r="AW11" s="487"/>
    </row>
    <row r="12" spans="1:49" ht="15" customHeight="1" x14ac:dyDescent="0.25">
      <c r="A12" s="473" t="s">
        <v>145</v>
      </c>
      <c r="B12" s="472" t="s">
        <v>276</v>
      </c>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229"/>
      <c r="AD12" s="451" t="s">
        <v>33</v>
      </c>
      <c r="AE12" s="458"/>
      <c r="AF12" s="459"/>
      <c r="AG12" s="459"/>
      <c r="AH12" s="459"/>
      <c r="AI12" s="459"/>
      <c r="AJ12" s="459"/>
      <c r="AK12" s="459"/>
      <c r="AL12" s="460"/>
      <c r="AN12" s="449" t="s">
        <v>147</v>
      </c>
      <c r="AO12" s="12"/>
      <c r="AQ12" s="487"/>
      <c r="AR12" s="487"/>
      <c r="AS12" s="487"/>
      <c r="AT12" s="487"/>
      <c r="AU12" s="487"/>
      <c r="AV12" s="487"/>
      <c r="AW12" s="487"/>
    </row>
    <row r="13" spans="1:49" ht="9.9499999999999993" customHeight="1" x14ac:dyDescent="0.25">
      <c r="A13" s="474"/>
      <c r="B13" s="472"/>
      <c r="C13" s="472"/>
      <c r="D13" s="472"/>
      <c r="E13" s="472"/>
      <c r="F13" s="472"/>
      <c r="G13" s="472"/>
      <c r="H13" s="472"/>
      <c r="I13" s="472"/>
      <c r="J13" s="472"/>
      <c r="K13" s="472"/>
      <c r="L13" s="472"/>
      <c r="M13" s="472"/>
      <c r="N13" s="472"/>
      <c r="O13" s="472"/>
      <c r="P13" s="472"/>
      <c r="Q13" s="472"/>
      <c r="R13" s="472"/>
      <c r="S13" s="472"/>
      <c r="T13" s="472"/>
      <c r="U13" s="472"/>
      <c r="V13" s="472"/>
      <c r="W13" s="472"/>
      <c r="X13" s="472"/>
      <c r="Y13" s="472"/>
      <c r="Z13" s="229"/>
      <c r="AD13" s="451"/>
      <c r="AE13" s="461"/>
      <c r="AF13" s="462"/>
      <c r="AG13" s="462"/>
      <c r="AH13" s="462"/>
      <c r="AI13" s="462"/>
      <c r="AJ13" s="462"/>
      <c r="AK13" s="462"/>
      <c r="AL13" s="463"/>
      <c r="AN13" s="449"/>
      <c r="AO13" s="12"/>
    </row>
    <row r="14" spans="1:49" ht="9.9499999999999993" customHeight="1" x14ac:dyDescent="0.25">
      <c r="A14" s="230"/>
      <c r="AD14" s="231"/>
      <c r="AE14" s="146"/>
      <c r="AF14" s="146"/>
      <c r="AG14" s="146"/>
      <c r="AH14" s="146"/>
      <c r="AI14" s="146"/>
      <c r="AJ14" s="146"/>
      <c r="AK14" s="146"/>
      <c r="AL14" s="146"/>
      <c r="AN14" s="232"/>
      <c r="AO14" s="12"/>
    </row>
    <row r="15" spans="1:49" ht="9.75" customHeight="1" x14ac:dyDescent="0.25">
      <c r="A15" s="230"/>
      <c r="B15" s="325" t="s">
        <v>202</v>
      </c>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229"/>
      <c r="AD15" s="231"/>
      <c r="AE15" s="498" t="str">
        <f>IFERROR(AE9/(AE9+AE12),"")</f>
        <v/>
      </c>
      <c r="AF15" s="499"/>
      <c r="AG15" s="499"/>
      <c r="AH15" s="499"/>
      <c r="AI15" s="499"/>
      <c r="AJ15" s="499"/>
      <c r="AK15" s="499"/>
      <c r="AL15" s="500" t="s">
        <v>34</v>
      </c>
      <c r="AN15" s="232"/>
      <c r="AO15" s="12"/>
    </row>
    <row r="16" spans="1:49" ht="14.25" customHeight="1" x14ac:dyDescent="0.25">
      <c r="A16" s="230"/>
      <c r="B16" s="325"/>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229"/>
      <c r="AD16" s="231"/>
      <c r="AE16" s="501"/>
      <c r="AF16" s="502"/>
      <c r="AG16" s="502"/>
      <c r="AH16" s="502"/>
      <c r="AI16" s="502"/>
      <c r="AJ16" s="502"/>
      <c r="AK16" s="502"/>
      <c r="AL16" s="503"/>
      <c r="AN16" s="232"/>
      <c r="AO16" s="12"/>
    </row>
    <row r="17" spans="1:56" ht="9.9499999999999993" customHeight="1" x14ac:dyDescent="0.25">
      <c r="A17" s="230"/>
      <c r="B17" s="325"/>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229"/>
      <c r="AD17" s="231"/>
      <c r="AE17" s="146"/>
      <c r="AF17" s="146"/>
      <c r="AG17" s="146"/>
      <c r="AH17" s="146"/>
      <c r="AI17" s="146"/>
      <c r="AJ17" s="146"/>
      <c r="AK17" s="146"/>
      <c r="AL17" s="146"/>
      <c r="AN17" s="232"/>
      <c r="AO17" s="12"/>
    </row>
    <row r="18" spans="1:56" ht="9.9499999999999993" customHeight="1" x14ac:dyDescent="0.25">
      <c r="A18" s="230"/>
      <c r="B18" s="325"/>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229"/>
      <c r="AD18" s="231"/>
      <c r="AE18" s="146"/>
      <c r="AF18" s="146"/>
      <c r="AG18" s="146"/>
      <c r="AH18" s="146"/>
      <c r="AI18" s="146"/>
      <c r="AJ18" s="146"/>
      <c r="AK18" s="146"/>
      <c r="AL18" s="146"/>
      <c r="AN18" s="232"/>
      <c r="AO18" s="12"/>
    </row>
    <row r="19" spans="1:56" ht="9.9499999999999993" customHeight="1" x14ac:dyDescent="0.25">
      <c r="A19" s="230"/>
      <c r="B19" s="325"/>
      <c r="C19" s="325"/>
      <c r="D19" s="325"/>
      <c r="E19" s="325"/>
      <c r="F19" s="325"/>
      <c r="G19" s="325"/>
      <c r="H19" s="325"/>
      <c r="I19" s="325"/>
      <c r="J19" s="325"/>
      <c r="K19" s="325"/>
      <c r="L19" s="325"/>
      <c r="M19" s="325"/>
      <c r="N19" s="325"/>
      <c r="O19" s="325"/>
      <c r="P19" s="325"/>
      <c r="Q19" s="325"/>
      <c r="R19" s="325"/>
      <c r="S19" s="325"/>
      <c r="T19" s="325"/>
      <c r="U19" s="325"/>
      <c r="V19" s="325"/>
      <c r="W19" s="325"/>
      <c r="X19" s="325"/>
      <c r="Y19" s="325"/>
      <c r="Z19" s="229"/>
      <c r="AD19" s="231"/>
      <c r="AE19" s="146"/>
      <c r="AF19" s="146"/>
      <c r="AG19" s="146"/>
      <c r="AH19" s="146"/>
      <c r="AI19" s="146"/>
      <c r="AJ19" s="146"/>
      <c r="AK19" s="146"/>
      <c r="AL19" s="146"/>
      <c r="AN19" s="232"/>
      <c r="AO19" s="12"/>
    </row>
    <row r="20" spans="1:56" ht="9.9499999999999993" customHeight="1" x14ac:dyDescent="0.25">
      <c r="A20" s="230"/>
      <c r="B20" s="227"/>
      <c r="C20" s="227"/>
      <c r="D20" s="227"/>
      <c r="E20" s="227"/>
      <c r="F20" s="227"/>
      <c r="G20" s="227"/>
      <c r="H20" s="227"/>
      <c r="I20" s="227"/>
      <c r="J20" s="227"/>
      <c r="K20" s="227"/>
      <c r="L20" s="227"/>
      <c r="M20" s="227"/>
      <c r="N20" s="227"/>
      <c r="O20" s="227"/>
      <c r="P20" s="227"/>
      <c r="Q20" s="227"/>
      <c r="R20" s="227"/>
      <c r="S20" s="227"/>
      <c r="T20" s="227"/>
      <c r="U20" s="227"/>
      <c r="V20" s="227"/>
      <c r="W20" s="227"/>
      <c r="X20" s="227"/>
      <c r="Y20" s="227"/>
      <c r="Z20" s="229"/>
      <c r="AD20" s="231"/>
      <c r="AE20" s="146"/>
      <c r="AF20" s="146"/>
      <c r="AG20" s="146"/>
      <c r="AH20" s="146"/>
      <c r="AI20" s="146"/>
      <c r="AJ20" s="146"/>
      <c r="AK20" s="146"/>
      <c r="AL20" s="146"/>
      <c r="AN20" s="232"/>
      <c r="AO20" s="12"/>
    </row>
    <row r="21" spans="1:56" x14ac:dyDescent="0.25">
      <c r="A21" s="476" t="s">
        <v>175</v>
      </c>
      <c r="B21" s="477"/>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233"/>
      <c r="AB21" s="233"/>
      <c r="AC21" s="234"/>
      <c r="AD21" s="234"/>
      <c r="AE21" s="494" t="s">
        <v>81</v>
      </c>
      <c r="AF21" s="494"/>
      <c r="AG21" s="494"/>
      <c r="AH21" s="494"/>
      <c r="AI21" s="494"/>
      <c r="AJ21" s="494"/>
      <c r="AK21" s="494"/>
      <c r="AL21" s="494"/>
      <c r="AM21" s="494"/>
      <c r="AN21" s="494"/>
      <c r="AO21" s="495"/>
    </row>
    <row r="22" spans="1:56" ht="42" customHeight="1" x14ac:dyDescent="0.25">
      <c r="A22" s="235"/>
      <c r="B22" s="236"/>
      <c r="C22" s="478" t="s">
        <v>182</v>
      </c>
      <c r="D22" s="478"/>
      <c r="E22" s="478"/>
      <c r="F22" s="478"/>
      <c r="G22" s="478"/>
      <c r="H22" s="478"/>
      <c r="I22" s="478"/>
      <c r="J22" s="478"/>
      <c r="K22" s="478"/>
      <c r="L22" s="478"/>
      <c r="M22" s="478"/>
      <c r="N22" s="478"/>
      <c r="O22" s="478"/>
      <c r="P22" s="478"/>
      <c r="Q22" s="478"/>
      <c r="R22" s="478"/>
      <c r="S22" s="478"/>
      <c r="T22" s="478"/>
      <c r="U22" s="478"/>
      <c r="V22" s="478"/>
      <c r="W22" s="478"/>
      <c r="X22" s="478"/>
      <c r="Y22" s="478"/>
      <c r="Z22" s="478"/>
      <c r="AA22" s="478"/>
      <c r="AB22" s="478"/>
      <c r="AC22" s="478"/>
      <c r="AD22" s="69"/>
      <c r="AE22" s="496"/>
      <c r="AF22" s="496"/>
      <c r="AG22" s="496"/>
      <c r="AH22" s="496"/>
      <c r="AI22" s="496"/>
      <c r="AJ22" s="496"/>
      <c r="AK22" s="496"/>
      <c r="AL22" s="496"/>
      <c r="AM22" s="496"/>
      <c r="AN22" s="496"/>
      <c r="AO22" s="497"/>
    </row>
    <row r="23" spans="1:56" s="35" customFormat="1" ht="15" customHeight="1" x14ac:dyDescent="0.25">
      <c r="A23" s="147"/>
      <c r="B23" s="485"/>
      <c r="C23" s="485"/>
      <c r="D23" s="485"/>
      <c r="E23" s="485"/>
      <c r="F23" s="485"/>
      <c r="G23" s="485"/>
      <c r="H23" s="485"/>
      <c r="I23" s="485"/>
      <c r="J23" s="485"/>
      <c r="K23" s="485"/>
      <c r="L23" s="485"/>
      <c r="M23" s="485"/>
      <c r="N23" s="485"/>
      <c r="O23" s="485"/>
      <c r="P23" s="485"/>
      <c r="Q23" s="485"/>
      <c r="R23" s="485"/>
      <c r="S23" s="485"/>
      <c r="AO23" s="36"/>
    </row>
    <row r="24" spans="1:56" s="35" customFormat="1" ht="9.9499999999999993" customHeight="1" x14ac:dyDescent="0.2">
      <c r="A24" s="475" t="s">
        <v>111</v>
      </c>
      <c r="B24" s="328" t="s">
        <v>282</v>
      </c>
      <c r="C24" s="328"/>
      <c r="D24" s="328"/>
      <c r="E24" s="328"/>
      <c r="F24" s="328"/>
      <c r="G24" s="328"/>
      <c r="H24" s="328"/>
      <c r="I24" s="328"/>
      <c r="J24" s="328"/>
      <c r="K24" s="328"/>
      <c r="L24" s="328"/>
      <c r="M24" s="328"/>
      <c r="N24" s="328"/>
      <c r="O24" s="328"/>
      <c r="P24" s="328"/>
      <c r="Q24" s="328"/>
      <c r="R24" s="328"/>
      <c r="S24" s="328"/>
      <c r="T24" s="328"/>
      <c r="U24" s="328"/>
      <c r="V24" s="328"/>
      <c r="W24" s="328"/>
      <c r="X24" s="469" t="s">
        <v>92</v>
      </c>
      <c r="Y24" s="469"/>
      <c r="Z24" s="469"/>
      <c r="AA24" s="469"/>
      <c r="AB24" s="38"/>
      <c r="AC24" s="479"/>
      <c r="AD24" s="484" t="s">
        <v>33</v>
      </c>
      <c r="AE24" s="458"/>
      <c r="AF24" s="459"/>
      <c r="AG24" s="459"/>
      <c r="AH24" s="459"/>
      <c r="AI24" s="459"/>
      <c r="AJ24" s="459"/>
      <c r="AK24" s="459"/>
      <c r="AL24" s="460"/>
      <c r="AN24" s="449">
        <v>1</v>
      </c>
      <c r="AO24" s="36"/>
    </row>
    <row r="25" spans="1:56" ht="15" customHeight="1" x14ac:dyDescent="0.25">
      <c r="A25" s="475"/>
      <c r="B25" s="328"/>
      <c r="C25" s="328"/>
      <c r="D25" s="328"/>
      <c r="E25" s="328"/>
      <c r="F25" s="328"/>
      <c r="G25" s="328"/>
      <c r="H25" s="328"/>
      <c r="I25" s="328"/>
      <c r="J25" s="328"/>
      <c r="K25" s="328"/>
      <c r="L25" s="328"/>
      <c r="M25" s="328"/>
      <c r="N25" s="328"/>
      <c r="O25" s="328"/>
      <c r="P25" s="328"/>
      <c r="Q25" s="328"/>
      <c r="R25" s="328"/>
      <c r="S25" s="328"/>
      <c r="T25" s="328"/>
      <c r="U25" s="328"/>
      <c r="V25" s="328"/>
      <c r="W25" s="328"/>
      <c r="X25" s="469"/>
      <c r="Y25" s="469"/>
      <c r="Z25" s="469"/>
      <c r="AA25" s="469"/>
      <c r="AB25" s="38"/>
      <c r="AC25" s="480"/>
      <c r="AD25" s="484"/>
      <c r="AE25" s="461"/>
      <c r="AF25" s="462"/>
      <c r="AG25" s="462"/>
      <c r="AH25" s="462"/>
      <c r="AI25" s="462"/>
      <c r="AJ25" s="462"/>
      <c r="AK25" s="462"/>
      <c r="AL25" s="463"/>
      <c r="AN25" s="449"/>
      <c r="AO25" s="12"/>
    </row>
    <row r="26" spans="1:56" ht="8.25" customHeight="1" x14ac:dyDescent="0.25">
      <c r="A26" s="39"/>
      <c r="B26" s="1"/>
      <c r="AA26" s="40"/>
      <c r="AB26" s="40"/>
      <c r="AN26" s="154"/>
      <c r="AO26" s="12"/>
    </row>
    <row r="27" spans="1:56" x14ac:dyDescent="0.25">
      <c r="A27" s="39"/>
      <c r="B27" s="7" t="s">
        <v>134</v>
      </c>
      <c r="AA27" s="40"/>
      <c r="AB27" s="40"/>
      <c r="AN27" s="154"/>
      <c r="AO27" s="12"/>
    </row>
    <row r="28" spans="1:56" ht="15" customHeight="1" x14ac:dyDescent="0.25">
      <c r="A28" s="467"/>
      <c r="B28" s="465" t="s">
        <v>109</v>
      </c>
      <c r="C28" s="468" t="s">
        <v>200</v>
      </c>
      <c r="D28" s="468"/>
      <c r="E28" s="468"/>
      <c r="F28" s="468"/>
      <c r="G28" s="468"/>
      <c r="H28" s="468"/>
      <c r="I28" s="468"/>
      <c r="J28" s="468"/>
      <c r="K28" s="468"/>
      <c r="L28" s="468"/>
      <c r="M28" s="468"/>
      <c r="N28" s="468"/>
      <c r="O28" s="468"/>
      <c r="P28" s="468"/>
      <c r="Q28" s="468"/>
      <c r="R28" s="468"/>
      <c r="S28" s="468"/>
      <c r="T28" s="468"/>
      <c r="U28" s="468"/>
      <c r="V28" s="468"/>
      <c r="W28" s="468"/>
      <c r="AA28" s="40"/>
      <c r="AB28" s="40"/>
      <c r="AD28" s="451" t="s">
        <v>33</v>
      </c>
      <c r="AE28" s="458"/>
      <c r="AF28" s="459"/>
      <c r="AG28" s="459"/>
      <c r="AH28" s="459"/>
      <c r="AI28" s="459"/>
      <c r="AJ28" s="459"/>
      <c r="AK28" s="459"/>
      <c r="AL28" s="460"/>
      <c r="AN28" s="449">
        <v>2</v>
      </c>
      <c r="AO28" s="12"/>
    </row>
    <row r="29" spans="1:56" s="4" customFormat="1" ht="9.9499999999999993" customHeight="1" x14ac:dyDescent="0.25">
      <c r="A29" s="467"/>
      <c r="B29" s="466"/>
      <c r="C29" s="468"/>
      <c r="D29" s="468"/>
      <c r="E29" s="468"/>
      <c r="F29" s="468"/>
      <c r="G29" s="468"/>
      <c r="H29" s="468"/>
      <c r="I29" s="468"/>
      <c r="J29" s="468"/>
      <c r="K29" s="468"/>
      <c r="L29" s="468"/>
      <c r="M29" s="468"/>
      <c r="N29" s="468"/>
      <c r="O29" s="468"/>
      <c r="P29" s="468"/>
      <c r="Q29" s="468"/>
      <c r="R29" s="468"/>
      <c r="S29" s="468"/>
      <c r="T29" s="468"/>
      <c r="U29" s="468"/>
      <c r="V29" s="468"/>
      <c r="W29" s="468"/>
      <c r="AD29" s="451" t="s">
        <v>33</v>
      </c>
      <c r="AE29" s="461"/>
      <c r="AF29" s="462"/>
      <c r="AG29" s="462"/>
      <c r="AH29" s="462"/>
      <c r="AI29" s="462"/>
      <c r="AJ29" s="462"/>
      <c r="AK29" s="462"/>
      <c r="AL29" s="463"/>
      <c r="AN29" s="450">
        <v>2</v>
      </c>
      <c r="AO29" s="13"/>
      <c r="AR29"/>
      <c r="AS29"/>
      <c r="AT29"/>
      <c r="AU29"/>
      <c r="AV29"/>
      <c r="AW29"/>
      <c r="AX29"/>
      <c r="AY29"/>
      <c r="AZ29"/>
      <c r="BA29"/>
      <c r="BB29"/>
      <c r="BC29"/>
      <c r="BD29"/>
    </row>
    <row r="30" spans="1:56" ht="8.25" customHeight="1" x14ac:dyDescent="0.25">
      <c r="A30" s="39"/>
      <c r="B30" s="1"/>
      <c r="AA30" s="40"/>
      <c r="AB30" s="40"/>
      <c r="AO30" s="12"/>
    </row>
    <row r="31" spans="1:56" s="4" customFormat="1" ht="15" customHeight="1" x14ac:dyDescent="0.2">
      <c r="A31" s="467"/>
      <c r="B31" s="465" t="s">
        <v>110</v>
      </c>
      <c r="C31" s="468" t="s">
        <v>133</v>
      </c>
      <c r="D31" s="468"/>
      <c r="E31" s="468"/>
      <c r="F31" s="468"/>
      <c r="G31" s="468"/>
      <c r="H31" s="468"/>
      <c r="I31" s="468"/>
      <c r="J31" s="468"/>
      <c r="K31" s="468"/>
      <c r="L31" s="468"/>
      <c r="M31" s="468"/>
      <c r="N31" s="468"/>
      <c r="O31" s="468"/>
      <c r="P31" s="468"/>
      <c r="Q31" s="468"/>
      <c r="R31" s="468"/>
      <c r="S31" s="468"/>
      <c r="T31" s="468"/>
      <c r="U31" s="468"/>
      <c r="V31" s="468"/>
      <c r="W31" s="468"/>
      <c r="X31" s="468"/>
      <c r="Y31" s="94"/>
      <c r="Z31" s="145"/>
      <c r="AD31" s="451" t="s">
        <v>33</v>
      </c>
      <c r="AE31" s="452"/>
      <c r="AF31" s="453"/>
      <c r="AG31" s="453"/>
      <c r="AH31" s="453"/>
      <c r="AI31" s="453"/>
      <c r="AJ31" s="453"/>
      <c r="AK31" s="453"/>
      <c r="AL31" s="454"/>
      <c r="AM31" s="48"/>
      <c r="AN31" s="449">
        <v>3</v>
      </c>
      <c r="AO31" s="13"/>
    </row>
    <row r="32" spans="1:56" ht="8.25" customHeight="1" x14ac:dyDescent="0.25">
      <c r="A32" s="467"/>
      <c r="B32" s="466"/>
      <c r="C32" s="468"/>
      <c r="D32" s="468"/>
      <c r="E32" s="468"/>
      <c r="F32" s="468"/>
      <c r="G32" s="468"/>
      <c r="H32" s="468"/>
      <c r="I32" s="468"/>
      <c r="J32" s="468"/>
      <c r="K32" s="468"/>
      <c r="L32" s="468"/>
      <c r="M32" s="468"/>
      <c r="N32" s="468"/>
      <c r="O32" s="468"/>
      <c r="P32" s="468"/>
      <c r="Q32" s="468"/>
      <c r="R32" s="468"/>
      <c r="S32" s="468"/>
      <c r="T32" s="468"/>
      <c r="U32" s="468"/>
      <c r="V32" s="468"/>
      <c r="W32" s="468"/>
      <c r="X32" s="468"/>
      <c r="Y32" s="94"/>
      <c r="Z32" s="145"/>
      <c r="AA32" s="40"/>
      <c r="AB32" s="40"/>
      <c r="AD32" s="451"/>
      <c r="AE32" s="455"/>
      <c r="AF32" s="456"/>
      <c r="AG32" s="456"/>
      <c r="AH32" s="456"/>
      <c r="AI32" s="456"/>
      <c r="AJ32" s="456"/>
      <c r="AK32" s="456"/>
      <c r="AL32" s="457"/>
      <c r="AN32" s="449"/>
      <c r="AO32" s="12"/>
    </row>
    <row r="33" spans="1:56" ht="8.25" customHeight="1" x14ac:dyDescent="0.25">
      <c r="A33" s="39"/>
      <c r="B33" s="1"/>
      <c r="AA33" s="40"/>
      <c r="AB33" s="40"/>
      <c r="AO33" s="12"/>
    </row>
    <row r="34" spans="1:56" s="4" customFormat="1" ht="12" x14ac:dyDescent="0.2">
      <c r="A34" s="238"/>
      <c r="B34" s="7" t="s">
        <v>135</v>
      </c>
      <c r="W34" s="47"/>
      <c r="X34" s="47"/>
      <c r="Y34" s="47"/>
      <c r="Z34" s="47"/>
      <c r="AA34" s="47"/>
      <c r="AB34" s="47"/>
      <c r="AC34" s="47"/>
      <c r="AN34" s="239"/>
      <c r="AO34" s="13"/>
    </row>
    <row r="35" spans="1:56" s="50" customFormat="1" ht="15" customHeight="1" x14ac:dyDescent="0.2">
      <c r="A35" s="464"/>
      <c r="B35" s="465" t="s">
        <v>107</v>
      </c>
      <c r="C35" s="468" t="s">
        <v>136</v>
      </c>
      <c r="D35" s="468"/>
      <c r="E35" s="468"/>
      <c r="F35" s="468"/>
      <c r="G35" s="468"/>
      <c r="H35" s="468"/>
      <c r="I35" s="468"/>
      <c r="J35" s="468"/>
      <c r="K35" s="468"/>
      <c r="L35" s="468"/>
      <c r="M35" s="468"/>
      <c r="N35" s="468"/>
      <c r="O35" s="468"/>
      <c r="P35" s="468"/>
      <c r="Q35" s="468"/>
      <c r="R35" s="468"/>
      <c r="S35" s="468"/>
      <c r="T35" s="468"/>
      <c r="U35" s="468"/>
      <c r="V35" s="468"/>
      <c r="W35" s="468"/>
      <c r="X35" s="4"/>
      <c r="Y35" s="4"/>
      <c r="Z35" s="4"/>
      <c r="AA35" s="4"/>
      <c r="AD35" s="451" t="s">
        <v>33</v>
      </c>
      <c r="AE35" s="458"/>
      <c r="AF35" s="459"/>
      <c r="AG35" s="459"/>
      <c r="AH35" s="459"/>
      <c r="AI35" s="459"/>
      <c r="AJ35" s="459"/>
      <c r="AK35" s="459"/>
      <c r="AL35" s="460"/>
      <c r="AN35" s="449">
        <v>4</v>
      </c>
      <c r="AO35" s="51"/>
    </row>
    <row r="36" spans="1:56" ht="9.9499999999999993" customHeight="1" x14ac:dyDescent="0.25">
      <c r="A36" s="464"/>
      <c r="B36" s="466"/>
      <c r="C36" s="468"/>
      <c r="D36" s="468"/>
      <c r="E36" s="468"/>
      <c r="F36" s="468"/>
      <c r="G36" s="468"/>
      <c r="H36" s="468"/>
      <c r="I36" s="468"/>
      <c r="J36" s="468"/>
      <c r="K36" s="468"/>
      <c r="L36" s="468"/>
      <c r="M36" s="468"/>
      <c r="N36" s="468"/>
      <c r="O36" s="468"/>
      <c r="P36" s="468"/>
      <c r="Q36" s="468"/>
      <c r="R36" s="468"/>
      <c r="S36" s="468"/>
      <c r="T36" s="468"/>
      <c r="U36" s="468"/>
      <c r="V36" s="468"/>
      <c r="W36" s="468"/>
      <c r="AD36" s="451"/>
      <c r="AE36" s="461"/>
      <c r="AF36" s="462"/>
      <c r="AG36" s="462"/>
      <c r="AH36" s="462"/>
      <c r="AI36" s="462"/>
      <c r="AJ36" s="462"/>
      <c r="AK36" s="462"/>
      <c r="AL36" s="463"/>
      <c r="AN36" s="449"/>
      <c r="AO36" s="12"/>
    </row>
    <row r="37" spans="1:56" ht="9.9499999999999993" customHeight="1" x14ac:dyDescent="0.25">
      <c r="A37" s="162"/>
      <c r="B37" s="237"/>
      <c r="C37" s="145"/>
      <c r="D37" s="145"/>
      <c r="E37" s="145"/>
      <c r="F37" s="145"/>
      <c r="G37" s="145"/>
      <c r="H37" s="145"/>
      <c r="I37" s="145"/>
      <c r="J37" s="145"/>
      <c r="K37" s="145"/>
      <c r="L37" s="145"/>
      <c r="M37" s="145"/>
      <c r="N37" s="145"/>
      <c r="O37" s="145"/>
      <c r="P37" s="145"/>
      <c r="Q37" s="145"/>
      <c r="R37" s="145"/>
      <c r="S37" s="145"/>
      <c r="T37" s="145"/>
      <c r="U37" s="145"/>
      <c r="V37" s="145"/>
      <c r="W37" s="145"/>
      <c r="AD37" s="231"/>
      <c r="AE37" s="157"/>
      <c r="AF37" s="157"/>
      <c r="AG37" s="157"/>
      <c r="AH37" s="157"/>
      <c r="AI37" s="157"/>
      <c r="AJ37" s="157"/>
      <c r="AK37" s="157"/>
      <c r="AL37" s="157"/>
      <c r="AN37" s="232"/>
      <c r="AO37" s="12"/>
    </row>
    <row r="38" spans="1:56" ht="8.25" customHeight="1" x14ac:dyDescent="0.25">
      <c r="A38" s="52"/>
      <c r="B38" s="1"/>
      <c r="AA38" s="40"/>
      <c r="AB38" s="40"/>
      <c r="AN38" s="154"/>
      <c r="AO38" s="12"/>
    </row>
    <row r="39" spans="1:56" ht="15" customHeight="1" x14ac:dyDescent="0.25">
      <c r="A39" s="464" t="s">
        <v>106</v>
      </c>
      <c r="B39" s="470" t="s">
        <v>137</v>
      </c>
      <c r="C39" s="471"/>
      <c r="D39" s="471"/>
      <c r="E39" s="471"/>
      <c r="F39" s="471"/>
      <c r="G39" s="471"/>
      <c r="H39" s="471"/>
      <c r="I39" s="471"/>
      <c r="J39" s="471"/>
      <c r="K39" s="471"/>
      <c r="L39" s="471"/>
      <c r="M39" s="471"/>
      <c r="N39" s="471"/>
      <c r="O39" s="471"/>
      <c r="P39" s="471"/>
      <c r="Q39" s="471"/>
      <c r="R39" s="471"/>
      <c r="S39" s="471"/>
      <c r="X39" s="469" t="s">
        <v>92</v>
      </c>
      <c r="Y39" s="469"/>
      <c r="Z39" s="469"/>
      <c r="AA39" s="469"/>
      <c r="AC39" s="481" t="str" cm="1">
        <f t="array" ref="AC39">IF(ISBLANK(AC24),IF(SUM(AE24,-AE28:AL32,AE35)&gt;=0,"","X"),IF(SUM(-AE24,-AE28:AL32,AE35)&gt;=0,"","X"))</f>
        <v/>
      </c>
      <c r="AD39" s="451" t="s">
        <v>33</v>
      </c>
      <c r="AE39" s="488" t="str" cm="1">
        <f t="array" ref="AE39">IF(ISBLANK(AE24),"",IF(ISBLANK(AC24),ABS(SUM(AE24,-AE28:AL32,AE35)),ABS(SUM(-AE24,-AE28:AL32,AE35))))</f>
        <v/>
      </c>
      <c r="AF39" s="489"/>
      <c r="AG39" s="489"/>
      <c r="AH39" s="489"/>
      <c r="AI39" s="489"/>
      <c r="AJ39" s="489"/>
      <c r="AK39" s="489"/>
      <c r="AL39" s="490"/>
      <c r="AN39" s="449">
        <v>5</v>
      </c>
      <c r="AO39" s="12"/>
      <c r="AT39" s="53"/>
    </row>
    <row r="40" spans="1:56" ht="9.9499999999999993" customHeight="1" x14ac:dyDescent="0.25">
      <c r="A40" s="464"/>
      <c r="B40" s="471"/>
      <c r="C40" s="471"/>
      <c r="D40" s="471"/>
      <c r="E40" s="471"/>
      <c r="F40" s="471"/>
      <c r="G40" s="471"/>
      <c r="H40" s="471"/>
      <c r="I40" s="471"/>
      <c r="J40" s="471"/>
      <c r="K40" s="471"/>
      <c r="L40" s="471"/>
      <c r="M40" s="471"/>
      <c r="N40" s="471"/>
      <c r="O40" s="471"/>
      <c r="P40" s="471"/>
      <c r="Q40" s="471"/>
      <c r="R40" s="471"/>
      <c r="S40" s="471"/>
      <c r="X40" s="469"/>
      <c r="Y40" s="469"/>
      <c r="Z40" s="469"/>
      <c r="AA40" s="469"/>
      <c r="AC40" s="482"/>
      <c r="AD40" s="451"/>
      <c r="AE40" s="491"/>
      <c r="AF40" s="492"/>
      <c r="AG40" s="492"/>
      <c r="AH40" s="492"/>
      <c r="AI40" s="492"/>
      <c r="AJ40" s="492"/>
      <c r="AK40" s="492"/>
      <c r="AL40" s="493"/>
      <c r="AN40" s="449"/>
      <c r="AO40" s="12"/>
    </row>
    <row r="41" spans="1:56" ht="9.9499999999999993" customHeight="1" x14ac:dyDescent="0.25">
      <c r="A41" s="162"/>
      <c r="B41" s="164"/>
      <c r="C41" s="164"/>
      <c r="D41" s="164"/>
      <c r="E41" s="164"/>
      <c r="F41" s="164"/>
      <c r="G41" s="164"/>
      <c r="H41" s="164"/>
      <c r="I41" s="164"/>
      <c r="J41" s="164"/>
      <c r="K41" s="164"/>
      <c r="L41" s="164"/>
      <c r="M41" s="164"/>
      <c r="N41" s="164"/>
      <c r="O41" s="164"/>
      <c r="P41" s="164"/>
      <c r="Q41" s="164"/>
      <c r="R41" s="164"/>
      <c r="S41" s="164"/>
      <c r="X41" s="163"/>
      <c r="Y41" s="163"/>
      <c r="Z41" s="163"/>
      <c r="AA41" s="163"/>
      <c r="AC41" s="122"/>
      <c r="AD41" s="231"/>
      <c r="AE41" s="156"/>
      <c r="AF41" s="156"/>
      <c r="AG41" s="156"/>
      <c r="AH41" s="156"/>
      <c r="AI41" s="156"/>
      <c r="AJ41" s="156"/>
      <c r="AK41" s="156"/>
      <c r="AL41" s="156"/>
      <c r="AN41" s="232"/>
      <c r="AO41" s="12"/>
    </row>
    <row r="42" spans="1:56" ht="9.9499999999999993" customHeight="1" x14ac:dyDescent="0.25">
      <c r="A42" s="162"/>
      <c r="B42" s="164"/>
      <c r="C42" s="164"/>
      <c r="D42" s="164"/>
      <c r="E42" s="164"/>
      <c r="F42" s="164"/>
      <c r="G42" s="164"/>
      <c r="H42" s="164"/>
      <c r="I42" s="164"/>
      <c r="J42" s="164"/>
      <c r="K42" s="164"/>
      <c r="L42" s="164"/>
      <c r="M42" s="164"/>
      <c r="N42" s="164"/>
      <c r="O42" s="164"/>
      <c r="P42" s="164"/>
      <c r="Q42" s="164"/>
      <c r="R42" s="164"/>
      <c r="S42" s="164"/>
      <c r="W42" s="163"/>
      <c r="X42" s="163"/>
      <c r="AD42" s="231"/>
      <c r="AE42" s="146"/>
      <c r="AF42" s="146"/>
      <c r="AG42" s="146"/>
      <c r="AH42" s="146"/>
      <c r="AI42" s="146"/>
      <c r="AJ42" s="146"/>
      <c r="AK42" s="146"/>
      <c r="AL42" s="146"/>
      <c r="AN42" s="232"/>
      <c r="AO42" s="12"/>
    </row>
    <row r="43" spans="1:56" x14ac:dyDescent="0.25">
      <c r="A43" s="39"/>
      <c r="B43" s="7" t="s">
        <v>134</v>
      </c>
      <c r="AA43" s="40"/>
      <c r="AB43" s="40"/>
      <c r="AN43" s="154"/>
      <c r="AO43" s="12"/>
    </row>
    <row r="44" spans="1:56" ht="15" customHeight="1" x14ac:dyDescent="0.25">
      <c r="A44" s="467"/>
      <c r="B44" s="465" t="s">
        <v>138</v>
      </c>
      <c r="C44" s="468" t="s">
        <v>181</v>
      </c>
      <c r="D44" s="468"/>
      <c r="E44" s="468"/>
      <c r="F44" s="468"/>
      <c r="G44" s="468"/>
      <c r="H44" s="468"/>
      <c r="I44" s="468"/>
      <c r="J44" s="468"/>
      <c r="K44" s="468"/>
      <c r="L44" s="468"/>
      <c r="M44" s="468"/>
      <c r="N44" s="468"/>
      <c r="O44" s="468"/>
      <c r="P44" s="468"/>
      <c r="Q44" s="468"/>
      <c r="R44" s="468"/>
      <c r="S44" s="468"/>
      <c r="T44" s="468"/>
      <c r="U44" s="468"/>
      <c r="V44" s="468"/>
      <c r="W44" s="468"/>
      <c r="AA44" s="40"/>
      <c r="AB44" s="40"/>
      <c r="AD44" s="451" t="s">
        <v>33</v>
      </c>
      <c r="AE44" s="458"/>
      <c r="AF44" s="459"/>
      <c r="AG44" s="459"/>
      <c r="AH44" s="459"/>
      <c r="AI44" s="459"/>
      <c r="AJ44" s="459"/>
      <c r="AK44" s="459"/>
      <c r="AL44" s="460"/>
      <c r="AN44" s="449">
        <v>6</v>
      </c>
      <c r="AO44" s="12"/>
    </row>
    <row r="45" spans="1:56" s="4" customFormat="1" ht="9.9499999999999993" customHeight="1" x14ac:dyDescent="0.25">
      <c r="A45" s="467"/>
      <c r="B45" s="466"/>
      <c r="C45" s="468"/>
      <c r="D45" s="468"/>
      <c r="E45" s="468"/>
      <c r="F45" s="468"/>
      <c r="G45" s="468"/>
      <c r="H45" s="468"/>
      <c r="I45" s="468"/>
      <c r="J45" s="468"/>
      <c r="K45" s="468"/>
      <c r="L45" s="468"/>
      <c r="M45" s="468"/>
      <c r="N45" s="468"/>
      <c r="O45" s="468"/>
      <c r="P45" s="468"/>
      <c r="Q45" s="468"/>
      <c r="R45" s="468"/>
      <c r="S45" s="468"/>
      <c r="T45" s="468"/>
      <c r="U45" s="468"/>
      <c r="V45" s="468"/>
      <c r="W45" s="468"/>
      <c r="AD45" s="451" t="s">
        <v>33</v>
      </c>
      <c r="AE45" s="461"/>
      <c r="AF45" s="462"/>
      <c r="AG45" s="462"/>
      <c r="AH45" s="462"/>
      <c r="AI45" s="462"/>
      <c r="AJ45" s="462"/>
      <c r="AK45" s="462"/>
      <c r="AL45" s="463"/>
      <c r="AN45" s="450">
        <v>2</v>
      </c>
      <c r="AO45" s="13"/>
      <c r="AR45"/>
      <c r="AS45"/>
      <c r="AT45"/>
      <c r="AU45"/>
      <c r="AV45"/>
      <c r="AW45"/>
      <c r="AX45"/>
      <c r="AY45"/>
      <c r="AZ45"/>
      <c r="BA45"/>
      <c r="BB45"/>
      <c r="BC45"/>
      <c r="BD45"/>
    </row>
    <row r="46" spans="1:56" ht="8.25" customHeight="1" x14ac:dyDescent="0.25">
      <c r="A46" s="39"/>
      <c r="B46" s="1"/>
      <c r="AA46" s="40"/>
      <c r="AB46" s="40"/>
      <c r="AO46" s="12"/>
    </row>
    <row r="47" spans="1:56" s="4" customFormat="1" ht="15" customHeight="1" x14ac:dyDescent="0.2">
      <c r="A47" s="467"/>
      <c r="B47" s="465" t="s">
        <v>139</v>
      </c>
      <c r="C47" s="468" t="s">
        <v>180</v>
      </c>
      <c r="D47" s="468"/>
      <c r="E47" s="468"/>
      <c r="F47" s="468"/>
      <c r="G47" s="468"/>
      <c r="H47" s="468"/>
      <c r="I47" s="468"/>
      <c r="J47" s="468"/>
      <c r="K47" s="468"/>
      <c r="L47" s="468"/>
      <c r="M47" s="468"/>
      <c r="N47" s="468"/>
      <c r="O47" s="468"/>
      <c r="P47" s="468"/>
      <c r="Q47" s="468"/>
      <c r="R47" s="468"/>
      <c r="S47" s="468"/>
      <c r="T47" s="468"/>
      <c r="U47" s="468"/>
      <c r="V47" s="468"/>
      <c r="W47" s="468"/>
      <c r="X47" s="468"/>
      <c r="Y47" s="94"/>
      <c r="Z47" s="145"/>
      <c r="AD47" s="451" t="s">
        <v>33</v>
      </c>
      <c r="AE47" s="452"/>
      <c r="AF47" s="453"/>
      <c r="AG47" s="453"/>
      <c r="AH47" s="453"/>
      <c r="AI47" s="453"/>
      <c r="AJ47" s="453"/>
      <c r="AK47" s="453"/>
      <c r="AL47" s="454"/>
      <c r="AM47" s="48"/>
      <c r="AN47" s="449">
        <v>7</v>
      </c>
      <c r="AO47" s="13"/>
    </row>
    <row r="48" spans="1:56" ht="8.25" customHeight="1" x14ac:dyDescent="0.25">
      <c r="A48" s="467"/>
      <c r="B48" s="466"/>
      <c r="C48" s="468"/>
      <c r="D48" s="468"/>
      <c r="E48" s="468"/>
      <c r="F48" s="468"/>
      <c r="G48" s="468"/>
      <c r="H48" s="468"/>
      <c r="I48" s="468"/>
      <c r="J48" s="468"/>
      <c r="K48" s="468"/>
      <c r="L48" s="468"/>
      <c r="M48" s="468"/>
      <c r="N48" s="468"/>
      <c r="O48" s="468"/>
      <c r="P48" s="468"/>
      <c r="Q48" s="468"/>
      <c r="R48" s="468"/>
      <c r="S48" s="468"/>
      <c r="T48" s="468"/>
      <c r="U48" s="468"/>
      <c r="V48" s="468"/>
      <c r="W48" s="468"/>
      <c r="X48" s="468"/>
      <c r="Y48" s="94"/>
      <c r="Z48" s="145"/>
      <c r="AA48" s="40"/>
      <c r="AB48" s="40"/>
      <c r="AD48" s="451"/>
      <c r="AE48" s="455"/>
      <c r="AF48" s="456"/>
      <c r="AG48" s="456"/>
      <c r="AH48" s="456"/>
      <c r="AI48" s="456"/>
      <c r="AJ48" s="456"/>
      <c r="AK48" s="456"/>
      <c r="AL48" s="457"/>
      <c r="AN48" s="449"/>
      <c r="AO48" s="12"/>
    </row>
    <row r="49" spans="1:41" ht="8.25" customHeight="1" x14ac:dyDescent="0.25">
      <c r="A49" s="147"/>
      <c r="B49" s="237"/>
      <c r="C49" s="145"/>
      <c r="D49" s="145"/>
      <c r="E49" s="145"/>
      <c r="F49" s="145"/>
      <c r="G49" s="145"/>
      <c r="H49" s="145"/>
      <c r="I49" s="145"/>
      <c r="J49" s="145"/>
      <c r="K49" s="145"/>
      <c r="L49" s="145"/>
      <c r="M49" s="145"/>
      <c r="N49" s="145"/>
      <c r="O49" s="145"/>
      <c r="P49" s="145"/>
      <c r="Q49" s="145"/>
      <c r="R49" s="145"/>
      <c r="S49" s="145"/>
      <c r="T49" s="145"/>
      <c r="U49" s="145"/>
      <c r="V49" s="145"/>
      <c r="W49" s="145"/>
      <c r="X49" s="145"/>
      <c r="Y49" s="94"/>
      <c r="Z49" s="145"/>
      <c r="AA49" s="40"/>
      <c r="AB49" s="40"/>
      <c r="AD49" s="231"/>
      <c r="AE49" s="156"/>
      <c r="AF49" s="156"/>
      <c r="AG49" s="156"/>
      <c r="AH49" s="156"/>
      <c r="AI49" s="156"/>
      <c r="AJ49" s="156"/>
      <c r="AK49" s="156"/>
      <c r="AL49" s="156"/>
      <c r="AN49" s="232"/>
      <c r="AO49" s="12"/>
    </row>
    <row r="50" spans="1:41" ht="8.25" customHeight="1" x14ac:dyDescent="0.25">
      <c r="A50" s="11"/>
      <c r="AN50" s="22"/>
      <c r="AO50" s="12"/>
    </row>
    <row r="51" spans="1:41" ht="9.9499999999999993" customHeight="1" x14ac:dyDescent="0.25">
      <c r="A51" s="245"/>
      <c r="B51" s="246"/>
      <c r="C51" s="246"/>
      <c r="D51" s="246"/>
      <c r="E51" s="246"/>
      <c r="F51" s="246"/>
      <c r="G51" s="246"/>
      <c r="H51" s="246"/>
      <c r="I51" s="246"/>
      <c r="J51" s="246"/>
      <c r="K51" s="246"/>
      <c r="L51" s="246"/>
      <c r="M51" s="246"/>
      <c r="N51" s="246"/>
      <c r="O51" s="246"/>
      <c r="P51" s="246"/>
      <c r="Q51" s="246"/>
      <c r="R51" s="246"/>
      <c r="S51" s="246"/>
      <c r="T51" s="10"/>
      <c r="U51" s="10"/>
      <c r="V51" s="10"/>
      <c r="W51" s="247"/>
      <c r="X51" s="247"/>
      <c r="Y51" s="10"/>
      <c r="Z51" s="10"/>
      <c r="AA51" s="10"/>
      <c r="AB51" s="10"/>
      <c r="AC51" s="10"/>
      <c r="AD51" s="248"/>
      <c r="AE51" s="81"/>
      <c r="AF51" s="81"/>
      <c r="AG51" s="81"/>
      <c r="AH51" s="81"/>
      <c r="AI51" s="81"/>
      <c r="AJ51" s="81"/>
      <c r="AK51" s="81"/>
      <c r="AL51" s="81"/>
      <c r="AM51" s="10"/>
      <c r="AN51" s="249"/>
      <c r="AO51" s="10"/>
    </row>
    <row r="52" spans="1:41" ht="15.6" customHeight="1" x14ac:dyDescent="0.25">
      <c r="AD52" s="260" t="s">
        <v>201</v>
      </c>
      <c r="AE52" s="250"/>
      <c r="AF52" s="353" t="str">
        <f>IF('Instructions and Particulars'!K7="","",'Instructions and Particulars'!K7)</f>
        <v/>
      </c>
      <c r="AG52" s="353"/>
      <c r="AH52" s="353"/>
      <c r="AI52" s="353"/>
      <c r="AJ52" s="353"/>
      <c r="AK52" s="353"/>
      <c r="AL52" s="353"/>
      <c r="AM52" s="353"/>
      <c r="AN52" s="353"/>
    </row>
    <row r="54" spans="1:41" ht="8.25" customHeight="1" x14ac:dyDescent="0.25">
      <c r="AN54" s="22"/>
    </row>
    <row r="55" spans="1:41" ht="8.25" customHeight="1" x14ac:dyDescent="0.25"/>
    <row r="60" spans="1:41" x14ac:dyDescent="0.25">
      <c r="C60" s="22"/>
      <c r="D60" s="22"/>
      <c r="E60" s="22"/>
      <c r="F60" s="22"/>
      <c r="G60" s="22"/>
      <c r="AG60" s="62"/>
      <c r="AN60" s="22"/>
    </row>
    <row r="61" spans="1:41" ht="9" customHeight="1" x14ac:dyDescent="0.25"/>
    <row r="62" spans="1:41" x14ac:dyDescent="0.25">
      <c r="A62" s="98"/>
      <c r="B62" s="98"/>
      <c r="S62" s="22"/>
    </row>
  </sheetData>
  <sheetProtection algorithmName="SHA-512" hashValue="pcIpELnT97onnmc48OkCSYbSp+XHzb6hw7CZtE9IKkSSCy1DIj9Suz7gHt9D78BYwQPLKgTtPr4UyhGI1YhVsw==" saltValue="+V0LcGy+/KJf9bFHLuy86A==" spinCount="100000" sheet="1" selectLockedCells="1"/>
  <dataConsolidate/>
  <mergeCells count="65">
    <mergeCell ref="AE39:AL40"/>
    <mergeCell ref="AD39:AD40"/>
    <mergeCell ref="AD31:AD32"/>
    <mergeCell ref="AE21:AO22"/>
    <mergeCell ref="AE15:AL16"/>
    <mergeCell ref="AD28:AD29"/>
    <mergeCell ref="AE35:AL36"/>
    <mergeCell ref="AD35:AD36"/>
    <mergeCell ref="AN35:AN36"/>
    <mergeCell ref="AE31:AL32"/>
    <mergeCell ref="B8:Z8"/>
    <mergeCell ref="B7:Z7"/>
    <mergeCell ref="B9:U10"/>
    <mergeCell ref="AQ9:AW12"/>
    <mergeCell ref="AE9:AL10"/>
    <mergeCell ref="AE12:AL13"/>
    <mergeCell ref="AC39:AC40"/>
    <mergeCell ref="AN31:AN32"/>
    <mergeCell ref="AN39:AN40"/>
    <mergeCell ref="A1:AO1"/>
    <mergeCell ref="AN24:AN25"/>
    <mergeCell ref="AN28:AN29"/>
    <mergeCell ref="X24:AA25"/>
    <mergeCell ref="AE24:AL25"/>
    <mergeCell ref="AE28:AL29"/>
    <mergeCell ref="AD24:AD25"/>
    <mergeCell ref="AN9:AN10"/>
    <mergeCell ref="AN12:AN13"/>
    <mergeCell ref="AD9:AD10"/>
    <mergeCell ref="AD12:AD13"/>
    <mergeCell ref="B23:S23"/>
    <mergeCell ref="B15:Y19"/>
    <mergeCell ref="A9:A10"/>
    <mergeCell ref="B12:Y13"/>
    <mergeCell ref="A12:A13"/>
    <mergeCell ref="A28:A29"/>
    <mergeCell ref="A31:A32"/>
    <mergeCell ref="A24:A25"/>
    <mergeCell ref="B24:W25"/>
    <mergeCell ref="A21:Z21"/>
    <mergeCell ref="C22:AC22"/>
    <mergeCell ref="AC24:AC25"/>
    <mergeCell ref="C47:X48"/>
    <mergeCell ref="B35:B36"/>
    <mergeCell ref="C28:W29"/>
    <mergeCell ref="C31:X32"/>
    <mergeCell ref="X39:AA40"/>
    <mergeCell ref="B44:B45"/>
    <mergeCell ref="C44:W45"/>
    <mergeCell ref="B39:S40"/>
    <mergeCell ref="C35:W36"/>
    <mergeCell ref="A35:A36"/>
    <mergeCell ref="A39:A40"/>
    <mergeCell ref="B28:B29"/>
    <mergeCell ref="B31:B32"/>
    <mergeCell ref="A47:A48"/>
    <mergeCell ref="B47:B48"/>
    <mergeCell ref="A44:A45"/>
    <mergeCell ref="AF52:AN52"/>
    <mergeCell ref="AN44:AN45"/>
    <mergeCell ref="AD47:AD48"/>
    <mergeCell ref="AE47:AL48"/>
    <mergeCell ref="AN47:AN48"/>
    <mergeCell ref="AD44:AD45"/>
    <mergeCell ref="AE44:AL45"/>
  </mergeCells>
  <dataValidations count="2">
    <dataValidation type="list" allowBlank="1" showInputMessage="1" showErrorMessage="1" error="Please enter an &quot;X&quot; where applicable." sqref="AC24:AC25" xr:uid="{FE3398FD-3724-46A0-B158-F5D7A6041879}">
      <formula1>"X"</formula1>
    </dataValidation>
    <dataValidation type="whole" operator="greaterThanOrEqual" allowBlank="1" showInputMessage="1" showErrorMessage="1" error="Please enter a positive whole number. If an amount is negative,  enter an &quot;X&quot; in the box on the left." sqref="AE9:AL13 AE24:AL51" xr:uid="{9A40D2F0-7DE3-4628-9230-602CEAD25829}">
      <formula1>0</formula1>
    </dataValidation>
  </dataValidations>
  <pageMargins left="0.23622047244094491" right="0.15748031496062992" top="0.27559055118110237" bottom="0.23622047244094491" header="0.19685039370078741" footer="0.15748031496062992"/>
  <pageSetup paperSize="9" scale="83" orientation="portrait" verticalDpi="4294967294" r:id="rId1"/>
  <headerFooter>
    <oddFooter>&amp;L&amp;"Arial,Regular"&amp;8IRIN 230/2025&amp;C&amp;"Arial,Regular"&amp;8Page 2</oddFooter>
  </headerFooter>
  <ignoredErrors>
    <ignoredError sqref="A1 A24:A45 B28:B36 B44 B47"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BD72"/>
  <sheetViews>
    <sheetView showGridLines="0" showRowColHeaders="0" showRuler="0" showWhiteSpace="0" zoomScaleNormal="100" zoomScaleSheetLayoutView="115" workbookViewId="0">
      <selection activeCell="AE10" sqref="AE10:AL11"/>
    </sheetView>
  </sheetViews>
  <sheetFormatPr defaultRowHeight="15" x14ac:dyDescent="0.25"/>
  <cols>
    <col min="1" max="1" width="4.7109375" customWidth="1"/>
    <col min="2" max="2" width="2.85546875" customWidth="1"/>
    <col min="3" max="3" width="8.7109375" customWidth="1"/>
    <col min="4" max="4" width="3.140625" customWidth="1"/>
    <col min="5" max="5" width="5.42578125" customWidth="1"/>
    <col min="6" max="6" width="2.7109375" customWidth="1"/>
    <col min="7" max="7" width="3" customWidth="1"/>
    <col min="8" max="8" width="2.7109375" customWidth="1"/>
    <col min="9" max="9" width="3.7109375" customWidth="1"/>
    <col min="10" max="10" width="2.7109375" customWidth="1"/>
    <col min="11" max="11" width="1.5703125" customWidth="1"/>
    <col min="12" max="12" width="6.28515625" hidden="1" customWidth="1"/>
    <col min="13" max="13" width="3.85546875" customWidth="1"/>
    <col min="14" max="14" width="2.85546875" customWidth="1"/>
    <col min="15" max="15" width="3" customWidth="1"/>
    <col min="16" max="16" width="4.28515625" customWidth="1"/>
    <col min="17" max="17" width="2.7109375" customWidth="1"/>
    <col min="18" max="18" width="1.140625" customWidth="1"/>
    <col min="19" max="19" width="3.5703125" customWidth="1"/>
    <col min="20" max="20" width="3.7109375" customWidth="1"/>
    <col min="21" max="21" width="4.42578125" customWidth="1"/>
    <col min="22" max="22" width="3.42578125" customWidth="1"/>
    <col min="23" max="23" width="3.140625" customWidth="1"/>
    <col min="24" max="24" width="3.85546875" customWidth="1"/>
    <col min="25" max="25" width="2" customWidth="1"/>
    <col min="26" max="26" width="1.28515625" customWidth="1"/>
    <col min="27" max="27" width="2.7109375" customWidth="1"/>
    <col min="28" max="28" width="1.28515625" customWidth="1"/>
    <col min="29" max="29" width="2.7109375" customWidth="1"/>
    <col min="30" max="30" width="3" customWidth="1"/>
    <col min="31" max="32" width="2.140625" customWidth="1"/>
    <col min="33" max="33" width="2.85546875" customWidth="1"/>
    <col min="34" max="34" width="3" customWidth="1"/>
    <col min="35" max="35" width="4.140625" customWidth="1"/>
    <col min="36" max="36" width="4" customWidth="1"/>
    <col min="37" max="37" width="3.28515625" customWidth="1"/>
    <col min="38" max="38" width="2.5703125" customWidth="1"/>
    <col min="39" max="39" width="1.28515625" customWidth="1"/>
    <col min="40" max="40" width="4" customWidth="1"/>
    <col min="41" max="41" width="1.28515625" customWidth="1"/>
    <col min="42" max="42" width="6.7109375" customWidth="1"/>
  </cols>
  <sheetData>
    <row r="1" spans="1:56" ht="12.75" customHeight="1" x14ac:dyDescent="0.25">
      <c r="A1" s="483" t="s">
        <v>37</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3"/>
      <c r="AM1" s="483"/>
      <c r="AN1" s="483"/>
      <c r="AO1" s="483"/>
    </row>
    <row r="2" spans="1:56" ht="7.5" customHeight="1" x14ac:dyDescent="0.25">
      <c r="P2" s="23"/>
    </row>
    <row r="3" spans="1:56" ht="21.75" x14ac:dyDescent="0.25">
      <c r="A3" s="24" t="s">
        <v>294</v>
      </c>
      <c r="B3" s="24"/>
      <c r="C3" s="2"/>
      <c r="AA3" s="25"/>
      <c r="AB3" s="25"/>
      <c r="AC3" s="25"/>
    </row>
    <row r="4" spans="1:56" ht="27" customHeight="1" x14ac:dyDescent="0.25">
      <c r="A4" s="505" t="s">
        <v>177</v>
      </c>
      <c r="B4" s="506"/>
      <c r="C4" s="506"/>
      <c r="D4" s="506"/>
      <c r="E4" s="506"/>
      <c r="F4" s="506"/>
      <c r="G4" s="506"/>
      <c r="H4" s="506"/>
      <c r="I4" s="506"/>
      <c r="J4" s="506"/>
      <c r="K4" s="506"/>
      <c r="L4" s="506"/>
      <c r="M4" s="506"/>
      <c r="N4" s="506"/>
      <c r="O4" s="26"/>
      <c r="P4" s="27"/>
      <c r="Q4" s="27"/>
      <c r="R4" s="507" t="s">
        <v>81</v>
      </c>
      <c r="S4" s="507"/>
      <c r="T4" s="507"/>
      <c r="U4" s="507"/>
      <c r="V4" s="507"/>
      <c r="W4" s="507"/>
      <c r="X4" s="507"/>
      <c r="Y4" s="507"/>
      <c r="Z4" s="507"/>
      <c r="AA4" s="507"/>
      <c r="AB4" s="507"/>
      <c r="AC4" s="507"/>
      <c r="AD4" s="507"/>
      <c r="AE4" s="507"/>
      <c r="AF4" s="507"/>
      <c r="AG4" s="507"/>
      <c r="AH4" s="507"/>
      <c r="AI4" s="507"/>
      <c r="AJ4" s="507"/>
      <c r="AK4" s="507"/>
      <c r="AL4" s="507"/>
      <c r="AM4" s="507"/>
      <c r="AN4" s="507"/>
      <c r="AO4" s="508"/>
    </row>
    <row r="5" spans="1:56" ht="8.25" customHeight="1" x14ac:dyDescent="0.25">
      <c r="A5" s="28"/>
      <c r="B5" s="29"/>
      <c r="C5" s="30"/>
      <c r="D5" s="30"/>
      <c r="E5" s="30"/>
      <c r="F5" s="30"/>
      <c r="G5" s="30"/>
      <c r="H5" s="30"/>
      <c r="I5" s="30"/>
      <c r="J5" s="30"/>
      <c r="K5" s="30"/>
      <c r="L5" s="30"/>
      <c r="M5" s="30"/>
      <c r="N5" s="30"/>
      <c r="O5" s="31"/>
      <c r="P5" s="32"/>
      <c r="Q5" s="32"/>
      <c r="R5" s="33"/>
      <c r="S5" s="33"/>
      <c r="T5" s="33"/>
      <c r="U5" s="33"/>
      <c r="V5" s="33"/>
      <c r="W5" s="33"/>
      <c r="X5" s="33"/>
      <c r="Y5" s="33"/>
      <c r="Z5" s="33"/>
      <c r="AA5" s="33"/>
      <c r="AB5" s="33"/>
      <c r="AC5" s="33"/>
      <c r="AD5" s="33"/>
      <c r="AE5" s="33"/>
      <c r="AF5" s="33"/>
      <c r="AG5" s="33"/>
      <c r="AH5" s="33"/>
      <c r="AI5" s="33"/>
      <c r="AJ5" s="33"/>
      <c r="AK5" s="33"/>
      <c r="AL5" s="33"/>
      <c r="AM5" s="33"/>
      <c r="AN5" s="33"/>
      <c r="AO5" s="34"/>
    </row>
    <row r="6" spans="1:56" s="35" customFormat="1" ht="9.9499999999999993" customHeight="1" x14ac:dyDescent="0.2">
      <c r="A6" s="147" t="s">
        <v>140</v>
      </c>
      <c r="B6" s="510" t="s">
        <v>141</v>
      </c>
      <c r="C6" s="510"/>
      <c r="D6" s="510"/>
      <c r="E6" s="510"/>
      <c r="F6" s="510"/>
      <c r="G6" s="510"/>
      <c r="H6" s="510"/>
      <c r="I6" s="510"/>
      <c r="J6" s="510"/>
      <c r="K6" s="510"/>
      <c r="L6" s="510"/>
      <c r="M6" s="510"/>
      <c r="N6" s="510"/>
      <c r="O6" s="510"/>
      <c r="P6" s="510"/>
      <c r="Q6" s="510"/>
      <c r="R6" s="510"/>
      <c r="S6" s="510"/>
      <c r="T6" s="510"/>
      <c r="U6" s="510"/>
      <c r="V6" s="510"/>
      <c r="X6" s="469" t="s">
        <v>92</v>
      </c>
      <c r="Y6" s="469"/>
      <c r="Z6" s="469"/>
      <c r="AA6" s="469"/>
      <c r="AB6" s="38"/>
      <c r="AC6" s="481" t="str" cm="1">
        <f t="array" ref="AC6">IF('Page 2 of P1'!AE39="","",IF('Page 2 of P1'!AC39="X",IF(SUM(-'Page 2 of P1'!AE39,-'Page 2 of P1'!AE44:AE48)&gt;=0,"","X"),IF(SUM('Page 2 of P1'!AE39,-'Page 2 of P1'!AE44:AE48)&gt;=0,"","X")))</f>
        <v/>
      </c>
      <c r="AD6" s="484" t="s">
        <v>33</v>
      </c>
      <c r="AE6" s="509" t="str" cm="1">
        <f t="array" ref="AE6">IF('Page 2 of P1'!AE39="","",IF('Page 2 of P1'!AC39="X",ABS(SUM(-'Page 2 of P1'!AE39,-'Page 2 of P1'!AE44:AE48)),ABS(SUM('Page 2 of P1'!AE39,-'Page 2 of P1'!AE44:AE48))))</f>
        <v/>
      </c>
      <c r="AF6" s="509"/>
      <c r="AG6" s="509"/>
      <c r="AH6" s="509"/>
      <c r="AI6" s="509"/>
      <c r="AJ6" s="509"/>
      <c r="AK6" s="509"/>
      <c r="AL6" s="509"/>
      <c r="AN6" s="449">
        <v>8</v>
      </c>
      <c r="AO6" s="36"/>
    </row>
    <row r="7" spans="1:56" ht="15" customHeight="1" x14ac:dyDescent="0.25">
      <c r="A7" s="37"/>
      <c r="B7" s="510"/>
      <c r="C7" s="510"/>
      <c r="D7" s="510"/>
      <c r="E7" s="510"/>
      <c r="F7" s="510"/>
      <c r="G7" s="510"/>
      <c r="H7" s="510"/>
      <c r="I7" s="510"/>
      <c r="J7" s="510"/>
      <c r="K7" s="510"/>
      <c r="L7" s="510"/>
      <c r="M7" s="510"/>
      <c r="N7" s="510"/>
      <c r="O7" s="510"/>
      <c r="P7" s="510"/>
      <c r="Q7" s="510"/>
      <c r="R7" s="510"/>
      <c r="S7" s="510"/>
      <c r="T7" s="510"/>
      <c r="U7" s="510"/>
      <c r="V7" s="510"/>
      <c r="W7" s="6"/>
      <c r="X7" s="469"/>
      <c r="Y7" s="469"/>
      <c r="Z7" s="469"/>
      <c r="AA7" s="469"/>
      <c r="AB7" s="38"/>
      <c r="AC7" s="482"/>
      <c r="AD7" s="484"/>
      <c r="AE7" s="509"/>
      <c r="AF7" s="509"/>
      <c r="AG7" s="509"/>
      <c r="AH7" s="509"/>
      <c r="AI7" s="509"/>
      <c r="AJ7" s="509"/>
      <c r="AK7" s="509"/>
      <c r="AL7" s="509"/>
      <c r="AN7" s="449"/>
      <c r="AO7" s="12"/>
      <c r="AP7" s="161"/>
    </row>
    <row r="8" spans="1:56" ht="8.25" customHeight="1" x14ac:dyDescent="0.25">
      <c r="A8" s="39"/>
      <c r="B8" s="1"/>
      <c r="AA8" s="40"/>
      <c r="AB8" s="40"/>
      <c r="AN8" s="154"/>
      <c r="AO8" s="12"/>
    </row>
    <row r="9" spans="1:56" x14ac:dyDescent="0.25">
      <c r="A9" s="39"/>
      <c r="B9" s="7" t="s">
        <v>251</v>
      </c>
      <c r="W9" s="47"/>
      <c r="X9" s="47"/>
      <c r="Y9" s="47"/>
      <c r="Z9" s="47"/>
      <c r="AA9" s="47"/>
      <c r="AB9" s="47"/>
      <c r="AC9" s="47"/>
      <c r="AN9" s="154"/>
      <c r="AO9" s="12"/>
    </row>
    <row r="10" spans="1:56" ht="15" customHeight="1" x14ac:dyDescent="0.25">
      <c r="A10" s="467" t="s">
        <v>105</v>
      </c>
      <c r="B10" s="468" t="s">
        <v>108</v>
      </c>
      <c r="C10" s="468"/>
      <c r="D10" s="468"/>
      <c r="E10" s="468"/>
      <c r="F10" s="468"/>
      <c r="G10" s="468"/>
      <c r="H10" s="468"/>
      <c r="I10" s="468"/>
      <c r="J10" s="468"/>
      <c r="K10" s="468"/>
      <c r="L10" s="468"/>
      <c r="AA10" s="40"/>
      <c r="AB10" s="40"/>
      <c r="AD10" s="451" t="s">
        <v>33</v>
      </c>
      <c r="AE10" s="511"/>
      <c r="AF10" s="512"/>
      <c r="AG10" s="512"/>
      <c r="AH10" s="512"/>
      <c r="AI10" s="512"/>
      <c r="AJ10" s="512"/>
      <c r="AK10" s="512"/>
      <c r="AL10" s="513"/>
      <c r="AN10" s="449">
        <v>9</v>
      </c>
      <c r="AO10" s="12"/>
    </row>
    <row r="11" spans="1:56" s="4" customFormat="1" ht="9.9499999999999993" customHeight="1" x14ac:dyDescent="0.25">
      <c r="A11" s="467"/>
      <c r="B11" s="468"/>
      <c r="C11" s="468"/>
      <c r="D11" s="468"/>
      <c r="E11" s="468"/>
      <c r="F11" s="468"/>
      <c r="G11" s="468"/>
      <c r="H11" s="468"/>
      <c r="I11" s="468"/>
      <c r="J11" s="468"/>
      <c r="K11" s="468"/>
      <c r="L11" s="468"/>
      <c r="AD11" s="451" t="s">
        <v>33</v>
      </c>
      <c r="AE11" s="514"/>
      <c r="AF11" s="515"/>
      <c r="AG11" s="515"/>
      <c r="AH11" s="515"/>
      <c r="AI11" s="515"/>
      <c r="AJ11" s="515"/>
      <c r="AK11" s="515"/>
      <c r="AL11" s="516"/>
      <c r="AN11" s="450">
        <v>2</v>
      </c>
      <c r="AO11" s="13"/>
      <c r="AR11"/>
      <c r="AS11"/>
      <c r="AT11"/>
      <c r="AU11"/>
      <c r="AV11"/>
      <c r="AW11"/>
      <c r="AX11"/>
      <c r="AY11"/>
      <c r="AZ11"/>
      <c r="BA11"/>
      <c r="BB11"/>
      <c r="BC11"/>
      <c r="BD11"/>
    </row>
    <row r="12" spans="1:56" ht="8.25" customHeight="1" x14ac:dyDescent="0.25">
      <c r="A12" s="39"/>
      <c r="B12" s="1"/>
      <c r="AA12" s="40"/>
      <c r="AB12" s="40"/>
      <c r="AO12" s="12"/>
    </row>
    <row r="13" spans="1:56" s="4" customFormat="1" ht="15" customHeight="1" x14ac:dyDescent="0.2">
      <c r="A13" s="467" t="s">
        <v>112</v>
      </c>
      <c r="B13" s="468" t="s">
        <v>114</v>
      </c>
      <c r="C13" s="468"/>
      <c r="D13" s="468"/>
      <c r="E13" s="468"/>
      <c r="F13" s="468"/>
      <c r="G13" s="468"/>
      <c r="H13" s="468"/>
      <c r="I13" s="468"/>
      <c r="J13" s="468"/>
      <c r="K13" s="468"/>
      <c r="L13" s="468"/>
      <c r="M13" s="468"/>
      <c r="N13" s="468"/>
      <c r="O13" s="468"/>
      <c r="P13" s="468"/>
      <c r="Q13" s="468"/>
      <c r="R13" s="468"/>
      <c r="S13" s="468"/>
      <c r="T13" s="468"/>
      <c r="U13" s="468"/>
      <c r="V13" s="468"/>
      <c r="W13" s="468"/>
      <c r="X13" s="468"/>
      <c r="Y13" s="468"/>
      <c r="Z13" s="145"/>
      <c r="AL13" s="6"/>
      <c r="AO13" s="13"/>
    </row>
    <row r="14" spans="1:56" ht="8.25" customHeight="1" x14ac:dyDescent="0.25">
      <c r="A14" s="467"/>
      <c r="B14" s="468"/>
      <c r="C14" s="468"/>
      <c r="D14" s="468"/>
      <c r="E14" s="468"/>
      <c r="F14" s="468"/>
      <c r="G14" s="468"/>
      <c r="H14" s="468"/>
      <c r="I14" s="468"/>
      <c r="J14" s="468"/>
      <c r="K14" s="468"/>
      <c r="L14" s="468"/>
      <c r="M14" s="468"/>
      <c r="N14" s="468"/>
      <c r="O14" s="468"/>
      <c r="P14" s="468"/>
      <c r="Q14" s="468"/>
      <c r="R14" s="468"/>
      <c r="S14" s="468"/>
      <c r="T14" s="468"/>
      <c r="U14" s="468"/>
      <c r="V14" s="468"/>
      <c r="W14" s="468"/>
      <c r="X14" s="468"/>
      <c r="Y14" s="468"/>
      <c r="Z14" s="145"/>
      <c r="AA14" s="40"/>
      <c r="AB14" s="40"/>
      <c r="AO14" s="12"/>
    </row>
    <row r="15" spans="1:56" ht="8.25" customHeight="1" x14ac:dyDescent="0.25">
      <c r="A15" s="39"/>
      <c r="B15" s="1"/>
      <c r="AA15" s="40"/>
      <c r="AB15" s="40"/>
      <c r="AO15" s="12"/>
    </row>
    <row r="16" spans="1:56" ht="15" customHeight="1" x14ac:dyDescent="0.25">
      <c r="A16" s="41"/>
      <c r="B16" s="42" t="s">
        <v>93</v>
      </c>
      <c r="C16" s="517" t="s">
        <v>96</v>
      </c>
      <c r="D16" s="517"/>
      <c r="E16" s="517"/>
      <c r="F16" s="517"/>
      <c r="G16" s="517"/>
      <c r="H16" s="517"/>
      <c r="I16" s="517"/>
      <c r="J16" s="517"/>
      <c r="K16" s="517"/>
      <c r="L16" s="517"/>
      <c r="M16" s="451" t="s">
        <v>33</v>
      </c>
      <c r="N16" s="511"/>
      <c r="O16" s="512"/>
      <c r="P16" s="512"/>
      <c r="Q16" s="512"/>
      <c r="R16" s="512"/>
      <c r="S16" s="512"/>
      <c r="T16" s="513"/>
      <c r="U16" s="43"/>
      <c r="V16" s="518"/>
      <c r="W16" s="146"/>
      <c r="AL16" s="1"/>
      <c r="AO16" s="12"/>
    </row>
    <row r="17" spans="1:50" ht="9.9499999999999993" customHeight="1" x14ac:dyDescent="0.25">
      <c r="A17" s="41"/>
      <c r="B17" s="42"/>
      <c r="C17" s="517"/>
      <c r="D17" s="517"/>
      <c r="E17" s="517"/>
      <c r="F17" s="517"/>
      <c r="G17" s="517"/>
      <c r="H17" s="517"/>
      <c r="I17" s="517"/>
      <c r="J17" s="517"/>
      <c r="K17" s="517"/>
      <c r="L17" s="517"/>
      <c r="M17" s="451"/>
      <c r="N17" s="514"/>
      <c r="O17" s="515"/>
      <c r="P17" s="515"/>
      <c r="Q17" s="515"/>
      <c r="R17" s="515"/>
      <c r="S17" s="515"/>
      <c r="T17" s="516"/>
      <c r="U17" s="43"/>
      <c r="V17" s="518"/>
      <c r="W17" s="146"/>
      <c r="AL17" s="1"/>
      <c r="AO17" s="44"/>
    </row>
    <row r="18" spans="1:50" ht="8.25" customHeight="1" x14ac:dyDescent="0.25">
      <c r="A18" s="39"/>
      <c r="B18" s="1"/>
      <c r="AA18" s="40"/>
      <c r="AB18" s="40"/>
      <c r="AO18" s="12"/>
    </row>
    <row r="19" spans="1:50" ht="15" customHeight="1" x14ac:dyDescent="0.25">
      <c r="A19" s="39"/>
      <c r="B19" s="6" t="s">
        <v>97</v>
      </c>
      <c r="C19" s="517" t="s">
        <v>99</v>
      </c>
      <c r="D19" s="517"/>
      <c r="E19" s="517"/>
      <c r="F19" s="517"/>
      <c r="G19" s="517"/>
      <c r="H19" s="517"/>
      <c r="I19" s="517"/>
      <c r="J19" s="517"/>
      <c r="K19" s="517"/>
      <c r="L19" s="517"/>
      <c r="M19" s="451" t="s">
        <v>33</v>
      </c>
      <c r="N19" s="511"/>
      <c r="O19" s="512"/>
      <c r="P19" s="512"/>
      <c r="Q19" s="512"/>
      <c r="R19" s="512"/>
      <c r="S19" s="512"/>
      <c r="T19" s="513"/>
      <c r="U19" s="521"/>
      <c r="V19" s="518"/>
      <c r="W19" s="45"/>
      <c r="AL19" s="1"/>
      <c r="AO19" s="12"/>
      <c r="AR19" s="519"/>
      <c r="AS19" s="519"/>
      <c r="AT19" s="519"/>
      <c r="AU19" s="519"/>
      <c r="AV19" s="519"/>
      <c r="AW19" s="519"/>
      <c r="AX19" s="519"/>
    </row>
    <row r="20" spans="1:50" ht="9.9499999999999993" customHeight="1" x14ac:dyDescent="0.25">
      <c r="A20" s="46"/>
      <c r="B20" s="5"/>
      <c r="C20" s="517"/>
      <c r="D20" s="517"/>
      <c r="E20" s="517"/>
      <c r="F20" s="517"/>
      <c r="G20" s="517"/>
      <c r="H20" s="517"/>
      <c r="I20" s="517"/>
      <c r="J20" s="517"/>
      <c r="K20" s="517"/>
      <c r="L20" s="517"/>
      <c r="M20" s="451"/>
      <c r="N20" s="514"/>
      <c r="O20" s="515"/>
      <c r="P20" s="515"/>
      <c r="Q20" s="515"/>
      <c r="R20" s="515"/>
      <c r="S20" s="515"/>
      <c r="T20" s="516"/>
      <c r="U20" s="521"/>
      <c r="V20" s="518"/>
      <c r="W20" s="47"/>
      <c r="X20" s="47"/>
      <c r="Y20" s="47"/>
      <c r="Z20" s="47"/>
      <c r="AA20" s="47"/>
      <c r="AB20" s="47"/>
      <c r="AC20" s="47"/>
      <c r="AL20" s="1"/>
      <c r="AO20" s="12"/>
      <c r="AR20" s="519"/>
      <c r="AS20" s="519"/>
      <c r="AT20" s="519"/>
      <c r="AU20" s="519"/>
      <c r="AV20" s="519"/>
      <c r="AW20" s="519"/>
      <c r="AX20" s="519"/>
    </row>
    <row r="21" spans="1:50" ht="8.25" customHeight="1" x14ac:dyDescent="0.25">
      <c r="A21" s="39"/>
      <c r="B21" s="1"/>
      <c r="W21" s="520" t="s">
        <v>126</v>
      </c>
      <c r="X21" s="520"/>
      <c r="Y21" s="520"/>
      <c r="Z21" s="520"/>
      <c r="AA21" s="520"/>
      <c r="AB21" s="520"/>
      <c r="AC21" s="520"/>
      <c r="AO21" s="12"/>
      <c r="AQ21" s="47"/>
      <c r="AR21" s="47"/>
      <c r="AS21" s="47"/>
      <c r="AT21" s="47"/>
      <c r="AU21" s="47"/>
      <c r="AV21" s="47"/>
      <c r="AW21" s="47"/>
      <c r="AX21" s="47"/>
    </row>
    <row r="22" spans="1:50" ht="15" customHeight="1" x14ac:dyDescent="0.25">
      <c r="A22" s="39"/>
      <c r="B22" s="6" t="s">
        <v>98</v>
      </c>
      <c r="C22" s="517" t="s">
        <v>100</v>
      </c>
      <c r="D22" s="517"/>
      <c r="E22" s="517"/>
      <c r="F22" s="517"/>
      <c r="G22" s="517"/>
      <c r="H22" s="517"/>
      <c r="I22" s="517"/>
      <c r="J22" s="517"/>
      <c r="K22" s="517"/>
      <c r="L22" s="517"/>
      <c r="M22" s="451" t="s">
        <v>33</v>
      </c>
      <c r="N22" s="511"/>
      <c r="O22" s="512"/>
      <c r="P22" s="512"/>
      <c r="Q22" s="512"/>
      <c r="R22" s="512"/>
      <c r="S22" s="512"/>
      <c r="T22" s="513"/>
      <c r="U22" s="521"/>
      <c r="V22" s="518"/>
      <c r="W22" s="520"/>
      <c r="X22" s="520"/>
      <c r="Y22" s="520"/>
      <c r="Z22" s="520"/>
      <c r="AA22" s="520"/>
      <c r="AB22" s="520"/>
      <c r="AC22" s="520"/>
      <c r="AD22" s="451" t="s">
        <v>33</v>
      </c>
      <c r="AE22" s="509" t="str">
        <f>IF(COUNTA(N16,N19,N22)=0,"",SUM(N16,N19,N22))</f>
        <v/>
      </c>
      <c r="AF22" s="509"/>
      <c r="AG22" s="509"/>
      <c r="AH22" s="509"/>
      <c r="AI22" s="509"/>
      <c r="AJ22" s="509"/>
      <c r="AK22" s="509"/>
      <c r="AL22" s="509"/>
      <c r="AM22" s="48"/>
      <c r="AN22" s="449">
        <v>10</v>
      </c>
      <c r="AO22" s="12"/>
      <c r="AQ22" s="47"/>
      <c r="AR22" s="47"/>
      <c r="AS22" s="47"/>
      <c r="AT22" s="47"/>
      <c r="AU22" s="47"/>
      <c r="AV22" s="47"/>
      <c r="AW22" s="47"/>
      <c r="AX22" s="47"/>
    </row>
    <row r="23" spans="1:50" ht="12" customHeight="1" x14ac:dyDescent="0.25">
      <c r="A23" s="46"/>
      <c r="B23" s="5"/>
      <c r="C23" s="517"/>
      <c r="D23" s="517"/>
      <c r="E23" s="517"/>
      <c r="F23" s="517"/>
      <c r="G23" s="517"/>
      <c r="H23" s="517"/>
      <c r="I23" s="517"/>
      <c r="J23" s="517"/>
      <c r="K23" s="517"/>
      <c r="L23" s="517"/>
      <c r="M23" s="451"/>
      <c r="N23" s="514"/>
      <c r="O23" s="515"/>
      <c r="P23" s="515"/>
      <c r="Q23" s="515"/>
      <c r="R23" s="515"/>
      <c r="S23" s="515"/>
      <c r="T23" s="516"/>
      <c r="U23" s="521"/>
      <c r="V23" s="518"/>
      <c r="W23" s="520"/>
      <c r="X23" s="520"/>
      <c r="Y23" s="520"/>
      <c r="Z23" s="520"/>
      <c r="AA23" s="520"/>
      <c r="AB23" s="520"/>
      <c r="AC23" s="520"/>
      <c r="AD23" s="451"/>
      <c r="AE23" s="509"/>
      <c r="AF23" s="509"/>
      <c r="AG23" s="509"/>
      <c r="AH23" s="509"/>
      <c r="AI23" s="509"/>
      <c r="AJ23" s="509"/>
      <c r="AK23" s="509"/>
      <c r="AL23" s="509"/>
      <c r="AN23" s="449"/>
      <c r="AO23" s="12"/>
    </row>
    <row r="24" spans="1:50" ht="8.25" customHeight="1" x14ac:dyDescent="0.25">
      <c r="A24" s="39"/>
      <c r="B24" s="1"/>
      <c r="W24" s="47"/>
      <c r="X24" s="47"/>
      <c r="Y24" s="47"/>
      <c r="Z24" s="47"/>
      <c r="AA24" s="47"/>
      <c r="AB24" s="47"/>
      <c r="AC24" s="47"/>
      <c r="AN24" s="154"/>
      <c r="AO24" s="12"/>
    </row>
    <row r="25" spans="1:50" s="50" customFormat="1" ht="15" customHeight="1" x14ac:dyDescent="0.2">
      <c r="A25" s="464" t="s">
        <v>148</v>
      </c>
      <c r="B25" s="470" t="s">
        <v>185</v>
      </c>
      <c r="C25" s="470"/>
      <c r="D25" s="470"/>
      <c r="E25" s="470"/>
      <c r="F25" s="470"/>
      <c r="G25" s="470"/>
      <c r="H25" s="470"/>
      <c r="I25" s="470"/>
      <c r="J25" s="470"/>
      <c r="K25" s="470"/>
      <c r="L25" s="470"/>
      <c r="M25" s="470"/>
      <c r="N25" s="470"/>
      <c r="O25" s="470"/>
      <c r="P25" s="470"/>
      <c r="Q25" s="470"/>
      <c r="R25" s="470"/>
      <c r="S25" s="49"/>
      <c r="T25" s="49"/>
      <c r="U25" s="49"/>
      <c r="V25" s="49"/>
      <c r="W25" s="49"/>
      <c r="X25" s="4"/>
      <c r="Y25" s="4"/>
      <c r="Z25" s="4"/>
      <c r="AA25" s="4"/>
      <c r="AD25" s="451" t="s">
        <v>33</v>
      </c>
      <c r="AE25" s="511"/>
      <c r="AF25" s="512"/>
      <c r="AG25" s="512"/>
      <c r="AH25" s="512"/>
      <c r="AI25" s="512"/>
      <c r="AJ25" s="512"/>
      <c r="AK25" s="512"/>
      <c r="AL25" s="513"/>
      <c r="AN25" s="449">
        <v>11</v>
      </c>
      <c r="AO25" s="51"/>
    </row>
    <row r="26" spans="1:50" ht="9.9499999999999993" customHeight="1" x14ac:dyDescent="0.25">
      <c r="A26" s="464"/>
      <c r="B26" s="470"/>
      <c r="C26" s="470"/>
      <c r="D26" s="470"/>
      <c r="E26" s="470"/>
      <c r="F26" s="470"/>
      <c r="G26" s="470"/>
      <c r="H26" s="470"/>
      <c r="I26" s="470"/>
      <c r="J26" s="470"/>
      <c r="K26" s="470"/>
      <c r="L26" s="470"/>
      <c r="M26" s="470"/>
      <c r="N26" s="470"/>
      <c r="O26" s="470"/>
      <c r="P26" s="470"/>
      <c r="Q26" s="470"/>
      <c r="R26" s="470"/>
      <c r="AD26" s="451"/>
      <c r="AE26" s="514"/>
      <c r="AF26" s="515"/>
      <c r="AG26" s="515"/>
      <c r="AH26" s="515"/>
      <c r="AI26" s="515"/>
      <c r="AJ26" s="515"/>
      <c r="AK26" s="515"/>
      <c r="AL26" s="516"/>
      <c r="AN26" s="449"/>
      <c r="AO26" s="12"/>
    </row>
    <row r="27" spans="1:50" ht="8.25" customHeight="1" x14ac:dyDescent="0.25">
      <c r="A27" s="52"/>
      <c r="B27" s="1"/>
      <c r="AA27" s="40"/>
      <c r="AB27" s="40"/>
      <c r="AN27" s="154"/>
      <c r="AO27" s="12"/>
    </row>
    <row r="28" spans="1:50" ht="15" customHeight="1" x14ac:dyDescent="0.25">
      <c r="A28" s="464" t="s">
        <v>149</v>
      </c>
      <c r="B28" s="471" t="s">
        <v>186</v>
      </c>
      <c r="C28" s="471"/>
      <c r="D28" s="471"/>
      <c r="E28" s="471"/>
      <c r="F28" s="471"/>
      <c r="G28" s="471"/>
      <c r="H28" s="471"/>
      <c r="I28" s="471"/>
      <c r="J28" s="471"/>
      <c r="K28" s="471"/>
      <c r="L28" s="471"/>
      <c r="M28" s="471"/>
      <c r="N28" s="471"/>
      <c r="O28" s="471"/>
      <c r="P28" s="471"/>
      <c r="Q28" s="471"/>
      <c r="R28" s="471"/>
      <c r="S28" s="471"/>
      <c r="AD28" s="451" t="s">
        <v>33</v>
      </c>
      <c r="AE28" s="511"/>
      <c r="AF28" s="512"/>
      <c r="AG28" s="512"/>
      <c r="AH28" s="512"/>
      <c r="AI28" s="512"/>
      <c r="AJ28" s="512"/>
      <c r="AK28" s="512"/>
      <c r="AL28" s="513"/>
      <c r="AN28" s="449">
        <v>12</v>
      </c>
      <c r="AO28" s="12"/>
      <c r="AT28" s="53"/>
    </row>
    <row r="29" spans="1:50" ht="9.9499999999999993" customHeight="1" x14ac:dyDescent="0.25">
      <c r="A29" s="464"/>
      <c r="B29" s="471"/>
      <c r="C29" s="471"/>
      <c r="D29" s="471"/>
      <c r="E29" s="471"/>
      <c r="F29" s="471"/>
      <c r="G29" s="471"/>
      <c r="H29" s="471"/>
      <c r="I29" s="471"/>
      <c r="J29" s="471"/>
      <c r="K29" s="471"/>
      <c r="L29" s="471"/>
      <c r="M29" s="471"/>
      <c r="N29" s="471"/>
      <c r="O29" s="471"/>
      <c r="P29" s="471"/>
      <c r="Q29" s="471"/>
      <c r="R29" s="471"/>
      <c r="S29" s="471"/>
      <c r="AD29" s="451"/>
      <c r="AE29" s="514"/>
      <c r="AF29" s="515"/>
      <c r="AG29" s="515"/>
      <c r="AH29" s="515"/>
      <c r="AI29" s="515"/>
      <c r="AJ29" s="515"/>
      <c r="AK29" s="515"/>
      <c r="AL29" s="516"/>
      <c r="AN29" s="449"/>
      <c r="AO29" s="12"/>
    </row>
    <row r="30" spans="1:50" ht="8.25" customHeight="1" x14ac:dyDescent="0.25">
      <c r="A30" s="58"/>
      <c r="B30" s="9"/>
      <c r="AD30" s="62"/>
      <c r="AL30" s="63"/>
      <c r="AN30" s="22"/>
      <c r="AO30" s="12"/>
    </row>
    <row r="31" spans="1:50" ht="8.25" customHeight="1" x14ac:dyDescent="0.25">
      <c r="A31" s="58"/>
      <c r="B31" s="9"/>
      <c r="AD31" s="62"/>
      <c r="AL31" s="63"/>
      <c r="AN31" s="22"/>
      <c r="AO31" s="12"/>
    </row>
    <row r="32" spans="1:50" ht="9.9499999999999993" customHeight="1" x14ac:dyDescent="0.25">
      <c r="A32" s="58"/>
      <c r="B32" s="9"/>
      <c r="Q32" s="522" t="s">
        <v>38</v>
      </c>
      <c r="R32" s="522"/>
      <c r="S32" s="522"/>
      <c r="T32" s="522"/>
      <c r="U32" s="522"/>
      <c r="V32" s="522"/>
      <c r="W32" s="469" t="s">
        <v>92</v>
      </c>
      <c r="X32" s="469"/>
      <c r="Y32" s="469"/>
      <c r="Z32" s="59"/>
      <c r="AA32" s="523" t="str">
        <f>IF(AC6="","",IF(SUM(-AE6,AE10,AE22,AE25,AE28)&gt;=0,"","X"))</f>
        <v/>
      </c>
      <c r="AB32" s="38"/>
      <c r="AC32" s="451" t="s">
        <v>33</v>
      </c>
      <c r="AD32" s="509" t="str">
        <f>IF(AE6="","",IF(AC6="X",ABS(-AE6+SUM(AE10,AE22,AE25,AE28)),SUM(AE6,AE10,AE22,AE25,AE28)))</f>
        <v/>
      </c>
      <c r="AE32" s="509"/>
      <c r="AF32" s="509"/>
      <c r="AG32" s="509"/>
      <c r="AH32" s="509"/>
      <c r="AI32" s="509"/>
      <c r="AJ32" s="509"/>
      <c r="AK32" s="509"/>
      <c r="AL32" s="509"/>
      <c r="AN32" s="22"/>
      <c r="AO32" s="12"/>
    </row>
    <row r="33" spans="1:49" ht="15" customHeight="1" x14ac:dyDescent="0.25">
      <c r="A33" s="11"/>
      <c r="P33" s="60"/>
      <c r="Q33" s="522"/>
      <c r="R33" s="522"/>
      <c r="S33" s="522"/>
      <c r="T33" s="522"/>
      <c r="U33" s="522"/>
      <c r="V33" s="522"/>
      <c r="W33" s="469"/>
      <c r="X33" s="469"/>
      <c r="Y33" s="469"/>
      <c r="Z33" s="59"/>
      <c r="AA33" s="523"/>
      <c r="AB33" s="38"/>
      <c r="AC33" s="451"/>
      <c r="AD33" s="509"/>
      <c r="AE33" s="509"/>
      <c r="AF33" s="509"/>
      <c r="AG33" s="509"/>
      <c r="AH33" s="509"/>
      <c r="AI33" s="509"/>
      <c r="AJ33" s="509"/>
      <c r="AK33" s="509"/>
      <c r="AL33" s="509"/>
      <c r="AN33" s="61"/>
      <c r="AO33" s="12"/>
      <c r="AQ33" s="161"/>
    </row>
    <row r="34" spans="1:49" ht="8.25" customHeight="1" x14ac:dyDescent="0.25">
      <c r="A34" s="58"/>
      <c r="B34" s="9"/>
      <c r="AD34" s="62"/>
      <c r="AL34" s="63"/>
      <c r="AN34" s="22"/>
      <c r="AO34" s="12"/>
    </row>
    <row r="35" spans="1:49" ht="8.25" customHeight="1" x14ac:dyDescent="0.25">
      <c r="A35" s="54"/>
      <c r="B35" s="17"/>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55"/>
      <c r="AE35" s="18"/>
      <c r="AF35" s="18"/>
      <c r="AG35" s="18"/>
      <c r="AH35" s="18"/>
      <c r="AI35" s="18"/>
      <c r="AJ35" s="18"/>
      <c r="AK35" s="18"/>
      <c r="AL35" s="56"/>
      <c r="AM35" s="18"/>
      <c r="AN35" s="57"/>
      <c r="AO35" s="19"/>
    </row>
    <row r="36" spans="1:49" s="77" customFormat="1" ht="15" customHeight="1" x14ac:dyDescent="0.25">
      <c r="A36" s="71"/>
      <c r="B36" s="158" t="s">
        <v>134</v>
      </c>
      <c r="C36" s="73"/>
      <c r="D36" s="73"/>
      <c r="E36" s="73"/>
      <c r="F36" s="73"/>
      <c r="G36" s="73"/>
      <c r="H36" s="72"/>
      <c r="I36" s="72"/>
      <c r="J36" s="72"/>
      <c r="K36" s="72"/>
      <c r="L36" s="72"/>
      <c r="M36" s="72"/>
      <c r="N36" s="72"/>
      <c r="O36" s="72"/>
      <c r="P36" s="72"/>
      <c r="Q36" s="72"/>
      <c r="R36" s="72"/>
      <c r="S36" s="72"/>
      <c r="T36" s="72"/>
      <c r="U36" s="72"/>
      <c r="V36" s="76"/>
      <c r="W36" s="76"/>
      <c r="AD36" s="72"/>
      <c r="AE36" s="72"/>
      <c r="AF36" s="72"/>
      <c r="AG36" s="72"/>
      <c r="AH36" s="72"/>
      <c r="AI36" s="72"/>
      <c r="AJ36" s="72"/>
      <c r="AK36" s="72"/>
      <c r="AL36" s="74"/>
      <c r="AN36" s="75"/>
      <c r="AO36" s="78"/>
      <c r="AQ36"/>
      <c r="AR36"/>
      <c r="AS36"/>
      <c r="AT36"/>
      <c r="AU36"/>
      <c r="AV36"/>
      <c r="AW36"/>
    </row>
    <row r="37" spans="1:49" s="77" customFormat="1" ht="15" customHeight="1" x14ac:dyDescent="0.25">
      <c r="A37" s="467" t="s">
        <v>150</v>
      </c>
      <c r="B37" s="525" t="s">
        <v>252</v>
      </c>
      <c r="C37" s="525"/>
      <c r="D37" s="525"/>
      <c r="E37" s="525"/>
      <c r="F37" s="525"/>
      <c r="G37" s="525"/>
      <c r="H37" s="525"/>
      <c r="I37" s="525"/>
      <c r="J37" s="525"/>
      <c r="K37" s="525"/>
      <c r="L37" s="525"/>
      <c r="M37" s="525"/>
      <c r="N37" s="525"/>
      <c r="O37" s="525"/>
      <c r="P37" s="525"/>
      <c r="Q37" s="525"/>
      <c r="R37" s="525"/>
      <c r="S37" s="525"/>
      <c r="T37" s="525"/>
      <c r="U37" s="525"/>
      <c r="V37" s="76"/>
      <c r="W37" s="76"/>
      <c r="AD37" s="451" t="s">
        <v>33</v>
      </c>
      <c r="AE37" s="511"/>
      <c r="AF37" s="512"/>
      <c r="AG37" s="512"/>
      <c r="AH37" s="512"/>
      <c r="AI37" s="512"/>
      <c r="AJ37" s="512"/>
      <c r="AK37" s="512"/>
      <c r="AL37" s="513"/>
      <c r="AN37" s="449">
        <v>13</v>
      </c>
      <c r="AO37" s="78"/>
      <c r="AQ37" s="487"/>
      <c r="AR37" s="487"/>
      <c r="AS37" s="487"/>
      <c r="AT37" s="487"/>
      <c r="AU37" s="487"/>
      <c r="AV37" s="487"/>
      <c r="AW37" s="487"/>
    </row>
    <row r="38" spans="1:49" s="77" customFormat="1" ht="9.9499999999999993" customHeight="1" x14ac:dyDescent="0.25">
      <c r="A38" s="467"/>
      <c r="B38" s="525"/>
      <c r="C38" s="525"/>
      <c r="D38" s="525"/>
      <c r="E38" s="525"/>
      <c r="F38" s="525"/>
      <c r="G38" s="525"/>
      <c r="H38" s="525"/>
      <c r="I38" s="525"/>
      <c r="J38" s="525"/>
      <c r="K38" s="525"/>
      <c r="L38" s="525"/>
      <c r="M38" s="525"/>
      <c r="N38" s="525"/>
      <c r="O38" s="525"/>
      <c r="P38" s="525"/>
      <c r="Q38" s="525"/>
      <c r="R38" s="525"/>
      <c r="S38" s="525"/>
      <c r="T38" s="525"/>
      <c r="U38" s="525"/>
      <c r="V38" s="76"/>
      <c r="W38" s="76"/>
      <c r="AD38" s="451"/>
      <c r="AE38" s="514"/>
      <c r="AF38" s="515"/>
      <c r="AG38" s="515"/>
      <c r="AH38" s="515"/>
      <c r="AI38" s="515"/>
      <c r="AJ38" s="515"/>
      <c r="AK38" s="515"/>
      <c r="AL38" s="516"/>
      <c r="AN38" s="449"/>
      <c r="AO38" s="78"/>
      <c r="AQ38" s="487"/>
      <c r="AR38" s="487"/>
      <c r="AS38" s="487"/>
      <c r="AT38" s="487"/>
      <c r="AU38" s="487"/>
      <c r="AV38" s="487"/>
      <c r="AW38" s="487"/>
    </row>
    <row r="39" spans="1:49" ht="8.25" customHeight="1" x14ac:dyDescent="0.25">
      <c r="A39" s="79"/>
      <c r="B39" s="80"/>
      <c r="C39" s="1"/>
      <c r="D39" s="1"/>
      <c r="E39" s="1"/>
      <c r="F39" s="1"/>
      <c r="G39" s="1"/>
      <c r="H39" s="1"/>
      <c r="I39" s="1"/>
      <c r="J39" s="1"/>
      <c r="K39" s="1"/>
      <c r="L39" s="1"/>
      <c r="M39" s="1"/>
      <c r="N39" s="1"/>
      <c r="O39" s="1"/>
      <c r="P39" s="1"/>
      <c r="Q39" s="1"/>
      <c r="R39" s="1"/>
      <c r="S39" s="1"/>
      <c r="T39" s="1"/>
      <c r="U39" s="1"/>
      <c r="V39" s="1"/>
      <c r="W39" s="1"/>
      <c r="AE39" s="81"/>
      <c r="AF39" s="146"/>
      <c r="AG39" s="146"/>
      <c r="AH39" s="146"/>
      <c r="AI39" s="146"/>
      <c r="AJ39" s="146"/>
      <c r="AK39" s="146"/>
      <c r="AL39" s="146"/>
      <c r="AN39" s="22"/>
      <c r="AO39" s="12"/>
      <c r="AQ39" s="487"/>
      <c r="AR39" s="487"/>
      <c r="AS39" s="487"/>
      <c r="AT39" s="487"/>
      <c r="AU39" s="487"/>
      <c r="AV39" s="487"/>
      <c r="AW39" s="487"/>
    </row>
    <row r="40" spans="1:49" s="77" customFormat="1" ht="15" customHeight="1" x14ac:dyDescent="0.25">
      <c r="A40" s="467" t="s">
        <v>151</v>
      </c>
      <c r="B40" s="524" t="s">
        <v>309</v>
      </c>
      <c r="C40" s="525"/>
      <c r="D40" s="525"/>
      <c r="E40" s="525"/>
      <c r="F40" s="525"/>
      <c r="G40" s="525"/>
      <c r="H40" s="525"/>
      <c r="I40" s="525"/>
      <c r="J40" s="525"/>
      <c r="K40" s="525"/>
      <c r="L40" s="525"/>
      <c r="M40" s="525"/>
      <c r="N40" s="525"/>
      <c r="O40" s="525"/>
      <c r="P40" s="525"/>
      <c r="Q40" s="525"/>
      <c r="R40" s="525"/>
      <c r="S40" s="525"/>
      <c r="T40" s="525"/>
      <c r="U40" s="525"/>
      <c r="V40" s="76"/>
      <c r="W40" s="76"/>
      <c r="AD40" s="451" t="s">
        <v>33</v>
      </c>
      <c r="AE40" s="511"/>
      <c r="AF40" s="512"/>
      <c r="AG40" s="512"/>
      <c r="AH40" s="512"/>
      <c r="AI40" s="512"/>
      <c r="AJ40" s="512"/>
      <c r="AK40" s="512"/>
      <c r="AL40" s="513"/>
      <c r="AN40" s="449">
        <v>14</v>
      </c>
      <c r="AO40" s="78"/>
      <c r="AQ40" s="487"/>
      <c r="AR40" s="487"/>
      <c r="AS40" s="487"/>
      <c r="AT40" s="487"/>
      <c r="AU40" s="487"/>
      <c r="AV40" s="487"/>
      <c r="AW40" s="487"/>
    </row>
    <row r="41" spans="1:49" s="77" customFormat="1" ht="9.9499999999999993" customHeight="1" x14ac:dyDescent="0.25">
      <c r="A41" s="467"/>
      <c r="B41" s="525"/>
      <c r="C41" s="525"/>
      <c r="D41" s="525"/>
      <c r="E41" s="525"/>
      <c r="F41" s="525"/>
      <c r="G41" s="525"/>
      <c r="H41" s="525"/>
      <c r="I41" s="525"/>
      <c r="J41" s="525"/>
      <c r="K41" s="525"/>
      <c r="L41" s="525"/>
      <c r="M41" s="525"/>
      <c r="N41" s="525"/>
      <c r="O41" s="525"/>
      <c r="P41" s="525"/>
      <c r="Q41" s="525"/>
      <c r="R41" s="525"/>
      <c r="S41" s="525"/>
      <c r="T41" s="525"/>
      <c r="U41" s="525"/>
      <c r="V41" s="76"/>
      <c r="W41" s="76"/>
      <c r="AD41" s="451"/>
      <c r="AE41" s="514"/>
      <c r="AF41" s="515"/>
      <c r="AG41" s="515"/>
      <c r="AH41" s="515"/>
      <c r="AI41" s="515"/>
      <c r="AJ41" s="515"/>
      <c r="AK41" s="515"/>
      <c r="AL41" s="516"/>
      <c r="AN41" s="449"/>
      <c r="AO41" s="78"/>
      <c r="AQ41" s="487"/>
      <c r="AR41" s="487"/>
      <c r="AS41" s="487"/>
      <c r="AT41" s="487"/>
      <c r="AU41" s="487"/>
      <c r="AV41" s="487"/>
      <c r="AW41" s="487"/>
    </row>
    <row r="42" spans="1:49" ht="8.25" customHeight="1" x14ac:dyDescent="0.25">
      <c r="A42" s="79"/>
      <c r="B42" s="80"/>
      <c r="C42" s="1"/>
      <c r="D42" s="1"/>
      <c r="E42" s="1"/>
      <c r="F42" s="1"/>
      <c r="G42" s="1"/>
      <c r="H42" s="1"/>
      <c r="I42" s="1"/>
      <c r="J42" s="1"/>
      <c r="K42" s="1"/>
      <c r="L42" s="1"/>
      <c r="M42" s="1"/>
      <c r="N42" s="1"/>
      <c r="O42" s="1"/>
      <c r="P42" s="1"/>
      <c r="Q42" s="1"/>
      <c r="R42" s="1"/>
      <c r="S42" s="1"/>
      <c r="T42" s="1"/>
      <c r="U42" s="1"/>
      <c r="V42" s="1"/>
      <c r="W42" s="1"/>
      <c r="AE42" s="81"/>
      <c r="AF42" s="146"/>
      <c r="AG42" s="146"/>
      <c r="AH42" s="146"/>
      <c r="AI42" s="146"/>
      <c r="AJ42" s="146"/>
      <c r="AK42" s="146"/>
      <c r="AL42" s="146"/>
      <c r="AN42" s="22"/>
      <c r="AO42" s="12"/>
      <c r="AQ42" s="487"/>
      <c r="AR42" s="487"/>
      <c r="AS42" s="487"/>
      <c r="AT42" s="487"/>
      <c r="AU42" s="487"/>
      <c r="AV42" s="487"/>
      <c r="AW42" s="487"/>
    </row>
    <row r="43" spans="1:49" s="77" customFormat="1" ht="15" customHeight="1" x14ac:dyDescent="0.25">
      <c r="A43" s="467" t="s">
        <v>152</v>
      </c>
      <c r="B43" s="525" t="s">
        <v>253</v>
      </c>
      <c r="C43" s="525"/>
      <c r="D43" s="525"/>
      <c r="E43" s="525"/>
      <c r="F43" s="525"/>
      <c r="G43" s="525"/>
      <c r="H43" s="525"/>
      <c r="I43" s="525"/>
      <c r="J43" s="525"/>
      <c r="K43" s="525"/>
      <c r="L43" s="525"/>
      <c r="M43" s="525"/>
      <c r="N43" s="525"/>
      <c r="O43" s="525"/>
      <c r="P43" s="525"/>
      <c r="Q43" s="525"/>
      <c r="R43" s="525"/>
      <c r="S43" s="525"/>
      <c r="T43" s="525"/>
      <c r="U43" s="525"/>
      <c r="V43" s="76"/>
      <c r="W43" s="76"/>
      <c r="AD43" s="451" t="s">
        <v>33</v>
      </c>
      <c r="AE43" s="511"/>
      <c r="AF43" s="512"/>
      <c r="AG43" s="512"/>
      <c r="AH43" s="512"/>
      <c r="AI43" s="512"/>
      <c r="AJ43" s="512"/>
      <c r="AK43" s="512"/>
      <c r="AL43" s="513"/>
      <c r="AN43" s="449">
        <v>15</v>
      </c>
      <c r="AO43" s="78"/>
      <c r="AQ43" s="487"/>
      <c r="AR43" s="487"/>
      <c r="AS43" s="487"/>
      <c r="AT43" s="487"/>
      <c r="AU43" s="487"/>
      <c r="AV43" s="487"/>
      <c r="AW43" s="487"/>
    </row>
    <row r="44" spans="1:49" s="77" customFormat="1" ht="9.9499999999999993" customHeight="1" x14ac:dyDescent="0.25">
      <c r="A44" s="467"/>
      <c r="B44" s="525"/>
      <c r="C44" s="525"/>
      <c r="D44" s="525"/>
      <c r="E44" s="525"/>
      <c r="F44" s="525"/>
      <c r="G44" s="525"/>
      <c r="H44" s="525"/>
      <c r="I44" s="525"/>
      <c r="J44" s="525"/>
      <c r="K44" s="525"/>
      <c r="L44" s="525"/>
      <c r="M44" s="525"/>
      <c r="N44" s="525"/>
      <c r="O44" s="525"/>
      <c r="P44" s="525"/>
      <c r="Q44" s="525"/>
      <c r="R44" s="525"/>
      <c r="S44" s="525"/>
      <c r="T44" s="525"/>
      <c r="U44" s="525"/>
      <c r="V44" s="76"/>
      <c r="W44" s="76"/>
      <c r="AD44" s="451"/>
      <c r="AE44" s="514"/>
      <c r="AF44" s="515"/>
      <c r="AG44" s="515"/>
      <c r="AH44" s="515"/>
      <c r="AI44" s="515"/>
      <c r="AJ44" s="515"/>
      <c r="AK44" s="515"/>
      <c r="AL44" s="516"/>
      <c r="AN44" s="449"/>
      <c r="AO44" s="78"/>
      <c r="AQ44" s="487"/>
      <c r="AR44" s="487"/>
      <c r="AS44" s="487"/>
      <c r="AT44" s="487"/>
      <c r="AU44" s="487"/>
      <c r="AV44" s="487"/>
      <c r="AW44" s="487"/>
    </row>
    <row r="45" spans="1:49" ht="8.25" customHeight="1" x14ac:dyDescent="0.25">
      <c r="A45" s="79"/>
      <c r="B45" s="80"/>
      <c r="C45" s="1"/>
      <c r="D45" s="1"/>
      <c r="E45" s="1"/>
      <c r="F45" s="1"/>
      <c r="G45" s="1"/>
      <c r="H45" s="1"/>
      <c r="I45" s="1"/>
      <c r="J45" s="1"/>
      <c r="K45" s="1"/>
      <c r="L45" s="1"/>
      <c r="M45" s="1"/>
      <c r="N45" s="1"/>
      <c r="O45" s="1"/>
      <c r="P45" s="1"/>
      <c r="Q45" s="1"/>
      <c r="R45" s="1"/>
      <c r="S45" s="1"/>
      <c r="T45" s="1"/>
      <c r="U45" s="1"/>
      <c r="V45" s="1"/>
      <c r="W45" s="1"/>
      <c r="Y45" s="77"/>
      <c r="AE45" s="81"/>
      <c r="AF45" s="146"/>
      <c r="AG45" s="146"/>
      <c r="AH45" s="146"/>
      <c r="AI45" s="146"/>
      <c r="AJ45" s="146"/>
      <c r="AK45" s="146"/>
      <c r="AL45" s="146"/>
      <c r="AN45" s="22"/>
      <c r="AO45" s="12"/>
      <c r="AQ45" s="487"/>
      <c r="AR45" s="487"/>
      <c r="AS45" s="487"/>
      <c r="AT45" s="487"/>
      <c r="AU45" s="487"/>
      <c r="AV45" s="487"/>
      <c r="AW45" s="487"/>
    </row>
    <row r="46" spans="1:49" ht="9.9499999999999993" customHeight="1" x14ac:dyDescent="0.25">
      <c r="A46" s="58"/>
      <c r="B46" s="9"/>
      <c r="P46" s="468" t="s">
        <v>157</v>
      </c>
      <c r="Q46" s="468"/>
      <c r="R46" s="468"/>
      <c r="S46" s="468"/>
      <c r="T46" s="468"/>
      <c r="U46" s="468"/>
      <c r="V46" s="468"/>
      <c r="W46" s="76"/>
      <c r="X46" s="77"/>
      <c r="Y46" s="77"/>
      <c r="Z46" s="77"/>
      <c r="AA46" s="77"/>
      <c r="AB46" s="77"/>
      <c r="AC46" s="451" t="s">
        <v>33</v>
      </c>
      <c r="AD46" s="509" t="str">
        <f>IF(AD32="","",MAX(IF(AA32="",SUM(AD32,-AE37,-AE40,-AE43),0),0))</f>
        <v/>
      </c>
      <c r="AE46" s="509"/>
      <c r="AF46" s="509"/>
      <c r="AG46" s="509"/>
      <c r="AH46" s="509"/>
      <c r="AI46" s="509"/>
      <c r="AJ46" s="509"/>
      <c r="AK46" s="509"/>
      <c r="AL46" s="509"/>
      <c r="AN46" s="22"/>
      <c r="AO46" s="12"/>
      <c r="AQ46" s="487"/>
      <c r="AR46" s="487"/>
      <c r="AS46" s="487"/>
      <c r="AT46" s="487"/>
      <c r="AU46" s="487"/>
      <c r="AV46" s="487"/>
      <c r="AW46" s="487"/>
    </row>
    <row r="47" spans="1:49" ht="15" customHeight="1" x14ac:dyDescent="0.25">
      <c r="A47" s="11"/>
      <c r="P47" s="468"/>
      <c r="Q47" s="468"/>
      <c r="R47" s="468"/>
      <c r="S47" s="468"/>
      <c r="T47" s="468"/>
      <c r="U47" s="468"/>
      <c r="V47" s="468"/>
      <c r="W47" s="76"/>
      <c r="X47" s="77"/>
      <c r="Y47" s="77"/>
      <c r="Z47" s="77"/>
      <c r="AA47" s="77"/>
      <c r="AB47" s="77"/>
      <c r="AC47" s="451"/>
      <c r="AD47" s="509"/>
      <c r="AE47" s="509"/>
      <c r="AF47" s="509"/>
      <c r="AG47" s="509"/>
      <c r="AH47" s="509"/>
      <c r="AI47" s="509"/>
      <c r="AJ47" s="509"/>
      <c r="AK47" s="509"/>
      <c r="AL47" s="509"/>
      <c r="AN47" s="61"/>
      <c r="AO47" s="12"/>
    </row>
    <row r="48" spans="1:49" ht="8.25" customHeight="1" x14ac:dyDescent="0.25">
      <c r="A48" s="16"/>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57"/>
      <c r="AO48" s="19"/>
    </row>
    <row r="49" spans="1:41" ht="8.25" customHeight="1" x14ac:dyDescent="0.25">
      <c r="A49" s="11"/>
      <c r="AN49" s="22"/>
      <c r="AO49" s="12"/>
    </row>
    <row r="50" spans="1:41" ht="15" customHeight="1" x14ac:dyDescent="0.25">
      <c r="A50" s="467" t="s">
        <v>153</v>
      </c>
      <c r="B50" s="468" t="s">
        <v>113</v>
      </c>
      <c r="C50" s="468"/>
      <c r="D50" s="468"/>
      <c r="E50" s="527"/>
      <c r="F50" s="153"/>
      <c r="G50" s="92" t="s">
        <v>143</v>
      </c>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25"/>
      <c r="AM50" s="25"/>
      <c r="AN50" s="449">
        <v>16</v>
      </c>
      <c r="AO50" s="12"/>
    </row>
    <row r="51" spans="1:41" ht="12" customHeight="1" x14ac:dyDescent="0.25">
      <c r="A51" s="467" t="s">
        <v>103</v>
      </c>
      <c r="B51" s="528" t="s">
        <v>302</v>
      </c>
      <c r="C51" s="524"/>
      <c r="D51" s="524"/>
      <c r="E51" s="524"/>
      <c r="F51" s="93"/>
      <c r="G51" s="93"/>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N51" s="449"/>
      <c r="AO51" s="12"/>
    </row>
    <row r="52" spans="1:41" x14ac:dyDescent="0.25">
      <c r="A52" s="16"/>
      <c r="B52" s="526"/>
      <c r="C52" s="526"/>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6"/>
      <c r="AJ52" s="97"/>
      <c r="AK52" s="97"/>
      <c r="AL52" s="95"/>
      <c r="AM52" s="18"/>
      <c r="AN52" s="57"/>
      <c r="AO52" s="19"/>
    </row>
    <row r="53" spans="1:41" ht="15" customHeight="1" x14ac:dyDescent="0.25">
      <c r="A53" s="64" t="s">
        <v>176</v>
      </c>
      <c r="B53" s="65"/>
      <c r="C53" s="66"/>
      <c r="D53" s="66"/>
      <c r="E53" s="66"/>
      <c r="F53" s="66"/>
      <c r="G53" s="66"/>
      <c r="H53" s="66"/>
      <c r="I53" s="66"/>
      <c r="J53" s="66"/>
      <c r="K53" s="66"/>
      <c r="L53" s="66"/>
      <c r="M53" s="66"/>
      <c r="N53" s="66"/>
      <c r="O53" s="66"/>
      <c r="P53" s="66"/>
      <c r="Q53" s="66"/>
      <c r="R53" s="477" t="s">
        <v>197</v>
      </c>
      <c r="S53" s="477"/>
      <c r="T53" s="477"/>
      <c r="U53" s="477"/>
      <c r="V53" s="477"/>
      <c r="W53" s="477"/>
      <c r="X53" s="477"/>
      <c r="Y53" s="477"/>
      <c r="Z53" s="477"/>
      <c r="AA53" s="477"/>
      <c r="AB53" s="477"/>
      <c r="AC53" s="477"/>
      <c r="AD53" s="477"/>
      <c r="AE53" s="477"/>
      <c r="AF53" s="477"/>
      <c r="AG53" s="477"/>
      <c r="AH53" s="477"/>
      <c r="AI53" s="477"/>
      <c r="AJ53" s="477"/>
      <c r="AK53" s="477"/>
      <c r="AL53" s="477"/>
      <c r="AM53" s="477"/>
      <c r="AN53" s="477"/>
      <c r="AO53" s="529"/>
    </row>
    <row r="54" spans="1:41" x14ac:dyDescent="0.25">
      <c r="A54" s="68"/>
      <c r="B54" s="69"/>
      <c r="C54" s="84"/>
      <c r="D54" s="84"/>
      <c r="E54" s="84"/>
      <c r="F54" s="84"/>
      <c r="G54" s="84"/>
      <c r="H54" s="69"/>
      <c r="I54" s="69"/>
      <c r="J54" s="69"/>
      <c r="K54" s="69"/>
      <c r="L54" s="69"/>
      <c r="M54" s="69"/>
      <c r="N54" s="69"/>
      <c r="O54" s="69"/>
      <c r="P54" s="69"/>
      <c r="Q54" s="69"/>
      <c r="R54" s="530"/>
      <c r="S54" s="530"/>
      <c r="T54" s="530"/>
      <c r="U54" s="530"/>
      <c r="V54" s="530"/>
      <c r="W54" s="530"/>
      <c r="X54" s="530"/>
      <c r="Y54" s="530"/>
      <c r="Z54" s="530"/>
      <c r="AA54" s="530"/>
      <c r="AB54" s="530"/>
      <c r="AC54" s="530"/>
      <c r="AD54" s="530"/>
      <c r="AE54" s="530"/>
      <c r="AF54" s="530"/>
      <c r="AG54" s="530"/>
      <c r="AH54" s="530"/>
      <c r="AI54" s="530"/>
      <c r="AJ54" s="530"/>
      <c r="AK54" s="530"/>
      <c r="AL54" s="530"/>
      <c r="AM54" s="530"/>
      <c r="AN54" s="530"/>
      <c r="AO54" s="531"/>
    </row>
    <row r="55" spans="1:41" ht="8.25" customHeight="1" x14ac:dyDescent="0.25">
      <c r="A55" s="86"/>
      <c r="B55" s="87"/>
      <c r="C55" s="88"/>
      <c r="D55" s="88"/>
      <c r="E55" s="88"/>
      <c r="F55" s="88"/>
      <c r="G55" s="88"/>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9"/>
      <c r="AO55" s="90"/>
    </row>
    <row r="56" spans="1:41" ht="9.9499999999999993" customHeight="1" x14ac:dyDescent="0.25">
      <c r="A56" s="467" t="s">
        <v>154</v>
      </c>
      <c r="B56" s="520" t="s">
        <v>159</v>
      </c>
      <c r="C56" s="520"/>
      <c r="D56" s="520"/>
      <c r="E56" s="520"/>
      <c r="F56" s="520"/>
      <c r="G56" s="520"/>
      <c r="H56" s="520"/>
      <c r="I56" s="520"/>
      <c r="J56" s="520"/>
      <c r="K56" s="520"/>
      <c r="L56" s="520"/>
      <c r="M56" s="520"/>
      <c r="N56" s="520"/>
      <c r="O56" s="520"/>
      <c r="P56" s="159"/>
      <c r="Q56" s="159"/>
      <c r="R56" s="159"/>
      <c r="S56" s="159"/>
      <c r="T56" s="159"/>
      <c r="U56" s="159"/>
      <c r="V56" s="159"/>
      <c r="W56" s="159"/>
      <c r="X56" s="159"/>
      <c r="Y56" s="159"/>
      <c r="Z56" s="159"/>
      <c r="AA56" s="159"/>
      <c r="AB56" s="159"/>
      <c r="AC56" s="159"/>
      <c r="AD56" s="451" t="s">
        <v>33</v>
      </c>
      <c r="AE56" s="511"/>
      <c r="AF56" s="512"/>
      <c r="AG56" s="512"/>
      <c r="AH56" s="512"/>
      <c r="AI56" s="512"/>
      <c r="AJ56" s="512"/>
      <c r="AK56" s="512"/>
      <c r="AL56" s="513"/>
      <c r="AM56" s="2"/>
      <c r="AN56" s="449">
        <v>17</v>
      </c>
      <c r="AO56" s="91"/>
    </row>
    <row r="57" spans="1:41" ht="15.75" customHeight="1" x14ac:dyDescent="0.25">
      <c r="A57" s="467"/>
      <c r="B57" s="520"/>
      <c r="C57" s="520"/>
      <c r="D57" s="520"/>
      <c r="E57" s="520"/>
      <c r="F57" s="520"/>
      <c r="G57" s="520"/>
      <c r="H57" s="520"/>
      <c r="I57" s="520"/>
      <c r="J57" s="520"/>
      <c r="K57" s="520"/>
      <c r="L57" s="520"/>
      <c r="M57" s="520"/>
      <c r="N57" s="520"/>
      <c r="O57" s="520"/>
      <c r="P57" s="159"/>
      <c r="Q57" s="159"/>
      <c r="R57" s="159"/>
      <c r="S57" s="159"/>
      <c r="T57" s="159"/>
      <c r="U57" s="159"/>
      <c r="V57" s="159"/>
      <c r="W57" s="159"/>
      <c r="X57" s="159"/>
      <c r="Y57" s="159"/>
      <c r="Z57" s="159"/>
      <c r="AA57" s="159"/>
      <c r="AB57" s="159"/>
      <c r="AC57" s="159"/>
      <c r="AD57" s="451"/>
      <c r="AE57" s="514"/>
      <c r="AF57" s="515"/>
      <c r="AG57" s="515"/>
      <c r="AH57" s="515"/>
      <c r="AI57" s="515"/>
      <c r="AJ57" s="515"/>
      <c r="AK57" s="515"/>
      <c r="AL57" s="516"/>
      <c r="AN57" s="449"/>
      <c r="AO57" s="12"/>
    </row>
    <row r="58" spans="1:41" ht="8.25" customHeight="1" x14ac:dyDescent="0.25">
      <c r="A58" s="11"/>
      <c r="AN58" s="22"/>
      <c r="AO58" s="12"/>
    </row>
    <row r="59" spans="1:41" ht="15" customHeight="1" x14ac:dyDescent="0.25">
      <c r="A59" s="467" t="s">
        <v>155</v>
      </c>
      <c r="B59" s="520" t="s">
        <v>160</v>
      </c>
      <c r="C59" s="520"/>
      <c r="D59" s="520"/>
      <c r="E59" s="520"/>
      <c r="F59" s="520"/>
      <c r="G59" s="520"/>
      <c r="H59" s="520"/>
      <c r="I59" s="520"/>
      <c r="J59" s="520"/>
      <c r="K59" s="520"/>
      <c r="L59" s="520"/>
      <c r="M59" s="520"/>
      <c r="N59" s="520"/>
      <c r="O59" s="520"/>
      <c r="P59" s="159"/>
      <c r="Q59" s="159"/>
      <c r="R59" s="159"/>
      <c r="S59" s="159"/>
      <c r="T59" s="159"/>
      <c r="U59" s="159"/>
      <c r="V59" s="159"/>
      <c r="W59" s="159"/>
      <c r="X59" s="159"/>
      <c r="Y59" s="159"/>
      <c r="Z59" s="159"/>
      <c r="AA59" s="159"/>
      <c r="AB59" s="159"/>
      <c r="AC59" s="159"/>
      <c r="AD59" s="451" t="s">
        <v>33</v>
      </c>
      <c r="AE59" s="511"/>
      <c r="AF59" s="512"/>
      <c r="AG59" s="512"/>
      <c r="AH59" s="512"/>
      <c r="AI59" s="512"/>
      <c r="AJ59" s="512"/>
      <c r="AK59" s="512"/>
      <c r="AL59" s="513"/>
      <c r="AM59" s="2"/>
      <c r="AN59" s="449">
        <v>18</v>
      </c>
      <c r="AO59" s="12"/>
    </row>
    <row r="60" spans="1:41" ht="9.9499999999999993" customHeight="1" x14ac:dyDescent="0.25">
      <c r="A60" s="467"/>
      <c r="B60" s="520"/>
      <c r="C60" s="520"/>
      <c r="D60" s="520"/>
      <c r="E60" s="520"/>
      <c r="F60" s="520"/>
      <c r="G60" s="520"/>
      <c r="H60" s="520"/>
      <c r="I60" s="520"/>
      <c r="J60" s="520"/>
      <c r="K60" s="520"/>
      <c r="L60" s="520"/>
      <c r="M60" s="520"/>
      <c r="N60" s="520"/>
      <c r="O60" s="520"/>
      <c r="P60" s="159"/>
      <c r="Q60" s="159"/>
      <c r="R60" s="159"/>
      <c r="S60" s="159"/>
      <c r="T60" s="159"/>
      <c r="U60" s="159"/>
      <c r="V60" s="159"/>
      <c r="W60" s="159"/>
      <c r="X60" s="159"/>
      <c r="Y60" s="159"/>
      <c r="Z60" s="159"/>
      <c r="AA60" s="159"/>
      <c r="AB60" s="159"/>
      <c r="AC60" s="159"/>
      <c r="AD60" s="451"/>
      <c r="AE60" s="514"/>
      <c r="AF60" s="515"/>
      <c r="AG60" s="515"/>
      <c r="AH60" s="515"/>
      <c r="AI60" s="515"/>
      <c r="AJ60" s="515"/>
      <c r="AK60" s="515"/>
      <c r="AL60" s="516"/>
      <c r="AN60" s="449"/>
      <c r="AO60" s="12"/>
    </row>
    <row r="61" spans="1:41" ht="8.25" customHeight="1" x14ac:dyDescent="0.25">
      <c r="A61" s="11"/>
      <c r="AN61" s="22"/>
      <c r="AO61" s="12"/>
    </row>
    <row r="62" spans="1:41" ht="8.25" customHeight="1" x14ac:dyDescent="0.25">
      <c r="A62" s="467" t="s">
        <v>158</v>
      </c>
      <c r="B62" s="520" t="s">
        <v>161</v>
      </c>
      <c r="C62" s="520"/>
      <c r="D62" s="520"/>
      <c r="E62" s="520"/>
      <c r="F62" s="520"/>
      <c r="G62" s="520"/>
      <c r="H62" s="520"/>
      <c r="I62" s="520"/>
      <c r="J62" s="520"/>
      <c r="K62" s="520"/>
      <c r="L62" s="520"/>
      <c r="M62" s="520"/>
      <c r="N62" s="520"/>
      <c r="O62" s="520"/>
      <c r="P62" s="159"/>
      <c r="Q62" s="159"/>
      <c r="R62" s="159"/>
      <c r="S62" s="159"/>
      <c r="T62" s="159"/>
      <c r="U62" s="159"/>
      <c r="V62" s="159"/>
      <c r="W62" s="159"/>
      <c r="X62" s="159"/>
      <c r="Y62" s="159"/>
      <c r="Z62" s="159"/>
      <c r="AA62" s="159"/>
      <c r="AB62" s="159"/>
      <c r="AC62" s="159"/>
      <c r="AD62" s="451" t="s">
        <v>33</v>
      </c>
      <c r="AE62" s="511"/>
      <c r="AF62" s="512"/>
      <c r="AG62" s="512"/>
      <c r="AH62" s="512"/>
      <c r="AI62" s="512"/>
      <c r="AJ62" s="512"/>
      <c r="AK62" s="512"/>
      <c r="AL62" s="513"/>
      <c r="AM62" s="2"/>
      <c r="AN62" s="449">
        <v>19</v>
      </c>
      <c r="AO62" s="12"/>
    </row>
    <row r="63" spans="1:41" x14ac:dyDescent="0.25">
      <c r="A63" s="467"/>
      <c r="B63" s="520"/>
      <c r="C63" s="520"/>
      <c r="D63" s="520"/>
      <c r="E63" s="520"/>
      <c r="F63" s="520"/>
      <c r="G63" s="520"/>
      <c r="H63" s="520"/>
      <c r="I63" s="520"/>
      <c r="J63" s="520"/>
      <c r="K63" s="520"/>
      <c r="L63" s="520"/>
      <c r="M63" s="520"/>
      <c r="N63" s="520"/>
      <c r="O63" s="520"/>
      <c r="P63" s="159"/>
      <c r="Q63" s="159"/>
      <c r="R63" s="159"/>
      <c r="S63" s="159"/>
      <c r="T63" s="159"/>
      <c r="U63" s="159"/>
      <c r="V63" s="159"/>
      <c r="W63" s="159"/>
      <c r="X63" s="159"/>
      <c r="Y63" s="159"/>
      <c r="Z63" s="159"/>
      <c r="AA63" s="159"/>
      <c r="AB63" s="159"/>
      <c r="AC63" s="159"/>
      <c r="AD63" s="451"/>
      <c r="AE63" s="514"/>
      <c r="AF63" s="515"/>
      <c r="AG63" s="515"/>
      <c r="AH63" s="515"/>
      <c r="AI63" s="515"/>
      <c r="AJ63" s="515"/>
      <c r="AK63" s="515"/>
      <c r="AL63" s="516"/>
      <c r="AN63" s="449"/>
      <c r="AO63" s="12"/>
    </row>
    <row r="64" spans="1:41" ht="8.25" customHeight="1" x14ac:dyDescent="0.25">
      <c r="A64" s="11"/>
      <c r="AN64" s="22"/>
      <c r="AO64" s="12"/>
    </row>
    <row r="65" spans="1:41" ht="15" customHeight="1" x14ac:dyDescent="0.25">
      <c r="A65" s="467" t="s">
        <v>162</v>
      </c>
      <c r="B65" s="520" t="s">
        <v>280</v>
      </c>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159"/>
      <c r="AB65" s="159"/>
      <c r="AC65" s="159"/>
      <c r="AD65" s="451"/>
      <c r="AE65" s="511"/>
      <c r="AF65" s="512"/>
      <c r="AG65" s="512"/>
      <c r="AH65" s="512"/>
      <c r="AI65" s="512"/>
      <c r="AJ65" s="512"/>
      <c r="AK65" s="512"/>
      <c r="AL65" s="513"/>
      <c r="AM65" s="2"/>
      <c r="AN65" s="449">
        <v>20</v>
      </c>
      <c r="AO65" s="12"/>
    </row>
    <row r="66" spans="1:41" ht="9.9499999999999993" customHeight="1" x14ac:dyDescent="0.25">
      <c r="A66" s="467"/>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159"/>
      <c r="AB66" s="159"/>
      <c r="AC66" s="159"/>
      <c r="AD66" s="451"/>
      <c r="AE66" s="514"/>
      <c r="AF66" s="515"/>
      <c r="AG66" s="515"/>
      <c r="AH66" s="515"/>
      <c r="AI66" s="515"/>
      <c r="AJ66" s="515"/>
      <c r="AK66" s="515"/>
      <c r="AL66" s="516"/>
      <c r="AN66" s="449"/>
      <c r="AO66" s="12"/>
    </row>
    <row r="67" spans="1:41" ht="9.9499999999999993" customHeight="1" x14ac:dyDescent="0.25">
      <c r="A67" s="147"/>
      <c r="B67" s="519" t="s">
        <v>285</v>
      </c>
      <c r="C67" s="519"/>
      <c r="D67" s="519"/>
      <c r="E67" s="519"/>
      <c r="F67" s="519"/>
      <c r="G67" s="519"/>
      <c r="H67" s="519"/>
      <c r="I67" s="519"/>
      <c r="J67" s="519"/>
      <c r="K67" s="519"/>
      <c r="L67" s="519"/>
      <c r="M67" s="519"/>
      <c r="N67" s="519"/>
      <c r="O67" s="519"/>
      <c r="P67" s="519"/>
      <c r="Q67" s="519"/>
      <c r="R67" s="519"/>
      <c r="S67" s="519"/>
      <c r="T67" s="519"/>
      <c r="U67" s="519"/>
      <c r="V67" s="519"/>
      <c r="W67" s="519"/>
      <c r="X67" s="519"/>
      <c r="Y67" s="519"/>
      <c r="Z67" s="519"/>
      <c r="AA67" s="519"/>
      <c r="AB67" s="519"/>
      <c r="AC67" s="159"/>
      <c r="AD67" s="231"/>
      <c r="AE67" s="269"/>
      <c r="AF67" s="269"/>
      <c r="AG67" s="269"/>
      <c r="AH67" s="269"/>
      <c r="AI67" s="269"/>
      <c r="AJ67" s="269"/>
      <c r="AK67" s="269"/>
      <c r="AL67" s="269"/>
      <c r="AN67" s="232"/>
      <c r="AO67" s="12"/>
    </row>
    <row r="68" spans="1:41" ht="12" customHeight="1" x14ac:dyDescent="0.25">
      <c r="A68" s="147"/>
      <c r="B68" s="519"/>
      <c r="C68" s="519"/>
      <c r="D68" s="519"/>
      <c r="E68" s="519"/>
      <c r="F68" s="519"/>
      <c r="G68" s="519"/>
      <c r="H68" s="519"/>
      <c r="I68" s="519"/>
      <c r="J68" s="519"/>
      <c r="K68" s="519"/>
      <c r="L68" s="519"/>
      <c r="M68" s="519"/>
      <c r="N68" s="519"/>
      <c r="O68" s="519"/>
      <c r="P68" s="519"/>
      <c r="Q68" s="519"/>
      <c r="R68" s="519"/>
      <c r="S68" s="519"/>
      <c r="T68" s="519"/>
      <c r="U68" s="519"/>
      <c r="V68" s="519"/>
      <c r="W68" s="519"/>
      <c r="X68" s="519"/>
      <c r="Y68" s="519"/>
      <c r="Z68" s="519"/>
      <c r="AA68" s="519"/>
      <c r="AB68" s="519"/>
      <c r="AC68" s="159"/>
      <c r="AD68" s="231"/>
      <c r="AE68" s="269"/>
      <c r="AF68" s="269"/>
      <c r="AG68" s="269"/>
      <c r="AH68" s="269"/>
      <c r="AI68" s="269"/>
      <c r="AJ68" s="269"/>
      <c r="AK68" s="269"/>
      <c r="AL68" s="269"/>
      <c r="AN68" s="232"/>
      <c r="AO68" s="12"/>
    </row>
    <row r="69" spans="1:41" ht="9" customHeight="1" x14ac:dyDescent="0.25">
      <c r="A69" s="16"/>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57"/>
      <c r="AO69" s="19"/>
    </row>
    <row r="70" spans="1:41" x14ac:dyDescent="0.25">
      <c r="C70" s="22"/>
      <c r="D70" s="22"/>
      <c r="E70" s="22"/>
      <c r="F70" s="22"/>
      <c r="G70" s="22"/>
      <c r="AG70" s="62"/>
      <c r="AN70" s="22"/>
    </row>
    <row r="71" spans="1:41" ht="15.75" x14ac:dyDescent="0.25">
      <c r="AC71" s="260" t="s">
        <v>201</v>
      </c>
      <c r="AD71" s="15"/>
      <c r="AE71" s="504" t="str">
        <f>IF('Instructions and Particulars'!$K$7="","",'Instructions and Particulars'!$K$7)</f>
        <v/>
      </c>
      <c r="AF71" s="504"/>
      <c r="AG71" s="504"/>
      <c r="AH71" s="504"/>
      <c r="AI71" s="504"/>
      <c r="AJ71" s="504"/>
      <c r="AK71" s="504"/>
      <c r="AL71" s="504"/>
      <c r="AM71" s="504"/>
    </row>
    <row r="72" spans="1:41" x14ac:dyDescent="0.25">
      <c r="A72" s="98"/>
      <c r="B72" s="98"/>
      <c r="S72" s="22"/>
    </row>
  </sheetData>
  <sheetProtection algorithmName="SHA-512" hashValue="YT/R0YhalrEjcdVaeYlz8L36JuxlEAnsTc7O4YhPzvQVt7LxB+E0kp1IvKKMVCD7YKOf64PXiFA6ELEMqoPEQQ==" saltValue="0fyVNrkfx4enRrP+Uz/7eQ==" spinCount="100000" sheet="1" selectLockedCells="1"/>
  <dataConsolidate/>
  <mergeCells count="97">
    <mergeCell ref="B67:AB68"/>
    <mergeCell ref="B59:O60"/>
    <mergeCell ref="AD59:AD60"/>
    <mergeCell ref="AE59:AL60"/>
    <mergeCell ref="AE62:AL63"/>
    <mergeCell ref="A62:A63"/>
    <mergeCell ref="A59:A60"/>
    <mergeCell ref="AN62:AN63"/>
    <mergeCell ref="B62:O63"/>
    <mergeCell ref="AD62:AD63"/>
    <mergeCell ref="AN59:AN60"/>
    <mergeCell ref="A65:A66"/>
    <mergeCell ref="AN65:AN66"/>
    <mergeCell ref="AD65:AD66"/>
    <mergeCell ref="AE65:AL66"/>
    <mergeCell ref="B65:Z66"/>
    <mergeCell ref="A56:A57"/>
    <mergeCell ref="AN56:AN57"/>
    <mergeCell ref="AN37:AN38"/>
    <mergeCell ref="AN43:AN44"/>
    <mergeCell ref="AC46:AC47"/>
    <mergeCell ref="AD46:AL47"/>
    <mergeCell ref="B52:C52"/>
    <mergeCell ref="B50:E50"/>
    <mergeCell ref="B51:E51"/>
    <mergeCell ref="AN50:AN51"/>
    <mergeCell ref="A50:A51"/>
    <mergeCell ref="A43:A44"/>
    <mergeCell ref="R53:AO54"/>
    <mergeCell ref="B56:O57"/>
    <mergeCell ref="AD56:AD57"/>
    <mergeCell ref="AE56:AL57"/>
    <mergeCell ref="AQ37:AW46"/>
    <mergeCell ref="AN40:AN41"/>
    <mergeCell ref="P46:V47"/>
    <mergeCell ref="B43:U44"/>
    <mergeCell ref="AD43:AD44"/>
    <mergeCell ref="AE43:AL44"/>
    <mergeCell ref="A40:A41"/>
    <mergeCell ref="B40:U41"/>
    <mergeCell ref="AD40:AD41"/>
    <mergeCell ref="AE40:AL41"/>
    <mergeCell ref="A37:A38"/>
    <mergeCell ref="B37:U38"/>
    <mergeCell ref="AD37:AD38"/>
    <mergeCell ref="AE37:AL38"/>
    <mergeCell ref="Q32:V33"/>
    <mergeCell ref="W32:Y33"/>
    <mergeCell ref="AA32:AA33"/>
    <mergeCell ref="AC32:AC33"/>
    <mergeCell ref="AD32:AL33"/>
    <mergeCell ref="AN25:AN26"/>
    <mergeCell ref="A28:A29"/>
    <mergeCell ref="B28:S29"/>
    <mergeCell ref="AD28:AD29"/>
    <mergeCell ref="AE28:AL29"/>
    <mergeCell ref="AN28:AN29"/>
    <mergeCell ref="A25:A26"/>
    <mergeCell ref="B25:R26"/>
    <mergeCell ref="AD25:AD26"/>
    <mergeCell ref="AE25:AL26"/>
    <mergeCell ref="AR19:AX20"/>
    <mergeCell ref="W21:AC23"/>
    <mergeCell ref="C22:L23"/>
    <mergeCell ref="M22:M23"/>
    <mergeCell ref="N22:T23"/>
    <mergeCell ref="U22:U23"/>
    <mergeCell ref="V22:V23"/>
    <mergeCell ref="AD22:AD23"/>
    <mergeCell ref="AE22:AL23"/>
    <mergeCell ref="AN22:AN23"/>
    <mergeCell ref="C19:L20"/>
    <mergeCell ref="M19:M20"/>
    <mergeCell ref="N19:T20"/>
    <mergeCell ref="U19:U20"/>
    <mergeCell ref="V19:V20"/>
    <mergeCell ref="AN10:AN11"/>
    <mergeCell ref="C16:L17"/>
    <mergeCell ref="M16:M17"/>
    <mergeCell ref="N16:T17"/>
    <mergeCell ref="V16:V17"/>
    <mergeCell ref="AE71:AM71"/>
    <mergeCell ref="A13:A14"/>
    <mergeCell ref="B13:Y14"/>
    <mergeCell ref="A1:AO1"/>
    <mergeCell ref="A4:N4"/>
    <mergeCell ref="R4:AO4"/>
    <mergeCell ref="X6:AA7"/>
    <mergeCell ref="AC6:AC7"/>
    <mergeCell ref="AD6:AD7"/>
    <mergeCell ref="AE6:AL7"/>
    <mergeCell ref="AN6:AN7"/>
    <mergeCell ref="B6:V7"/>
    <mergeCell ref="A10:A11"/>
    <mergeCell ref="B10:L11"/>
    <mergeCell ref="AD10:AD11"/>
    <mergeCell ref="AE10:AL11"/>
  </mergeCells>
  <dataValidations count="5">
    <dataValidation allowBlank="1" showInputMessage="1" showErrorMessage="1" error="Please enter a positive whole number. " sqref="AE25:AL26" xr:uid="{00000000-0002-0000-0300-000000000000}"/>
    <dataValidation type="whole" allowBlank="1" showInputMessage="1" showErrorMessage="1" error="Please enter a positive whole number. " sqref="AE28:AL29 N22:U23 AE36:AL38 AE10:AL11 N16:T17 N19:T20 AE40:AL41 AE43:AL44 AE56:AL57 AE59:AL60 AE62:AL63 AE65:AL68" xr:uid="{00000000-0002-0000-0300-000001000000}">
      <formula1>0</formula1>
      <formula2>999999999999999</formula2>
    </dataValidation>
    <dataValidation type="whole" allowBlank="1" showInputMessage="1" showErrorMessage="1" error="Please enter a positive whole number." sqref="U16:U17 U19:U20" xr:uid="{00000000-0002-0000-0300-000003000000}">
      <formula1>0</formula1>
      <formula2>999999999999999</formula2>
    </dataValidation>
    <dataValidation type="whole" operator="greaterThanOrEqual" allowBlank="1" showInputMessage="1" showErrorMessage="1" error="Please enter a positive whole number" sqref="AE9:AL9" xr:uid="{3730F8E4-E30B-46D6-AD76-6F908090629F}">
      <formula1>0</formula1>
    </dataValidation>
    <dataValidation type="list" allowBlank="1" showInputMessage="1" showErrorMessage="1" sqref="F50" xr:uid="{2A8CAD03-C25B-445C-826C-5B8416022F42}">
      <formula1>"X"</formula1>
    </dataValidation>
  </dataValidations>
  <pageMargins left="0.23622047244094491" right="0.15748031496062992" top="0.27559055118110237" bottom="0.23622047244094491" header="0.19685039370078741" footer="0.15748031496062992"/>
  <pageSetup paperSize="9" scale="80" orientation="portrait" verticalDpi="4294967294" r:id="rId1"/>
  <headerFooter>
    <oddFooter>&amp;L&amp;"Arial,Regular"&amp;8IRIN 230/2026&amp;C&amp;"Arial,Regular"&amp;8Page 3</oddFooter>
  </headerFooter>
  <ignoredErrors>
    <ignoredError sqref="A37 A40 A43 A50 A1 A6 A10 A13 A25:A29 A56:A66 B51"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5B11B-B20E-4C08-95CD-47CE0BD074D5}">
  <sheetPr codeName="Sheet6">
    <pageSetUpPr fitToPage="1"/>
  </sheetPr>
  <dimension ref="A1:BD79"/>
  <sheetViews>
    <sheetView showGridLines="0" showRowColHeaders="0" showRuler="0" showWhiteSpace="0" zoomScaleNormal="100" zoomScaleSheetLayoutView="115" zoomScalePageLayoutView="85" workbookViewId="0">
      <selection activeCell="B11" sqref="B11:M11"/>
    </sheetView>
  </sheetViews>
  <sheetFormatPr defaultRowHeight="15" x14ac:dyDescent="0.25"/>
  <cols>
    <col min="1" max="1" width="4.28515625" customWidth="1"/>
    <col min="2" max="2" width="2.85546875" customWidth="1"/>
    <col min="3" max="3" width="8.7109375" customWidth="1"/>
    <col min="4" max="4" width="3.140625" customWidth="1"/>
    <col min="5" max="5" width="3.5703125" customWidth="1"/>
    <col min="6" max="6" width="2.7109375" customWidth="1"/>
    <col min="7" max="7" width="3" customWidth="1"/>
    <col min="8" max="8" width="2.7109375" customWidth="1"/>
    <col min="9" max="9" width="3.7109375" customWidth="1"/>
    <col min="10" max="10" width="2.7109375" customWidth="1"/>
    <col min="11" max="11" width="1.5703125" customWidth="1"/>
    <col min="12" max="12" width="6.28515625" hidden="1" customWidth="1"/>
    <col min="13" max="13" width="3.85546875" customWidth="1"/>
    <col min="14" max="14" width="2.85546875" customWidth="1"/>
    <col min="15" max="15" width="3" customWidth="1"/>
    <col min="16" max="16" width="4.28515625" customWidth="1"/>
    <col min="17" max="17" width="2.7109375" customWidth="1"/>
    <col min="18" max="18" width="1.140625" customWidth="1"/>
    <col min="19" max="19" width="3.5703125" customWidth="1"/>
    <col min="20" max="20" width="3.7109375" customWidth="1"/>
    <col min="21" max="21" width="3.140625" customWidth="1"/>
    <col min="22" max="22" width="3.42578125" customWidth="1"/>
    <col min="23" max="23" width="3.140625" customWidth="1"/>
    <col min="24" max="24" width="3.85546875" customWidth="1"/>
    <col min="25" max="25" width="2" customWidth="1"/>
    <col min="26" max="26" width="1.28515625" customWidth="1"/>
    <col min="27" max="27" width="2.7109375" customWidth="1"/>
    <col min="28" max="28" width="1.28515625" customWidth="1"/>
    <col min="29" max="29" width="2.7109375" customWidth="1"/>
    <col min="30" max="30" width="3" customWidth="1"/>
    <col min="31" max="32" width="2.140625" customWidth="1"/>
    <col min="33" max="33" width="2.85546875" customWidth="1"/>
    <col min="34" max="34" width="3" customWidth="1"/>
    <col min="35" max="35" width="4.140625" customWidth="1"/>
    <col min="36" max="36" width="4" customWidth="1"/>
    <col min="37" max="37" width="3.28515625" customWidth="1"/>
    <col min="38" max="38" width="2.5703125" customWidth="1"/>
    <col min="39" max="39" width="1.28515625" customWidth="1"/>
    <col min="40" max="40" width="4" customWidth="1"/>
    <col min="41" max="41" width="1.28515625" customWidth="1"/>
    <col min="42" max="42" width="6.7109375" customWidth="1"/>
  </cols>
  <sheetData>
    <row r="1" spans="1:56" ht="12.75" customHeight="1" x14ac:dyDescent="0.25">
      <c r="A1" s="483" t="s">
        <v>37</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3"/>
      <c r="AM1" s="483"/>
      <c r="AN1" s="483"/>
      <c r="AO1" s="483"/>
    </row>
    <row r="2" spans="1:56" ht="7.5" customHeight="1" x14ac:dyDescent="0.25">
      <c r="P2" s="23"/>
    </row>
    <row r="3" spans="1:56" ht="21.75" x14ac:dyDescent="0.25">
      <c r="A3" s="24" t="s">
        <v>294</v>
      </c>
      <c r="B3" s="24"/>
      <c r="C3" s="2"/>
      <c r="AA3" s="25"/>
      <c r="AB3" s="25"/>
      <c r="AC3" s="25"/>
    </row>
    <row r="4" spans="1:56" ht="27" customHeight="1" x14ac:dyDescent="0.25">
      <c r="A4" s="82" t="s">
        <v>184</v>
      </c>
      <c r="B4" s="65"/>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7"/>
      <c r="AO4" s="83"/>
    </row>
    <row r="5" spans="1:56" ht="14.25" customHeight="1" x14ac:dyDescent="0.25">
      <c r="A5" s="68"/>
      <c r="B5" s="69"/>
      <c r="C5" s="84" t="s">
        <v>120</v>
      </c>
      <c r="D5" s="84"/>
      <c r="E5" s="84"/>
      <c r="F5" s="84"/>
      <c r="G5" s="84"/>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70"/>
      <c r="AO5" s="85"/>
    </row>
    <row r="6" spans="1:56" s="35" customFormat="1" ht="9.9499999999999993" customHeight="1" x14ac:dyDescent="0.25">
      <c r="A6" s="86"/>
      <c r="B6" s="87"/>
      <c r="C6" s="88"/>
      <c r="D6" s="88"/>
      <c r="E6" s="88"/>
      <c r="F6" s="88"/>
      <c r="G6" s="88"/>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9"/>
      <c r="AO6" s="90"/>
    </row>
    <row r="7" spans="1:56" ht="15" customHeight="1" x14ac:dyDescent="0.25">
      <c r="A7" s="467" t="s">
        <v>163</v>
      </c>
      <c r="B7" s="520" t="s">
        <v>104</v>
      </c>
      <c r="C7" s="520"/>
      <c r="D7" s="520"/>
      <c r="E7" s="520"/>
      <c r="F7" s="520"/>
      <c r="G7" s="520"/>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2"/>
      <c r="AK7" s="2"/>
      <c r="AL7" s="2"/>
      <c r="AM7" s="2"/>
      <c r="AN7" s="449">
        <v>21</v>
      </c>
      <c r="AO7" s="91"/>
    </row>
    <row r="8" spans="1:56" ht="8.25" customHeight="1" x14ac:dyDescent="0.25">
      <c r="A8" s="467"/>
      <c r="B8" s="540"/>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540"/>
      <c r="AH8" s="540"/>
      <c r="AI8" s="540"/>
      <c r="AN8" s="449"/>
      <c r="AO8" s="12"/>
    </row>
    <row r="9" spans="1:56" x14ac:dyDescent="0.25">
      <c r="A9" s="11"/>
      <c r="B9" s="330" t="s">
        <v>48</v>
      </c>
      <c r="C9" s="331"/>
      <c r="D9" s="331"/>
      <c r="E9" s="331"/>
      <c r="F9" s="331"/>
      <c r="G9" s="331"/>
      <c r="H9" s="331"/>
      <c r="I9" s="331"/>
      <c r="J9" s="331"/>
      <c r="K9" s="331"/>
      <c r="L9" s="331"/>
      <c r="M9" s="332"/>
      <c r="N9" s="330" t="s">
        <v>49</v>
      </c>
      <c r="O9" s="331"/>
      <c r="P9" s="331"/>
      <c r="Q9" s="331"/>
      <c r="R9" s="332"/>
      <c r="S9" s="426" t="s">
        <v>101</v>
      </c>
      <c r="T9" s="538"/>
      <c r="U9" s="538"/>
      <c r="V9" s="538"/>
      <c r="W9" s="539"/>
      <c r="X9" s="426" t="s">
        <v>238</v>
      </c>
      <c r="Y9" s="538"/>
      <c r="Z9" s="538"/>
      <c r="AA9" s="538"/>
      <c r="AB9" s="538"/>
      <c r="AC9" s="538"/>
      <c r="AD9" s="539"/>
      <c r="AE9" s="426" t="s">
        <v>102</v>
      </c>
      <c r="AF9" s="538"/>
      <c r="AG9" s="421"/>
      <c r="AH9" s="421"/>
      <c r="AI9" s="421"/>
      <c r="AJ9" s="421"/>
      <c r="AK9" s="421"/>
      <c r="AL9" s="422"/>
      <c r="AO9" s="12"/>
    </row>
    <row r="10" spans="1:56" ht="15" customHeight="1" x14ac:dyDescent="0.25">
      <c r="A10" s="11"/>
      <c r="B10" s="330"/>
      <c r="C10" s="331"/>
      <c r="D10" s="331"/>
      <c r="E10" s="331"/>
      <c r="F10" s="331"/>
      <c r="G10" s="331"/>
      <c r="H10" s="331"/>
      <c r="I10" s="331"/>
      <c r="J10" s="331"/>
      <c r="K10" s="331"/>
      <c r="L10" s="331"/>
      <c r="M10" s="332"/>
      <c r="N10" s="330"/>
      <c r="O10" s="331"/>
      <c r="P10" s="331"/>
      <c r="Q10" s="331"/>
      <c r="R10" s="332"/>
      <c r="S10" s="541"/>
      <c r="T10" s="542"/>
      <c r="U10" s="542"/>
      <c r="V10" s="542"/>
      <c r="W10" s="543"/>
      <c r="X10" s="541"/>
      <c r="Y10" s="542"/>
      <c r="Z10" s="542"/>
      <c r="AA10" s="542"/>
      <c r="AB10" s="542"/>
      <c r="AC10" s="542"/>
      <c r="AD10" s="543"/>
      <c r="AE10" s="541"/>
      <c r="AF10" s="542"/>
      <c r="AG10" s="424"/>
      <c r="AH10" s="424"/>
      <c r="AI10" s="424"/>
      <c r="AJ10" s="424"/>
      <c r="AK10" s="424"/>
      <c r="AL10" s="425"/>
      <c r="AN10" s="22"/>
      <c r="AO10" s="12"/>
    </row>
    <row r="11" spans="1:56" ht="22.5" customHeight="1" x14ac:dyDescent="0.25">
      <c r="A11" s="11"/>
      <c r="B11" s="438"/>
      <c r="C11" s="439"/>
      <c r="D11" s="439"/>
      <c r="E11" s="439"/>
      <c r="F11" s="439"/>
      <c r="G11" s="439"/>
      <c r="H11" s="439"/>
      <c r="I11" s="439"/>
      <c r="J11" s="439"/>
      <c r="K11" s="439"/>
      <c r="L11" s="439"/>
      <c r="M11" s="440"/>
      <c r="N11" s="550"/>
      <c r="O11" s="551"/>
      <c r="P11" s="551"/>
      <c r="Q11" s="551"/>
      <c r="R11" s="552"/>
      <c r="S11" s="532"/>
      <c r="T11" s="533"/>
      <c r="U11" s="533"/>
      <c r="V11" s="533"/>
      <c r="W11" s="534"/>
      <c r="X11" s="532"/>
      <c r="Y11" s="533"/>
      <c r="Z11" s="533"/>
      <c r="AA11" s="533"/>
      <c r="AB11" s="533"/>
      <c r="AC11" s="533"/>
      <c r="AD11" s="534"/>
      <c r="AE11" s="509" t="str">
        <f t="shared" ref="AE11:AE14" si="0">IF(COUNTA(S11:AD11)=0,"",S11-X11)</f>
        <v/>
      </c>
      <c r="AF11" s="509"/>
      <c r="AG11" s="509"/>
      <c r="AH11" s="509"/>
      <c r="AI11" s="509"/>
      <c r="AJ11" s="509"/>
      <c r="AK11" s="509"/>
      <c r="AL11" s="509"/>
      <c r="AN11" s="22"/>
      <c r="AO11" s="12"/>
    </row>
    <row r="12" spans="1:56" s="4" customFormat="1" ht="22.5" customHeight="1" x14ac:dyDescent="0.25">
      <c r="A12" s="11"/>
      <c r="B12" s="438"/>
      <c r="C12" s="439"/>
      <c r="D12" s="439"/>
      <c r="E12" s="439"/>
      <c r="F12" s="439"/>
      <c r="G12" s="439"/>
      <c r="H12" s="439"/>
      <c r="I12" s="439"/>
      <c r="J12" s="439"/>
      <c r="K12" s="439"/>
      <c r="L12" s="439"/>
      <c r="M12" s="440"/>
      <c r="N12" s="438"/>
      <c r="O12" s="439"/>
      <c r="P12" s="439"/>
      <c r="Q12" s="439"/>
      <c r="R12" s="440"/>
      <c r="S12" s="532"/>
      <c r="T12" s="533"/>
      <c r="U12" s="533"/>
      <c r="V12" s="533"/>
      <c r="W12" s="534"/>
      <c r="X12" s="532"/>
      <c r="Y12" s="533"/>
      <c r="Z12" s="533"/>
      <c r="AA12" s="533"/>
      <c r="AB12" s="533"/>
      <c r="AC12" s="533"/>
      <c r="AD12" s="534"/>
      <c r="AE12" s="509" t="str">
        <f t="shared" si="0"/>
        <v/>
      </c>
      <c r="AF12" s="509"/>
      <c r="AG12" s="509"/>
      <c r="AH12" s="509"/>
      <c r="AI12" s="509"/>
      <c r="AJ12" s="509"/>
      <c r="AK12" s="509"/>
      <c r="AL12" s="509"/>
      <c r="AM12"/>
      <c r="AN12" s="22"/>
      <c r="AO12" s="12"/>
      <c r="AR12"/>
      <c r="AS12"/>
      <c r="AT12"/>
      <c r="AU12"/>
      <c r="AV12"/>
      <c r="AW12"/>
      <c r="AX12"/>
      <c r="AY12"/>
      <c r="AZ12"/>
      <c r="BA12"/>
      <c r="BB12"/>
      <c r="BC12"/>
      <c r="BD12"/>
    </row>
    <row r="13" spans="1:56" ht="22.5" customHeight="1" x14ac:dyDescent="0.25">
      <c r="A13" s="11"/>
      <c r="B13" s="438"/>
      <c r="C13" s="439"/>
      <c r="D13" s="439"/>
      <c r="E13" s="439"/>
      <c r="F13" s="439"/>
      <c r="G13" s="439"/>
      <c r="H13" s="439"/>
      <c r="I13" s="439"/>
      <c r="J13" s="439"/>
      <c r="K13" s="439"/>
      <c r="L13" s="439"/>
      <c r="M13" s="440"/>
      <c r="N13" s="438"/>
      <c r="O13" s="439"/>
      <c r="P13" s="439"/>
      <c r="Q13" s="439"/>
      <c r="R13" s="440"/>
      <c r="S13" s="532"/>
      <c r="T13" s="533"/>
      <c r="U13" s="533"/>
      <c r="V13" s="533"/>
      <c r="W13" s="534"/>
      <c r="X13" s="532"/>
      <c r="Y13" s="533"/>
      <c r="Z13" s="533"/>
      <c r="AA13" s="533"/>
      <c r="AB13" s="533"/>
      <c r="AC13" s="533"/>
      <c r="AD13" s="534"/>
      <c r="AE13" s="509" t="str">
        <f t="shared" si="0"/>
        <v/>
      </c>
      <c r="AF13" s="509"/>
      <c r="AG13" s="509"/>
      <c r="AH13" s="509"/>
      <c r="AI13" s="509"/>
      <c r="AJ13" s="509"/>
      <c r="AK13" s="509"/>
      <c r="AL13" s="509"/>
      <c r="AN13" s="22"/>
      <c r="AO13" s="12"/>
    </row>
    <row r="14" spans="1:56" s="4" customFormat="1" ht="22.5" customHeight="1" x14ac:dyDescent="0.25">
      <c r="A14" s="11"/>
      <c r="B14" s="438"/>
      <c r="C14" s="439"/>
      <c r="D14" s="439"/>
      <c r="E14" s="439"/>
      <c r="F14" s="439"/>
      <c r="G14" s="439"/>
      <c r="H14" s="439"/>
      <c r="I14" s="439"/>
      <c r="J14" s="439"/>
      <c r="K14" s="439"/>
      <c r="L14" s="439"/>
      <c r="M14" s="440"/>
      <c r="N14" s="438"/>
      <c r="O14" s="439"/>
      <c r="P14" s="439"/>
      <c r="Q14" s="439"/>
      <c r="R14" s="440"/>
      <c r="S14" s="532"/>
      <c r="T14" s="533"/>
      <c r="U14" s="533"/>
      <c r="V14" s="533"/>
      <c r="W14" s="534"/>
      <c r="X14" s="532"/>
      <c r="Y14" s="533"/>
      <c r="Z14" s="533"/>
      <c r="AA14" s="533"/>
      <c r="AB14" s="533"/>
      <c r="AC14" s="533"/>
      <c r="AD14" s="534"/>
      <c r="AE14" s="509" t="str">
        <f t="shared" si="0"/>
        <v/>
      </c>
      <c r="AF14" s="509"/>
      <c r="AG14" s="509"/>
      <c r="AH14" s="509"/>
      <c r="AI14" s="509"/>
      <c r="AJ14" s="509"/>
      <c r="AK14" s="509"/>
      <c r="AL14" s="509"/>
      <c r="AM14"/>
      <c r="AN14" s="22"/>
      <c r="AO14" s="12"/>
      <c r="AR14"/>
      <c r="AS14"/>
      <c r="AT14"/>
      <c r="AU14"/>
      <c r="AV14"/>
      <c r="AW14"/>
      <c r="AX14"/>
      <c r="AY14"/>
      <c r="AZ14"/>
      <c r="BA14"/>
      <c r="BB14"/>
      <c r="BC14"/>
      <c r="BD14"/>
    </row>
    <row r="15" spans="1:56" ht="22.5" customHeight="1" x14ac:dyDescent="0.25">
      <c r="A15" s="11"/>
      <c r="B15" s="438"/>
      <c r="C15" s="439"/>
      <c r="D15" s="439"/>
      <c r="E15" s="439"/>
      <c r="F15" s="439"/>
      <c r="G15" s="439"/>
      <c r="H15" s="439"/>
      <c r="I15" s="439"/>
      <c r="J15" s="439"/>
      <c r="K15" s="439"/>
      <c r="L15" s="439"/>
      <c r="M15" s="440"/>
      <c r="N15" s="438"/>
      <c r="O15" s="439"/>
      <c r="P15" s="439"/>
      <c r="Q15" s="439"/>
      <c r="R15" s="440"/>
      <c r="S15" s="532"/>
      <c r="T15" s="533"/>
      <c r="U15" s="533"/>
      <c r="V15" s="533"/>
      <c r="W15" s="534"/>
      <c r="X15" s="532"/>
      <c r="Y15" s="533"/>
      <c r="Z15" s="533"/>
      <c r="AA15" s="533"/>
      <c r="AB15" s="533"/>
      <c r="AC15" s="533"/>
      <c r="AD15" s="534"/>
      <c r="AE15" s="509" t="str">
        <f>IF(COUNTA(S15:AD15)=0,"",S15-X15)</f>
        <v/>
      </c>
      <c r="AF15" s="509"/>
      <c r="AG15" s="509"/>
      <c r="AH15" s="509"/>
      <c r="AI15" s="509"/>
      <c r="AJ15" s="509"/>
      <c r="AK15" s="509"/>
      <c r="AL15" s="509"/>
      <c r="AN15" s="22"/>
      <c r="AO15" s="12"/>
    </row>
    <row r="16" spans="1:56" s="4" customFormat="1" ht="21" customHeight="1" x14ac:dyDescent="0.25">
      <c r="A16" s="11"/>
      <c r="B16"/>
      <c r="C16"/>
      <c r="D16"/>
      <c r="E16"/>
      <c r="F16"/>
      <c r="G16"/>
      <c r="H16"/>
      <c r="I16"/>
      <c r="J16"/>
      <c r="K16"/>
      <c r="L16"/>
      <c r="M16"/>
      <c r="N16"/>
      <c r="O16"/>
      <c r="P16"/>
      <c r="Q16"/>
      <c r="R16"/>
      <c r="S16"/>
      <c r="T16"/>
      <c r="U16"/>
      <c r="V16"/>
      <c r="W16"/>
      <c r="X16"/>
      <c r="Y16"/>
      <c r="Z16"/>
      <c r="AA16" s="538" t="s">
        <v>35</v>
      </c>
      <c r="AB16" s="538"/>
      <c r="AC16" s="538"/>
      <c r="AD16" s="539"/>
      <c r="AE16" s="509" t="str">
        <f>IF(AND(AE11="",AL15="",AE12="",AE13="",AE14=""),"",MAX(0,SUM(AE11:AL15)))</f>
        <v/>
      </c>
      <c r="AF16" s="509"/>
      <c r="AG16" s="509"/>
      <c r="AH16" s="509"/>
      <c r="AI16" s="509"/>
      <c r="AJ16" s="509"/>
      <c r="AK16" s="509"/>
      <c r="AL16" s="509"/>
      <c r="AM16"/>
      <c r="AN16" s="22"/>
      <c r="AO16" s="12"/>
    </row>
    <row r="17" spans="1:50" ht="8.25" customHeight="1" x14ac:dyDescent="0.25">
      <c r="A17" s="11"/>
      <c r="AN17" s="22"/>
      <c r="AO17" s="12"/>
    </row>
    <row r="18" spans="1:50" ht="8.25" customHeight="1" x14ac:dyDescent="0.25">
      <c r="A18" s="467" t="s">
        <v>164</v>
      </c>
      <c r="B18" s="471" t="s">
        <v>183</v>
      </c>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7"/>
      <c r="AJ18" s="517"/>
      <c r="AK18" s="517"/>
      <c r="AL18" s="517"/>
      <c r="AM18" s="6"/>
      <c r="AN18" s="449">
        <v>22</v>
      </c>
      <c r="AO18" s="12"/>
    </row>
    <row r="19" spans="1:50" ht="15" customHeight="1" x14ac:dyDescent="0.25">
      <c r="A19" s="467"/>
      <c r="B19" s="544"/>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6"/>
      <c r="AN19" s="449"/>
      <c r="AO19" s="12"/>
    </row>
    <row r="20" spans="1:50" ht="9.9499999999999993" customHeight="1" x14ac:dyDescent="0.25">
      <c r="A20" s="11"/>
      <c r="B20" s="545" t="s">
        <v>117</v>
      </c>
      <c r="C20" s="546"/>
      <c r="D20" s="546"/>
      <c r="E20" s="546"/>
      <c r="F20" s="546"/>
      <c r="G20" s="546"/>
      <c r="H20" s="546"/>
      <c r="I20" s="546"/>
      <c r="J20" s="546"/>
      <c r="K20" s="546"/>
      <c r="L20" s="546"/>
      <c r="M20" s="546"/>
      <c r="N20" s="546"/>
      <c r="O20" s="546"/>
      <c r="P20" s="546"/>
      <c r="Q20" s="546"/>
      <c r="R20" s="547"/>
      <c r="S20" s="426" t="s">
        <v>36</v>
      </c>
      <c r="T20" s="538"/>
      <c r="U20" s="538"/>
      <c r="V20" s="538"/>
      <c r="W20" s="538"/>
      <c r="X20" s="538"/>
      <c r="Y20" s="538"/>
      <c r="Z20" s="538"/>
      <c r="AA20" s="538"/>
      <c r="AB20" s="538"/>
      <c r="AC20" s="538"/>
      <c r="AD20" s="539"/>
      <c r="AE20" s="426" t="s">
        <v>102</v>
      </c>
      <c r="AF20" s="538"/>
      <c r="AG20" s="538"/>
      <c r="AH20" s="538"/>
      <c r="AI20" s="538"/>
      <c r="AJ20" s="538"/>
      <c r="AK20" s="538"/>
      <c r="AL20" s="539"/>
      <c r="AO20" s="12"/>
    </row>
    <row r="21" spans="1:50" ht="14.25" customHeight="1" x14ac:dyDescent="0.25">
      <c r="A21" s="11"/>
      <c r="B21" s="548"/>
      <c r="C21" s="544"/>
      <c r="D21" s="544"/>
      <c r="E21" s="544"/>
      <c r="F21" s="544"/>
      <c r="G21" s="544"/>
      <c r="H21" s="544"/>
      <c r="I21" s="544"/>
      <c r="J21" s="544"/>
      <c r="K21" s="544"/>
      <c r="L21" s="544"/>
      <c r="M21" s="544"/>
      <c r="N21" s="544"/>
      <c r="O21" s="544"/>
      <c r="P21" s="544"/>
      <c r="Q21" s="544"/>
      <c r="R21" s="549"/>
      <c r="S21" s="541"/>
      <c r="T21" s="542"/>
      <c r="U21" s="542"/>
      <c r="V21" s="542"/>
      <c r="W21" s="542"/>
      <c r="X21" s="542"/>
      <c r="Y21" s="542"/>
      <c r="Z21" s="542"/>
      <c r="AA21" s="542"/>
      <c r="AB21" s="542"/>
      <c r="AC21" s="542"/>
      <c r="AD21" s="543"/>
      <c r="AE21" s="541"/>
      <c r="AF21" s="542"/>
      <c r="AG21" s="542"/>
      <c r="AH21" s="542"/>
      <c r="AI21" s="542"/>
      <c r="AJ21" s="542"/>
      <c r="AK21" s="542"/>
      <c r="AL21" s="543"/>
      <c r="AN21" s="22"/>
      <c r="AO21" s="12"/>
    </row>
    <row r="22" spans="1:50" ht="22.5" customHeight="1" x14ac:dyDescent="0.25">
      <c r="A22" s="11"/>
      <c r="B22" s="438"/>
      <c r="C22" s="439"/>
      <c r="D22" s="439"/>
      <c r="E22" s="439"/>
      <c r="F22" s="439"/>
      <c r="G22" s="439"/>
      <c r="H22" s="439"/>
      <c r="I22" s="439"/>
      <c r="J22" s="439"/>
      <c r="K22" s="439"/>
      <c r="L22" s="439"/>
      <c r="M22" s="439"/>
      <c r="N22" s="439"/>
      <c r="O22" s="439"/>
      <c r="P22" s="439"/>
      <c r="Q22" s="439"/>
      <c r="R22" s="440"/>
      <c r="S22" s="438"/>
      <c r="T22" s="439"/>
      <c r="U22" s="439"/>
      <c r="V22" s="439"/>
      <c r="W22" s="439"/>
      <c r="X22" s="439"/>
      <c r="Y22" s="439"/>
      <c r="Z22" s="439"/>
      <c r="AA22" s="439"/>
      <c r="AB22" s="439"/>
      <c r="AC22" s="439"/>
      <c r="AD22" s="440"/>
      <c r="AE22" s="532"/>
      <c r="AF22" s="533"/>
      <c r="AG22" s="533"/>
      <c r="AH22" s="533"/>
      <c r="AI22" s="533"/>
      <c r="AJ22" s="533"/>
      <c r="AK22" s="533"/>
      <c r="AL22" s="534"/>
      <c r="AN22" s="22"/>
      <c r="AO22" s="12"/>
      <c r="AR22" s="519"/>
      <c r="AS22" s="519"/>
      <c r="AT22" s="519"/>
      <c r="AU22" s="519"/>
      <c r="AV22" s="519"/>
      <c r="AW22" s="519"/>
      <c r="AX22" s="519"/>
    </row>
    <row r="23" spans="1:50" ht="22.5" customHeight="1" x14ac:dyDescent="0.25">
      <c r="A23" s="11"/>
      <c r="B23" s="438"/>
      <c r="C23" s="439"/>
      <c r="D23" s="439"/>
      <c r="E23" s="439"/>
      <c r="F23" s="439"/>
      <c r="G23" s="439"/>
      <c r="H23" s="439"/>
      <c r="I23" s="439"/>
      <c r="J23" s="439"/>
      <c r="K23" s="439"/>
      <c r="L23" s="439"/>
      <c r="M23" s="439"/>
      <c r="N23" s="439"/>
      <c r="O23" s="439"/>
      <c r="P23" s="439"/>
      <c r="Q23" s="439"/>
      <c r="R23" s="440"/>
      <c r="S23" s="438"/>
      <c r="T23" s="439"/>
      <c r="U23" s="439"/>
      <c r="V23" s="439"/>
      <c r="W23" s="439"/>
      <c r="X23" s="439"/>
      <c r="Y23" s="439"/>
      <c r="Z23" s="439"/>
      <c r="AA23" s="439"/>
      <c r="AB23" s="439"/>
      <c r="AC23" s="439"/>
      <c r="AD23" s="440"/>
      <c r="AE23" s="532"/>
      <c r="AF23" s="533"/>
      <c r="AG23" s="533"/>
      <c r="AH23" s="533"/>
      <c r="AI23" s="533"/>
      <c r="AJ23" s="533"/>
      <c r="AK23" s="533"/>
      <c r="AL23" s="534"/>
      <c r="AN23" s="22"/>
      <c r="AO23" s="12"/>
      <c r="AR23" s="519"/>
      <c r="AS23" s="519"/>
      <c r="AT23" s="519"/>
      <c r="AU23" s="519"/>
      <c r="AV23" s="519"/>
      <c r="AW23" s="519"/>
      <c r="AX23" s="519"/>
    </row>
    <row r="24" spans="1:50" ht="22.5" customHeight="1" x14ac:dyDescent="0.25">
      <c r="A24" s="11"/>
      <c r="B24" s="438"/>
      <c r="C24" s="439"/>
      <c r="D24" s="439"/>
      <c r="E24" s="439"/>
      <c r="F24" s="439"/>
      <c r="G24" s="439"/>
      <c r="H24" s="439"/>
      <c r="I24" s="439"/>
      <c r="J24" s="439"/>
      <c r="K24" s="439"/>
      <c r="L24" s="439"/>
      <c r="M24" s="439"/>
      <c r="N24" s="439"/>
      <c r="O24" s="439"/>
      <c r="P24" s="439"/>
      <c r="Q24" s="439"/>
      <c r="R24" s="440"/>
      <c r="S24" s="438"/>
      <c r="T24" s="439"/>
      <c r="U24" s="439"/>
      <c r="V24" s="439"/>
      <c r="W24" s="439"/>
      <c r="X24" s="439"/>
      <c r="Y24" s="439"/>
      <c r="Z24" s="439"/>
      <c r="AA24" s="439"/>
      <c r="AB24" s="439"/>
      <c r="AC24" s="439"/>
      <c r="AD24" s="440"/>
      <c r="AE24" s="532"/>
      <c r="AF24" s="533"/>
      <c r="AG24" s="533"/>
      <c r="AH24" s="533"/>
      <c r="AI24" s="533"/>
      <c r="AJ24" s="533"/>
      <c r="AK24" s="533"/>
      <c r="AL24" s="534"/>
      <c r="AN24" s="22"/>
      <c r="AO24" s="12"/>
      <c r="AR24" s="519"/>
      <c r="AS24" s="519"/>
      <c r="AT24" s="519"/>
      <c r="AU24" s="519"/>
      <c r="AV24" s="519"/>
      <c r="AW24" s="519"/>
      <c r="AX24" s="519"/>
    </row>
    <row r="25" spans="1:50" ht="22.5" customHeight="1" x14ac:dyDescent="0.25">
      <c r="A25" s="11"/>
      <c r="B25" s="438"/>
      <c r="C25" s="439"/>
      <c r="D25" s="439"/>
      <c r="E25" s="439"/>
      <c r="F25" s="439"/>
      <c r="G25" s="439"/>
      <c r="H25" s="439"/>
      <c r="I25" s="439"/>
      <c r="J25" s="439"/>
      <c r="K25" s="439"/>
      <c r="L25" s="439"/>
      <c r="M25" s="439"/>
      <c r="N25" s="439"/>
      <c r="O25" s="439"/>
      <c r="P25" s="439"/>
      <c r="Q25" s="439"/>
      <c r="R25" s="440"/>
      <c r="S25" s="438"/>
      <c r="T25" s="439"/>
      <c r="U25" s="439"/>
      <c r="V25" s="439"/>
      <c r="W25" s="439"/>
      <c r="X25" s="439"/>
      <c r="Y25" s="439"/>
      <c r="Z25" s="439"/>
      <c r="AA25" s="439"/>
      <c r="AB25" s="439"/>
      <c r="AC25" s="439"/>
      <c r="AD25" s="440"/>
      <c r="AE25" s="532"/>
      <c r="AF25" s="533"/>
      <c r="AG25" s="533"/>
      <c r="AH25" s="533"/>
      <c r="AI25" s="533"/>
      <c r="AJ25" s="533"/>
      <c r="AK25" s="533"/>
      <c r="AL25" s="534"/>
      <c r="AN25" s="22"/>
      <c r="AO25" s="12"/>
      <c r="AR25" s="519"/>
      <c r="AS25" s="519"/>
      <c r="AT25" s="519"/>
      <c r="AU25" s="519"/>
      <c r="AV25" s="519"/>
      <c r="AW25" s="519"/>
      <c r="AX25" s="519"/>
    </row>
    <row r="26" spans="1:50" ht="22.5" customHeight="1" x14ac:dyDescent="0.25">
      <c r="A26" s="11"/>
      <c r="B26" s="438"/>
      <c r="C26" s="439"/>
      <c r="D26" s="439"/>
      <c r="E26" s="439"/>
      <c r="F26" s="439"/>
      <c r="G26" s="439"/>
      <c r="H26" s="439"/>
      <c r="I26" s="439"/>
      <c r="J26" s="439"/>
      <c r="K26" s="439"/>
      <c r="L26" s="439"/>
      <c r="M26" s="439"/>
      <c r="N26" s="439"/>
      <c r="O26" s="439"/>
      <c r="P26" s="439"/>
      <c r="Q26" s="439"/>
      <c r="R26" s="440"/>
      <c r="S26" s="438"/>
      <c r="T26" s="439"/>
      <c r="U26" s="439"/>
      <c r="V26" s="439"/>
      <c r="W26" s="439"/>
      <c r="X26" s="439"/>
      <c r="Y26" s="439"/>
      <c r="Z26" s="439"/>
      <c r="AA26" s="439"/>
      <c r="AB26" s="439"/>
      <c r="AC26" s="439"/>
      <c r="AD26" s="440"/>
      <c r="AE26" s="532"/>
      <c r="AF26" s="533"/>
      <c r="AG26" s="533"/>
      <c r="AH26" s="533"/>
      <c r="AI26" s="533"/>
      <c r="AJ26" s="533"/>
      <c r="AK26" s="533"/>
      <c r="AL26" s="534"/>
      <c r="AN26" s="22"/>
      <c r="AO26" s="12"/>
      <c r="AR26" s="519"/>
      <c r="AS26" s="519"/>
      <c r="AT26" s="519"/>
      <c r="AU26" s="519"/>
      <c r="AV26" s="519"/>
      <c r="AW26" s="519"/>
      <c r="AX26" s="519"/>
    </row>
    <row r="27" spans="1:50" ht="22.5" customHeight="1" x14ac:dyDescent="0.25">
      <c r="A27" s="11"/>
      <c r="C27" s="22"/>
      <c r="D27" s="22"/>
      <c r="E27" s="22"/>
      <c r="F27" s="22"/>
      <c r="G27" s="22"/>
      <c r="AA27" s="538" t="s">
        <v>35</v>
      </c>
      <c r="AB27" s="538"/>
      <c r="AC27" s="538"/>
      <c r="AD27" s="539"/>
      <c r="AE27" s="509" t="str">
        <f>IF(COUNTA(AE22:AL26)=0,"",SUM(AE22:AL26))</f>
        <v/>
      </c>
      <c r="AF27" s="509"/>
      <c r="AG27" s="509"/>
      <c r="AH27" s="509"/>
      <c r="AI27" s="509"/>
      <c r="AJ27" s="509"/>
      <c r="AK27" s="509"/>
      <c r="AL27" s="509"/>
      <c r="AN27" s="22"/>
      <c r="AO27" s="12"/>
      <c r="AQ27" s="47"/>
      <c r="AR27" s="47"/>
      <c r="AS27" s="47"/>
      <c r="AT27" s="47"/>
      <c r="AU27" s="47"/>
      <c r="AV27" s="47"/>
      <c r="AW27" s="47"/>
      <c r="AX27" s="47"/>
    </row>
    <row r="28" spans="1:50" ht="15" customHeight="1" x14ac:dyDescent="0.25">
      <c r="A28" s="16"/>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57"/>
      <c r="AO28" s="19"/>
      <c r="AQ28" s="47"/>
      <c r="AR28" s="47"/>
      <c r="AS28" s="47"/>
      <c r="AT28" s="47"/>
      <c r="AU28" s="47"/>
      <c r="AV28" s="47"/>
      <c r="AW28" s="47"/>
      <c r="AX28" s="47"/>
    </row>
    <row r="29" spans="1:50" ht="12" customHeight="1" x14ac:dyDescent="0.25">
      <c r="C29" s="22"/>
      <c r="D29" s="22"/>
      <c r="E29" s="22"/>
      <c r="F29" s="22"/>
      <c r="G29" s="22"/>
      <c r="AG29" s="62"/>
      <c r="AN29" s="22"/>
    </row>
    <row r="30" spans="1:50" ht="8.25" customHeight="1" x14ac:dyDescent="0.25"/>
    <row r="31" spans="1:50" s="50" customFormat="1" ht="15" customHeight="1" x14ac:dyDescent="0.25">
      <c r="A31" s="98"/>
      <c r="B31" s="98"/>
      <c r="C31"/>
      <c r="D31"/>
      <c r="E31"/>
      <c r="F31"/>
      <c r="G31"/>
      <c r="H31"/>
      <c r="I31"/>
      <c r="J31"/>
      <c r="K31"/>
      <c r="L31"/>
      <c r="M31"/>
      <c r="N31"/>
      <c r="O31"/>
      <c r="P31"/>
      <c r="Q31"/>
      <c r="R31"/>
      <c r="S31" s="22"/>
      <c r="T31"/>
      <c r="U31"/>
      <c r="V31"/>
      <c r="W31"/>
      <c r="X31"/>
      <c r="Y31"/>
      <c r="Z31"/>
      <c r="AA31"/>
      <c r="AB31"/>
      <c r="AC31"/>
      <c r="AD31" s="260" t="s">
        <v>201</v>
      </c>
      <c r="AE31" s="250"/>
      <c r="AF31" s="535" t="str">
        <f>IF('Instructions and Particulars'!$K$7="","",'Instructions and Particulars'!$K$7)</f>
        <v/>
      </c>
      <c r="AG31" s="536"/>
      <c r="AH31" s="536"/>
      <c r="AI31" s="536"/>
      <c r="AJ31" s="536"/>
      <c r="AK31" s="536"/>
      <c r="AL31" s="536"/>
      <c r="AM31" s="536"/>
      <c r="AN31" s="537"/>
      <c r="AO31"/>
    </row>
    <row r="32" spans="1:50" ht="9.9499999999999993" customHeight="1" x14ac:dyDescent="0.25"/>
    <row r="33" spans="1:49" ht="8.25" customHeight="1" x14ac:dyDescent="0.25"/>
    <row r="34" spans="1:49" ht="15" customHeight="1" x14ac:dyDescent="0.25">
      <c r="AT34" s="53"/>
    </row>
    <row r="35" spans="1:49" ht="9.9499999999999993" customHeight="1" x14ac:dyDescent="0.25"/>
    <row r="36" spans="1:49" ht="8.25" customHeight="1" x14ac:dyDescent="0.25"/>
    <row r="37" spans="1:49" ht="8.25" customHeight="1" x14ac:dyDescent="0.25"/>
    <row r="38" spans="1:49" ht="9.9499999999999993" customHeight="1" x14ac:dyDescent="0.25"/>
    <row r="39" spans="1:49" ht="15" customHeight="1" x14ac:dyDescent="0.25"/>
    <row r="40" spans="1:49" ht="8.25" customHeight="1" x14ac:dyDescent="0.25"/>
    <row r="41" spans="1:49" ht="8.25" customHeight="1" x14ac:dyDescent="0.25"/>
    <row r="42" spans="1:49" s="77" customFormat="1" ht="15" customHeight="1"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Q42"/>
      <c r="AR42"/>
      <c r="AS42"/>
      <c r="AT42"/>
      <c r="AU42"/>
      <c r="AV42"/>
      <c r="AW42"/>
    </row>
    <row r="43" spans="1:49" s="77" customFormat="1" ht="15" customHeight="1"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Q43" s="487"/>
      <c r="AR43" s="487"/>
      <c r="AS43" s="487"/>
      <c r="AT43" s="487"/>
      <c r="AU43" s="487"/>
      <c r="AV43" s="487"/>
      <c r="AW43" s="487"/>
    </row>
    <row r="44" spans="1:49" s="77" customFormat="1" ht="9.9499999999999993" customHeight="1"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Q44" s="487"/>
      <c r="AR44" s="487"/>
      <c r="AS44" s="487"/>
      <c r="AT44" s="487"/>
      <c r="AU44" s="487"/>
      <c r="AV44" s="487"/>
      <c r="AW44" s="487"/>
    </row>
    <row r="45" spans="1:49" ht="8.25" customHeight="1" x14ac:dyDescent="0.25">
      <c r="AQ45" s="487"/>
      <c r="AR45" s="487"/>
      <c r="AS45" s="487"/>
      <c r="AT45" s="487"/>
      <c r="AU45" s="487"/>
      <c r="AV45" s="487"/>
      <c r="AW45" s="487"/>
    </row>
    <row r="46" spans="1:49" s="77" customFormat="1" ht="15" customHeight="1"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Q46" s="487"/>
      <c r="AR46" s="487"/>
      <c r="AS46" s="487"/>
      <c r="AT46" s="487"/>
      <c r="AU46" s="487"/>
      <c r="AV46" s="487"/>
      <c r="AW46" s="487"/>
    </row>
    <row r="47" spans="1:49" s="77" customFormat="1" ht="9.9499999999999993" customHeight="1"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Q47" s="487"/>
      <c r="AR47" s="487"/>
      <c r="AS47" s="487"/>
      <c r="AT47" s="487"/>
      <c r="AU47" s="487"/>
      <c r="AV47" s="487"/>
      <c r="AW47" s="487"/>
    </row>
    <row r="48" spans="1:49" ht="8.25" customHeight="1" x14ac:dyDescent="0.25">
      <c r="AQ48" s="487"/>
      <c r="AR48" s="487"/>
      <c r="AS48" s="487"/>
      <c r="AT48" s="487"/>
      <c r="AU48" s="487"/>
      <c r="AV48" s="487"/>
      <c r="AW48" s="487"/>
    </row>
    <row r="49" spans="1:49" s="77" customFormat="1" ht="15" customHeight="1" x14ac:dyDescent="0.25">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Q49" s="487"/>
      <c r="AR49" s="487"/>
      <c r="AS49" s="487"/>
      <c r="AT49" s="487"/>
      <c r="AU49" s="487"/>
      <c r="AV49" s="487"/>
      <c r="AW49" s="487"/>
    </row>
    <row r="50" spans="1:49" s="77" customFormat="1" ht="9.9499999999999993" customHeight="1" x14ac:dyDescent="0.25">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Q50" s="487"/>
      <c r="AR50" s="487"/>
      <c r="AS50" s="487"/>
      <c r="AT50" s="487"/>
      <c r="AU50" s="487"/>
      <c r="AV50" s="487"/>
      <c r="AW50" s="487"/>
    </row>
    <row r="51" spans="1:49" ht="8.25" customHeight="1" x14ac:dyDescent="0.25">
      <c r="AQ51" s="487"/>
      <c r="AR51" s="487"/>
      <c r="AS51" s="487"/>
      <c r="AT51" s="487"/>
      <c r="AU51" s="487"/>
      <c r="AV51" s="487"/>
      <c r="AW51" s="487"/>
    </row>
    <row r="52" spans="1:49" ht="9.9499999999999993" customHeight="1" x14ac:dyDescent="0.25">
      <c r="AQ52" s="487"/>
      <c r="AR52" s="487"/>
      <c r="AS52" s="487"/>
      <c r="AT52" s="487"/>
      <c r="AU52" s="487"/>
      <c r="AV52" s="487"/>
      <c r="AW52" s="487"/>
    </row>
    <row r="53" spans="1:49" ht="15" customHeight="1" x14ac:dyDescent="0.25"/>
    <row r="54" spans="1:49" ht="8.25" customHeight="1" x14ac:dyDescent="0.25"/>
    <row r="55" spans="1:49" ht="8.25" customHeight="1" x14ac:dyDescent="0.25"/>
    <row r="56" spans="1:49" ht="15" customHeight="1" x14ac:dyDescent="0.25"/>
    <row r="57" spans="1:49" ht="12" customHeight="1" x14ac:dyDescent="0.25"/>
    <row r="61" spans="1:49" ht="8.25" customHeight="1" x14ac:dyDescent="0.25"/>
    <row r="62" spans="1:49" ht="9.9499999999999993" customHeight="1" x14ac:dyDescent="0.25"/>
    <row r="63" spans="1:49" ht="15.75" customHeight="1" x14ac:dyDescent="0.25"/>
    <row r="64" spans="1:49" ht="15" customHeight="1" x14ac:dyDescent="0.25"/>
    <row r="65" spans="44:44" ht="15" customHeight="1" x14ac:dyDescent="0.25"/>
    <row r="66" spans="44:44" ht="30" customHeight="1" x14ac:dyDescent="0.25"/>
    <row r="67" spans="44:44" ht="30" customHeight="1" x14ac:dyDescent="0.25"/>
    <row r="68" spans="44:44" ht="30" customHeight="1" x14ac:dyDescent="0.25"/>
    <row r="69" spans="44:44" ht="8.25" customHeight="1" x14ac:dyDescent="0.25"/>
    <row r="70" spans="44:44" ht="15" customHeight="1" x14ac:dyDescent="0.25"/>
    <row r="71" spans="44:44" ht="9.9499999999999993" customHeight="1" x14ac:dyDescent="0.25"/>
    <row r="72" spans="44:44" ht="15" customHeight="1" x14ac:dyDescent="0.25"/>
    <row r="73" spans="44:44" ht="15" customHeight="1" x14ac:dyDescent="0.25"/>
    <row r="74" spans="44:44" ht="30" customHeight="1" x14ac:dyDescent="0.25">
      <c r="AR74" s="8"/>
    </row>
    <row r="75" spans="44:44" ht="30" customHeight="1" x14ac:dyDescent="0.25"/>
    <row r="76" spans="44:44" ht="30" customHeight="1" x14ac:dyDescent="0.25"/>
    <row r="77" spans="44:44" ht="8.25" customHeight="1" x14ac:dyDescent="0.25"/>
    <row r="79" spans="44:44" ht="9" customHeight="1" x14ac:dyDescent="0.25"/>
  </sheetData>
  <sheetProtection algorithmName="SHA-512" hashValue="ON/U0oQMz34XQ+awbq8fzKVY0Jhp7csLJo5L2KAo5lis6XDGtVUepql3d4Lhgvg9R07hsX4KZduFl2Ybt1qMcA==" saltValue="xTeKES4Q3dF+66mhYW3Smg==" spinCount="100000" sheet="1" selectLockedCells="1"/>
  <dataConsolidate/>
  <mergeCells count="62">
    <mergeCell ref="N11:R11"/>
    <mergeCell ref="N12:R12"/>
    <mergeCell ref="S12:W12"/>
    <mergeCell ref="X12:AD12"/>
    <mergeCell ref="AE26:AL26"/>
    <mergeCell ref="S26:AD26"/>
    <mergeCell ref="B26:R26"/>
    <mergeCell ref="B25:R25"/>
    <mergeCell ref="S25:AD25"/>
    <mergeCell ref="AE25:AL25"/>
    <mergeCell ref="B23:R23"/>
    <mergeCell ref="S23:AD23"/>
    <mergeCell ref="AE23:AL23"/>
    <mergeCell ref="B24:R24"/>
    <mergeCell ref="S24:AD24"/>
    <mergeCell ref="AE24:AL24"/>
    <mergeCell ref="A18:A19"/>
    <mergeCell ref="B18:AL19"/>
    <mergeCell ref="AN18:AN19"/>
    <mergeCell ref="B20:R21"/>
    <mergeCell ref="S20:AD21"/>
    <mergeCell ref="AE20:AL21"/>
    <mergeCell ref="B22:R22"/>
    <mergeCell ref="S22:AD22"/>
    <mergeCell ref="A1:AO1"/>
    <mergeCell ref="A7:A8"/>
    <mergeCell ref="B7:AI8"/>
    <mergeCell ref="AN7:AN8"/>
    <mergeCell ref="X13:AD13"/>
    <mergeCell ref="AE13:AL13"/>
    <mergeCell ref="B9:M10"/>
    <mergeCell ref="N9:R10"/>
    <mergeCell ref="S9:W10"/>
    <mergeCell ref="X9:AD10"/>
    <mergeCell ref="AE9:AL10"/>
    <mergeCell ref="B13:M13"/>
    <mergeCell ref="N13:R13"/>
    <mergeCell ref="S13:W13"/>
    <mergeCell ref="B11:M11"/>
    <mergeCell ref="AE11:AL11"/>
    <mergeCell ref="AE15:AL15"/>
    <mergeCell ref="AA16:AD16"/>
    <mergeCell ref="AE16:AL16"/>
    <mergeCell ref="B14:M14"/>
    <mergeCell ref="N14:R14"/>
    <mergeCell ref="S14:W14"/>
    <mergeCell ref="X14:AD14"/>
    <mergeCell ref="AE14:AL14"/>
    <mergeCell ref="AE12:AL12"/>
    <mergeCell ref="B15:M15"/>
    <mergeCell ref="N15:R15"/>
    <mergeCell ref="S15:W15"/>
    <mergeCell ref="X15:AD15"/>
    <mergeCell ref="B12:M12"/>
    <mergeCell ref="S11:W11"/>
    <mergeCell ref="X11:AD11"/>
    <mergeCell ref="AF31:AN31"/>
    <mergeCell ref="AQ43:AW52"/>
    <mergeCell ref="AR22:AX26"/>
    <mergeCell ref="AE22:AL22"/>
    <mergeCell ref="AA27:AD27"/>
    <mergeCell ref="AE27:AL27"/>
  </mergeCells>
  <dataValidations count="1">
    <dataValidation type="whole" allowBlank="1" showInputMessage="1" showErrorMessage="1" error="Please enter a positive whole number. " sqref="AE22:AL26 S11:AD15" xr:uid="{6C295AC8-5C6C-449F-9203-53A9C56959EB}">
      <formula1>0</formula1>
      <formula2>999999999999999</formula2>
    </dataValidation>
  </dataValidations>
  <pageMargins left="0.23622047244094491" right="0.15748031496062992" top="0.27559055118110237" bottom="0.23622047244094491" header="0.19685039370078741" footer="0.15748031496062992"/>
  <pageSetup paperSize="9" scale="82" orientation="portrait" verticalDpi="4294967294" r:id="rId1"/>
  <headerFooter>
    <oddFooter>&amp;L&amp;"Arial,Regular"&amp;8IRIN 230/2026&amp;C&amp;"Arial,Regular"&amp;8Page 4</oddFooter>
  </headerFooter>
  <ignoredErrors>
    <ignoredError sqref="A1 A7 A18"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K73"/>
  <sheetViews>
    <sheetView showGridLines="0" showRowColHeaders="0" zoomScaleNormal="100" zoomScaleSheetLayoutView="100" zoomScalePageLayoutView="80" workbookViewId="0">
      <selection activeCell="A14" sqref="A14"/>
    </sheetView>
  </sheetViews>
  <sheetFormatPr defaultRowHeight="15" x14ac:dyDescent="0.25"/>
  <cols>
    <col min="1" max="1" width="16.42578125" customWidth="1"/>
    <col min="2" max="2" width="3.42578125" customWidth="1"/>
    <col min="3" max="3" width="8.7109375" customWidth="1"/>
    <col min="4" max="4" width="18.5703125" customWidth="1"/>
    <col min="5" max="5" width="3.85546875" customWidth="1"/>
    <col min="6" max="6" width="4.85546875" customWidth="1"/>
    <col min="7" max="8" width="1.140625" customWidth="1"/>
    <col min="9" max="9" width="5.5703125" customWidth="1"/>
    <col min="10" max="10" width="1" customWidth="1"/>
    <col min="11" max="11" width="10.7109375" customWidth="1"/>
    <col min="12" max="12" width="4.140625" customWidth="1"/>
    <col min="13" max="13" width="5.42578125" customWidth="1"/>
    <col min="14" max="15" width="3.28515625" customWidth="1"/>
    <col min="16" max="16" width="5" customWidth="1"/>
    <col min="17" max="17" width="3.28515625" customWidth="1"/>
    <col min="18" max="18" width="2.5703125" customWidth="1"/>
    <col min="19" max="19" width="4.85546875" customWidth="1"/>
    <col min="20" max="20" width="3.28515625" customWidth="1"/>
    <col min="21" max="21" width="2.5703125" customWidth="1"/>
    <col min="22" max="22" width="5" customWidth="1"/>
    <col min="23" max="23" width="2.5703125" customWidth="1"/>
    <col min="24" max="24" width="3.28515625" customWidth="1"/>
    <col min="25" max="25" width="3.85546875" customWidth="1"/>
    <col min="26" max="26" width="0.140625" customWidth="1"/>
    <col min="27" max="27" width="1.140625" customWidth="1"/>
  </cols>
  <sheetData>
    <row r="1" spans="1:34" ht="15.75" customHeight="1" x14ac:dyDescent="0.25">
      <c r="A1" s="142"/>
      <c r="B1" s="142"/>
      <c r="C1" s="142"/>
      <c r="D1" s="142"/>
      <c r="E1" s="142"/>
      <c r="F1" s="553">
        <v>23101</v>
      </c>
      <c r="G1" s="553"/>
      <c r="H1" s="553"/>
      <c r="I1" s="553"/>
      <c r="J1" s="553"/>
      <c r="K1" s="142"/>
      <c r="L1" s="142"/>
      <c r="M1" s="142"/>
      <c r="N1" s="142"/>
      <c r="O1" s="142"/>
      <c r="P1" s="142"/>
      <c r="Q1" s="142"/>
      <c r="R1" s="142"/>
      <c r="S1" s="142"/>
      <c r="T1" s="142"/>
      <c r="U1" s="142"/>
      <c r="V1" s="142"/>
      <c r="W1" s="142"/>
      <c r="X1" s="142"/>
      <c r="Y1" s="142"/>
      <c r="Z1" s="99"/>
    </row>
    <row r="2" spans="1:34" ht="9.6" customHeight="1" x14ac:dyDescent="0.25"/>
    <row r="3" spans="1:34" ht="20.25" customHeight="1" x14ac:dyDescent="0.25">
      <c r="A3" s="271" t="s">
        <v>294</v>
      </c>
      <c r="B3" s="100"/>
      <c r="C3" s="100"/>
      <c r="D3" s="8"/>
      <c r="E3" s="8"/>
      <c r="F3" s="407" t="s">
        <v>50</v>
      </c>
      <c r="G3" s="407"/>
      <c r="H3" s="407"/>
      <c r="I3" s="407"/>
      <c r="J3" s="407"/>
      <c r="K3" s="8"/>
      <c r="L3" s="8"/>
      <c r="M3" s="8"/>
      <c r="N3" s="8"/>
      <c r="O3" s="8"/>
      <c r="P3" s="8"/>
      <c r="Q3" s="8"/>
      <c r="R3" s="8"/>
      <c r="S3" s="619"/>
      <c r="T3" s="619"/>
      <c r="U3" s="619"/>
      <c r="V3" s="619"/>
      <c r="W3" s="619"/>
      <c r="X3" s="619"/>
      <c r="Y3" s="619"/>
      <c r="Z3" s="101"/>
    </row>
    <row r="4" spans="1:34" x14ac:dyDescent="0.25">
      <c r="A4" s="576" t="s">
        <v>266</v>
      </c>
      <c r="B4" s="576"/>
      <c r="C4" s="576"/>
      <c r="D4" s="576"/>
      <c r="E4" s="576"/>
      <c r="F4" s="576"/>
      <c r="G4" s="576"/>
      <c r="H4" s="576"/>
      <c r="I4" s="576"/>
      <c r="J4" s="576"/>
      <c r="K4" s="576"/>
      <c r="L4" s="576"/>
      <c r="M4" s="576"/>
      <c r="N4" s="576"/>
      <c r="O4" s="576"/>
      <c r="P4" s="576"/>
      <c r="Q4" s="576"/>
      <c r="R4" s="576"/>
      <c r="S4" s="576"/>
      <c r="T4" s="576"/>
      <c r="U4" s="576"/>
      <c r="V4" s="576"/>
      <c r="W4" s="576"/>
      <c r="X4" s="576"/>
      <c r="Y4" s="576"/>
    </row>
    <row r="5" spans="1:34" ht="30" customHeight="1" x14ac:dyDescent="0.25">
      <c r="A5" s="102" t="s">
        <v>52</v>
      </c>
      <c r="B5" s="570" t="str">
        <f>IF('Instructions and Particulars'!E9="","",'Instructions and Particulars'!E9)</f>
        <v/>
      </c>
      <c r="C5" s="571"/>
      <c r="D5" s="571"/>
      <c r="E5" s="571"/>
      <c r="F5" s="571"/>
      <c r="G5" s="571"/>
      <c r="H5" s="571"/>
      <c r="I5" s="572"/>
      <c r="K5" s="102" t="s">
        <v>26</v>
      </c>
      <c r="L5" s="634" t="str">
        <f>IF('Instructions and Particulars'!E7="","",'Instructions and Particulars'!E7)</f>
        <v/>
      </c>
      <c r="M5" s="634"/>
      <c r="N5" s="634"/>
      <c r="O5" s="634"/>
      <c r="P5" s="634"/>
      <c r="Q5" s="634"/>
      <c r="R5" s="634"/>
      <c r="S5" s="634"/>
      <c r="T5" s="634"/>
      <c r="U5" s="634"/>
      <c r="V5" s="634"/>
      <c r="W5" s="634"/>
      <c r="X5" s="634"/>
      <c r="Y5" s="634"/>
      <c r="Z5" s="634"/>
      <c r="AB5" s="3" t="str">
        <f>IF(OR(B5="",L5=""),"Please fill in Name and Tax Ref No. at the Particulars worksheet.","")</f>
        <v>Please fill in Name and Tax Ref No. at the Particulars worksheet.</v>
      </c>
      <c r="AC5" s="3"/>
      <c r="AD5" s="3"/>
      <c r="AE5" s="3"/>
      <c r="AF5" s="3"/>
      <c r="AG5" s="3"/>
      <c r="AH5" s="3"/>
    </row>
    <row r="6" spans="1:34" ht="6" customHeight="1" x14ac:dyDescent="0.25">
      <c r="A6" s="103"/>
      <c r="B6" s="103"/>
      <c r="C6" s="103"/>
      <c r="D6" s="103"/>
      <c r="E6" s="103"/>
      <c r="F6" s="103"/>
      <c r="G6" s="103"/>
      <c r="H6" s="103"/>
      <c r="I6" s="103"/>
      <c r="J6" s="103"/>
      <c r="K6" s="103"/>
      <c r="L6" s="103"/>
      <c r="M6" s="103"/>
      <c r="N6" s="103"/>
      <c r="O6" s="103"/>
      <c r="P6" s="103"/>
      <c r="Q6" s="103"/>
      <c r="R6" s="103"/>
      <c r="S6" s="103"/>
      <c r="T6" s="103"/>
      <c r="U6" s="103"/>
      <c r="V6" s="103"/>
      <c r="W6" s="103"/>
      <c r="X6" s="103"/>
      <c r="Y6" s="103"/>
      <c r="Z6" s="104"/>
      <c r="AA6" s="103"/>
    </row>
    <row r="7" spans="1:34" s="106" customFormat="1" ht="15.75" x14ac:dyDescent="0.25">
      <c r="A7" s="253"/>
      <c r="B7" s="105"/>
      <c r="C7" s="105"/>
      <c r="Y7" s="261" t="s">
        <v>51</v>
      </c>
      <c r="Z7" s="107"/>
    </row>
    <row r="8" spans="1:34" s="106" customFormat="1" ht="6" customHeight="1" x14ac:dyDescent="0.25">
      <c r="A8" s="14"/>
      <c r="B8" s="105"/>
      <c r="C8" s="105"/>
      <c r="Z8" s="107"/>
    </row>
    <row r="9" spans="1:34" s="106" customFormat="1" ht="30" customHeight="1" x14ac:dyDescent="0.25">
      <c r="A9" s="108" t="s">
        <v>115</v>
      </c>
      <c r="B9" s="109"/>
      <c r="C9" s="109"/>
      <c r="D9" s="109"/>
      <c r="E9" s="109"/>
      <c r="F9" s="109"/>
      <c r="G9" s="109"/>
      <c r="H9" s="109"/>
      <c r="I9" s="109"/>
      <c r="J9" s="109"/>
      <c r="K9" s="109"/>
      <c r="L9" s="109"/>
      <c r="M9" s="109"/>
      <c r="N9" s="109"/>
      <c r="O9" s="109"/>
      <c r="P9" s="109"/>
      <c r="Q9" s="110"/>
      <c r="R9" s="110"/>
      <c r="S9" s="110"/>
      <c r="T9" s="110"/>
      <c r="U9" s="110"/>
      <c r="V9" s="110"/>
      <c r="W9" s="110"/>
      <c r="X9" s="110"/>
      <c r="Y9" s="110"/>
      <c r="Z9" s="111"/>
      <c r="AD9"/>
    </row>
    <row r="10" spans="1:34" s="106" customFormat="1" x14ac:dyDescent="0.25">
      <c r="A10" s="112" t="s">
        <v>187</v>
      </c>
      <c r="B10" s="92"/>
      <c r="C10" s="92"/>
      <c r="D10" s="14"/>
      <c r="E10" s="14"/>
      <c r="F10" s="14"/>
      <c r="G10" s="14"/>
      <c r="H10" s="14"/>
      <c r="I10" s="14"/>
      <c r="J10" s="14"/>
      <c r="K10" s="14"/>
      <c r="L10" s="14"/>
      <c r="M10" s="14"/>
      <c r="N10" s="14"/>
      <c r="O10" s="14"/>
      <c r="Z10" s="107"/>
      <c r="AD10"/>
    </row>
    <row r="11" spans="1:34" s="106" customFormat="1" x14ac:dyDescent="0.25">
      <c r="A11" s="113" t="s">
        <v>254</v>
      </c>
      <c r="B11" s="105"/>
      <c r="C11" s="105"/>
      <c r="D11" s="105"/>
      <c r="E11" s="105"/>
      <c r="F11" s="105"/>
      <c r="G11" s="105"/>
      <c r="H11" s="105"/>
      <c r="I11" s="105"/>
      <c r="J11" s="114"/>
      <c r="K11" s="114"/>
      <c r="L11" s="114"/>
      <c r="M11" s="114"/>
      <c r="N11" s="114"/>
      <c r="Z11" s="107"/>
      <c r="AD11"/>
    </row>
    <row r="12" spans="1:34" ht="15" customHeight="1" x14ac:dyDescent="0.25">
      <c r="A12" s="623" t="s">
        <v>128</v>
      </c>
      <c r="B12" s="381" t="s">
        <v>53</v>
      </c>
      <c r="C12" s="411"/>
      <c r="D12" s="412"/>
      <c r="E12" s="381" t="s">
        <v>54</v>
      </c>
      <c r="F12" s="411"/>
      <c r="G12" s="411"/>
      <c r="H12" s="411"/>
      <c r="I12" s="411"/>
      <c r="J12" s="412"/>
      <c r="K12" s="558" t="s">
        <v>121</v>
      </c>
      <c r="L12" s="635"/>
      <c r="M12" s="635"/>
      <c r="N12" s="635"/>
      <c r="O12" s="635"/>
      <c r="P12" s="558" t="s">
        <v>127</v>
      </c>
      <c r="Q12" s="559"/>
      <c r="R12" s="559"/>
      <c r="S12" s="559"/>
      <c r="T12" s="560"/>
      <c r="U12" s="381" t="s">
        <v>118</v>
      </c>
      <c r="V12" s="411"/>
      <c r="W12" s="411"/>
      <c r="X12" s="411"/>
      <c r="Y12" s="411"/>
      <c r="Z12" s="412"/>
    </row>
    <row r="13" spans="1:34" ht="15" customHeight="1" x14ac:dyDescent="0.25">
      <c r="A13" s="625"/>
      <c r="B13" s="413"/>
      <c r="C13" s="414"/>
      <c r="D13" s="415"/>
      <c r="E13" s="413"/>
      <c r="F13" s="414"/>
      <c r="G13" s="414"/>
      <c r="H13" s="414"/>
      <c r="I13" s="414"/>
      <c r="J13" s="415"/>
      <c r="K13" s="636"/>
      <c r="L13" s="637"/>
      <c r="M13" s="637"/>
      <c r="N13" s="637"/>
      <c r="O13" s="637"/>
      <c r="P13" s="564"/>
      <c r="Q13" s="565"/>
      <c r="R13" s="565"/>
      <c r="S13" s="565"/>
      <c r="T13" s="566"/>
      <c r="U13" s="413"/>
      <c r="V13" s="414"/>
      <c r="W13" s="414"/>
      <c r="X13" s="414"/>
      <c r="Y13" s="414"/>
      <c r="Z13" s="415"/>
    </row>
    <row r="14" spans="1:34" ht="30" customHeight="1" x14ac:dyDescent="0.25">
      <c r="A14" s="144"/>
      <c r="B14" s="438"/>
      <c r="C14" s="439"/>
      <c r="D14" s="440"/>
      <c r="E14" s="438"/>
      <c r="F14" s="439"/>
      <c r="G14" s="439"/>
      <c r="H14" s="439"/>
      <c r="I14" s="439"/>
      <c r="J14" s="440"/>
      <c r="K14" s="606"/>
      <c r="L14" s="607"/>
      <c r="M14" s="607"/>
      <c r="N14" s="607"/>
      <c r="O14" s="607"/>
      <c r="P14" s="606"/>
      <c r="Q14" s="607"/>
      <c r="R14" s="607"/>
      <c r="S14" s="607"/>
      <c r="T14" s="622"/>
      <c r="U14" s="638"/>
      <c r="V14" s="639"/>
      <c r="W14" s="639"/>
      <c r="X14" s="639"/>
      <c r="Y14" s="639"/>
      <c r="Z14" s="640"/>
    </row>
    <row r="15" spans="1:34" ht="30" customHeight="1" x14ac:dyDescent="0.25">
      <c r="A15" s="144"/>
      <c r="B15" s="438"/>
      <c r="C15" s="439"/>
      <c r="D15" s="440"/>
      <c r="E15" s="438"/>
      <c r="F15" s="439"/>
      <c r="G15" s="439"/>
      <c r="H15" s="439"/>
      <c r="I15" s="439"/>
      <c r="J15" s="440"/>
      <c r="K15" s="606"/>
      <c r="L15" s="607"/>
      <c r="M15" s="607"/>
      <c r="N15" s="607"/>
      <c r="O15" s="607"/>
      <c r="P15" s="606"/>
      <c r="Q15" s="607"/>
      <c r="R15" s="607"/>
      <c r="S15" s="607"/>
      <c r="T15" s="622"/>
      <c r="U15" s="638"/>
      <c r="V15" s="639"/>
      <c r="W15" s="639"/>
      <c r="X15" s="639"/>
      <c r="Y15" s="639"/>
      <c r="Z15" s="640"/>
    </row>
    <row r="16" spans="1:34" ht="30" customHeight="1" x14ac:dyDescent="0.25">
      <c r="A16" s="144"/>
      <c r="B16" s="438"/>
      <c r="C16" s="439"/>
      <c r="D16" s="440"/>
      <c r="E16" s="438"/>
      <c r="F16" s="439"/>
      <c r="G16" s="439"/>
      <c r="H16" s="439"/>
      <c r="I16" s="439"/>
      <c r="J16" s="440"/>
      <c r="K16" s="606"/>
      <c r="L16" s="607"/>
      <c r="M16" s="607"/>
      <c r="N16" s="607"/>
      <c r="O16" s="607"/>
      <c r="P16" s="606"/>
      <c r="Q16" s="607"/>
      <c r="R16" s="607"/>
      <c r="S16" s="607"/>
      <c r="T16" s="622"/>
      <c r="U16" s="638"/>
      <c r="V16" s="639"/>
      <c r="W16" s="639"/>
      <c r="X16" s="639"/>
      <c r="Y16" s="639"/>
      <c r="Z16" s="640"/>
    </row>
    <row r="17" spans="1:30" ht="30" customHeight="1" x14ac:dyDescent="0.25">
      <c r="A17" s="20"/>
      <c r="B17" s="115"/>
      <c r="C17" s="115"/>
      <c r="D17" s="115"/>
      <c r="E17" s="620" t="s">
        <v>35</v>
      </c>
      <c r="F17" s="621"/>
      <c r="G17" s="621"/>
      <c r="H17" s="621"/>
      <c r="I17" s="621"/>
      <c r="J17" s="621"/>
      <c r="K17" s="509" t="str">
        <f>IF(COUNTA(K14:O16)=0,"",SUM(K14:O16))</f>
        <v/>
      </c>
      <c r="L17" s="509"/>
      <c r="M17" s="509"/>
      <c r="N17" s="509"/>
      <c r="O17" s="509"/>
      <c r="P17" s="570" t="str">
        <f>IF(COUNTA(P14:T16)=0,"",SUM(P14:T16))</f>
        <v/>
      </c>
      <c r="Q17" s="571"/>
      <c r="R17" s="571"/>
      <c r="S17" s="571"/>
      <c r="T17" s="572"/>
      <c r="U17" s="641"/>
      <c r="V17" s="642"/>
      <c r="W17" s="642"/>
      <c r="X17" s="642"/>
      <c r="Y17" s="642"/>
      <c r="Z17" s="643"/>
    </row>
    <row r="18" spans="1:30" ht="6" customHeight="1" x14ac:dyDescent="0.25">
      <c r="A18" s="116"/>
      <c r="B18" s="117"/>
      <c r="C18" s="117"/>
      <c r="D18" s="117"/>
      <c r="E18" s="118"/>
      <c r="F18" s="118"/>
      <c r="G18" s="118"/>
      <c r="H18" s="118"/>
      <c r="I18" s="118"/>
      <c r="J18" s="118"/>
      <c r="K18" s="119"/>
      <c r="L18" s="119"/>
      <c r="M18" s="119"/>
      <c r="N18" s="119"/>
      <c r="O18" s="119"/>
      <c r="P18" s="120"/>
      <c r="Q18" s="120"/>
      <c r="R18" s="120"/>
      <c r="S18" s="120"/>
      <c r="T18" s="121"/>
      <c r="U18" s="121"/>
      <c r="V18" s="122"/>
      <c r="W18" s="122"/>
      <c r="X18" s="122"/>
      <c r="Y18" s="122"/>
      <c r="Z18" s="123"/>
    </row>
    <row r="19" spans="1:30" s="106" customFormat="1" x14ac:dyDescent="0.25">
      <c r="A19" s="124" t="s">
        <v>188</v>
      </c>
      <c r="B19" s="125"/>
      <c r="C19" s="125"/>
      <c r="D19" s="126"/>
      <c r="E19" s="126"/>
      <c r="F19" s="126"/>
      <c r="G19" s="126"/>
      <c r="H19" s="126"/>
      <c r="I19" s="126"/>
      <c r="J19" s="126"/>
      <c r="K19" s="126"/>
      <c r="L19" s="126"/>
      <c r="M19" s="126"/>
      <c r="N19" s="126"/>
      <c r="O19" s="126"/>
      <c r="P19" s="126"/>
      <c r="Q19" s="126"/>
      <c r="R19" s="126"/>
      <c r="S19" s="126"/>
      <c r="T19" s="126"/>
      <c r="U19" s="126"/>
      <c r="V19" s="14"/>
      <c r="W19" s="14"/>
      <c r="X19" s="14"/>
      <c r="Y19" s="14"/>
      <c r="Z19" s="127"/>
      <c r="AD19"/>
    </row>
    <row r="20" spans="1:30" s="106" customFormat="1" x14ac:dyDescent="0.25">
      <c r="A20" s="128" t="s">
        <v>255</v>
      </c>
      <c r="B20" s="129"/>
      <c r="C20" s="129"/>
      <c r="D20" s="129"/>
      <c r="E20" s="129"/>
      <c r="F20" s="129"/>
      <c r="G20" s="129"/>
      <c r="H20" s="129"/>
      <c r="I20" s="129"/>
      <c r="J20" s="130"/>
      <c r="K20" s="130"/>
      <c r="L20" s="130"/>
      <c r="M20" s="130"/>
      <c r="N20" s="130"/>
      <c r="O20" s="130"/>
      <c r="P20" s="130"/>
      <c r="Q20" s="130"/>
      <c r="R20" s="130"/>
      <c r="S20" s="130"/>
      <c r="T20" s="130"/>
      <c r="U20" s="130"/>
      <c r="V20" s="130"/>
      <c r="W20" s="131"/>
      <c r="X20" s="131"/>
      <c r="Y20" s="131"/>
      <c r="Z20" s="132"/>
      <c r="AD20"/>
    </row>
    <row r="21" spans="1:30" ht="8.25" customHeight="1" x14ac:dyDescent="0.25">
      <c r="A21" s="623" t="s">
        <v>129</v>
      </c>
      <c r="B21" s="623" t="s">
        <v>53</v>
      </c>
      <c r="C21" s="623"/>
      <c r="D21" s="623"/>
      <c r="E21" s="623" t="s">
        <v>54</v>
      </c>
      <c r="F21" s="623"/>
      <c r="G21" s="623"/>
      <c r="H21" s="623"/>
      <c r="I21" s="623"/>
      <c r="J21" s="558" t="s">
        <v>122</v>
      </c>
      <c r="K21" s="559"/>
      <c r="L21" s="559"/>
      <c r="M21" s="559"/>
      <c r="N21" s="559"/>
      <c r="O21" s="559"/>
      <c r="P21" s="381" t="s">
        <v>116</v>
      </c>
      <c r="Q21" s="626"/>
      <c r="R21" s="626"/>
      <c r="S21" s="626"/>
      <c r="T21" s="626"/>
      <c r="U21" s="626"/>
      <c r="V21" s="626"/>
      <c r="W21" s="626"/>
      <c r="X21" s="626"/>
      <c r="Y21" s="626"/>
      <c r="Z21" s="627"/>
    </row>
    <row r="22" spans="1:30" x14ac:dyDescent="0.25">
      <c r="A22" s="624"/>
      <c r="B22" s="624"/>
      <c r="C22" s="624"/>
      <c r="D22" s="624"/>
      <c r="E22" s="624"/>
      <c r="F22" s="624"/>
      <c r="G22" s="624"/>
      <c r="H22" s="624"/>
      <c r="I22" s="624"/>
      <c r="J22" s="561"/>
      <c r="K22" s="562"/>
      <c r="L22" s="562"/>
      <c r="M22" s="562"/>
      <c r="N22" s="562"/>
      <c r="O22" s="562"/>
      <c r="P22" s="628"/>
      <c r="Q22" s="629"/>
      <c r="R22" s="629"/>
      <c r="S22" s="629"/>
      <c r="T22" s="629"/>
      <c r="U22" s="629"/>
      <c r="V22" s="629"/>
      <c r="W22" s="629"/>
      <c r="X22" s="629"/>
      <c r="Y22" s="629"/>
      <c r="Z22" s="630"/>
    </row>
    <row r="23" spans="1:30" ht="24" customHeight="1" x14ac:dyDescent="0.25">
      <c r="A23" s="624"/>
      <c r="B23" s="624"/>
      <c r="C23" s="624"/>
      <c r="D23" s="624"/>
      <c r="E23" s="624"/>
      <c r="F23" s="624"/>
      <c r="G23" s="624"/>
      <c r="H23" s="624"/>
      <c r="I23" s="624"/>
      <c r="J23" s="561"/>
      <c r="K23" s="562"/>
      <c r="L23" s="562"/>
      <c r="M23" s="562"/>
      <c r="N23" s="562"/>
      <c r="O23" s="562"/>
      <c r="P23" s="628"/>
      <c r="Q23" s="629"/>
      <c r="R23" s="629"/>
      <c r="S23" s="629"/>
      <c r="T23" s="629"/>
      <c r="U23" s="629"/>
      <c r="V23" s="629"/>
      <c r="W23" s="629"/>
      <c r="X23" s="629"/>
      <c r="Y23" s="629"/>
      <c r="Z23" s="630"/>
    </row>
    <row r="24" spans="1:30" ht="8.25" customHeight="1" x14ac:dyDescent="0.25">
      <c r="A24" s="625"/>
      <c r="B24" s="625"/>
      <c r="C24" s="625"/>
      <c r="D24" s="625"/>
      <c r="E24" s="625"/>
      <c r="F24" s="625"/>
      <c r="G24" s="625"/>
      <c r="H24" s="625"/>
      <c r="I24" s="625"/>
      <c r="J24" s="564"/>
      <c r="K24" s="565"/>
      <c r="L24" s="565"/>
      <c r="M24" s="565"/>
      <c r="N24" s="565"/>
      <c r="O24" s="565"/>
      <c r="P24" s="631"/>
      <c r="Q24" s="632"/>
      <c r="R24" s="632"/>
      <c r="S24" s="632"/>
      <c r="T24" s="632"/>
      <c r="U24" s="632"/>
      <c r="V24" s="632"/>
      <c r="W24" s="632"/>
      <c r="X24" s="632"/>
      <c r="Y24" s="632"/>
      <c r="Z24" s="633"/>
    </row>
    <row r="25" spans="1:30" ht="30" customHeight="1" x14ac:dyDescent="0.25">
      <c r="A25" s="144"/>
      <c r="B25" s="438"/>
      <c r="C25" s="439"/>
      <c r="D25" s="440"/>
      <c r="E25" s="438"/>
      <c r="F25" s="439"/>
      <c r="G25" s="439"/>
      <c r="H25" s="439"/>
      <c r="I25" s="439"/>
      <c r="J25" s="606"/>
      <c r="K25" s="607"/>
      <c r="L25" s="607"/>
      <c r="M25" s="607"/>
      <c r="N25" s="607"/>
      <c r="O25" s="608"/>
      <c r="P25" s="577"/>
      <c r="Q25" s="578"/>
      <c r="R25" s="578"/>
      <c r="S25" s="578"/>
      <c r="T25" s="578"/>
      <c r="U25" s="578"/>
      <c r="V25" s="578"/>
      <c r="W25" s="578"/>
      <c r="X25" s="578"/>
      <c r="Y25" s="578"/>
      <c r="Z25" s="579"/>
    </row>
    <row r="26" spans="1:30" ht="30" customHeight="1" x14ac:dyDescent="0.25">
      <c r="A26" s="144"/>
      <c r="B26" s="438"/>
      <c r="C26" s="439"/>
      <c r="D26" s="440"/>
      <c r="E26" s="438"/>
      <c r="F26" s="439"/>
      <c r="G26" s="439"/>
      <c r="H26" s="439"/>
      <c r="I26" s="439"/>
      <c r="J26" s="606"/>
      <c r="K26" s="607"/>
      <c r="L26" s="607"/>
      <c r="M26" s="607"/>
      <c r="N26" s="607"/>
      <c r="O26" s="608"/>
      <c r="P26" s="577"/>
      <c r="Q26" s="578"/>
      <c r="R26" s="578"/>
      <c r="S26" s="578"/>
      <c r="T26" s="578"/>
      <c r="U26" s="578"/>
      <c r="V26" s="578"/>
      <c r="W26" s="578"/>
      <c r="X26" s="578"/>
      <c r="Y26" s="578"/>
      <c r="Z26" s="579"/>
    </row>
    <row r="27" spans="1:30" ht="30" customHeight="1" x14ac:dyDescent="0.25">
      <c r="A27" s="144"/>
      <c r="B27" s="438"/>
      <c r="C27" s="439"/>
      <c r="D27" s="440"/>
      <c r="E27" s="438"/>
      <c r="F27" s="439"/>
      <c r="G27" s="439"/>
      <c r="H27" s="439"/>
      <c r="I27" s="439"/>
      <c r="J27" s="606"/>
      <c r="K27" s="607"/>
      <c r="L27" s="607"/>
      <c r="M27" s="607"/>
      <c r="N27" s="607"/>
      <c r="O27" s="608"/>
      <c r="P27" s="577"/>
      <c r="Q27" s="578"/>
      <c r="R27" s="578"/>
      <c r="S27" s="578"/>
      <c r="T27" s="578"/>
      <c r="U27" s="578"/>
      <c r="V27" s="578"/>
      <c r="W27" s="578"/>
      <c r="X27" s="578"/>
      <c r="Y27" s="578"/>
      <c r="Z27" s="579"/>
    </row>
    <row r="28" spans="1:30" ht="30" customHeight="1" x14ac:dyDescent="0.25">
      <c r="A28" s="20"/>
      <c r="B28" s="115"/>
      <c r="C28" s="115"/>
      <c r="D28" s="115"/>
      <c r="E28" s="620" t="s">
        <v>35</v>
      </c>
      <c r="F28" s="621"/>
      <c r="G28" s="621"/>
      <c r="H28" s="621"/>
      <c r="I28" s="621" t="s">
        <v>55</v>
      </c>
      <c r="J28" s="570" t="str">
        <f>IF(COUNTA(J25:O27)=0,"",SUM(J25:O27))</f>
        <v/>
      </c>
      <c r="K28" s="571"/>
      <c r="L28" s="571"/>
      <c r="M28" s="571"/>
      <c r="N28" s="571"/>
      <c r="O28" s="572"/>
      <c r="P28" s="603"/>
      <c r="Q28" s="604"/>
      <c r="R28" s="604"/>
      <c r="S28" s="604"/>
      <c r="T28" s="604"/>
      <c r="U28" s="604"/>
      <c r="V28" s="604"/>
      <c r="W28" s="604"/>
      <c r="X28" s="604"/>
      <c r="Y28" s="604"/>
      <c r="Z28" s="605"/>
    </row>
    <row r="29" spans="1:30" s="135" customFormat="1" ht="11.25" x14ac:dyDescent="0.25">
      <c r="A29" s="133" t="s">
        <v>256</v>
      </c>
      <c r="B29" s="134"/>
      <c r="C29" s="134"/>
      <c r="D29" s="21"/>
      <c r="E29" s="21"/>
      <c r="F29" s="21"/>
      <c r="G29" s="21"/>
      <c r="H29" s="21"/>
      <c r="I29" s="21"/>
      <c r="J29" s="21"/>
      <c r="K29" s="21"/>
      <c r="L29" s="21"/>
      <c r="M29" s="21"/>
      <c r="N29" s="21"/>
      <c r="O29" s="21"/>
      <c r="P29" s="21"/>
      <c r="Q29" s="21"/>
      <c r="R29" s="21"/>
      <c r="S29" s="21"/>
      <c r="T29" s="21"/>
      <c r="U29" s="21"/>
      <c r="V29" s="21"/>
    </row>
    <row r="30" spans="1:30" x14ac:dyDescent="0.25">
      <c r="A30" s="1" t="s">
        <v>130</v>
      </c>
      <c r="B30" s="136"/>
      <c r="C30" s="136"/>
      <c r="D30" s="137"/>
      <c r="E30" s="137"/>
      <c r="F30" s="137"/>
      <c r="G30" s="137"/>
      <c r="H30" s="137"/>
      <c r="I30" s="137"/>
      <c r="J30" s="137"/>
      <c r="K30" s="137"/>
      <c r="L30" s="137"/>
      <c r="M30" s="137"/>
      <c r="N30" s="137"/>
      <c r="O30" s="137"/>
      <c r="P30" s="137"/>
      <c r="Q30" s="137"/>
      <c r="R30" s="137"/>
      <c r="S30" s="137"/>
      <c r="T30" s="137"/>
      <c r="U30" s="137"/>
      <c r="V30" s="137"/>
    </row>
    <row r="31" spans="1:30" x14ac:dyDescent="0.25">
      <c r="A31" s="1"/>
      <c r="B31" s="136"/>
      <c r="C31" s="136"/>
      <c r="D31" s="137"/>
      <c r="E31" s="137"/>
      <c r="F31" s="137"/>
      <c r="G31" s="137"/>
      <c r="H31" s="137"/>
      <c r="I31" s="137"/>
      <c r="J31" s="137"/>
      <c r="K31" s="137"/>
      <c r="L31" s="137"/>
      <c r="M31" s="137"/>
      <c r="N31" s="137"/>
      <c r="O31" s="137"/>
      <c r="P31" s="137"/>
      <c r="Q31" s="137"/>
      <c r="R31" s="137"/>
      <c r="S31" s="137"/>
      <c r="T31" s="137"/>
      <c r="U31" s="137"/>
      <c r="V31" s="137"/>
    </row>
    <row r="32" spans="1:30" s="2" customFormat="1" x14ac:dyDescent="0.25">
      <c r="A32" s="262" t="s">
        <v>303</v>
      </c>
      <c r="B32" s="263"/>
      <c r="C32" s="263"/>
      <c r="D32" s="264"/>
      <c r="E32" s="264"/>
      <c r="F32" s="264"/>
      <c r="G32" s="264"/>
      <c r="H32" s="264"/>
      <c r="I32" s="264"/>
      <c r="J32" s="264"/>
      <c r="K32" s="264"/>
      <c r="L32" s="264"/>
      <c r="M32" s="264"/>
      <c r="N32" s="264"/>
      <c r="O32" s="264"/>
      <c r="P32" s="264"/>
      <c r="Q32" s="264"/>
      <c r="R32" s="264"/>
      <c r="S32" s="264"/>
      <c r="T32" s="264"/>
      <c r="U32" s="264"/>
      <c r="V32" s="264"/>
    </row>
    <row r="33" spans="1:26" s="2" customFormat="1" x14ac:dyDescent="0.25">
      <c r="A33" s="262" t="s">
        <v>263</v>
      </c>
      <c r="B33" s="263"/>
      <c r="C33" s="263"/>
      <c r="D33" s="264"/>
      <c r="E33" s="264"/>
      <c r="F33" s="264"/>
      <c r="G33" s="264"/>
      <c r="H33" s="264"/>
      <c r="I33" s="264"/>
      <c r="J33" s="264"/>
      <c r="K33" s="264"/>
      <c r="L33" s="264"/>
      <c r="M33" s="264"/>
      <c r="N33" s="264"/>
      <c r="O33" s="264"/>
      <c r="P33" s="264"/>
      <c r="Q33" s="264"/>
      <c r="R33" s="264"/>
      <c r="S33" s="264"/>
      <c r="T33" s="264"/>
      <c r="U33" s="264"/>
      <c r="V33" s="264"/>
    </row>
    <row r="34" spans="1:26" ht="9.9499999999999993" customHeight="1" x14ac:dyDescent="0.25">
      <c r="A34" s="251"/>
      <c r="B34" s="136"/>
      <c r="C34" s="136"/>
      <c r="D34" s="137"/>
      <c r="E34" s="137"/>
      <c r="F34" s="137"/>
      <c r="G34" s="137"/>
      <c r="H34" s="137"/>
      <c r="I34" s="137"/>
      <c r="J34" s="137"/>
      <c r="K34" s="137"/>
      <c r="L34" s="137"/>
      <c r="M34" s="137"/>
      <c r="N34" s="137"/>
      <c r="O34" s="137"/>
      <c r="P34" s="137"/>
      <c r="Q34" s="137"/>
      <c r="R34" s="137"/>
      <c r="S34" s="137"/>
      <c r="T34" s="137"/>
      <c r="U34" s="137"/>
      <c r="V34" s="137"/>
    </row>
    <row r="35" spans="1:26" ht="16.5" thickBot="1" x14ac:dyDescent="0.3">
      <c r="A35" s="223"/>
      <c r="B35" s="263"/>
      <c r="C35" s="263"/>
      <c r="D35" s="264"/>
      <c r="E35" s="264"/>
      <c r="F35" s="264"/>
      <c r="G35" s="264"/>
      <c r="H35" s="264"/>
      <c r="I35" s="264"/>
      <c r="J35" s="264"/>
      <c r="K35" s="264"/>
      <c r="L35" s="264"/>
      <c r="M35" s="264"/>
      <c r="N35" s="264"/>
      <c r="O35" s="264"/>
      <c r="P35" s="264"/>
      <c r="Q35" s="264"/>
      <c r="R35" s="264"/>
      <c r="S35" s="599" t="s">
        <v>259</v>
      </c>
      <c r="T35" s="599"/>
      <c r="U35" s="599"/>
      <c r="V35" s="599"/>
      <c r="W35" s="599"/>
      <c r="X35" s="599"/>
      <c r="Y35" s="599"/>
    </row>
    <row r="36" spans="1:26" s="4" customFormat="1" ht="30" customHeight="1" x14ac:dyDescent="0.2">
      <c r="A36" s="609" t="s">
        <v>265</v>
      </c>
      <c r="B36" s="610"/>
      <c r="C36" s="610"/>
      <c r="D36" s="610"/>
      <c r="E36" s="610"/>
      <c r="F36" s="610"/>
      <c r="G36" s="610"/>
      <c r="H36" s="610"/>
      <c r="I36" s="610"/>
      <c r="J36" s="610"/>
      <c r="K36" s="610"/>
      <c r="L36" s="610"/>
      <c r="M36" s="610"/>
      <c r="N36" s="610"/>
      <c r="O36" s="610"/>
      <c r="P36" s="610"/>
      <c r="Q36" s="610"/>
      <c r="R36" s="610"/>
      <c r="S36" s="610"/>
      <c r="T36" s="610"/>
      <c r="U36" s="610"/>
      <c r="V36" s="610"/>
      <c r="W36" s="610"/>
      <c r="X36" s="610"/>
      <c r="Y36" s="611"/>
    </row>
    <row r="37" spans="1:26" s="4" customFormat="1" ht="15" customHeight="1" x14ac:dyDescent="0.2">
      <c r="A37" s="276" t="s">
        <v>283</v>
      </c>
      <c r="B37" s="277"/>
      <c r="C37" s="277"/>
      <c r="D37" s="277"/>
      <c r="E37" s="277"/>
      <c r="F37" s="277"/>
      <c r="G37" s="277"/>
      <c r="H37" s="277"/>
      <c r="I37" s="277"/>
      <c r="J37" s="277"/>
      <c r="K37" s="277"/>
      <c r="L37" s="277"/>
      <c r="M37" s="277"/>
      <c r="N37" s="277"/>
      <c r="O37" s="277"/>
      <c r="P37" s="277"/>
      <c r="Q37" s="277"/>
      <c r="R37" s="277"/>
      <c r="S37" s="277"/>
      <c r="T37" s="277"/>
      <c r="U37" s="277"/>
      <c r="V37" s="277"/>
      <c r="W37" s="277"/>
      <c r="X37" s="277"/>
      <c r="Y37" s="278"/>
    </row>
    <row r="38" spans="1:26" s="4" customFormat="1" ht="9.9499999999999993" customHeight="1" x14ac:dyDescent="0.2">
      <c r="A38" s="279"/>
      <c r="B38" s="280"/>
      <c r="C38" s="280"/>
      <c r="D38" s="222"/>
      <c r="E38" s="222"/>
      <c r="F38" s="222"/>
      <c r="G38" s="222"/>
      <c r="H38" s="222"/>
      <c r="I38" s="222"/>
      <c r="J38" s="222"/>
      <c r="K38" s="222"/>
      <c r="L38" s="222"/>
      <c r="M38" s="222"/>
      <c r="N38" s="222"/>
      <c r="O38" s="222"/>
      <c r="P38" s="222"/>
      <c r="Q38" s="222"/>
      <c r="R38" s="222"/>
      <c r="S38" s="222"/>
      <c r="T38" s="222"/>
      <c r="U38" s="222"/>
      <c r="V38" s="222"/>
      <c r="W38" s="179"/>
      <c r="X38" s="179"/>
      <c r="Y38" s="281"/>
    </row>
    <row r="39" spans="1:26" s="4" customFormat="1" ht="36" customHeight="1" x14ac:dyDescent="0.2">
      <c r="A39" s="615" t="s">
        <v>287</v>
      </c>
      <c r="B39" s="373"/>
      <c r="C39" s="373"/>
      <c r="D39" s="373"/>
      <c r="E39" s="373"/>
      <c r="F39" s="373"/>
      <c r="G39" s="373"/>
      <c r="H39" s="373"/>
      <c r="I39" s="373"/>
      <c r="J39" s="373"/>
      <c r="K39" s="373"/>
      <c r="L39" s="373"/>
      <c r="M39" s="272"/>
      <c r="N39" s="272"/>
      <c r="O39" s="291"/>
      <c r="P39" s="296"/>
      <c r="Q39" s="292" t="s">
        <v>261</v>
      </c>
      <c r="R39" s="292"/>
      <c r="S39" s="296"/>
      <c r="T39" s="292" t="s">
        <v>262</v>
      </c>
      <c r="U39" s="292"/>
      <c r="V39" s="296"/>
      <c r="W39" s="612" t="s">
        <v>284</v>
      </c>
      <c r="X39" s="613"/>
      <c r="Y39" s="614"/>
    </row>
    <row r="40" spans="1:26" s="4" customFormat="1" ht="12" x14ac:dyDescent="0.2">
      <c r="A40" s="279"/>
      <c r="B40" s="280"/>
      <c r="C40" s="280"/>
      <c r="D40" s="222"/>
      <c r="E40" s="222"/>
      <c r="F40" s="222"/>
      <c r="G40" s="222"/>
      <c r="H40" s="222"/>
      <c r="I40" s="222"/>
      <c r="J40" s="222"/>
      <c r="K40" s="222"/>
      <c r="L40" s="293"/>
      <c r="M40" s="293"/>
      <c r="N40" s="293"/>
      <c r="O40" s="291"/>
      <c r="P40" s="222"/>
      <c r="Q40" s="222"/>
      <c r="R40" s="222"/>
      <c r="S40" s="222"/>
      <c r="T40" s="222"/>
      <c r="U40" s="222"/>
      <c r="V40" s="222"/>
      <c r="W40" s="179"/>
      <c r="X40" s="179"/>
      <c r="Y40" s="281"/>
    </row>
    <row r="41" spans="1:26" s="4" customFormat="1" ht="28.5" customHeight="1" x14ac:dyDescent="0.2">
      <c r="A41" s="615" t="s">
        <v>288</v>
      </c>
      <c r="B41" s="373"/>
      <c r="C41" s="373"/>
      <c r="D41" s="373"/>
      <c r="E41" s="373"/>
      <c r="F41" s="373"/>
      <c r="G41" s="373"/>
      <c r="H41" s="373"/>
      <c r="I41" s="373"/>
      <c r="J41" s="373"/>
      <c r="K41" s="373"/>
      <c r="L41" s="373"/>
      <c r="M41" s="297"/>
      <c r="N41" s="272"/>
      <c r="O41" s="291" t="s">
        <v>33</v>
      </c>
      <c r="P41" s="616">
        <v>0</v>
      </c>
      <c r="Q41" s="617"/>
      <c r="R41" s="617"/>
      <c r="S41" s="617"/>
      <c r="T41" s="617"/>
      <c r="U41" s="617"/>
      <c r="V41" s="617"/>
      <c r="W41" s="618"/>
      <c r="X41" s="294"/>
      <c r="Y41" s="281"/>
    </row>
    <row r="42" spans="1:26" s="4" customFormat="1" ht="20.100000000000001" customHeight="1" x14ac:dyDescent="0.2">
      <c r="A42" s="279"/>
      <c r="B42" s="280"/>
      <c r="C42" s="280"/>
      <c r="D42" s="222"/>
      <c r="E42" s="222"/>
      <c r="F42" s="222"/>
      <c r="G42" s="222"/>
      <c r="H42" s="222"/>
      <c r="I42" s="222"/>
      <c r="J42" s="222"/>
      <c r="K42" s="222"/>
      <c r="L42" s="222"/>
      <c r="M42" s="293" t="s">
        <v>260</v>
      </c>
      <c r="N42" s="293"/>
      <c r="O42" s="222"/>
      <c r="P42" s="222"/>
      <c r="Q42" s="222"/>
      <c r="R42" s="222"/>
      <c r="S42" s="222"/>
      <c r="T42" s="222"/>
      <c r="U42" s="222"/>
      <c r="V42" s="222"/>
      <c r="W42" s="179"/>
      <c r="X42" s="179"/>
      <c r="Y42" s="281"/>
    </row>
    <row r="43" spans="1:26" s="4" customFormat="1" ht="30.75" customHeight="1" x14ac:dyDescent="0.2">
      <c r="A43" s="600" t="s">
        <v>289</v>
      </c>
      <c r="B43" s="601"/>
      <c r="C43" s="601"/>
      <c r="D43" s="601"/>
      <c r="E43" s="601"/>
      <c r="F43" s="601"/>
      <c r="G43" s="601"/>
      <c r="H43" s="601"/>
      <c r="I43" s="601"/>
      <c r="J43" s="601"/>
      <c r="K43" s="601"/>
      <c r="L43" s="222"/>
      <c r="M43" s="222"/>
      <c r="N43" s="222"/>
      <c r="O43" s="291" t="s">
        <v>33</v>
      </c>
      <c r="P43" s="616">
        <v>0</v>
      </c>
      <c r="Q43" s="617"/>
      <c r="R43" s="617"/>
      <c r="S43" s="617"/>
      <c r="T43" s="617"/>
      <c r="U43" s="617"/>
      <c r="V43" s="617"/>
      <c r="W43" s="618"/>
      <c r="X43" s="282"/>
      <c r="Y43" s="283"/>
    </row>
    <row r="44" spans="1:26" s="4" customFormat="1" ht="9.9499999999999993" customHeight="1" thickBot="1" x14ac:dyDescent="0.25">
      <c r="A44" s="284"/>
      <c r="B44" s="285"/>
      <c r="C44" s="285"/>
      <c r="D44" s="285"/>
      <c r="E44" s="285"/>
      <c r="F44" s="285"/>
      <c r="G44" s="285"/>
      <c r="H44" s="285"/>
      <c r="I44" s="285"/>
      <c r="J44" s="285"/>
      <c r="K44" s="285"/>
      <c r="L44" s="286"/>
      <c r="M44" s="286"/>
      <c r="N44" s="286"/>
      <c r="O44" s="286"/>
      <c r="P44" s="287"/>
      <c r="Q44" s="288"/>
      <c r="R44" s="288"/>
      <c r="S44" s="288"/>
      <c r="T44" s="287"/>
      <c r="U44" s="287"/>
      <c r="V44" s="288"/>
      <c r="W44" s="289"/>
      <c r="X44" s="289"/>
      <c r="Y44" s="290"/>
    </row>
    <row r="45" spans="1:26" ht="15" customHeight="1" x14ac:dyDescent="0.25">
      <c r="A45" s="223"/>
      <c r="B45" s="263"/>
      <c r="C45" s="263"/>
      <c r="D45" s="264"/>
      <c r="E45" s="264"/>
      <c r="F45" s="264"/>
      <c r="G45" s="264"/>
      <c r="H45" s="264"/>
      <c r="I45" s="264"/>
      <c r="J45" s="264"/>
      <c r="K45" s="264"/>
      <c r="L45" s="264"/>
      <c r="M45" s="264"/>
      <c r="N45" s="264"/>
      <c r="O45" s="264"/>
      <c r="P45" s="264"/>
      <c r="Q45" s="264"/>
      <c r="R45" s="264"/>
      <c r="S45" s="264"/>
      <c r="T45" s="264"/>
      <c r="U45" s="264"/>
      <c r="V45" s="264"/>
      <c r="W45" s="2"/>
      <c r="X45" s="2"/>
      <c r="Y45" s="2"/>
    </row>
    <row r="46" spans="1:26" ht="15.95" customHeight="1" x14ac:dyDescent="0.25">
      <c r="S46" s="580" t="s">
        <v>277</v>
      </c>
      <c r="T46" s="580"/>
      <c r="U46" s="580"/>
      <c r="V46" s="580"/>
      <c r="W46" s="580"/>
      <c r="X46" s="580"/>
      <c r="Y46" s="580"/>
      <c r="Z46" s="149"/>
    </row>
    <row r="47" spans="1:26" ht="15" customHeight="1" x14ac:dyDescent="0.25">
      <c r="A47" s="476" t="s">
        <v>247</v>
      </c>
      <c r="B47" s="477"/>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529"/>
    </row>
    <row r="48" spans="1:26" s="138" customFormat="1" ht="15" customHeight="1" x14ac:dyDescent="0.25">
      <c r="A48" s="602"/>
      <c r="B48" s="530"/>
      <c r="C48" s="530"/>
      <c r="D48" s="530"/>
      <c r="E48" s="530"/>
      <c r="F48" s="530"/>
      <c r="G48" s="530"/>
      <c r="H48" s="530"/>
      <c r="I48" s="530"/>
      <c r="J48" s="530"/>
      <c r="K48" s="530"/>
      <c r="L48" s="530"/>
      <c r="M48" s="530"/>
      <c r="N48" s="530"/>
      <c r="O48" s="530"/>
      <c r="P48" s="530"/>
      <c r="Q48" s="530"/>
      <c r="R48" s="530"/>
      <c r="S48" s="530"/>
      <c r="T48" s="530"/>
      <c r="U48" s="530"/>
      <c r="V48" s="530"/>
      <c r="W48" s="530"/>
      <c r="X48" s="530"/>
      <c r="Y48" s="530"/>
      <c r="Z48" s="531"/>
    </row>
    <row r="49" spans="1:37" x14ac:dyDescent="0.2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D49" s="139"/>
    </row>
    <row r="50" spans="1:37" x14ac:dyDescent="0.25">
      <c r="A50" s="485" t="s">
        <v>56</v>
      </c>
      <c r="B50" s="485"/>
      <c r="C50" s="485"/>
      <c r="D50" s="485"/>
      <c r="E50" s="485"/>
      <c r="F50" s="485"/>
      <c r="G50" s="485"/>
      <c r="H50" s="485"/>
      <c r="I50" s="485"/>
      <c r="J50" s="485"/>
      <c r="K50" s="485"/>
      <c r="L50" s="485"/>
      <c r="M50" s="485"/>
      <c r="N50" s="485"/>
      <c r="O50" s="485"/>
      <c r="P50" s="485"/>
      <c r="Q50" s="485"/>
      <c r="R50" s="485"/>
      <c r="S50" s="485"/>
      <c r="T50" s="485"/>
      <c r="U50" s="485"/>
      <c r="V50" s="485"/>
      <c r="W50" s="485"/>
      <c r="X50" s="485"/>
      <c r="Y50" s="485"/>
      <c r="Z50" s="485"/>
    </row>
    <row r="51" spans="1:37" x14ac:dyDescent="0.25">
      <c r="A51" s="485" t="s">
        <v>57</v>
      </c>
      <c r="B51" s="485"/>
      <c r="C51" s="485"/>
      <c r="D51" s="485"/>
      <c r="E51" s="485"/>
      <c r="F51" s="485"/>
      <c r="G51" s="485"/>
      <c r="H51" s="485"/>
      <c r="I51" s="485"/>
      <c r="J51" s="485"/>
      <c r="K51" s="485"/>
      <c r="L51" s="485"/>
      <c r="M51" s="485"/>
      <c r="N51" s="485"/>
      <c r="O51" s="485"/>
      <c r="P51" s="485"/>
      <c r="Q51" s="485"/>
      <c r="R51" s="485"/>
      <c r="S51" s="485"/>
      <c r="T51" s="485"/>
      <c r="U51" s="485"/>
      <c r="V51" s="485"/>
      <c r="W51" s="485"/>
      <c r="X51" s="485"/>
      <c r="Y51" s="485"/>
      <c r="Z51" s="485"/>
    </row>
    <row r="52" spans="1:37" ht="10.15" customHeigh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37" ht="15" customHeight="1" x14ac:dyDescent="0.25">
      <c r="A53" s="381" t="s">
        <v>82</v>
      </c>
      <c r="B53" s="421"/>
      <c r="C53" s="422"/>
      <c r="D53" s="558" t="s">
        <v>123</v>
      </c>
      <c r="E53" s="559"/>
      <c r="F53" s="559"/>
      <c r="G53" s="560"/>
      <c r="H53" s="558" t="s">
        <v>124</v>
      </c>
      <c r="I53" s="559"/>
      <c r="J53" s="559"/>
      <c r="K53" s="559"/>
      <c r="L53" s="559"/>
      <c r="M53" s="559"/>
      <c r="N53" s="559"/>
      <c r="O53" s="559"/>
      <c r="P53" s="558" t="s">
        <v>125</v>
      </c>
      <c r="Q53" s="559"/>
      <c r="R53" s="559"/>
      <c r="S53" s="559"/>
      <c r="T53" s="559"/>
      <c r="U53" s="559"/>
      <c r="V53" s="559"/>
      <c r="W53" s="559"/>
      <c r="X53" s="559"/>
      <c r="Y53" s="559"/>
      <c r="Z53" s="560"/>
    </row>
    <row r="54" spans="1:37" x14ac:dyDescent="0.25">
      <c r="A54" s="596"/>
      <c r="B54" s="597"/>
      <c r="C54" s="598"/>
      <c r="D54" s="561"/>
      <c r="E54" s="562"/>
      <c r="F54" s="562"/>
      <c r="G54" s="563"/>
      <c r="H54" s="561"/>
      <c r="I54" s="562"/>
      <c r="J54" s="562"/>
      <c r="K54" s="562"/>
      <c r="L54" s="562"/>
      <c r="M54" s="562"/>
      <c r="N54" s="562"/>
      <c r="O54" s="562"/>
      <c r="P54" s="561"/>
      <c r="Q54" s="562"/>
      <c r="R54" s="562"/>
      <c r="S54" s="562"/>
      <c r="T54" s="562"/>
      <c r="U54" s="562"/>
      <c r="V54" s="562"/>
      <c r="W54" s="562"/>
      <c r="X54" s="562"/>
      <c r="Y54" s="562"/>
      <c r="Z54" s="563"/>
    </row>
    <row r="55" spans="1:37" ht="20.45" customHeight="1" x14ac:dyDescent="0.25">
      <c r="A55" s="423"/>
      <c r="B55" s="424"/>
      <c r="C55" s="425"/>
      <c r="D55" s="564"/>
      <c r="E55" s="565"/>
      <c r="F55" s="565"/>
      <c r="G55" s="566"/>
      <c r="H55" s="564"/>
      <c r="I55" s="565"/>
      <c r="J55" s="565"/>
      <c r="K55" s="565"/>
      <c r="L55" s="565"/>
      <c r="M55" s="565"/>
      <c r="N55" s="565"/>
      <c r="O55" s="565"/>
      <c r="P55" s="564"/>
      <c r="Q55" s="565"/>
      <c r="R55" s="565"/>
      <c r="S55" s="565"/>
      <c r="T55" s="565"/>
      <c r="U55" s="565"/>
      <c r="V55" s="565"/>
      <c r="W55" s="565"/>
      <c r="X55" s="565"/>
      <c r="Y55" s="565"/>
      <c r="Z55" s="566"/>
      <c r="AB55" s="140"/>
      <c r="AC55" s="140"/>
      <c r="AD55" s="140"/>
      <c r="AE55" s="140"/>
      <c r="AF55" s="140"/>
      <c r="AG55" s="140"/>
      <c r="AH55" s="140"/>
      <c r="AI55" s="140"/>
      <c r="AJ55" s="140"/>
      <c r="AK55" s="140"/>
    </row>
    <row r="56" spans="1:37" x14ac:dyDescent="0.25">
      <c r="A56" s="573" t="s">
        <v>58</v>
      </c>
      <c r="B56" s="574"/>
      <c r="C56" s="575"/>
      <c r="D56" s="556">
        <v>35000</v>
      </c>
      <c r="E56" s="557"/>
      <c r="F56" s="557"/>
      <c r="G56" s="585"/>
      <c r="H56" s="554" t="s">
        <v>59</v>
      </c>
      <c r="I56" s="555"/>
      <c r="J56" s="555"/>
      <c r="K56" s="555"/>
      <c r="L56" s="555"/>
      <c r="M56" s="555"/>
      <c r="N56" s="555"/>
      <c r="O56" s="555"/>
      <c r="P56" s="594">
        <v>45000</v>
      </c>
      <c r="Q56" s="594"/>
      <c r="R56" s="594"/>
      <c r="S56" s="594"/>
      <c r="T56" s="594"/>
      <c r="U56" s="594"/>
      <c r="V56" s="594"/>
      <c r="W56" s="594"/>
      <c r="X56" s="594"/>
      <c r="Y56" s="594"/>
      <c r="Z56" s="594"/>
    </row>
    <row r="57" spans="1:37" x14ac:dyDescent="0.25">
      <c r="A57" s="573" t="s">
        <v>60</v>
      </c>
      <c r="B57" s="574"/>
      <c r="C57" s="575"/>
      <c r="D57" s="556">
        <v>4000</v>
      </c>
      <c r="E57" s="557"/>
      <c r="F57" s="557"/>
      <c r="G57" s="585"/>
      <c r="H57" s="556">
        <v>500</v>
      </c>
      <c r="I57" s="557"/>
      <c r="J57" s="557"/>
      <c r="K57" s="557"/>
      <c r="L57" s="557"/>
      <c r="M57" s="557"/>
      <c r="N57" s="557"/>
      <c r="O57" s="557"/>
      <c r="P57" s="594">
        <v>4500</v>
      </c>
      <c r="Q57" s="594"/>
      <c r="R57" s="594"/>
      <c r="S57" s="594"/>
      <c r="T57" s="594"/>
      <c r="U57" s="594"/>
      <c r="V57" s="594"/>
      <c r="W57" s="594"/>
      <c r="X57" s="594"/>
      <c r="Y57" s="594"/>
      <c r="Z57" s="594"/>
    </row>
    <row r="58" spans="1:37" x14ac:dyDescent="0.25">
      <c r="A58" s="573" t="s">
        <v>61</v>
      </c>
      <c r="B58" s="574"/>
      <c r="C58" s="575"/>
      <c r="D58" s="567">
        <v>0</v>
      </c>
      <c r="E58" s="568"/>
      <c r="F58" s="568"/>
      <c r="G58" s="569"/>
      <c r="H58" s="556">
        <v>3000</v>
      </c>
      <c r="I58" s="557"/>
      <c r="J58" s="557"/>
      <c r="K58" s="557"/>
      <c r="L58" s="557"/>
      <c r="M58" s="557"/>
      <c r="N58" s="557"/>
      <c r="O58" s="557"/>
      <c r="P58" s="594">
        <v>3000</v>
      </c>
      <c r="Q58" s="594"/>
      <c r="R58" s="594"/>
      <c r="S58" s="594"/>
      <c r="T58" s="594"/>
      <c r="U58" s="594"/>
      <c r="V58" s="594"/>
      <c r="W58" s="594"/>
      <c r="X58" s="594"/>
      <c r="Y58" s="594"/>
      <c r="Z58" s="594"/>
    </row>
    <row r="59" spans="1:37" x14ac:dyDescent="0.25">
      <c r="A59" s="573" t="s">
        <v>62</v>
      </c>
      <c r="B59" s="574"/>
      <c r="C59" s="575"/>
      <c r="D59" s="556">
        <v>0</v>
      </c>
      <c r="E59" s="557"/>
      <c r="F59" s="557"/>
      <c r="G59" s="585"/>
      <c r="H59" s="554">
        <v>10000</v>
      </c>
      <c r="I59" s="555"/>
      <c r="J59" s="555"/>
      <c r="K59" s="555"/>
      <c r="L59" s="555"/>
      <c r="M59" s="555"/>
      <c r="N59" s="555"/>
      <c r="O59" s="555"/>
      <c r="P59" s="594">
        <v>10000</v>
      </c>
      <c r="Q59" s="594"/>
      <c r="R59" s="594"/>
      <c r="S59" s="594"/>
      <c r="T59" s="594"/>
      <c r="U59" s="594"/>
      <c r="V59" s="594"/>
      <c r="W59" s="594"/>
      <c r="X59" s="594"/>
      <c r="Y59" s="594"/>
      <c r="Z59" s="594"/>
    </row>
    <row r="60" spans="1:37" x14ac:dyDescent="0.25">
      <c r="A60" s="573" t="s">
        <v>63</v>
      </c>
      <c r="B60" s="574"/>
      <c r="C60" s="575"/>
      <c r="D60" s="556">
        <v>7000</v>
      </c>
      <c r="E60" s="557"/>
      <c r="F60" s="557"/>
      <c r="G60" s="585"/>
      <c r="H60" s="554">
        <v>3000</v>
      </c>
      <c r="I60" s="555"/>
      <c r="J60" s="555"/>
      <c r="K60" s="555"/>
      <c r="L60" s="555"/>
      <c r="M60" s="555"/>
      <c r="N60" s="555"/>
      <c r="O60" s="555"/>
      <c r="P60" s="594">
        <v>10000</v>
      </c>
      <c r="Q60" s="594"/>
      <c r="R60" s="594"/>
      <c r="S60" s="594"/>
      <c r="T60" s="594"/>
      <c r="U60" s="594"/>
      <c r="V60" s="594"/>
      <c r="W60" s="594"/>
      <c r="X60" s="594"/>
      <c r="Y60" s="594"/>
      <c r="Z60" s="594"/>
    </row>
    <row r="61" spans="1:37" x14ac:dyDescent="0.25">
      <c r="A61" s="573" t="s">
        <v>64</v>
      </c>
      <c r="B61" s="574"/>
      <c r="C61" s="575"/>
      <c r="D61" s="567">
        <v>5000</v>
      </c>
      <c r="E61" s="568"/>
      <c r="F61" s="568"/>
      <c r="G61" s="569"/>
      <c r="H61" s="554">
        <v>7000</v>
      </c>
      <c r="I61" s="555"/>
      <c r="J61" s="555"/>
      <c r="K61" s="555"/>
      <c r="L61" s="555"/>
      <c r="M61" s="555"/>
      <c r="N61" s="555"/>
      <c r="O61" s="555"/>
      <c r="P61" s="584">
        <v>12000</v>
      </c>
      <c r="Q61" s="584"/>
      <c r="R61" s="584"/>
      <c r="S61" s="584"/>
      <c r="T61" s="584"/>
      <c r="U61" s="584"/>
      <c r="V61" s="584"/>
      <c r="W61" s="584"/>
      <c r="X61" s="584"/>
      <c r="Y61" s="584"/>
      <c r="Z61" s="584"/>
    </row>
    <row r="62" spans="1:37" x14ac:dyDescent="0.25">
      <c r="A62" s="573" t="s">
        <v>65</v>
      </c>
      <c r="B62" s="574"/>
      <c r="C62" s="575"/>
      <c r="D62" s="556">
        <v>8000</v>
      </c>
      <c r="E62" s="557"/>
      <c r="F62" s="557"/>
      <c r="G62" s="585"/>
      <c r="H62" s="554">
        <v>8000</v>
      </c>
      <c r="I62" s="555"/>
      <c r="J62" s="555"/>
      <c r="K62" s="555"/>
      <c r="L62" s="555"/>
      <c r="M62" s="555"/>
      <c r="N62" s="555"/>
      <c r="O62" s="555"/>
      <c r="P62" s="584">
        <v>16000</v>
      </c>
      <c r="Q62" s="584"/>
      <c r="R62" s="584"/>
      <c r="S62" s="584"/>
      <c r="T62" s="584"/>
      <c r="U62" s="584"/>
      <c r="V62" s="584"/>
      <c r="W62" s="584"/>
      <c r="X62" s="584"/>
      <c r="Y62" s="584"/>
      <c r="Z62" s="584"/>
    </row>
    <row r="63" spans="1:37" x14ac:dyDescent="0.25">
      <c r="A63" s="573" t="s">
        <v>66</v>
      </c>
      <c r="B63" s="574"/>
      <c r="C63" s="575"/>
      <c r="D63" s="556">
        <v>0</v>
      </c>
      <c r="E63" s="557"/>
      <c r="F63" s="557"/>
      <c r="G63" s="585"/>
      <c r="H63" s="554">
        <v>1000</v>
      </c>
      <c r="I63" s="555"/>
      <c r="J63" s="555"/>
      <c r="K63" s="555"/>
      <c r="L63" s="555"/>
      <c r="M63" s="555"/>
      <c r="N63" s="555"/>
      <c r="O63" s="555"/>
      <c r="P63" s="584">
        <v>1000</v>
      </c>
      <c r="Q63" s="584"/>
      <c r="R63" s="584"/>
      <c r="S63" s="584"/>
      <c r="T63" s="584"/>
      <c r="U63" s="584"/>
      <c r="V63" s="584"/>
      <c r="W63" s="584"/>
      <c r="X63" s="584"/>
      <c r="Y63" s="584"/>
      <c r="Z63" s="584"/>
    </row>
    <row r="64" spans="1:37" ht="15.75" thickBot="1" x14ac:dyDescent="0.3">
      <c r="A64" s="591" t="s">
        <v>55</v>
      </c>
      <c r="B64" s="592"/>
      <c r="C64" s="593"/>
      <c r="D64" s="588">
        <v>59000</v>
      </c>
      <c r="E64" s="589"/>
      <c r="F64" s="589"/>
      <c r="G64" s="590"/>
      <c r="H64" s="586">
        <v>42500</v>
      </c>
      <c r="I64" s="587"/>
      <c r="J64" s="587"/>
      <c r="K64" s="587"/>
      <c r="L64" s="587"/>
      <c r="M64" s="587"/>
      <c r="N64" s="587"/>
      <c r="O64" s="587"/>
      <c r="P64" s="595">
        <v>101500</v>
      </c>
      <c r="Q64" s="595"/>
      <c r="R64" s="595"/>
      <c r="S64" s="595"/>
      <c r="T64" s="595"/>
      <c r="U64" s="595"/>
      <c r="V64" s="595"/>
      <c r="W64" s="595"/>
      <c r="X64" s="595"/>
      <c r="Y64" s="595"/>
      <c r="Z64" s="595"/>
    </row>
    <row r="65" spans="1:28" ht="15.75" thickTop="1" x14ac:dyDescent="0.25">
      <c r="A65" s="141"/>
      <c r="B65" s="141"/>
      <c r="C65" s="141"/>
      <c r="D65" s="141" t="s">
        <v>67</v>
      </c>
      <c r="E65" s="141"/>
      <c r="F65" s="141"/>
      <c r="G65" s="141"/>
      <c r="H65" s="141"/>
      <c r="L65" s="6"/>
      <c r="M65" s="6"/>
      <c r="N65" s="6"/>
      <c r="O65" s="6"/>
      <c r="P65" s="6"/>
      <c r="Q65" s="6"/>
      <c r="R65" s="6"/>
      <c r="S65" s="4"/>
    </row>
    <row r="66" spans="1:28" ht="9.6" customHeight="1" x14ac:dyDescent="0.25">
      <c r="A66" s="6"/>
      <c r="B66" s="6"/>
      <c r="C66" s="6"/>
      <c r="D66" s="6"/>
      <c r="E66" s="6"/>
      <c r="F66" s="6"/>
      <c r="G66" s="6"/>
      <c r="H66" s="6"/>
      <c r="L66" s="6"/>
      <c r="M66" s="6"/>
      <c r="N66" s="6"/>
      <c r="O66" s="6"/>
      <c r="P66" s="6"/>
      <c r="Q66" s="6"/>
      <c r="R66" s="6"/>
      <c r="S66" s="4"/>
    </row>
    <row r="67" spans="1:28" x14ac:dyDescent="0.25">
      <c r="A67" s="6"/>
      <c r="B67" s="6"/>
      <c r="C67" s="6"/>
      <c r="D67" s="581" t="s">
        <v>248</v>
      </c>
      <c r="E67" s="546"/>
      <c r="F67" s="547"/>
      <c r="G67" s="148"/>
      <c r="H67" s="148"/>
      <c r="I67" s="581" t="s">
        <v>249</v>
      </c>
      <c r="J67" s="546"/>
      <c r="K67" s="546"/>
      <c r="L67" s="546"/>
      <c r="M67" s="546"/>
      <c r="N67" s="546"/>
      <c r="O67" s="547"/>
      <c r="P67" s="6"/>
      <c r="Q67" s="6"/>
      <c r="R67" s="6"/>
      <c r="S67" s="4"/>
    </row>
    <row r="68" spans="1:28" x14ac:dyDescent="0.25">
      <c r="D68" s="582"/>
      <c r="E68" s="517"/>
      <c r="F68" s="583"/>
      <c r="G68" s="148"/>
      <c r="H68" s="148"/>
      <c r="I68" s="582"/>
      <c r="J68" s="517"/>
      <c r="K68" s="517"/>
      <c r="L68" s="517"/>
      <c r="M68" s="517"/>
      <c r="N68" s="517"/>
      <c r="O68" s="583"/>
      <c r="P68" s="4"/>
      <c r="Q68" s="4"/>
      <c r="R68" s="4"/>
      <c r="S68" s="4"/>
    </row>
    <row r="69" spans="1:28" ht="20.25" customHeight="1" x14ac:dyDescent="0.25">
      <c r="D69" s="548"/>
      <c r="E69" s="544"/>
      <c r="F69" s="549"/>
      <c r="G69" s="148"/>
      <c r="H69" s="148"/>
      <c r="I69" s="548"/>
      <c r="J69" s="544"/>
      <c r="K69" s="544"/>
      <c r="L69" s="544"/>
      <c r="M69" s="544"/>
      <c r="N69" s="544"/>
      <c r="O69" s="549"/>
      <c r="P69" s="4"/>
      <c r="Q69" s="4"/>
      <c r="R69" s="4"/>
      <c r="S69" s="4"/>
      <c r="AB69" s="142"/>
    </row>
    <row r="70" spans="1:28" ht="12.75" customHeight="1" x14ac:dyDescent="0.25">
      <c r="D70" s="4"/>
      <c r="E70" s="4"/>
      <c r="F70" s="4"/>
      <c r="G70" s="4"/>
      <c r="H70" s="4"/>
      <c r="I70" s="4"/>
      <c r="J70" s="4"/>
      <c r="K70" s="4"/>
      <c r="L70" s="4"/>
      <c r="M70" s="4"/>
      <c r="N70" s="4"/>
      <c r="O70" s="4"/>
      <c r="P70" s="4"/>
      <c r="Q70" s="4"/>
      <c r="R70" s="4"/>
      <c r="S70" s="4"/>
    </row>
    <row r="71" spans="1:28" ht="12.75" customHeight="1" x14ac:dyDescent="0.25">
      <c r="E71" s="143"/>
      <c r="F71" s="143"/>
      <c r="G71" s="143"/>
      <c r="H71" s="143"/>
      <c r="I71" s="9"/>
      <c r="J71" s="9"/>
      <c r="K71" s="4"/>
      <c r="L71" s="4"/>
      <c r="M71" s="4"/>
      <c r="N71" s="4"/>
      <c r="O71" s="4"/>
      <c r="P71" s="4"/>
      <c r="Q71" s="4"/>
      <c r="R71" s="4"/>
      <c r="S71" s="4"/>
    </row>
    <row r="72" spans="1:28" x14ac:dyDescent="0.25">
      <c r="E72" s="4"/>
      <c r="F72" s="4"/>
      <c r="G72" s="4"/>
      <c r="H72" s="4"/>
      <c r="I72" s="4"/>
      <c r="J72" s="4"/>
      <c r="K72" s="4"/>
      <c r="L72" s="4"/>
      <c r="M72" s="4"/>
      <c r="N72" s="4"/>
      <c r="O72" s="4"/>
      <c r="P72" s="4"/>
      <c r="Q72" s="4"/>
      <c r="R72" s="4"/>
      <c r="S72" s="4"/>
    </row>
    <row r="73" spans="1:28" x14ac:dyDescent="0.25">
      <c r="E73" s="4"/>
      <c r="F73" s="4"/>
      <c r="G73" s="4"/>
      <c r="H73" s="4"/>
      <c r="I73" s="4"/>
      <c r="J73" s="4"/>
      <c r="K73" s="4"/>
      <c r="L73" s="4"/>
      <c r="M73" s="4"/>
      <c r="N73" s="4"/>
      <c r="O73" s="4"/>
      <c r="P73" s="4"/>
      <c r="Q73" s="4"/>
      <c r="R73" s="4"/>
      <c r="S73" s="4"/>
    </row>
  </sheetData>
  <sheetProtection algorithmName="SHA-512" hashValue="unJRI6GvK8OdNCUxj8ClLG1tzzeeBg625kw+xkOMPWagZH7IId8tOk4cYfdci38RoJD4OEPwN//uwQ3Cqg44og==" saltValue="soF8AuuDKseW+zIUGaKmUg==" spinCount="100000" sheet="1" selectLockedCells="1"/>
  <mergeCells count="105">
    <mergeCell ref="B25:D25"/>
    <mergeCell ref="A12:A13"/>
    <mergeCell ref="B21:D24"/>
    <mergeCell ref="P21:Z24"/>
    <mergeCell ref="L5:Z5"/>
    <mergeCell ref="P12:T13"/>
    <mergeCell ref="K12:O13"/>
    <mergeCell ref="K14:O14"/>
    <mergeCell ref="K15:O15"/>
    <mergeCell ref="A21:A24"/>
    <mergeCell ref="U12:Z13"/>
    <mergeCell ref="U14:Z14"/>
    <mergeCell ref="U15:Z15"/>
    <mergeCell ref="U16:Z16"/>
    <mergeCell ref="U17:Z17"/>
    <mergeCell ref="S3:Y3"/>
    <mergeCell ref="J28:O28"/>
    <mergeCell ref="E28:I28"/>
    <mergeCell ref="J25:O25"/>
    <mergeCell ref="P14:T14"/>
    <mergeCell ref="P15:T15"/>
    <mergeCell ref="P16:T16"/>
    <mergeCell ref="E15:J15"/>
    <mergeCell ref="E16:J16"/>
    <mergeCell ref="E14:J14"/>
    <mergeCell ref="E12:J13"/>
    <mergeCell ref="J21:O24"/>
    <mergeCell ref="E17:J17"/>
    <mergeCell ref="K17:O17"/>
    <mergeCell ref="E21:I24"/>
    <mergeCell ref="K16:O16"/>
    <mergeCell ref="P17:T17"/>
    <mergeCell ref="P25:Z25"/>
    <mergeCell ref="E25:I25"/>
    <mergeCell ref="S35:Y35"/>
    <mergeCell ref="A43:K43"/>
    <mergeCell ref="A47:Z48"/>
    <mergeCell ref="A50:Z50"/>
    <mergeCell ref="P28:Z28"/>
    <mergeCell ref="P26:Z26"/>
    <mergeCell ref="J26:O26"/>
    <mergeCell ref="J27:O27"/>
    <mergeCell ref="E26:I26"/>
    <mergeCell ref="A36:Y36"/>
    <mergeCell ref="W39:Y39"/>
    <mergeCell ref="A39:L39"/>
    <mergeCell ref="A41:L41"/>
    <mergeCell ref="P41:W41"/>
    <mergeCell ref="P43:W43"/>
    <mergeCell ref="A62:C62"/>
    <mergeCell ref="A63:C63"/>
    <mergeCell ref="A64:C64"/>
    <mergeCell ref="A58:C58"/>
    <mergeCell ref="A59:C59"/>
    <mergeCell ref="A51:Z51"/>
    <mergeCell ref="P59:Z59"/>
    <mergeCell ref="P53:Z55"/>
    <mergeCell ref="D58:G58"/>
    <mergeCell ref="P60:Z60"/>
    <mergeCell ref="P61:Z61"/>
    <mergeCell ref="P58:Z58"/>
    <mergeCell ref="P64:Z64"/>
    <mergeCell ref="A57:C57"/>
    <mergeCell ref="P56:Z56"/>
    <mergeCell ref="P57:Z57"/>
    <mergeCell ref="D56:G56"/>
    <mergeCell ref="D57:G57"/>
    <mergeCell ref="A53:C55"/>
    <mergeCell ref="A56:C56"/>
    <mergeCell ref="D67:F69"/>
    <mergeCell ref="I67:O69"/>
    <mergeCell ref="P62:Z62"/>
    <mergeCell ref="P63:Z63"/>
    <mergeCell ref="D60:G60"/>
    <mergeCell ref="D59:G59"/>
    <mergeCell ref="H64:O64"/>
    <mergeCell ref="D64:G64"/>
    <mergeCell ref="D62:G62"/>
    <mergeCell ref="D63:G63"/>
    <mergeCell ref="H62:O62"/>
    <mergeCell ref="H63:O63"/>
    <mergeCell ref="F1:J1"/>
    <mergeCell ref="F3:J3"/>
    <mergeCell ref="H61:O61"/>
    <mergeCell ref="H58:O58"/>
    <mergeCell ref="H59:O59"/>
    <mergeCell ref="H60:O60"/>
    <mergeCell ref="D53:G55"/>
    <mergeCell ref="H53:O55"/>
    <mergeCell ref="H56:O56"/>
    <mergeCell ref="H57:O57"/>
    <mergeCell ref="D61:G61"/>
    <mergeCell ref="B5:I5"/>
    <mergeCell ref="B12:D13"/>
    <mergeCell ref="B14:D14"/>
    <mergeCell ref="B15:D15"/>
    <mergeCell ref="B16:D16"/>
    <mergeCell ref="A60:C60"/>
    <mergeCell ref="A61:C61"/>
    <mergeCell ref="A4:Y4"/>
    <mergeCell ref="P27:Z27"/>
    <mergeCell ref="S46:Y46"/>
    <mergeCell ref="B26:D26"/>
    <mergeCell ref="B27:D27"/>
    <mergeCell ref="E27:I27"/>
  </mergeCells>
  <dataValidations xWindow="120" yWindow="455" count="6">
    <dataValidation type="decimal" allowBlank="1" showInputMessage="1" showErrorMessage="1" error="Please enter a positive number." sqref="K14:O16" xr:uid="{00000000-0002-0000-0400-000000000000}">
      <formula1>0</formula1>
      <formula2>999999999999999</formula2>
    </dataValidation>
    <dataValidation type="list" allowBlank="1" showInputMessage="1" showErrorMessage="1" error="Please enter &quot;Y&quot;' for Yes, &quot;N&quot;' for No." sqref="P25:Z27" xr:uid="{00000000-0002-0000-0400-000001000000}">
      <formula1>"Y,N"</formula1>
    </dataValidation>
    <dataValidation type="decimal" allowBlank="1" showInputMessage="1" showErrorMessage="1" sqref="J28" xr:uid="{00000000-0002-0000-0400-000002000000}">
      <formula1>0</formula1>
      <formula2>999999999999999</formula2>
    </dataValidation>
    <dataValidation allowBlank="1" showInputMessage="1" showErrorMessage="1" prompt="Please key in date in dd/mm/yyyy." sqref="A17" xr:uid="{00000000-0002-0000-0400-000003000000}"/>
    <dataValidation type="decimal" allowBlank="1" showInputMessage="1" showErrorMessage="1" error="Please enter a positive number. " sqref="J25:O27 P14:U16" xr:uid="{00000000-0002-0000-0400-000005000000}">
      <formula1>0</formula1>
      <formula2>999999999999999</formula2>
    </dataValidation>
    <dataValidation allowBlank="1" showInputMessage="1" showErrorMessage="1" prompt="Please enter date in dd/mm/yyyy format." sqref="A14:A16 A25:A27" xr:uid="{00000000-0002-0000-0400-000006000000}"/>
  </dataValidations>
  <pageMargins left="0.23622047244094491" right="0.15748031496062992" top="0.27559055118110237" bottom="0.27559055118110237" header="0.15748031496062992" footer="0.15748031496062992"/>
  <pageSetup paperSize="9" scale="78" orientation="portrait" verticalDpi="4294967294" r:id="rId1"/>
  <headerFooter>
    <oddFooter>&amp;L&amp;"Arial,Regular"&amp;8IRIN 231/2026&amp;C&amp;"Arial,Regular"&amp;8Page &amp;P</oddFooter>
  </headerFooter>
  <rowBreaks count="1" manualBreakCount="1">
    <brk id="45" max="22" man="1"/>
  </rowBreaks>
  <ignoredErrors>
    <ignoredError sqref="H56"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Z26"/>
  <sheetViews>
    <sheetView showGridLines="0" showRowColHeaders="0" zoomScale="115" zoomScaleNormal="115" zoomScaleSheetLayoutView="130" workbookViewId="0">
      <selection activeCell="A3" sqref="A3:B3"/>
    </sheetView>
  </sheetViews>
  <sheetFormatPr defaultRowHeight="15" x14ac:dyDescent="0.25"/>
  <cols>
    <col min="1" max="1" width="9.28515625" customWidth="1"/>
    <col min="2" max="2" width="18.42578125" customWidth="1"/>
    <col min="3" max="3" width="79.42578125" customWidth="1"/>
  </cols>
  <sheetData>
    <row r="1" spans="1:3" x14ac:dyDescent="0.25">
      <c r="A1" s="553">
        <v>23102</v>
      </c>
      <c r="B1" s="553"/>
      <c r="C1" s="553"/>
    </row>
    <row r="2" spans="1:3" ht="20.25" x14ac:dyDescent="0.25">
      <c r="A2" s="658" t="s">
        <v>294</v>
      </c>
      <c r="B2" s="659"/>
      <c r="C2" s="252" t="s">
        <v>79</v>
      </c>
    </row>
    <row r="3" spans="1:3" ht="73.5" customHeight="1" x14ac:dyDescent="0.25">
      <c r="A3" s="660" t="s">
        <v>68</v>
      </c>
      <c r="B3" s="661"/>
      <c r="C3" s="255" t="s">
        <v>304</v>
      </c>
    </row>
    <row r="4" spans="1:3" ht="24" customHeight="1" x14ac:dyDescent="0.25">
      <c r="A4" s="662" t="s">
        <v>69</v>
      </c>
      <c r="B4" s="663"/>
      <c r="C4" s="256" t="s">
        <v>83</v>
      </c>
    </row>
    <row r="5" spans="1:3" ht="22.9" customHeight="1" x14ac:dyDescent="0.25">
      <c r="A5" s="644" t="s">
        <v>174</v>
      </c>
      <c r="B5" s="664"/>
      <c r="C5" s="256" t="s">
        <v>267</v>
      </c>
    </row>
    <row r="6" spans="1:3" ht="12" customHeight="1" x14ac:dyDescent="0.25">
      <c r="A6" s="665" t="s">
        <v>70</v>
      </c>
      <c r="B6" s="666"/>
      <c r="C6" s="667"/>
    </row>
    <row r="7" spans="1:3" ht="165.95" customHeight="1" x14ac:dyDescent="0.25">
      <c r="A7" s="656" t="s">
        <v>84</v>
      </c>
      <c r="B7" s="657"/>
      <c r="C7" s="256" t="s">
        <v>268</v>
      </c>
    </row>
    <row r="8" spans="1:3" x14ac:dyDescent="0.25">
      <c r="A8" s="651" t="s">
        <v>76</v>
      </c>
      <c r="B8" s="652"/>
      <c r="C8" s="653"/>
    </row>
    <row r="9" spans="1:3" ht="37.5" customHeight="1" x14ac:dyDescent="0.25">
      <c r="A9" s="654" t="s">
        <v>71</v>
      </c>
      <c r="B9" s="655"/>
      <c r="C9" s="257" t="s">
        <v>305</v>
      </c>
    </row>
    <row r="10" spans="1:3" ht="45" x14ac:dyDescent="0.25">
      <c r="A10" s="160" t="s">
        <v>72</v>
      </c>
      <c r="B10" s="150" t="s">
        <v>245</v>
      </c>
      <c r="C10" s="257" t="s">
        <v>193</v>
      </c>
    </row>
    <row r="11" spans="1:3" ht="47.1" customHeight="1" x14ac:dyDescent="0.25">
      <c r="A11" s="160" t="s">
        <v>73</v>
      </c>
      <c r="B11" s="150" t="s">
        <v>165</v>
      </c>
      <c r="C11" s="257" t="s">
        <v>250</v>
      </c>
    </row>
    <row r="12" spans="1:3" ht="23.45" customHeight="1" x14ac:dyDescent="0.25">
      <c r="A12" s="160" t="s">
        <v>74</v>
      </c>
      <c r="B12" s="150" t="s">
        <v>133</v>
      </c>
      <c r="C12" s="257" t="s">
        <v>269</v>
      </c>
    </row>
    <row r="13" spans="1:3" ht="96.95" customHeight="1" x14ac:dyDescent="0.25">
      <c r="A13" s="160" t="s">
        <v>75</v>
      </c>
      <c r="B13" s="150" t="s">
        <v>136</v>
      </c>
      <c r="C13" s="257" t="s">
        <v>270</v>
      </c>
    </row>
    <row r="14" spans="1:3" ht="167.1" customHeight="1" x14ac:dyDescent="0.25">
      <c r="A14" s="160" t="s">
        <v>166</v>
      </c>
      <c r="B14" s="150" t="s">
        <v>271</v>
      </c>
      <c r="C14" s="257" t="s">
        <v>272</v>
      </c>
    </row>
    <row r="15" spans="1:3" ht="79.5" customHeight="1" x14ac:dyDescent="0.25">
      <c r="A15" s="150" t="s">
        <v>167</v>
      </c>
      <c r="B15" s="150" t="s">
        <v>179</v>
      </c>
      <c r="C15" s="257" t="s">
        <v>192</v>
      </c>
    </row>
    <row r="16" spans="1:3" ht="26.1" customHeight="1" x14ac:dyDescent="0.25">
      <c r="A16" s="151" t="s">
        <v>77</v>
      </c>
      <c r="B16" s="150" t="s">
        <v>108</v>
      </c>
      <c r="C16" s="257" t="s">
        <v>306</v>
      </c>
    </row>
    <row r="17" spans="1:26" ht="108.6" customHeight="1" x14ac:dyDescent="0.25">
      <c r="A17" s="151" t="s">
        <v>78</v>
      </c>
      <c r="B17" s="152" t="s">
        <v>189</v>
      </c>
      <c r="C17" s="258" t="s">
        <v>308</v>
      </c>
    </row>
    <row r="18" spans="1:26" ht="40.5" customHeight="1" x14ac:dyDescent="0.25">
      <c r="A18" s="152" t="s">
        <v>168</v>
      </c>
      <c r="B18" s="152" t="s">
        <v>190</v>
      </c>
      <c r="C18" s="258" t="s">
        <v>194</v>
      </c>
    </row>
    <row r="19" spans="1:26" ht="22.5" x14ac:dyDescent="0.25">
      <c r="A19" s="152" t="s">
        <v>169</v>
      </c>
      <c r="B19" s="152" t="s">
        <v>191</v>
      </c>
      <c r="C19" s="258" t="s">
        <v>257</v>
      </c>
      <c r="P19" s="1"/>
      <c r="Z19" s="149"/>
    </row>
    <row r="20" spans="1:26" ht="33.75" x14ac:dyDescent="0.25">
      <c r="A20" s="152" t="s">
        <v>170</v>
      </c>
      <c r="B20" s="152" t="s">
        <v>258</v>
      </c>
      <c r="C20" s="258" t="s">
        <v>195</v>
      </c>
    </row>
    <row r="21" spans="1:26" ht="27.6" customHeight="1" x14ac:dyDescent="0.25">
      <c r="A21" s="152" t="s">
        <v>171</v>
      </c>
      <c r="B21" s="152" t="s">
        <v>156</v>
      </c>
      <c r="C21" s="258" t="s">
        <v>196</v>
      </c>
    </row>
    <row r="22" spans="1:26" ht="33.75" x14ac:dyDescent="0.25">
      <c r="A22" s="152" t="s">
        <v>172</v>
      </c>
      <c r="B22" s="152" t="s">
        <v>253</v>
      </c>
      <c r="C22" s="258" t="s">
        <v>195</v>
      </c>
    </row>
    <row r="23" spans="1:26" ht="42.6" customHeight="1" x14ac:dyDescent="0.25">
      <c r="A23" s="152" t="s">
        <v>173</v>
      </c>
      <c r="B23" s="152" t="s">
        <v>198</v>
      </c>
      <c r="C23" s="258" t="s">
        <v>199</v>
      </c>
    </row>
    <row r="24" spans="1:26" ht="56.25" customHeight="1" x14ac:dyDescent="0.25">
      <c r="A24" s="645" t="s">
        <v>264</v>
      </c>
      <c r="B24" s="648" t="s">
        <v>265</v>
      </c>
      <c r="C24" s="644" t="s">
        <v>307</v>
      </c>
    </row>
    <row r="25" spans="1:26" ht="275.25" customHeight="1" x14ac:dyDescent="0.25">
      <c r="A25" s="646"/>
      <c r="B25" s="649"/>
      <c r="C25" s="644"/>
    </row>
    <row r="26" spans="1:26" ht="122.45" customHeight="1" x14ac:dyDescent="0.25">
      <c r="A26" s="647"/>
      <c r="B26" s="650"/>
      <c r="C26" s="644"/>
    </row>
  </sheetData>
  <sheetProtection algorithmName="SHA-512" hashValue="a9VbOvtkLs1JMnHycGRhIDTLs7HXWAGt5PviyHjTPDrprnp95cSDbydhJHjg2jBZelHuPXqIdh3w/xLoy1zCOA==" saltValue="KMyvvy4HSHJPuWVuudHgAw==" spinCount="100000" sheet="1" selectLockedCells="1"/>
  <mergeCells count="12">
    <mergeCell ref="A7:B7"/>
    <mergeCell ref="A1:C1"/>
    <mergeCell ref="A2:B2"/>
    <mergeCell ref="A3:B3"/>
    <mergeCell ref="A4:B4"/>
    <mergeCell ref="A5:B5"/>
    <mergeCell ref="A6:C6"/>
    <mergeCell ref="C24:C26"/>
    <mergeCell ref="A24:A26"/>
    <mergeCell ref="B24:B26"/>
    <mergeCell ref="A8:C8"/>
    <mergeCell ref="A9:B9"/>
  </mergeCells>
  <pageMargins left="0.27559055118110237" right="0.15748031496062992" top="0.15748031496062992" bottom="0.19685039370078741" header="0.15748031496062992" footer="0.15748031496062992"/>
  <pageSetup paperSize="9" scale="84" orientation="portrait" verticalDpi="4294967294" r:id="rId1"/>
  <rowBreaks count="1" manualBreakCount="1">
    <brk id="16" max="16383" man="1"/>
  </rowBreaks>
  <ignoredErrors>
    <ignoredError sqref="A2"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188EA-BCEC-403A-B913-E129D34D70EE}">
  <sheetPr codeName="Sheet8"/>
  <dimension ref="A1:D37"/>
  <sheetViews>
    <sheetView workbookViewId="0">
      <selection activeCell="D5" sqref="D5"/>
    </sheetView>
  </sheetViews>
  <sheetFormatPr defaultColWidth="8.7109375" defaultRowHeight="15" x14ac:dyDescent="0.25"/>
  <cols>
    <col min="1" max="16384" width="8.7109375" style="240"/>
  </cols>
  <sheetData>
    <row r="1" spans="1:4" x14ac:dyDescent="0.25">
      <c r="A1" s="240" t="str">
        <f>"["&amp;D3&amp;D4&amp;D5&amp;D6&amp;D7&amp;D8&amp;D9&amp;D10&amp;D11&amp;D12&amp;D13&amp;D14&amp;D15&amp;D16&amp;D17&amp;D18&amp;D19&amp;D20&amp;D21&amp;D22&amp;D23&amp;D24&amp;D25&amp;D26&amp;D27&amp;D28&amp;D29&amp;D30&amp;D31&amp;D32&amp;D33&amp;D34&amp;D35&amp;D36&amp;D37&amp;"]"</f>
        <v>[{"question":"Gross revenue receipts from voting members","answer":""},{"question":"Gross revenue receipts from non-voting members and third parties","answer":""},{"question":"Trade Net Surplus/Deficit","answer":""},{"question":"SEPARATE SOURCE INCOME","answer":""},{"question":"Non-taxable Income","answer":""},{"question":"Non Tax-deductible Expenses","answer":""},{"question":"ADJUSTED PROFIT/LOSS BEFORE OTHER DEDUCTIONS","answer":""},{"question":"Deduction for renovation or refurbishment works under S14N","answer":""},{"question":"Other Deductions","answer":""},{"question":"ADJUSTED SURPLUS/DEFICIT BEFORE CAPITAL ALLOWANCE","answer":""},{"question":"Interest (S$)","answer":""},{"question":"Income Distribution from Investment Trusts or Unit Trusts","answer":""},{"question":"Foreign Taxable Dividends","answer":""},{"question":"Foreign Tax Exempt Dividends","answer":""},{"question":"TOTAL DIVIDENDS &amp; INCOME DISTRIBUTIONS","answer":""},{"question":"Rent, Royalties &amp; Other Income from Property","answer":""},{"question":"Other Taxable Income","answer":""},{"question":"TOTAL INCOME","answer":""},{"question":"UNUTILISED CAPITAL ALLOWANCES CARRIED FORWARD","answer":""},{"question":"Current Year Capital Allowances","answer":""},{"question":"UNUTILISED TRADE LOSSES CARRIED FORWARD","answer":""},{"question":"CHARGEABLE INCOME BEFORE DONATIONS","answer":""},{"question":"Total Revenue","answer":""},{"question":"Gross Profit/Loss","answer":""},{"question":"Total Staff Remuneration","answer":""},{"question":"Medical Expenses","answer":""},{"question":"Are there any change(s) to the particulars of Body of Persons in the financial period ending in 2023?","answer":"No"},{"question":"Are there any changes in Principal Officers in the financial period ending in 2023?","answer":"No"},{"question":"SIGNATURE COLUMN FILLED?","answer":"No"},{"question":"Please select the relevant option","answer":"None of the above"},{"question":"UENO of Body of Persons","answer":""},{"question":"Name of Body of Persons","answer":""},{"question":"Body of persons made donations to approved Institution(s) of a Public Character in the financial period ending in 2023","answer":"No"}{"question":"Total Net Rent","answer":""}{"question":"Total Gross Rent","answer":"0"}]</v>
      </c>
      <c r="B1" s="241"/>
      <c r="C1" s="241"/>
      <c r="D1" s="242"/>
    </row>
    <row r="2" spans="1:4" x14ac:dyDescent="0.25">
      <c r="D2" s="243"/>
    </row>
    <row r="3" spans="1:4" x14ac:dyDescent="0.25">
      <c r="A3" s="240" t="s">
        <v>203</v>
      </c>
      <c r="B3" s="240" t="str">
        <f>IF('Page 2 of P1'!AE9="","",'Page 2 of P1'!AE9)</f>
        <v/>
      </c>
      <c r="C3" s="240" t="s">
        <v>204</v>
      </c>
      <c r="D3" s="240" t="str">
        <f t="shared" ref="D3:D31" si="0">A3&amp;B3&amp;C3</f>
        <v>{"question":"Gross revenue receipts from voting members","answer":""},</v>
      </c>
    </row>
    <row r="4" spans="1:4" x14ac:dyDescent="0.25">
      <c r="A4" s="240" t="s">
        <v>205</v>
      </c>
      <c r="B4" s="240" t="str">
        <f>IF('Page 2 of P1'!AE12="","",'Page 2 of P1'!AE12)</f>
        <v/>
      </c>
      <c r="C4" s="240" t="s">
        <v>204</v>
      </c>
      <c r="D4" s="240" t="str">
        <f t="shared" si="0"/>
        <v>{"question":"Gross revenue receipts from non-voting members and third parties","answer":""},</v>
      </c>
    </row>
    <row r="5" spans="1:4" x14ac:dyDescent="0.25">
      <c r="A5" s="240" t="s">
        <v>206</v>
      </c>
      <c r="B5" s="240" t="str">
        <f>IF('Page 2 of P1'!AC24="","",IF('Page 2 of P1'!AC24="X","-"&amp;'Page 2 of P1'!AE24,'Page 2 of P1'!AE24))</f>
        <v/>
      </c>
      <c r="C5" s="240" t="s">
        <v>204</v>
      </c>
      <c r="D5" s="240" t="str">
        <f t="shared" si="0"/>
        <v>{"question":"Trade Net Surplus/Deficit","answer":""},</v>
      </c>
    </row>
    <row r="6" spans="1:4" x14ac:dyDescent="0.25">
      <c r="A6" s="240" t="s">
        <v>210</v>
      </c>
      <c r="B6" s="240" t="str">
        <f>IF('Page 2 of P1'!AE28="","",'Page 2 of P1'!AE28)</f>
        <v/>
      </c>
      <c r="C6" s="240" t="s">
        <v>204</v>
      </c>
      <c r="D6" s="240" t="str">
        <f t="shared" si="0"/>
        <v>{"question":"SEPARATE SOURCE INCOME","answer":""},</v>
      </c>
    </row>
    <row r="7" spans="1:4" x14ac:dyDescent="0.25">
      <c r="A7" s="240" t="s">
        <v>207</v>
      </c>
      <c r="B7" s="240" t="str">
        <f>IF('Page 2 of P1'!AE31="","",'Page 2 of P1'!AE31)</f>
        <v/>
      </c>
      <c r="C7" s="240" t="s">
        <v>204</v>
      </c>
      <c r="D7" s="240" t="str">
        <f t="shared" si="0"/>
        <v>{"question":"Non-taxable Income","answer":""},</v>
      </c>
    </row>
    <row r="8" spans="1:4" x14ac:dyDescent="0.25">
      <c r="A8" s="240" t="s">
        <v>208</v>
      </c>
      <c r="B8" s="240" t="str">
        <f>IF('Page 2 of P1'!AE35="","",'Page 2 of P1'!AE35)</f>
        <v/>
      </c>
      <c r="C8" s="240" t="s">
        <v>204</v>
      </c>
      <c r="D8" s="240" t="str">
        <f t="shared" si="0"/>
        <v>{"question":"Non Tax-deductible Expenses","answer":""},</v>
      </c>
    </row>
    <row r="9" spans="1:4" x14ac:dyDescent="0.25">
      <c r="A9" s="240" t="s">
        <v>209</v>
      </c>
      <c r="B9" s="240" t="str">
        <f>IF('Page 2 of P1'!AE39="","",IF('Page 2 of P1'!AC39="X","-"&amp;'Page 2 of P1'!AE39,'Page 2 of P1'!AE39))</f>
        <v/>
      </c>
      <c r="C9" s="240" t="s">
        <v>204</v>
      </c>
      <c r="D9" s="240" t="str">
        <f t="shared" si="0"/>
        <v>{"question":"ADJUSTED PROFIT/LOSS BEFORE OTHER DEDUCTIONS","answer":""},</v>
      </c>
    </row>
    <row r="10" spans="1:4" x14ac:dyDescent="0.25">
      <c r="A10" s="240" t="s">
        <v>211</v>
      </c>
      <c r="B10" s="240" t="str">
        <f>IF('Page 2 of P1'!AE44="","",'Page 2 of P1'!AE44)</f>
        <v/>
      </c>
      <c r="C10" s="240" t="s">
        <v>204</v>
      </c>
      <c r="D10" s="240" t="str">
        <f t="shared" si="0"/>
        <v>{"question":"Deduction for renovation or refurbishment works under S14N","answer":""},</v>
      </c>
    </row>
    <row r="11" spans="1:4" x14ac:dyDescent="0.25">
      <c r="A11" s="240" t="s">
        <v>212</v>
      </c>
      <c r="B11" s="240" t="str">
        <f>IF('Page 2 of P1'!AE47="","",'Page 2 of P1'!AE47)</f>
        <v/>
      </c>
      <c r="C11" s="240" t="s">
        <v>204</v>
      </c>
      <c r="D11" s="240" t="str">
        <f t="shared" si="0"/>
        <v>{"question":"Other Deductions","answer":""},</v>
      </c>
    </row>
    <row r="12" spans="1:4" x14ac:dyDescent="0.25">
      <c r="A12" s="240" t="s">
        <v>213</v>
      </c>
      <c r="B12" s="240" t="str">
        <f>IF('Page 3 of P1'!AE6="","",IF('Page 3 of P1'!AC6="X","-"&amp;'Page 3 of P1'!AE6,'Page 3 of P1'!AE6))</f>
        <v/>
      </c>
      <c r="C12" s="240" t="s">
        <v>204</v>
      </c>
      <c r="D12" s="240" t="str">
        <f t="shared" si="0"/>
        <v>{"question":"ADJUSTED SURPLUS/DEFICIT BEFORE CAPITAL ALLOWANCE","answer":""},</v>
      </c>
    </row>
    <row r="13" spans="1:4" x14ac:dyDescent="0.25">
      <c r="A13" s="240" t="s">
        <v>214</v>
      </c>
      <c r="B13" s="240" t="str">
        <f>IF('Page 2 of P1'!AE47="","",'Page 2 of P1'!AE47)</f>
        <v/>
      </c>
      <c r="C13" s="240" t="s">
        <v>204</v>
      </c>
      <c r="D13" s="240" t="str">
        <f t="shared" si="0"/>
        <v>{"question":"Interest (S$)","answer":""},</v>
      </c>
    </row>
    <row r="14" spans="1:4" x14ac:dyDescent="0.25">
      <c r="A14" s="240" t="s">
        <v>215</v>
      </c>
      <c r="B14" s="240" t="str">
        <f>IF('Page 3 of P1'!N16="","",'Page 3 of P1'!N16)</f>
        <v/>
      </c>
      <c r="C14" s="240" t="s">
        <v>204</v>
      </c>
      <c r="D14" s="240" t="str">
        <f t="shared" si="0"/>
        <v>{"question":"Income Distribution from Investment Trusts or Unit Trusts","answer":""},</v>
      </c>
    </row>
    <row r="15" spans="1:4" x14ac:dyDescent="0.25">
      <c r="A15" s="240" t="s">
        <v>217</v>
      </c>
      <c r="B15" s="240" t="str">
        <f>IF('Page 3 of P1'!N19="","",'Page 3 of P1'!N19)</f>
        <v/>
      </c>
      <c r="C15" s="240" t="s">
        <v>204</v>
      </c>
      <c r="D15" s="240" t="str">
        <f t="shared" si="0"/>
        <v>{"question":"Foreign Taxable Dividends","answer":""},</v>
      </c>
    </row>
    <row r="16" spans="1:4" x14ac:dyDescent="0.25">
      <c r="A16" s="240" t="s">
        <v>216</v>
      </c>
      <c r="B16" s="240" t="str">
        <f>IF('Page 3 of P1'!N22="","",'Page 3 of P1'!N22)</f>
        <v/>
      </c>
      <c r="C16" s="240" t="s">
        <v>204</v>
      </c>
      <c r="D16" s="240" t="str">
        <f t="shared" si="0"/>
        <v>{"question":"Foreign Tax Exempt Dividends","answer":""},</v>
      </c>
    </row>
    <row r="17" spans="1:4" x14ac:dyDescent="0.25">
      <c r="A17" s="240" t="s">
        <v>219</v>
      </c>
      <c r="B17" s="240" t="str">
        <f>IF('Page 3 of P1'!AE22="","",'Page 3 of P1'!AE22)</f>
        <v/>
      </c>
      <c r="C17" s="240" t="s">
        <v>204</v>
      </c>
      <c r="D17" s="240" t="str">
        <f t="shared" si="0"/>
        <v>{"question":"TOTAL DIVIDENDS &amp; INCOME DISTRIBUTIONS","answer":""},</v>
      </c>
    </row>
    <row r="18" spans="1:4" x14ac:dyDescent="0.25">
      <c r="A18" s="240" t="s">
        <v>218</v>
      </c>
      <c r="B18" s="240" t="str">
        <f>IF('Page 3 of P1'!AE25="","",'Page 3 of P1'!AE25)</f>
        <v/>
      </c>
      <c r="C18" s="240" t="s">
        <v>204</v>
      </c>
      <c r="D18" s="240" t="str">
        <f t="shared" si="0"/>
        <v>{"question":"Rent, Royalties &amp; Other Income from Property","answer":""},</v>
      </c>
    </row>
    <row r="19" spans="1:4" x14ac:dyDescent="0.25">
      <c r="A19" s="240" t="s">
        <v>220</v>
      </c>
      <c r="B19" s="240" t="str">
        <f>IF('Page 3 of P1'!AE28="","",'Page 3 of P1'!AE28)</f>
        <v/>
      </c>
      <c r="C19" s="240" t="s">
        <v>204</v>
      </c>
      <c r="D19" s="240" t="str">
        <f t="shared" si="0"/>
        <v>{"question":"Other Taxable Income","answer":""},</v>
      </c>
    </row>
    <row r="20" spans="1:4" x14ac:dyDescent="0.25">
      <c r="A20" s="240" t="s">
        <v>221</v>
      </c>
      <c r="B20" s="240" t="str">
        <f>IF('Page 3 of P1'!AD32="","",IF('Page 3 of P1'!AA32="X","-"&amp;'Page 3 of P1'!AD32,'Page 3 of P1'!AD32))</f>
        <v/>
      </c>
      <c r="C20" s="240" t="s">
        <v>204</v>
      </c>
      <c r="D20" s="240" t="str">
        <f t="shared" si="0"/>
        <v>{"question":"TOTAL INCOME","answer":""},</v>
      </c>
    </row>
    <row r="21" spans="1:4" x14ac:dyDescent="0.25">
      <c r="A21" s="240" t="s">
        <v>222</v>
      </c>
      <c r="B21" s="240" t="str">
        <f>IF('Page 3 of P1'!AE37="","",'Page 3 of P1'!AE37)</f>
        <v/>
      </c>
      <c r="C21" s="240" t="s">
        <v>204</v>
      </c>
      <c r="D21" s="240" t="str">
        <f t="shared" si="0"/>
        <v>{"question":"UNUTILISED CAPITAL ALLOWANCES CARRIED FORWARD","answer":""},</v>
      </c>
    </row>
    <row r="22" spans="1:4" x14ac:dyDescent="0.25">
      <c r="A22" s="240" t="s">
        <v>223</v>
      </c>
      <c r="B22" s="240" t="str">
        <f>IF('Page 3 of P1'!AE40="","",'Page 3 of P1'!AE40)</f>
        <v/>
      </c>
      <c r="C22" s="240" t="s">
        <v>204</v>
      </c>
      <c r="D22" s="240" t="str">
        <f t="shared" si="0"/>
        <v>{"question":"Current Year Capital Allowances","answer":""},</v>
      </c>
    </row>
    <row r="23" spans="1:4" x14ac:dyDescent="0.25">
      <c r="A23" s="240" t="s">
        <v>224</v>
      </c>
      <c r="B23" s="240" t="str">
        <f>IF('Page 3 of P1'!AE43="","",'Page 3 of P1'!AE43)</f>
        <v/>
      </c>
      <c r="C23" s="240" t="s">
        <v>204</v>
      </c>
      <c r="D23" s="240" t="str">
        <f t="shared" si="0"/>
        <v>{"question":"UNUTILISED TRADE LOSSES CARRIED FORWARD","answer":""},</v>
      </c>
    </row>
    <row r="24" spans="1:4" x14ac:dyDescent="0.25">
      <c r="A24" s="240" t="s">
        <v>225</v>
      </c>
      <c r="B24" s="240" t="str">
        <f>IF('Page 3 of P1'!AD46="","",'Page 3 of P1'!AD46)</f>
        <v/>
      </c>
      <c r="C24" s="240" t="s">
        <v>204</v>
      </c>
      <c r="D24" s="240" t="str">
        <f t="shared" si="0"/>
        <v>{"question":"CHARGEABLE INCOME BEFORE DONATIONS","answer":""},</v>
      </c>
    </row>
    <row r="25" spans="1:4" x14ac:dyDescent="0.25">
      <c r="A25" s="240" t="s">
        <v>226</v>
      </c>
      <c r="B25" s="240" t="str">
        <f>IF('Page 3 of P1'!AE56="","",'Page 3 of P1'!AE56)</f>
        <v/>
      </c>
      <c r="C25" s="240" t="s">
        <v>204</v>
      </c>
      <c r="D25" s="240" t="str">
        <f t="shared" si="0"/>
        <v>{"question":"Total Revenue","answer":""},</v>
      </c>
    </row>
    <row r="26" spans="1:4" x14ac:dyDescent="0.25">
      <c r="A26" s="240" t="s">
        <v>227</v>
      </c>
      <c r="B26" s="240" t="str">
        <f>IF('Page 3 of P1'!AE59="","",'Page 3 of P1'!AE59)</f>
        <v/>
      </c>
      <c r="C26" s="240" t="s">
        <v>204</v>
      </c>
      <c r="D26" s="240" t="str">
        <f t="shared" si="0"/>
        <v>{"question":"Gross Profit/Loss","answer":""},</v>
      </c>
    </row>
    <row r="27" spans="1:4" x14ac:dyDescent="0.25">
      <c r="A27" s="240" t="s">
        <v>228</v>
      </c>
      <c r="B27" s="240" t="str">
        <f>IF('Page 3 of P1'!AE62="","",'Page 3 of P1'!AE62)</f>
        <v/>
      </c>
      <c r="C27" s="240" t="s">
        <v>204</v>
      </c>
      <c r="D27" s="240" t="str">
        <f t="shared" si="0"/>
        <v>{"question":"Total Staff Remuneration","answer":""},</v>
      </c>
    </row>
    <row r="28" spans="1:4" x14ac:dyDescent="0.25">
      <c r="A28" s="240" t="s">
        <v>229</v>
      </c>
      <c r="B28" s="240" t="str">
        <f>IF('Page 3 of P1'!AE65="","",'Page 3 of P1'!AE65)</f>
        <v/>
      </c>
      <c r="C28" s="240" t="s">
        <v>204</v>
      </c>
      <c r="D28" s="240" t="str">
        <f t="shared" si="0"/>
        <v>{"question":"Medical Expenses","answer":""},</v>
      </c>
    </row>
    <row r="29" spans="1:4" x14ac:dyDescent="0.25">
      <c r="A29" s="240" t="s">
        <v>230</v>
      </c>
      <c r="B29" s="240" t="str">
        <f>IF(COUNTA('Page 1 of P1'!B28:AI28,'Page 1 of P1'!B31:AI33,'Page 1 of P1'!AR28:AS28,'Page 1 of P1'!AL31:AS31)&gt;0,"Yes","No")</f>
        <v>No</v>
      </c>
      <c r="C29" s="240" t="s">
        <v>204</v>
      </c>
      <c r="D29" s="240" t="str">
        <f t="shared" si="0"/>
        <v>{"question":"Are there any change(s) to the particulars of Body of Persons in the financial period ending in 2023?","answer":"No"},</v>
      </c>
    </row>
    <row r="30" spans="1:4" x14ac:dyDescent="0.25">
      <c r="A30" s="240" t="s">
        <v>231</v>
      </c>
      <c r="B30" s="240" t="str">
        <f>IF(COUNTA('Page 1 of P1'!F40:AI45)&gt;0,"Yes","No")</f>
        <v>No</v>
      </c>
      <c r="C30" s="240" t="s">
        <v>204</v>
      </c>
      <c r="D30" s="240" t="str">
        <f t="shared" si="0"/>
        <v>{"question":"Are there any changes in Principal Officers in the financial period ending in 2023?","answer":"No"},</v>
      </c>
    </row>
    <row r="31" spans="1:4" x14ac:dyDescent="0.25">
      <c r="A31" s="240" t="s">
        <v>232</v>
      </c>
      <c r="B31" s="240" t="str">
        <f>IF(COUNTA('Page 1 of P1'!A63:AT63)&lt;6,"No","Yes")</f>
        <v>No</v>
      </c>
      <c r="C31" s="240" t="s">
        <v>204</v>
      </c>
      <c r="D31" s="240" t="str">
        <f t="shared" si="0"/>
        <v>{"question":"SIGNATURE COLUMN FILLED?","answer":"No"},</v>
      </c>
    </row>
    <row r="32" spans="1:4" x14ac:dyDescent="0.25">
      <c r="A32" s="240" t="s">
        <v>233</v>
      </c>
      <c r="B32" s="240" t="str">
        <f>IF('Page 1 of P1'!I55="X","The body of persons did not carry out any activities, and had no income in the financial year ended in 2023",IF('Page 1 of P1'!D57="X","Both the net surplus and investment income are not more than $350 for the body of persons in the financial year ended in 2023. The entity opts for NIL assessment.","None of the above"))</f>
        <v>None of the above</v>
      </c>
      <c r="C32" s="240" t="s">
        <v>204</v>
      </c>
      <c r="D32" s="240" t="str">
        <f t="shared" ref="D32:D37" si="1">A32&amp;B32&amp;C32</f>
        <v>{"question":"Please select the relevant option","answer":"None of the above"},</v>
      </c>
    </row>
    <row r="33" spans="1:4" x14ac:dyDescent="0.25">
      <c r="A33" s="240" t="s">
        <v>234</v>
      </c>
      <c r="B33" s="240" t="str">
        <f>IF('Instructions and Particulars'!E7="","",'Instructions and Particulars'!E7)</f>
        <v/>
      </c>
      <c r="C33" s="240" t="s">
        <v>204</v>
      </c>
      <c r="D33" s="240" t="str">
        <f t="shared" si="1"/>
        <v>{"question":"UENO of Body of Persons","answer":""},</v>
      </c>
    </row>
    <row r="34" spans="1:4" x14ac:dyDescent="0.25">
      <c r="A34" s="240" t="s">
        <v>235</v>
      </c>
      <c r="B34" s="240" t="str">
        <f>IF('Instructions and Particulars'!E9="","",'Instructions and Particulars'!E9)</f>
        <v/>
      </c>
      <c r="C34" s="240" t="s">
        <v>204</v>
      </c>
      <c r="D34" s="240" t="str">
        <f t="shared" si="1"/>
        <v>{"question":"Name of Body of Persons","answer":""},</v>
      </c>
    </row>
    <row r="35" spans="1:4" x14ac:dyDescent="0.25">
      <c r="A35" s="240" t="s">
        <v>236</v>
      </c>
      <c r="B35" s="240" t="str">
        <f>IF('Page 3 of P1'!F50="X","Yes","No")</f>
        <v>No</v>
      </c>
      <c r="C35" s="240" t="s">
        <v>237</v>
      </c>
      <c r="D35" s="240" t="str">
        <f t="shared" si="1"/>
        <v>{"question":"Body of persons made donations to approved Institution(s) of a Public Character in the financial period ending in 2023","answer":"No"}</v>
      </c>
    </row>
    <row r="36" spans="1:4" x14ac:dyDescent="0.25">
      <c r="A36" s="240" t="s">
        <v>240</v>
      </c>
      <c r="B36" s="244" t="str">
        <f>'Page 4 of P1'!AE16</f>
        <v/>
      </c>
      <c r="C36" s="240" t="s">
        <v>237</v>
      </c>
      <c r="D36" s="240" t="str">
        <f t="shared" si="1"/>
        <v>{"question":"Total Net Rent","answer":""}</v>
      </c>
    </row>
    <row r="37" spans="1:4" x14ac:dyDescent="0.25">
      <c r="A37" s="240" t="s">
        <v>239</v>
      </c>
      <c r="B37" s="244">
        <f>SUM('Page 4 of P1'!S11:W15)</f>
        <v>0</v>
      </c>
      <c r="C37" s="240" t="s">
        <v>237</v>
      </c>
      <c r="D37" s="240" t="str">
        <f t="shared" si="1"/>
        <v>{"question":"Total Gross Rent","answer":"0"}</v>
      </c>
    </row>
  </sheetData>
  <sheetProtection algorithmName="SHA-512" hashValue="q3BQEIVboXGWHMO7X27nf+hlbc30+a6mbl4n4c+i2EuWCA5ZoeMXBKQLa0D02xHrIDXbCCkE3MfdP7nwCDlHLQ==" saltValue="ykbR+OBUoLYMU/FDTq95EA==" spinCount="100000" sheet="1" objects="1" scenarios="1" selectLockedCells="1"/>
  <pageMargins left="0.7" right="0.7" top="0.75" bottom="0.75" header="0.3" footer="0.3"/>
  <pageSetup paperSize="9" orientation="portrait" verticalDpi="4294967294"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3207AD21A78D4DB3461D683A11DC4F" ma:contentTypeVersion="3" ma:contentTypeDescription="Create a new document." ma:contentTypeScope="" ma:versionID="5a184cf7ebaab71c3db4fde475684888">
  <xsd:schema xmlns:xsd="http://www.w3.org/2001/XMLSchema" xmlns:xs="http://www.w3.org/2001/XMLSchema" xmlns:p="http://schemas.microsoft.com/office/2006/metadata/properties" xmlns:ns2="1a4436a1-d8fe-46ec-ba4b-d1b393487fb4" targetNamespace="http://schemas.microsoft.com/office/2006/metadata/properties" ma:root="true" ma:fieldsID="a894120cf26b1590805a038d19bf5f2d" ns2:_="">
    <xsd:import namespace="1a4436a1-d8fe-46ec-ba4b-d1b393487fb4"/>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4436a1-d8fe-46ec-ba4b-d1b393487fb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F87AB413-260E-462C-8B24-558588F2BF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4436a1-d8fe-46ec-ba4b-d1b393487f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E081FB-9566-41A1-8D43-98A604CB858D}">
  <ds:schemaRefs>
    <ds:schemaRef ds:uri="http://schemas.microsoft.com/sharepoint/v3/contenttype/forms"/>
  </ds:schemaRefs>
</ds:datastoreItem>
</file>

<file path=customXml/itemProps3.xml><?xml version="1.0" encoding="utf-8"?>
<ds:datastoreItem xmlns:ds="http://schemas.openxmlformats.org/officeDocument/2006/customXml" ds:itemID="{3055A69D-DB21-447D-856C-4A83B61D413C}">
  <ds:schemaRefs>
    <ds:schemaRef ds:uri="http://purl.org/dc/dcmitype/"/>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1a4436a1-d8fe-46ec-ba4b-d1b393487fb4"/>
    <ds:schemaRef ds:uri="http://www.w3.org/XML/1998/namespace"/>
    <ds:schemaRef ds:uri="http://purl.org/dc/elements/1.1/"/>
  </ds:schemaRefs>
</ds:datastoreItem>
</file>

<file path=customXml/itemProps4.xml><?xml version="1.0" encoding="utf-8"?>
<ds:datastoreItem xmlns:ds="http://schemas.openxmlformats.org/officeDocument/2006/customXml" ds:itemID="{9F5D4520-7A04-49BB-9B22-546C0543676E}">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Instructions and Particulars</vt:lpstr>
      <vt:lpstr>Page 1 of P1</vt:lpstr>
      <vt:lpstr>Page 2 of P1</vt:lpstr>
      <vt:lpstr>Page 3 of P1</vt:lpstr>
      <vt:lpstr>Page 4 of P1</vt:lpstr>
      <vt:lpstr>APPENDICES</vt:lpstr>
      <vt:lpstr>Explanatory Notes </vt:lpstr>
      <vt:lpstr>JSON</vt:lpstr>
      <vt:lpstr>APPENDICES!Print_Area</vt:lpstr>
      <vt:lpstr>'Instructions and Particulars'!Print_Area</vt:lpstr>
      <vt:lpstr>'Page 1 of P1'!Print_Area</vt:lpstr>
      <vt:lpstr>'Page 2 of P1'!Print_Area</vt:lpstr>
      <vt:lpstr>'Page 3 of P1'!Print_Area</vt:lpstr>
      <vt:lpstr>'Page 4 of P1'!Print_Area</vt:lpstr>
    </vt:vector>
  </TitlesOfParts>
  <Company>Singapore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inlkhhb</dc:creator>
  <cp:lastModifiedBy>Jun Hang TAN (IRAS)</cp:lastModifiedBy>
  <cp:lastPrinted>2026-01-16T12:38:42Z</cp:lastPrinted>
  <dcterms:created xsi:type="dcterms:W3CDTF">2013-09-13T10:00:38Z</dcterms:created>
  <dcterms:modified xsi:type="dcterms:W3CDTF">2026-02-05T02:22:43Z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6KNJYYTAAW4W-655742322-3183</vt:lpwstr>
  </property>
  <property fmtid="{D5CDD505-2E9C-101B-9397-08002B2CF9AE}" pid="3" name="_dlc_DocIdItemGuid">
    <vt:lpwstr>b06fa451-87f3-47fb-b7ae-5be1c18973b6</vt:lpwstr>
  </property>
  <property fmtid="{D5CDD505-2E9C-101B-9397-08002B2CF9AE}" pid="4" name="_dlc_DocIdUrl">
    <vt:lpwstr>http://inex3internal.iras.gov.sg/sites/CTCCTG/_layouts/15/DocIdRedir.aspx?ID=6KNJYYTAAW4W-655742322-3183, 6KNJYYTAAW4W-655742322-3183</vt:lpwstr>
  </property>
  <property fmtid="{D5CDD505-2E9C-101B-9397-08002B2CF9AE}" pid="5" name="display_urn:schemas-microsoft-com:office:office#Editor">
    <vt:lpwstr>KHOR HUI HOON</vt:lpwstr>
  </property>
  <property fmtid="{D5CDD505-2E9C-101B-9397-08002B2CF9AE}" pid="6" name="display_urn:schemas-microsoft-com:office:office#Author">
    <vt:lpwstr>KHOR HUI HOON</vt:lpwstr>
  </property>
  <property fmtid="{D5CDD505-2E9C-101B-9397-08002B2CF9AE}" pid="7" name="MSIP_Label_5434c4c7-833e-41e4-b0ab-cdb227a2f6f7_Enabled">
    <vt:lpwstr>true</vt:lpwstr>
  </property>
  <property fmtid="{D5CDD505-2E9C-101B-9397-08002B2CF9AE}" pid="8" name="MSIP_Label_5434c4c7-833e-41e4-b0ab-cdb227a2f6f7_SetDate">
    <vt:lpwstr>2022-08-25T06:42:28Z</vt:lpwstr>
  </property>
  <property fmtid="{D5CDD505-2E9C-101B-9397-08002B2CF9AE}" pid="9" name="MSIP_Label_5434c4c7-833e-41e4-b0ab-cdb227a2f6f7_Method">
    <vt:lpwstr>Privileged</vt:lpwstr>
  </property>
  <property fmtid="{D5CDD505-2E9C-101B-9397-08002B2CF9AE}" pid="10" name="MSIP_Label_5434c4c7-833e-41e4-b0ab-cdb227a2f6f7_Name">
    <vt:lpwstr>Official (Open)</vt:lpwstr>
  </property>
  <property fmtid="{D5CDD505-2E9C-101B-9397-08002B2CF9AE}" pid="11" name="MSIP_Label_5434c4c7-833e-41e4-b0ab-cdb227a2f6f7_SiteId">
    <vt:lpwstr>0b11c524-9a1c-4e1b-84cb-6336aefc2243</vt:lpwstr>
  </property>
  <property fmtid="{D5CDD505-2E9C-101B-9397-08002B2CF9AE}" pid="12" name="MSIP_Label_5434c4c7-833e-41e4-b0ab-cdb227a2f6f7_ActionId">
    <vt:lpwstr>1781cadc-e95f-4d05-80ff-b5f798f2bbd3</vt:lpwstr>
  </property>
  <property fmtid="{D5CDD505-2E9C-101B-9397-08002B2CF9AE}" pid="13" name="MSIP_Label_5434c4c7-833e-41e4-b0ab-cdb227a2f6f7_ContentBits">
    <vt:lpwstr>0</vt:lpwstr>
  </property>
  <property fmtid="{D5CDD505-2E9C-101B-9397-08002B2CF9AE}" pid="14" name="ContentTypeId">
    <vt:lpwstr>0x010100303207AD21A78D4DB3461D683A11DC4F</vt:lpwstr>
  </property>
</Properties>
</file>