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INLOSKD\Desktop\Sin Kee's Folder\EGM Schemes\Budget 2026\SEC-EEC-CTO\"/>
    </mc:Choice>
  </mc:AlternateContent>
  <xr:revisionPtr revIDLastSave="0" documentId="13_ncr:1_{40B922C9-20AD-4E25-AD46-69EB7EBDCEBF}" xr6:coauthVersionLast="47" xr6:coauthVersionMax="47" xr10:uidLastSave="{00000000-0000-0000-0000-000000000000}"/>
  <workbookProtection workbookAlgorithmName="SHA-512" workbookHashValue="P56Prdnwxx6OIIh0qUq+dLbhwZg3s9HsbW+B7HZoSIQFxlvidUQYAeyThGbIrkw6HPrHjh2mS1PNZHoh5mXW7g==" workbookSaltValue="RsIv31qpZ4lu9YnWrYG55g==" workbookSpinCount="100000" lockStructure="1"/>
  <bookViews>
    <workbookView xWindow="-120" yWindow="-16320" windowWidth="29040" windowHeight="15720" firstSheet="2" activeTab="5" xr2:uid="{E78BBD1C-EA10-4B78-9DEB-9C10010F2F69}"/>
  </bookViews>
  <sheets>
    <sheet name="Notes for use" sheetId="10" r:id="rId1"/>
    <sheet name="SEC Calculator 2021" sheetId="1" r:id="rId2"/>
    <sheet name="SEC Calculator 2022" sheetId="21" r:id="rId3"/>
    <sheet name="SEC Calculator 2023" sheetId="22" r:id="rId4"/>
    <sheet name="SEC Calculator 2024" sheetId="23" r:id="rId5"/>
    <sheet name="SEC Calculator 2025" sheetId="24" r:id="rId6"/>
    <sheet name="SEC Calculator 2026" sheetId="25" r:id="rId7"/>
    <sheet name="SEC Calculator 2027" sheetId="27" r:id="rId8"/>
    <sheet name="SEC Appendix V5" sheetId="28" state="hidden" r:id="rId9"/>
    <sheet name="SEC Appendix V3" sheetId="20" state="hidden" r:id="rId10"/>
    <sheet name="SEC Appendix V4" sheetId="26" state="hidden" r:id="rId11"/>
    <sheet name="SEC Appendix V2" sheetId="16" state="hidden" r:id="rId12"/>
    <sheet name="SEC Appendix " sheetId="2" state="hidden" r:id="rId13"/>
  </sheets>
  <definedNames>
    <definedName name="_xlnm._FilterDatabase" localSheetId="1" hidden="1">'SEC Calculator 2021'!$A$26:$P$32</definedName>
    <definedName name="_xlnm._FilterDatabase" localSheetId="2" hidden="1">'SEC Calculator 2022'!$A$26:$P$32</definedName>
    <definedName name="_xlnm._FilterDatabase" localSheetId="3" hidden="1">'SEC Calculator 2023'!$A$26:$P$32</definedName>
    <definedName name="_xlnm._FilterDatabase" localSheetId="4" hidden="1">'SEC Calculator 2024'!$A$26:$P$32</definedName>
    <definedName name="_xlnm._FilterDatabase" localSheetId="5" hidden="1">'SEC Calculator 2025'!$A$26:$Q$32</definedName>
    <definedName name="_xlnm._FilterDatabase" localSheetId="6" hidden="1">'SEC Calculator 2026'!$A$26:$Q$32</definedName>
    <definedName name="_xlnm._FilterDatabase" localSheetId="7" hidden="1">'SEC Calculator 2027'!$A$26:$Q$32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 i="25" l="1"/>
  <c r="E31" i="25"/>
  <c r="E32" i="25"/>
  <c r="E33" i="25"/>
  <c r="E34" i="25"/>
  <c r="E35" i="25"/>
  <c r="E36" i="25"/>
  <c r="E37" i="25"/>
  <c r="E38" i="25"/>
  <c r="E39" i="25"/>
  <c r="E40" i="25"/>
  <c r="E30" i="27"/>
  <c r="E31" i="27"/>
  <c r="E32" i="27"/>
  <c r="E33" i="27"/>
  <c r="E34" i="27"/>
  <c r="E35" i="27"/>
  <c r="E36" i="27"/>
  <c r="E37" i="27"/>
  <c r="E38" i="27"/>
  <c r="E39" i="27"/>
  <c r="E40" i="27"/>
  <c r="AO41" i="27" a="1"/>
  <c r="AO41" i="27"/>
  <c r="AO42" i="27" a="1"/>
  <c r="AO42" i="27" s="1"/>
  <c r="AO43" i="27" a="1"/>
  <c r="AO43" i="27"/>
  <c r="AO44" i="27" a="1"/>
  <c r="AO44" i="27"/>
  <c r="AO45" i="27" a="1"/>
  <c r="AO45" i="27" s="1"/>
  <c r="AO46" i="27" a="1"/>
  <c r="AO46" i="27"/>
  <c r="AO47" i="27" a="1"/>
  <c r="AO47" i="27"/>
  <c r="AO48" i="27" a="1"/>
  <c r="AO48" i="27" s="1"/>
  <c r="AO49" i="27" a="1"/>
  <c r="AO49" i="27"/>
  <c r="AO50" i="27" a="1"/>
  <c r="AO50" i="27"/>
  <c r="AO51" i="27" a="1"/>
  <c r="AO51" i="27" s="1"/>
  <c r="AO52" i="27" a="1"/>
  <c r="AO52" i="27"/>
  <c r="AO53" i="27" a="1"/>
  <c r="AO53" i="27"/>
  <c r="AO54" i="27" a="1"/>
  <c r="AO54" i="27" s="1"/>
  <c r="AO55" i="27" a="1"/>
  <c r="AO55" i="27"/>
  <c r="AO56" i="27" a="1"/>
  <c r="AO56" i="27"/>
  <c r="AO57" i="27" a="1"/>
  <c r="AO57" i="27" s="1"/>
  <c r="AO58" i="27" a="1"/>
  <c r="AO58" i="27"/>
  <c r="AO59" i="27" a="1"/>
  <c r="AO59" i="27"/>
  <c r="AO60" i="27" a="1"/>
  <c r="AO60" i="27" s="1"/>
  <c r="AO61" i="27" a="1"/>
  <c r="AO61" i="27"/>
  <c r="AO62" i="27" a="1"/>
  <c r="AO62" i="27"/>
  <c r="AO63" i="27" a="1"/>
  <c r="AO63" i="27" s="1"/>
  <c r="AO64" i="27" a="1"/>
  <c r="AO64" i="27"/>
  <c r="AO65" i="27" a="1"/>
  <c r="AO65" i="27"/>
  <c r="AO66" i="27" a="1"/>
  <c r="AO66" i="27" s="1"/>
  <c r="AO67" i="27" a="1"/>
  <c r="AO67" i="27"/>
  <c r="AO68" i="27" a="1"/>
  <c r="AO68" i="27"/>
  <c r="AO69" i="27" a="1"/>
  <c r="AO69" i="27" s="1"/>
  <c r="AO70" i="27" a="1"/>
  <c r="AO70" i="27"/>
  <c r="AO71" i="27" a="1"/>
  <c r="AO71" i="27"/>
  <c r="AO72" i="27" a="1"/>
  <c r="AO72" i="27" s="1"/>
  <c r="AO73" i="27" a="1"/>
  <c r="AO73" i="27"/>
  <c r="AO74" i="27" a="1"/>
  <c r="AO74" i="27"/>
  <c r="AO75" i="27" a="1"/>
  <c r="AO75" i="27" s="1"/>
  <c r="AO76" i="27" a="1"/>
  <c r="AO76" i="27"/>
  <c r="AO77" i="27" a="1"/>
  <c r="AO77" i="27"/>
  <c r="AO78" i="27" a="1"/>
  <c r="AO78" i="27" s="1"/>
  <c r="AO79" i="27" a="1"/>
  <c r="AO79" i="27"/>
  <c r="AO80" i="27" a="1"/>
  <c r="AO80" i="27"/>
  <c r="AO81" i="27" a="1"/>
  <c r="AO81" i="27" s="1"/>
  <c r="AO82" i="27" a="1"/>
  <c r="AO82" i="27"/>
  <c r="AO83" i="27" a="1"/>
  <c r="AO83" i="27"/>
  <c r="AO84" i="27" a="1"/>
  <c r="AO84" i="27" s="1"/>
  <c r="AO85" i="27" a="1"/>
  <c r="AO85" i="27"/>
  <c r="AO86" i="27" a="1"/>
  <c r="AO86" i="27"/>
  <c r="AO87" i="27" a="1"/>
  <c r="AO87" i="27" s="1"/>
  <c r="AO88" i="27" a="1"/>
  <c r="AO88" i="27"/>
  <c r="AO89" i="27" a="1"/>
  <c r="AO89" i="27"/>
  <c r="AO90" i="27" a="1"/>
  <c r="AO90" i="27" s="1"/>
  <c r="AO91" i="27" a="1"/>
  <c r="AO91" i="27"/>
  <c r="AO92" i="27" a="1"/>
  <c r="AO92" i="27"/>
  <c r="AO93" i="27" a="1"/>
  <c r="AO93" i="27" s="1"/>
  <c r="AO94" i="27" a="1"/>
  <c r="AO94" i="27"/>
  <c r="AO95" i="27" a="1"/>
  <c r="AO95" i="27"/>
  <c r="AO96" i="27" a="1"/>
  <c r="AO96" i="27" s="1"/>
  <c r="AO97" i="27" a="1"/>
  <c r="AO97" i="27"/>
  <c r="AO98" i="27" a="1"/>
  <c r="AO98" i="27"/>
  <c r="AO99" i="27" a="1"/>
  <c r="AO99" i="27" s="1"/>
  <c r="AO100" i="27" a="1"/>
  <c r="AO100" i="27"/>
  <c r="AO101" i="27" a="1"/>
  <c r="AO101" i="27"/>
  <c r="AO102" i="27" a="1"/>
  <c r="AO102" i="27" s="1"/>
  <c r="AO103" i="27" a="1"/>
  <c r="AO103" i="27"/>
  <c r="AO104" i="27" a="1"/>
  <c r="AO104" i="27"/>
  <c r="AO105" i="27" a="1"/>
  <c r="AO105" i="27" s="1"/>
  <c r="AO106" i="27" a="1"/>
  <c r="AO106" i="27"/>
  <c r="AO107" i="27" a="1"/>
  <c r="AO107" i="27"/>
  <c r="AO108" i="27" a="1"/>
  <c r="AO108" i="27" s="1"/>
  <c r="AO109" i="27" a="1"/>
  <c r="AO109" i="27"/>
  <c r="AO110" i="27" a="1"/>
  <c r="AO110" i="27"/>
  <c r="AO111" i="27" a="1"/>
  <c r="AO111" i="27" s="1"/>
  <c r="AO112" i="27" a="1"/>
  <c r="AO112" i="27"/>
  <c r="AO113" i="27" a="1"/>
  <c r="AO113" i="27"/>
  <c r="AO114" i="27" a="1"/>
  <c r="AO114" i="27" s="1"/>
  <c r="AO115" i="27" a="1"/>
  <c r="AO115" i="27"/>
  <c r="AO116" i="27" a="1"/>
  <c r="AO116" i="27"/>
  <c r="AO117" i="27" a="1"/>
  <c r="AO117" i="27" s="1"/>
  <c r="AO118" i="27" a="1"/>
  <c r="AO118" i="27"/>
  <c r="AO119" i="27" a="1"/>
  <c r="AO119" i="27"/>
  <c r="AO120" i="27" a="1"/>
  <c r="AO120" i="27" s="1"/>
  <c r="AO121" i="27" a="1"/>
  <c r="AO121" i="27"/>
  <c r="AO122" i="27" a="1"/>
  <c r="AO122" i="27"/>
  <c r="AO123" i="27" a="1"/>
  <c r="AO123" i="27" s="1"/>
  <c r="AO124" i="27" a="1"/>
  <c r="AO124" i="27"/>
  <c r="AO125" i="27" a="1"/>
  <c r="AO125" i="27"/>
  <c r="AO126" i="27" a="1"/>
  <c r="AO126" i="27" s="1"/>
  <c r="AO127" i="27" a="1"/>
  <c r="AO127" i="27"/>
  <c r="AO128" i="27" a="1"/>
  <c r="AO128" i="27"/>
  <c r="AO129" i="27" a="1"/>
  <c r="AO129" i="27" s="1"/>
  <c r="AO29" i="27" a="1"/>
  <c r="AO29" i="27" s="1"/>
  <c r="AM41" i="27" a="1"/>
  <c r="AM41" i="27"/>
  <c r="AM42" i="27" a="1"/>
  <c r="AM42" i="27"/>
  <c r="AM43" i="27" a="1"/>
  <c r="AM43" i="27"/>
  <c r="AM44" i="27" a="1"/>
  <c r="AM44" i="27"/>
  <c r="AM45" i="27" a="1"/>
  <c r="AM45" i="27" s="1"/>
  <c r="AM46" i="27" a="1"/>
  <c r="AM46" i="27"/>
  <c r="AM47" i="27" a="1"/>
  <c r="AM47" i="27"/>
  <c r="AM48" i="27" a="1"/>
  <c r="AM48" i="27"/>
  <c r="AM49" i="27" a="1"/>
  <c r="AM49" i="27"/>
  <c r="AM50" i="27" a="1"/>
  <c r="AM50" i="27"/>
  <c r="AM51" i="27" a="1"/>
  <c r="AM51" i="27" s="1"/>
  <c r="AM52" i="27" a="1"/>
  <c r="AM52" i="27"/>
  <c r="AM53" i="27" a="1"/>
  <c r="AM53" i="27"/>
  <c r="AM54" i="27" a="1"/>
  <c r="AM54" i="27"/>
  <c r="AM55" i="27" a="1"/>
  <c r="AM55" i="27"/>
  <c r="AM56" i="27" a="1"/>
  <c r="AM56" i="27"/>
  <c r="AM57" i="27" a="1"/>
  <c r="AM57" i="27" s="1"/>
  <c r="AM58" i="27" a="1"/>
  <c r="AM58" i="27"/>
  <c r="AM59" i="27" a="1"/>
  <c r="AM59" i="27"/>
  <c r="AM60" i="27" a="1"/>
  <c r="AM60" i="27"/>
  <c r="AM61" i="27" a="1"/>
  <c r="AM61" i="27"/>
  <c r="AM62" i="27" a="1"/>
  <c r="AM62" i="27"/>
  <c r="AM63" i="27" a="1"/>
  <c r="AM63" i="27" s="1"/>
  <c r="AM64" i="27" a="1"/>
  <c r="AM64" i="27"/>
  <c r="AM65" i="27" a="1"/>
  <c r="AM65" i="27"/>
  <c r="AM66" i="27" a="1"/>
  <c r="AM66" i="27"/>
  <c r="AM67" i="27" a="1"/>
  <c r="AM67" i="27"/>
  <c r="AM68" i="27" a="1"/>
  <c r="AM68" i="27"/>
  <c r="AM69" i="27" a="1"/>
  <c r="AM69" i="27" s="1"/>
  <c r="AM70" i="27" a="1"/>
  <c r="AM70" i="27"/>
  <c r="AM71" i="27" a="1"/>
  <c r="AM71" i="27"/>
  <c r="AM72" i="27" a="1"/>
  <c r="AM72" i="27"/>
  <c r="AM73" i="27" a="1"/>
  <c r="AM73" i="27"/>
  <c r="AM74" i="27" a="1"/>
  <c r="AM74" i="27"/>
  <c r="AM75" i="27" a="1"/>
  <c r="AM75" i="27" s="1"/>
  <c r="AM76" i="27" a="1"/>
  <c r="AM76" i="27"/>
  <c r="AM77" i="27" a="1"/>
  <c r="AM77" i="27"/>
  <c r="AM78" i="27" a="1"/>
  <c r="AM78" i="27"/>
  <c r="AM79" i="27" a="1"/>
  <c r="AM79" i="27"/>
  <c r="AM80" i="27" a="1"/>
  <c r="AM80" i="27"/>
  <c r="AM81" i="27" a="1"/>
  <c r="AM81" i="27" s="1"/>
  <c r="AM82" i="27" a="1"/>
  <c r="AM82" i="27"/>
  <c r="AM83" i="27" a="1"/>
  <c r="AM83" i="27"/>
  <c r="AM84" i="27" a="1"/>
  <c r="AM84" i="27"/>
  <c r="AM85" i="27" a="1"/>
  <c r="AM85" i="27"/>
  <c r="AM86" i="27" a="1"/>
  <c r="AM86" i="27"/>
  <c r="AM87" i="27" a="1"/>
  <c r="AM87" i="27" s="1"/>
  <c r="AM88" i="27" a="1"/>
  <c r="AM88" i="27"/>
  <c r="AM89" i="27" a="1"/>
  <c r="AM89" i="27"/>
  <c r="AM90" i="27" a="1"/>
  <c r="AM90" i="27"/>
  <c r="AM91" i="27" a="1"/>
  <c r="AM91" i="27"/>
  <c r="AM92" i="27" a="1"/>
  <c r="AM92" i="27"/>
  <c r="AM93" i="27" a="1"/>
  <c r="AM93" i="27" s="1"/>
  <c r="AM94" i="27" a="1"/>
  <c r="AM94" i="27"/>
  <c r="AM95" i="27" a="1"/>
  <c r="AM95" i="27"/>
  <c r="AM96" i="27" a="1"/>
  <c r="AM96" i="27"/>
  <c r="AM97" i="27" a="1"/>
  <c r="AM97" i="27"/>
  <c r="AM98" i="27" a="1"/>
  <c r="AM98" i="27"/>
  <c r="AM99" i="27" a="1"/>
  <c r="AM99" i="27" s="1"/>
  <c r="AM100" i="27" a="1"/>
  <c r="AM100" i="27"/>
  <c r="AM101" i="27" a="1"/>
  <c r="AM101" i="27"/>
  <c r="AM102" i="27" a="1"/>
  <c r="AM102" i="27"/>
  <c r="AM103" i="27" a="1"/>
  <c r="AM103" i="27"/>
  <c r="AM104" i="27" a="1"/>
  <c r="AM104" i="27"/>
  <c r="AM105" i="27" a="1"/>
  <c r="AM105" i="27" s="1"/>
  <c r="AM106" i="27" a="1"/>
  <c r="AM106" i="27"/>
  <c r="AM107" i="27" a="1"/>
  <c r="AM107" i="27"/>
  <c r="AM108" i="27" a="1"/>
  <c r="AM108" i="27"/>
  <c r="AM109" i="27" a="1"/>
  <c r="AM109" i="27"/>
  <c r="AM110" i="27" a="1"/>
  <c r="AM110" i="27"/>
  <c r="AM111" i="27" a="1"/>
  <c r="AM111" i="27" s="1"/>
  <c r="AM112" i="27" a="1"/>
  <c r="AM112" i="27"/>
  <c r="AM113" i="27" a="1"/>
  <c r="AM113" i="27"/>
  <c r="AM114" i="27" a="1"/>
  <c r="AM114" i="27"/>
  <c r="AM115" i="27" a="1"/>
  <c r="AM115" i="27"/>
  <c r="AM116" i="27" a="1"/>
  <c r="AM116" i="27"/>
  <c r="AM117" i="27" a="1"/>
  <c r="AM117" i="27" s="1"/>
  <c r="AM118" i="27" a="1"/>
  <c r="AM118" i="27"/>
  <c r="AM119" i="27" a="1"/>
  <c r="AM119" i="27"/>
  <c r="AM120" i="27" a="1"/>
  <c r="AM120" i="27"/>
  <c r="AM121" i="27" a="1"/>
  <c r="AM121" i="27"/>
  <c r="AM122" i="27" a="1"/>
  <c r="AM122" i="27"/>
  <c r="AM123" i="27" a="1"/>
  <c r="AM123" i="27" s="1"/>
  <c r="AM124" i="27" a="1"/>
  <c r="AM124" i="27"/>
  <c r="AM125" i="27" a="1"/>
  <c r="AM125" i="27"/>
  <c r="AM126" i="27" a="1"/>
  <c r="AM126" i="27"/>
  <c r="AM127" i="27" a="1"/>
  <c r="AM127" i="27"/>
  <c r="AM128" i="27" a="1"/>
  <c r="AM128" i="27"/>
  <c r="AM129" i="27" a="1"/>
  <c r="AM129" i="27" s="1"/>
  <c r="AM29" i="27" a="1"/>
  <c r="AM29" i="27"/>
  <c r="AK41" i="27" a="1"/>
  <c r="AK41" i="27"/>
  <c r="AK42" i="27" a="1"/>
  <c r="AK42" i="27"/>
  <c r="AK43" i="27" a="1"/>
  <c r="AK43" i="27"/>
  <c r="AK44" i="27" a="1"/>
  <c r="AK44" i="27"/>
  <c r="AK45" i="27" a="1"/>
  <c r="AK45" i="27"/>
  <c r="AK46" i="27" a="1"/>
  <c r="AK46" i="27"/>
  <c r="AK47" i="27" a="1"/>
  <c r="AK47" i="27"/>
  <c r="AK48" i="27" a="1"/>
  <c r="AK48" i="27"/>
  <c r="AK49" i="27" a="1"/>
  <c r="AK49" i="27"/>
  <c r="AK50" i="27" a="1"/>
  <c r="AK50" i="27"/>
  <c r="AK51" i="27" a="1"/>
  <c r="AK51" i="27"/>
  <c r="AK52" i="27" a="1"/>
  <c r="AK52" i="27"/>
  <c r="AK53" i="27" a="1"/>
  <c r="AK53" i="27"/>
  <c r="AK54" i="27" a="1"/>
  <c r="AK54" i="27"/>
  <c r="AK55" i="27" a="1"/>
  <c r="AK55" i="27"/>
  <c r="AK56" i="27" a="1"/>
  <c r="AK56" i="27"/>
  <c r="AK57" i="27" a="1"/>
  <c r="AK57" i="27"/>
  <c r="AK58" i="27" a="1"/>
  <c r="AK58" i="27"/>
  <c r="AK59" i="27" a="1"/>
  <c r="AK59" i="27"/>
  <c r="AK60" i="27" a="1"/>
  <c r="AK60" i="27"/>
  <c r="AK61" i="27" a="1"/>
  <c r="AK61" i="27"/>
  <c r="AK62" i="27" a="1"/>
  <c r="AK62" i="27"/>
  <c r="AK63" i="27" a="1"/>
  <c r="AK63" i="27"/>
  <c r="AK64" i="27" a="1"/>
  <c r="AK64" i="27"/>
  <c r="AK65" i="27" a="1"/>
  <c r="AK65" i="27"/>
  <c r="AK66" i="27" a="1"/>
  <c r="AK66" i="27"/>
  <c r="AK67" i="27" a="1"/>
  <c r="AK67" i="27"/>
  <c r="AK68" i="27" a="1"/>
  <c r="AK68" i="27"/>
  <c r="AK69" i="27" a="1"/>
  <c r="AK69" i="27"/>
  <c r="AK70" i="27" a="1"/>
  <c r="AK70" i="27"/>
  <c r="AK71" i="27" a="1"/>
  <c r="AK71" i="27"/>
  <c r="AK72" i="27" a="1"/>
  <c r="AK72" i="27"/>
  <c r="AK73" i="27" a="1"/>
  <c r="AK73" i="27"/>
  <c r="AK74" i="27" a="1"/>
  <c r="AK74" i="27"/>
  <c r="AK75" i="27" a="1"/>
  <c r="AK75" i="27"/>
  <c r="AK76" i="27" a="1"/>
  <c r="AK76" i="27"/>
  <c r="AK77" i="27" a="1"/>
  <c r="AK77" i="27"/>
  <c r="AK78" i="27" a="1"/>
  <c r="AK78" i="27"/>
  <c r="AK79" i="27" a="1"/>
  <c r="AK79" i="27"/>
  <c r="AK80" i="27" a="1"/>
  <c r="AK80" i="27"/>
  <c r="AK81" i="27" a="1"/>
  <c r="AK81" i="27"/>
  <c r="AK82" i="27" a="1"/>
  <c r="AK82" i="27"/>
  <c r="AK83" i="27" a="1"/>
  <c r="AK83" i="27"/>
  <c r="AK84" i="27" a="1"/>
  <c r="AK84" i="27"/>
  <c r="AK85" i="27" a="1"/>
  <c r="AK85" i="27"/>
  <c r="AK86" i="27" a="1"/>
  <c r="AK86" i="27"/>
  <c r="AK87" i="27" a="1"/>
  <c r="AK87" i="27"/>
  <c r="AK88" i="27" a="1"/>
  <c r="AK88" i="27"/>
  <c r="AK89" i="27" a="1"/>
  <c r="AK89" i="27"/>
  <c r="AK90" i="27" a="1"/>
  <c r="AK90" i="27"/>
  <c r="AK91" i="27" a="1"/>
  <c r="AK91" i="27"/>
  <c r="AK92" i="27" a="1"/>
  <c r="AK92" i="27"/>
  <c r="AK93" i="27" a="1"/>
  <c r="AK93" i="27"/>
  <c r="AK94" i="27" a="1"/>
  <c r="AK94" i="27"/>
  <c r="AK95" i="27" a="1"/>
  <c r="AK95" i="27"/>
  <c r="AK96" i="27" a="1"/>
  <c r="AK96" i="27"/>
  <c r="AK97" i="27" a="1"/>
  <c r="AK97" i="27"/>
  <c r="AK98" i="27" a="1"/>
  <c r="AK98" i="27"/>
  <c r="AK99" i="27" a="1"/>
  <c r="AK99" i="27"/>
  <c r="AK100" i="27" a="1"/>
  <c r="AK100" i="27"/>
  <c r="AK101" i="27" a="1"/>
  <c r="AK101" i="27"/>
  <c r="AK102" i="27" a="1"/>
  <c r="AK102" i="27"/>
  <c r="AK103" i="27" a="1"/>
  <c r="AK103" i="27"/>
  <c r="AK104" i="27" a="1"/>
  <c r="AK104" i="27"/>
  <c r="AK105" i="27" a="1"/>
  <c r="AK105" i="27"/>
  <c r="AK106" i="27" a="1"/>
  <c r="AK106" i="27"/>
  <c r="AK107" i="27" a="1"/>
  <c r="AK107" i="27"/>
  <c r="AK108" i="27" a="1"/>
  <c r="AK108" i="27"/>
  <c r="AK109" i="27" a="1"/>
  <c r="AK109" i="27"/>
  <c r="AK110" i="27" a="1"/>
  <c r="AK110" i="27"/>
  <c r="AK111" i="27" a="1"/>
  <c r="AK111" i="27"/>
  <c r="AK112" i="27" a="1"/>
  <c r="AK112" i="27"/>
  <c r="AK113" i="27" a="1"/>
  <c r="AK113" i="27"/>
  <c r="AK114" i="27" a="1"/>
  <c r="AK114" i="27"/>
  <c r="AK115" i="27" a="1"/>
  <c r="AK115" i="27"/>
  <c r="AK116" i="27" a="1"/>
  <c r="AK116" i="27"/>
  <c r="AK117" i="27" a="1"/>
  <c r="AK117" i="27"/>
  <c r="AK118" i="27" a="1"/>
  <c r="AK118" i="27"/>
  <c r="AK119" i="27" a="1"/>
  <c r="AK119" i="27"/>
  <c r="AK120" i="27" a="1"/>
  <c r="AK120" i="27"/>
  <c r="AK121" i="27" a="1"/>
  <c r="AK121" i="27"/>
  <c r="AK122" i="27" a="1"/>
  <c r="AK122" i="27"/>
  <c r="AK123" i="27" a="1"/>
  <c r="AK123" i="27"/>
  <c r="AK124" i="27" a="1"/>
  <c r="AK124" i="27"/>
  <c r="AK125" i="27" a="1"/>
  <c r="AK125" i="27"/>
  <c r="AK126" i="27" a="1"/>
  <c r="AK126" i="27"/>
  <c r="AK127" i="27" a="1"/>
  <c r="AK127" i="27"/>
  <c r="AK128" i="27" a="1"/>
  <c r="AK128" i="27"/>
  <c r="AK129" i="27" a="1"/>
  <c r="AK129" i="27"/>
  <c r="AK29" i="27" a="1"/>
  <c r="AK29" i="27" s="1"/>
  <c r="AI41" i="27" a="1"/>
  <c r="AI41" i="27"/>
  <c r="AI42" i="27" a="1"/>
  <c r="AI42" i="27" s="1"/>
  <c r="AI43" i="27" a="1"/>
  <c r="AI43" i="27"/>
  <c r="AI44" i="27" a="1"/>
  <c r="AI44" i="27"/>
  <c r="AI45" i="27" a="1"/>
  <c r="AI45" i="27" s="1"/>
  <c r="AI46" i="27" a="1"/>
  <c r="AI46" i="27"/>
  <c r="AI47" i="27" a="1"/>
  <c r="AI47" i="27"/>
  <c r="AI48" i="27" a="1"/>
  <c r="AI48" i="27" s="1"/>
  <c r="AI49" i="27" a="1"/>
  <c r="AI49" i="27"/>
  <c r="AI50" i="27" a="1"/>
  <c r="AI50" i="27"/>
  <c r="AI51" i="27" a="1"/>
  <c r="AI51" i="27" s="1"/>
  <c r="AI52" i="27" a="1"/>
  <c r="AI52" i="27"/>
  <c r="AI53" i="27" a="1"/>
  <c r="AI53" i="27"/>
  <c r="AI54" i="27" a="1"/>
  <c r="AI54" i="27" s="1"/>
  <c r="AI55" i="27" a="1"/>
  <c r="AI55" i="27"/>
  <c r="AI56" i="27" a="1"/>
  <c r="AI56" i="27"/>
  <c r="AI57" i="27" a="1"/>
  <c r="AI57" i="27" s="1"/>
  <c r="AI58" i="27" a="1"/>
  <c r="AI58" i="27"/>
  <c r="AI59" i="27" a="1"/>
  <c r="AI59" i="27"/>
  <c r="AI60" i="27" a="1"/>
  <c r="AI60" i="27" s="1"/>
  <c r="AI61" i="27" a="1"/>
  <c r="AI61" i="27"/>
  <c r="AI62" i="27" a="1"/>
  <c r="AI62" i="27"/>
  <c r="AI63" i="27" a="1"/>
  <c r="AI63" i="27" s="1"/>
  <c r="AI64" i="27" a="1"/>
  <c r="AI64" i="27"/>
  <c r="AI65" i="27" a="1"/>
  <c r="AI65" i="27"/>
  <c r="AI66" i="27" a="1"/>
  <c r="AI66" i="27" s="1"/>
  <c r="AI67" i="27" a="1"/>
  <c r="AI67" i="27"/>
  <c r="AI68" i="27" a="1"/>
  <c r="AI68" i="27"/>
  <c r="AI69" i="27" a="1"/>
  <c r="AI69" i="27" s="1"/>
  <c r="AI70" i="27" a="1"/>
  <c r="AI70" i="27"/>
  <c r="AI71" i="27" a="1"/>
  <c r="AI71" i="27"/>
  <c r="AI72" i="27" a="1"/>
  <c r="AI72" i="27" s="1"/>
  <c r="AI73" i="27" a="1"/>
  <c r="AI73" i="27"/>
  <c r="AI74" i="27" a="1"/>
  <c r="AI74" i="27"/>
  <c r="AI75" i="27" a="1"/>
  <c r="AI75" i="27" s="1"/>
  <c r="AI76" i="27" a="1"/>
  <c r="AI76" i="27"/>
  <c r="AI77" i="27" a="1"/>
  <c r="AI77" i="27"/>
  <c r="AI78" i="27" a="1"/>
  <c r="AI78" i="27" s="1"/>
  <c r="AI79" i="27" a="1"/>
  <c r="AI79" i="27"/>
  <c r="AI80" i="27" a="1"/>
  <c r="AI80" i="27"/>
  <c r="AI81" i="27" a="1"/>
  <c r="AI81" i="27" s="1"/>
  <c r="AI82" i="27" a="1"/>
  <c r="AI82" i="27"/>
  <c r="AI83" i="27" a="1"/>
  <c r="AI83" i="27"/>
  <c r="AI84" i="27" a="1"/>
  <c r="AI84" i="27" s="1"/>
  <c r="AI85" i="27" a="1"/>
  <c r="AI85" i="27"/>
  <c r="AI86" i="27" a="1"/>
  <c r="AI86" i="27"/>
  <c r="AI87" i="27" a="1"/>
  <c r="AI87" i="27" s="1"/>
  <c r="AI88" i="27" a="1"/>
  <c r="AI88" i="27"/>
  <c r="AI89" i="27" a="1"/>
  <c r="AI89" i="27"/>
  <c r="AI90" i="27" a="1"/>
  <c r="AI90" i="27" s="1"/>
  <c r="AI91" i="27" a="1"/>
  <c r="AI91" i="27"/>
  <c r="AI92" i="27" a="1"/>
  <c r="AI92" i="27"/>
  <c r="AI93" i="27" a="1"/>
  <c r="AI93" i="27" s="1"/>
  <c r="AI94" i="27" a="1"/>
  <c r="AI94" i="27"/>
  <c r="AI95" i="27" a="1"/>
  <c r="AI95" i="27"/>
  <c r="AI96" i="27" a="1"/>
  <c r="AI96" i="27" s="1"/>
  <c r="AI97" i="27" a="1"/>
  <c r="AI97" i="27"/>
  <c r="AI98" i="27" a="1"/>
  <c r="AI98" i="27"/>
  <c r="AI99" i="27" a="1"/>
  <c r="AI99" i="27" s="1"/>
  <c r="AI100" i="27" a="1"/>
  <c r="AI100" i="27"/>
  <c r="AI101" i="27" a="1"/>
  <c r="AI101" i="27"/>
  <c r="AI102" i="27" a="1"/>
  <c r="AI102" i="27" s="1"/>
  <c r="AI103" i="27" a="1"/>
  <c r="AI103" i="27"/>
  <c r="AI104" i="27" a="1"/>
  <c r="AI104" i="27"/>
  <c r="AI105" i="27" a="1"/>
  <c r="AI105" i="27" s="1"/>
  <c r="AI106" i="27" a="1"/>
  <c r="AI106" i="27"/>
  <c r="AI107" i="27" a="1"/>
  <c r="AI107" i="27"/>
  <c r="AI108" i="27" a="1"/>
  <c r="AI108" i="27" s="1"/>
  <c r="AI109" i="27" a="1"/>
  <c r="AI109" i="27"/>
  <c r="AI110" i="27" a="1"/>
  <c r="AI110" i="27"/>
  <c r="AI111" i="27" a="1"/>
  <c r="AI111" i="27" s="1"/>
  <c r="AI112" i="27" a="1"/>
  <c r="AI112" i="27"/>
  <c r="AI113" i="27" a="1"/>
  <c r="AI113" i="27"/>
  <c r="AI114" i="27" a="1"/>
  <c r="AI114" i="27" s="1"/>
  <c r="AI115" i="27" a="1"/>
  <c r="AI115" i="27"/>
  <c r="AI116" i="27" a="1"/>
  <c r="AI116" i="27"/>
  <c r="AI117" i="27" a="1"/>
  <c r="AI117" i="27" s="1"/>
  <c r="AI118" i="27" a="1"/>
  <c r="AI118" i="27"/>
  <c r="AI119" i="27" a="1"/>
  <c r="AI119" i="27"/>
  <c r="AI120" i="27" a="1"/>
  <c r="AI120" i="27" s="1"/>
  <c r="AI121" i="27" a="1"/>
  <c r="AI121" i="27"/>
  <c r="AI122" i="27" a="1"/>
  <c r="AI122" i="27"/>
  <c r="AI123" i="27" a="1"/>
  <c r="AI123" i="27" s="1"/>
  <c r="AI124" i="27" a="1"/>
  <c r="AI124" i="27"/>
  <c r="AI125" i="27" a="1"/>
  <c r="AI125" i="27"/>
  <c r="AI126" i="27" a="1"/>
  <c r="AI126" i="27" s="1"/>
  <c r="AI127" i="27" a="1"/>
  <c r="AI127" i="27"/>
  <c r="AI128" i="27" a="1"/>
  <c r="AI128" i="27"/>
  <c r="AI129" i="27" a="1"/>
  <c r="AI129" i="27" s="1"/>
  <c r="AI29" i="27" a="1"/>
  <c r="AI29" i="27" s="1"/>
  <c r="AG41" i="27" a="1"/>
  <c r="AG41" i="27"/>
  <c r="AG42" i="27" a="1"/>
  <c r="AG42" i="27" s="1"/>
  <c r="AG43" i="27" a="1"/>
  <c r="AG43" i="27"/>
  <c r="AG44" i="27" a="1"/>
  <c r="AG44" i="27"/>
  <c r="AG45" i="27" a="1"/>
  <c r="AG45" i="27"/>
  <c r="AG46" i="27" a="1"/>
  <c r="AG46" i="27"/>
  <c r="AG47" i="27" a="1"/>
  <c r="AG47" i="27"/>
  <c r="AG48" i="27" a="1"/>
  <c r="AG48" i="27" s="1"/>
  <c r="AG49" i="27" a="1"/>
  <c r="AG49" i="27"/>
  <c r="AG50" i="27" a="1"/>
  <c r="AG50" i="27"/>
  <c r="AG51" i="27" a="1"/>
  <c r="AG51" i="27"/>
  <c r="AG52" i="27" a="1"/>
  <c r="AG52" i="27"/>
  <c r="AG53" i="27" a="1"/>
  <c r="AG53" i="27"/>
  <c r="AG54" i="27" a="1"/>
  <c r="AG54" i="27" s="1"/>
  <c r="AG55" i="27" a="1"/>
  <c r="AG55" i="27"/>
  <c r="AG56" i="27" a="1"/>
  <c r="AG56" i="27"/>
  <c r="AG57" i="27" a="1"/>
  <c r="AG57" i="27"/>
  <c r="AG58" i="27" a="1"/>
  <c r="AG58" i="27"/>
  <c r="AG59" i="27" a="1"/>
  <c r="AG59" i="27"/>
  <c r="AG60" i="27" a="1"/>
  <c r="AG60" i="27" s="1"/>
  <c r="AG61" i="27" a="1"/>
  <c r="AG61" i="27"/>
  <c r="AG62" i="27" a="1"/>
  <c r="AG62" i="27"/>
  <c r="AG63" i="27" a="1"/>
  <c r="AG63" i="27"/>
  <c r="AG64" i="27" a="1"/>
  <c r="AG64" i="27"/>
  <c r="AG65" i="27" a="1"/>
  <c r="AG65" i="27"/>
  <c r="AG66" i="27" a="1"/>
  <c r="AG66" i="27" s="1"/>
  <c r="AG67" i="27" a="1"/>
  <c r="AG67" i="27"/>
  <c r="AG68" i="27" a="1"/>
  <c r="AG68" i="27"/>
  <c r="AG69" i="27" a="1"/>
  <c r="AG69" i="27"/>
  <c r="AG70" i="27" a="1"/>
  <c r="AG70" i="27"/>
  <c r="AG71" i="27" a="1"/>
  <c r="AG71" i="27"/>
  <c r="AG72" i="27" a="1"/>
  <c r="AG72" i="27" s="1"/>
  <c r="AG73" i="27" a="1"/>
  <c r="AG73" i="27"/>
  <c r="AG74" i="27" a="1"/>
  <c r="AG74" i="27"/>
  <c r="AG75" i="27" a="1"/>
  <c r="AG75" i="27"/>
  <c r="AG76" i="27" a="1"/>
  <c r="AG76" i="27"/>
  <c r="AG77" i="27" a="1"/>
  <c r="AG77" i="27"/>
  <c r="AG78" i="27" a="1"/>
  <c r="AG78" i="27" s="1"/>
  <c r="AG79" i="27" a="1"/>
  <c r="AG79" i="27"/>
  <c r="AG80" i="27" a="1"/>
  <c r="AG80" i="27"/>
  <c r="AG81" i="27" a="1"/>
  <c r="AG81" i="27"/>
  <c r="AG82" i="27" a="1"/>
  <c r="AG82" i="27"/>
  <c r="AG83" i="27" a="1"/>
  <c r="AG83" i="27"/>
  <c r="AG84" i="27" a="1"/>
  <c r="AG84" i="27" s="1"/>
  <c r="AG85" i="27" a="1"/>
  <c r="AG85" i="27"/>
  <c r="AG86" i="27" a="1"/>
  <c r="AG86" i="27"/>
  <c r="AG87" i="27" a="1"/>
  <c r="AG87" i="27"/>
  <c r="AG88" i="27" a="1"/>
  <c r="AG88" i="27"/>
  <c r="AG89" i="27" a="1"/>
  <c r="AG89" i="27"/>
  <c r="AG90" i="27" a="1"/>
  <c r="AG90" i="27" s="1"/>
  <c r="AG91" i="27" a="1"/>
  <c r="AG91" i="27"/>
  <c r="AG92" i="27" a="1"/>
  <c r="AG92" i="27"/>
  <c r="AG93" i="27" a="1"/>
  <c r="AG93" i="27"/>
  <c r="AG94" i="27" a="1"/>
  <c r="AG94" i="27"/>
  <c r="AG95" i="27" a="1"/>
  <c r="AG95" i="27"/>
  <c r="AG96" i="27" a="1"/>
  <c r="AG96" i="27" s="1"/>
  <c r="AG97" i="27" a="1"/>
  <c r="AG97" i="27"/>
  <c r="AG98" i="27" a="1"/>
  <c r="AG98" i="27"/>
  <c r="AG99" i="27" a="1"/>
  <c r="AG99" i="27"/>
  <c r="AG100" i="27" a="1"/>
  <c r="AG100" i="27"/>
  <c r="AG101" i="27" a="1"/>
  <c r="AG101" i="27"/>
  <c r="AG102" i="27" a="1"/>
  <c r="AG102" i="27" s="1"/>
  <c r="AG103" i="27" a="1"/>
  <c r="AG103" i="27"/>
  <c r="AG104" i="27" a="1"/>
  <c r="AG104" i="27"/>
  <c r="AG105" i="27" a="1"/>
  <c r="AG105" i="27"/>
  <c r="AG106" i="27" a="1"/>
  <c r="AG106" i="27"/>
  <c r="AG107" i="27" a="1"/>
  <c r="AG107" i="27"/>
  <c r="AG108" i="27" a="1"/>
  <c r="AG108" i="27" s="1"/>
  <c r="AG109" i="27" a="1"/>
  <c r="AG109" i="27"/>
  <c r="AG110" i="27" a="1"/>
  <c r="AG110" i="27"/>
  <c r="AG111" i="27" a="1"/>
  <c r="AG111" i="27"/>
  <c r="AG112" i="27" a="1"/>
  <c r="AG112" i="27"/>
  <c r="AG113" i="27" a="1"/>
  <c r="AG113" i="27"/>
  <c r="AG114" i="27" a="1"/>
  <c r="AG114" i="27" s="1"/>
  <c r="AG115" i="27" a="1"/>
  <c r="AG115" i="27"/>
  <c r="AG116" i="27" a="1"/>
  <c r="AG116" i="27"/>
  <c r="AG117" i="27" a="1"/>
  <c r="AG117" i="27"/>
  <c r="AG118" i="27" a="1"/>
  <c r="AG118" i="27"/>
  <c r="AG119" i="27" a="1"/>
  <c r="AG119" i="27"/>
  <c r="AG120" i="27" a="1"/>
  <c r="AG120" i="27" s="1"/>
  <c r="AG121" i="27" a="1"/>
  <c r="AG121" i="27"/>
  <c r="AG122" i="27" a="1"/>
  <c r="AG122" i="27"/>
  <c r="AG123" i="27" a="1"/>
  <c r="AG123" i="27"/>
  <c r="AG124" i="27" a="1"/>
  <c r="AG124" i="27"/>
  <c r="AG125" i="27" a="1"/>
  <c r="AG125" i="27"/>
  <c r="AG126" i="27" a="1"/>
  <c r="AG126" i="27" s="1"/>
  <c r="AG127" i="27" a="1"/>
  <c r="AG127" i="27"/>
  <c r="AG128" i="27" a="1"/>
  <c r="AG128" i="27"/>
  <c r="AG129" i="27" a="1"/>
  <c r="AG129" i="27"/>
  <c r="AG29" i="27" a="1"/>
  <c r="AG29" i="27" s="1"/>
  <c r="AE41" i="27" a="1"/>
  <c r="AE41" i="27"/>
  <c r="AE42" i="27" a="1"/>
  <c r="AE42" i="27" s="1"/>
  <c r="AE43" i="27" a="1"/>
  <c r="AE43" i="27"/>
  <c r="AE44" i="27" a="1"/>
  <c r="AE44" i="27"/>
  <c r="AE45" i="27" a="1"/>
  <c r="AE45" i="27"/>
  <c r="AE46" i="27" a="1"/>
  <c r="AE46" i="27"/>
  <c r="AE47" i="27" a="1"/>
  <c r="AE47" i="27"/>
  <c r="AE48" i="27" a="1"/>
  <c r="AE48" i="27" s="1"/>
  <c r="AE49" i="27" a="1"/>
  <c r="AE49" i="27"/>
  <c r="AE50" i="27" a="1"/>
  <c r="AE50" i="27"/>
  <c r="AE51" i="27" a="1"/>
  <c r="AE51" i="27"/>
  <c r="AE52" i="27" a="1"/>
  <c r="AE52" i="27"/>
  <c r="AE53" i="27" a="1"/>
  <c r="AE53" i="27"/>
  <c r="AE54" i="27" a="1"/>
  <c r="AE54" i="27" s="1"/>
  <c r="AE55" i="27" a="1"/>
  <c r="AE55" i="27"/>
  <c r="AE56" i="27" a="1"/>
  <c r="AE56" i="27"/>
  <c r="AE57" i="27" a="1"/>
  <c r="AE57" i="27"/>
  <c r="AE58" i="27" a="1"/>
  <c r="AE58" i="27"/>
  <c r="AE59" i="27" a="1"/>
  <c r="AE59" i="27"/>
  <c r="AE60" i="27" a="1"/>
  <c r="AE60" i="27" s="1"/>
  <c r="AE61" i="27" a="1"/>
  <c r="AE61" i="27"/>
  <c r="AE62" i="27" a="1"/>
  <c r="AE62" i="27"/>
  <c r="AE63" i="27" a="1"/>
  <c r="AE63" i="27"/>
  <c r="AE64" i="27" a="1"/>
  <c r="AE64" i="27"/>
  <c r="AE65" i="27" a="1"/>
  <c r="AE65" i="27"/>
  <c r="AE66" i="27" a="1"/>
  <c r="AE66" i="27" s="1"/>
  <c r="AE67" i="27" a="1"/>
  <c r="AE67" i="27"/>
  <c r="AE68" i="27" a="1"/>
  <c r="AE68" i="27"/>
  <c r="AE69" i="27" a="1"/>
  <c r="AE69" i="27"/>
  <c r="AE70" i="27" a="1"/>
  <c r="AE70" i="27"/>
  <c r="AE71" i="27" a="1"/>
  <c r="AE71" i="27"/>
  <c r="AE72" i="27" a="1"/>
  <c r="AE72" i="27" s="1"/>
  <c r="AE73" i="27" a="1"/>
  <c r="AE73" i="27"/>
  <c r="AE74" i="27" a="1"/>
  <c r="AE74" i="27"/>
  <c r="AE75" i="27" a="1"/>
  <c r="AE75" i="27"/>
  <c r="AE76" i="27" a="1"/>
  <c r="AE76" i="27"/>
  <c r="AE77" i="27" a="1"/>
  <c r="AE77" i="27"/>
  <c r="AE78" i="27" a="1"/>
  <c r="AE78" i="27" s="1"/>
  <c r="AE79" i="27" a="1"/>
  <c r="AE79" i="27"/>
  <c r="AE80" i="27" a="1"/>
  <c r="AE80" i="27"/>
  <c r="AE81" i="27" a="1"/>
  <c r="AE81" i="27"/>
  <c r="AE82" i="27" a="1"/>
  <c r="AE82" i="27"/>
  <c r="AE83" i="27" a="1"/>
  <c r="AE83" i="27"/>
  <c r="AE84" i="27" a="1"/>
  <c r="AE84" i="27" s="1"/>
  <c r="AE85" i="27" a="1"/>
  <c r="AE85" i="27"/>
  <c r="AE86" i="27" a="1"/>
  <c r="AE86" i="27"/>
  <c r="AE87" i="27" a="1"/>
  <c r="AE87" i="27"/>
  <c r="AE88" i="27" a="1"/>
  <c r="AE88" i="27"/>
  <c r="AE89" i="27" a="1"/>
  <c r="AE89" i="27"/>
  <c r="AE90" i="27" a="1"/>
  <c r="AE90" i="27" s="1"/>
  <c r="AE91" i="27" a="1"/>
  <c r="AE91" i="27"/>
  <c r="AE92" i="27" a="1"/>
  <c r="AE92" i="27"/>
  <c r="AE93" i="27" a="1"/>
  <c r="AE93" i="27"/>
  <c r="AE94" i="27" a="1"/>
  <c r="AE94" i="27"/>
  <c r="AE95" i="27" a="1"/>
  <c r="AE95" i="27"/>
  <c r="AE96" i="27" a="1"/>
  <c r="AE96" i="27" s="1"/>
  <c r="AE97" i="27" a="1"/>
  <c r="AE97" i="27"/>
  <c r="AE98" i="27" a="1"/>
  <c r="AE98" i="27"/>
  <c r="AE99" i="27" a="1"/>
  <c r="AE99" i="27"/>
  <c r="AE100" i="27" a="1"/>
  <c r="AE100" i="27"/>
  <c r="AE101" i="27" a="1"/>
  <c r="AE101" i="27"/>
  <c r="AE102" i="27" a="1"/>
  <c r="AE102" i="27" s="1"/>
  <c r="AE103" i="27" a="1"/>
  <c r="AE103" i="27"/>
  <c r="AE104" i="27" a="1"/>
  <c r="AE104" i="27"/>
  <c r="AE105" i="27" a="1"/>
  <c r="AE105" i="27"/>
  <c r="AE106" i="27" a="1"/>
  <c r="AE106" i="27"/>
  <c r="AE107" i="27" a="1"/>
  <c r="AE107" i="27"/>
  <c r="AE108" i="27" a="1"/>
  <c r="AE108" i="27" s="1"/>
  <c r="AE109" i="27" a="1"/>
  <c r="AE109" i="27"/>
  <c r="AE110" i="27" a="1"/>
  <c r="AE110" i="27"/>
  <c r="AE111" i="27" a="1"/>
  <c r="AE111" i="27"/>
  <c r="AE112" i="27" a="1"/>
  <c r="AE112" i="27"/>
  <c r="AE113" i="27" a="1"/>
  <c r="AE113" i="27"/>
  <c r="AE114" i="27" a="1"/>
  <c r="AE114" i="27" s="1"/>
  <c r="AE115" i="27" a="1"/>
  <c r="AE115" i="27"/>
  <c r="AE116" i="27" a="1"/>
  <c r="AE116" i="27"/>
  <c r="AE117" i="27" a="1"/>
  <c r="AE117" i="27"/>
  <c r="AE118" i="27" a="1"/>
  <c r="AE118" i="27"/>
  <c r="AE119" i="27" a="1"/>
  <c r="AE119" i="27"/>
  <c r="AE120" i="27" a="1"/>
  <c r="AE120" i="27" s="1"/>
  <c r="AE121" i="27" a="1"/>
  <c r="AE121" i="27"/>
  <c r="AE122" i="27" a="1"/>
  <c r="AE122" i="27"/>
  <c r="AE123" i="27" a="1"/>
  <c r="AE123" i="27"/>
  <c r="AE124" i="27" a="1"/>
  <c r="AE124" i="27"/>
  <c r="AE125" i="27" a="1"/>
  <c r="AE125" i="27"/>
  <c r="AE126" i="27" a="1"/>
  <c r="AE126" i="27" s="1"/>
  <c r="AE127" i="27" a="1"/>
  <c r="AE127" i="27"/>
  <c r="AE128" i="27" a="1"/>
  <c r="AE128" i="27"/>
  <c r="AE129" i="27" a="1"/>
  <c r="AE129" i="27"/>
  <c r="AE29" i="27" a="1"/>
  <c r="AE29" i="27" s="1"/>
  <c r="AC41" i="27" a="1"/>
  <c r="AC41" i="27"/>
  <c r="AC42" i="27" a="1"/>
  <c r="AC42" i="27" s="1"/>
  <c r="AC43" i="27" a="1"/>
  <c r="AC43" i="27"/>
  <c r="AC44" i="27" a="1"/>
  <c r="AC44" i="27" s="1"/>
  <c r="AC45" i="27" a="1"/>
  <c r="AC45" i="27"/>
  <c r="AC46" i="27" a="1"/>
  <c r="AC46" i="27"/>
  <c r="AC47" i="27" a="1"/>
  <c r="AC47" i="27"/>
  <c r="AC48" i="27" a="1"/>
  <c r="AC48" i="27" s="1"/>
  <c r="AC49" i="27" a="1"/>
  <c r="AC49" i="27"/>
  <c r="AC50" i="27" a="1"/>
  <c r="AC50" i="27" s="1"/>
  <c r="AC51" i="27" a="1"/>
  <c r="AC51" i="27"/>
  <c r="AC52" i="27" a="1"/>
  <c r="AC52" i="27"/>
  <c r="AC53" i="27" a="1"/>
  <c r="AC53" i="27"/>
  <c r="AC54" i="27" a="1"/>
  <c r="AC54" i="27" s="1"/>
  <c r="AC55" i="27" a="1"/>
  <c r="AC55" i="27"/>
  <c r="AC56" i="27" a="1"/>
  <c r="AC56" i="27" s="1"/>
  <c r="AC57" i="27" a="1"/>
  <c r="AC57" i="27"/>
  <c r="AC58" i="27" a="1"/>
  <c r="AC58" i="27"/>
  <c r="AC59" i="27" a="1"/>
  <c r="AC59" i="27"/>
  <c r="AC60" i="27" a="1"/>
  <c r="AC60" i="27" s="1"/>
  <c r="AC61" i="27" a="1"/>
  <c r="AC61" i="27"/>
  <c r="AC62" i="27" a="1"/>
  <c r="AC62" i="27" s="1"/>
  <c r="AC63" i="27" a="1"/>
  <c r="AC63" i="27"/>
  <c r="AC64" i="27" a="1"/>
  <c r="AC64" i="27"/>
  <c r="AC65" i="27" a="1"/>
  <c r="AC65" i="27"/>
  <c r="AC66" i="27" a="1"/>
  <c r="AC66" i="27" s="1"/>
  <c r="AC67" i="27" a="1"/>
  <c r="AC67" i="27"/>
  <c r="AC68" i="27" a="1"/>
  <c r="AC68" i="27" s="1"/>
  <c r="AC69" i="27" a="1"/>
  <c r="AC69" i="27"/>
  <c r="AC70" i="27" a="1"/>
  <c r="AC70" i="27"/>
  <c r="AC71" i="27" a="1"/>
  <c r="AC71" i="27"/>
  <c r="AC72" i="27" a="1"/>
  <c r="AC72" i="27" s="1"/>
  <c r="AC73" i="27" a="1"/>
  <c r="AC73" i="27"/>
  <c r="AC74" i="27" a="1"/>
  <c r="AC74" i="27" s="1"/>
  <c r="AC75" i="27" a="1"/>
  <c r="AC75" i="27"/>
  <c r="AC76" i="27" a="1"/>
  <c r="AC76" i="27"/>
  <c r="AC77" i="27" a="1"/>
  <c r="AC77" i="27"/>
  <c r="AC78" i="27" a="1"/>
  <c r="AC78" i="27" s="1"/>
  <c r="AC79" i="27" a="1"/>
  <c r="AC79" i="27"/>
  <c r="AC80" i="27" a="1"/>
  <c r="AC80" i="27" s="1"/>
  <c r="AC81" i="27" a="1"/>
  <c r="AC81" i="27"/>
  <c r="AC82" i="27" a="1"/>
  <c r="AC82" i="27"/>
  <c r="AC83" i="27" a="1"/>
  <c r="AC83" i="27"/>
  <c r="AC84" i="27" a="1"/>
  <c r="AC84" i="27" s="1"/>
  <c r="AC85" i="27" a="1"/>
  <c r="AC85" i="27"/>
  <c r="AC86" i="27" a="1"/>
  <c r="AC86" i="27" s="1"/>
  <c r="AC87" i="27" a="1"/>
  <c r="AC87" i="27"/>
  <c r="AC88" i="27" a="1"/>
  <c r="AC88" i="27"/>
  <c r="AC89" i="27" a="1"/>
  <c r="AC89" i="27"/>
  <c r="AC90" i="27" a="1"/>
  <c r="AC90" i="27" s="1"/>
  <c r="AC91" i="27" a="1"/>
  <c r="AC91" i="27"/>
  <c r="AC92" i="27" a="1"/>
  <c r="AC92" i="27" s="1"/>
  <c r="AC93" i="27" a="1"/>
  <c r="AC93" i="27"/>
  <c r="AC94" i="27" a="1"/>
  <c r="AC94" i="27"/>
  <c r="AC95" i="27" a="1"/>
  <c r="AC95" i="27"/>
  <c r="AC96" i="27" a="1"/>
  <c r="AC96" i="27" s="1"/>
  <c r="AC97" i="27" a="1"/>
  <c r="AC97" i="27"/>
  <c r="AC98" i="27" a="1"/>
  <c r="AC98" i="27" s="1"/>
  <c r="AC99" i="27" a="1"/>
  <c r="AC99" i="27"/>
  <c r="AC100" i="27" a="1"/>
  <c r="AC100" i="27"/>
  <c r="AC101" i="27" a="1"/>
  <c r="AC101" i="27"/>
  <c r="AC102" i="27" a="1"/>
  <c r="AC102" i="27" s="1"/>
  <c r="AC103" i="27" a="1"/>
  <c r="AC103" i="27"/>
  <c r="AC104" i="27" a="1"/>
  <c r="AC104" i="27" s="1"/>
  <c r="AC105" i="27" a="1"/>
  <c r="AC105" i="27"/>
  <c r="AC106" i="27" a="1"/>
  <c r="AC106" i="27"/>
  <c r="AC107" i="27" a="1"/>
  <c r="AC107" i="27"/>
  <c r="AC108" i="27" a="1"/>
  <c r="AC108" i="27" s="1"/>
  <c r="AC109" i="27" a="1"/>
  <c r="AC109" i="27"/>
  <c r="AC110" i="27" a="1"/>
  <c r="AC110" i="27" s="1"/>
  <c r="AC111" i="27" a="1"/>
  <c r="AC111" i="27"/>
  <c r="AC112" i="27" a="1"/>
  <c r="AC112" i="27"/>
  <c r="AC113" i="27" a="1"/>
  <c r="AC113" i="27"/>
  <c r="AC114" i="27" a="1"/>
  <c r="AC114" i="27" s="1"/>
  <c r="AC115" i="27" a="1"/>
  <c r="AC115" i="27"/>
  <c r="AC116" i="27" a="1"/>
  <c r="AC116" i="27" s="1"/>
  <c r="AC117" i="27" a="1"/>
  <c r="AC117" i="27"/>
  <c r="AC118" i="27" a="1"/>
  <c r="AC118" i="27"/>
  <c r="AC119" i="27" a="1"/>
  <c r="AC119" i="27"/>
  <c r="AC120" i="27" a="1"/>
  <c r="AC120" i="27" s="1"/>
  <c r="AC121" i="27" a="1"/>
  <c r="AC121" i="27"/>
  <c r="AC122" i="27" a="1"/>
  <c r="AC122" i="27" s="1"/>
  <c r="AC123" i="27" a="1"/>
  <c r="AC123" i="27"/>
  <c r="AC124" i="27" a="1"/>
  <c r="AC124" i="27"/>
  <c r="AC125" i="27" a="1"/>
  <c r="AC125" i="27"/>
  <c r="AC126" i="27" a="1"/>
  <c r="AC126" i="27" s="1"/>
  <c r="AC127" i="27" a="1"/>
  <c r="AC127" i="27"/>
  <c r="AC128" i="27" a="1"/>
  <c r="AC128" i="27" s="1"/>
  <c r="AC129" i="27" a="1"/>
  <c r="AC129" i="27"/>
  <c r="AC29" i="27" a="1"/>
  <c r="AC29" i="27" s="1"/>
  <c r="AA41" i="27" a="1"/>
  <c r="AA41" i="27"/>
  <c r="AA42" i="27" a="1"/>
  <c r="AA42" i="27" s="1"/>
  <c r="AA43" i="27" a="1"/>
  <c r="AA43" i="27"/>
  <c r="AA44" i="27" a="1"/>
  <c r="AA44" i="27"/>
  <c r="AA45" i="27" a="1"/>
  <c r="AA45" i="27"/>
  <c r="AA46" i="27" a="1"/>
  <c r="AA46" i="27"/>
  <c r="AA47" i="27" a="1"/>
  <c r="AA47" i="27"/>
  <c r="AA48" i="27" a="1"/>
  <c r="AA48" i="27" s="1"/>
  <c r="AA49" i="27" a="1"/>
  <c r="AA49" i="27"/>
  <c r="AA50" i="27" a="1"/>
  <c r="AA50" i="27"/>
  <c r="AA51" i="27" a="1"/>
  <c r="AA51" i="27"/>
  <c r="AA52" i="27" a="1"/>
  <c r="AA52" i="27"/>
  <c r="AA53" i="27" a="1"/>
  <c r="AA53" i="27"/>
  <c r="AA54" i="27" a="1"/>
  <c r="AA54" i="27" s="1"/>
  <c r="AA55" i="27" a="1"/>
  <c r="AA55" i="27"/>
  <c r="AA56" i="27" a="1"/>
  <c r="AA56" i="27"/>
  <c r="AA57" i="27" a="1"/>
  <c r="AA57" i="27"/>
  <c r="AA58" i="27" a="1"/>
  <c r="AA58" i="27"/>
  <c r="AA59" i="27" a="1"/>
  <c r="AA59" i="27"/>
  <c r="AA60" i="27" a="1"/>
  <c r="AA60" i="27" s="1"/>
  <c r="AA61" i="27" a="1"/>
  <c r="AA61" i="27"/>
  <c r="AA62" i="27" a="1"/>
  <c r="AA62" i="27"/>
  <c r="AA63" i="27" a="1"/>
  <c r="AA63" i="27"/>
  <c r="AA64" i="27" a="1"/>
  <c r="AA64" i="27"/>
  <c r="AA65" i="27" a="1"/>
  <c r="AA65" i="27"/>
  <c r="AA66" i="27" a="1"/>
  <c r="AA66" i="27" s="1"/>
  <c r="AA67" i="27" a="1"/>
  <c r="AA67" i="27"/>
  <c r="AA68" i="27" a="1"/>
  <c r="AA68" i="27"/>
  <c r="AA69" i="27" a="1"/>
  <c r="AA69" i="27"/>
  <c r="AA70" i="27" a="1"/>
  <c r="AA70" i="27"/>
  <c r="AA71" i="27" a="1"/>
  <c r="AA71" i="27"/>
  <c r="AA72" i="27" a="1"/>
  <c r="AA72" i="27" s="1"/>
  <c r="AA73" i="27" a="1"/>
  <c r="AA73" i="27"/>
  <c r="AA74" i="27" a="1"/>
  <c r="AA74" i="27"/>
  <c r="AA75" i="27" a="1"/>
  <c r="AA75" i="27"/>
  <c r="AA76" i="27" a="1"/>
  <c r="AA76" i="27"/>
  <c r="AA77" i="27" a="1"/>
  <c r="AA77" i="27"/>
  <c r="AA78" i="27" a="1"/>
  <c r="AA78" i="27" s="1"/>
  <c r="AA79" i="27" a="1"/>
  <c r="AA79" i="27"/>
  <c r="AA80" i="27" a="1"/>
  <c r="AA80" i="27"/>
  <c r="AA81" i="27" a="1"/>
  <c r="AA81" i="27"/>
  <c r="AA82" i="27" a="1"/>
  <c r="AA82" i="27"/>
  <c r="AA83" i="27" a="1"/>
  <c r="AA83" i="27"/>
  <c r="AA84" i="27" a="1"/>
  <c r="AA84" i="27" s="1"/>
  <c r="AA85" i="27" a="1"/>
  <c r="AA85" i="27"/>
  <c r="AA86" i="27" a="1"/>
  <c r="AA86" i="27"/>
  <c r="AA87" i="27" a="1"/>
  <c r="AA87" i="27"/>
  <c r="AA88" i="27" a="1"/>
  <c r="AA88" i="27"/>
  <c r="AA89" i="27" a="1"/>
  <c r="AA89" i="27"/>
  <c r="AA90" i="27" a="1"/>
  <c r="AA90" i="27" s="1"/>
  <c r="AA91" i="27" a="1"/>
  <c r="AA91" i="27"/>
  <c r="AA92" i="27" a="1"/>
  <c r="AA92" i="27"/>
  <c r="AA93" i="27" a="1"/>
  <c r="AA93" i="27"/>
  <c r="AA94" i="27" a="1"/>
  <c r="AA94" i="27"/>
  <c r="AA95" i="27" a="1"/>
  <c r="AA95" i="27"/>
  <c r="AA96" i="27" a="1"/>
  <c r="AA96" i="27" s="1"/>
  <c r="AA97" i="27" a="1"/>
  <c r="AA97" i="27"/>
  <c r="AA98" i="27" a="1"/>
  <c r="AA98" i="27"/>
  <c r="AA99" i="27" a="1"/>
  <c r="AA99" i="27"/>
  <c r="AA100" i="27" a="1"/>
  <c r="AA100" i="27"/>
  <c r="AA101" i="27" a="1"/>
  <c r="AA101" i="27"/>
  <c r="AA102" i="27" a="1"/>
  <c r="AA102" i="27" s="1"/>
  <c r="AA103" i="27" a="1"/>
  <c r="AA103" i="27"/>
  <c r="AA104" i="27" a="1"/>
  <c r="AA104" i="27"/>
  <c r="AA105" i="27" a="1"/>
  <c r="AA105" i="27"/>
  <c r="AA106" i="27" a="1"/>
  <c r="AA106" i="27"/>
  <c r="AA107" i="27" a="1"/>
  <c r="AA107" i="27"/>
  <c r="AA108" i="27" a="1"/>
  <c r="AA108" i="27" s="1"/>
  <c r="AA109" i="27" a="1"/>
  <c r="AA109" i="27"/>
  <c r="AA110" i="27" a="1"/>
  <c r="AA110" i="27"/>
  <c r="AA111" i="27" a="1"/>
  <c r="AA111" i="27"/>
  <c r="AA112" i="27" a="1"/>
  <c r="AA112" i="27"/>
  <c r="AA113" i="27" a="1"/>
  <c r="AA113" i="27"/>
  <c r="AA114" i="27" a="1"/>
  <c r="AA114" i="27" s="1"/>
  <c r="AA115" i="27" a="1"/>
  <c r="AA115" i="27"/>
  <c r="AA116" i="27" a="1"/>
  <c r="AA116" i="27"/>
  <c r="AA117" i="27" a="1"/>
  <c r="AA117" i="27"/>
  <c r="AA118" i="27" a="1"/>
  <c r="AA118" i="27"/>
  <c r="AA119" i="27" a="1"/>
  <c r="AA119" i="27"/>
  <c r="AA120" i="27" a="1"/>
  <c r="AA120" i="27" s="1"/>
  <c r="AA121" i="27" a="1"/>
  <c r="AA121" i="27"/>
  <c r="AA122" i="27" a="1"/>
  <c r="AA122" i="27"/>
  <c r="AA123" i="27" a="1"/>
  <c r="AA123" i="27"/>
  <c r="AA124" i="27" a="1"/>
  <c r="AA124" i="27"/>
  <c r="AA125" i="27" a="1"/>
  <c r="AA125" i="27"/>
  <c r="AA126" i="27" a="1"/>
  <c r="AA126" i="27" s="1"/>
  <c r="AA127" i="27" a="1"/>
  <c r="AA127" i="27"/>
  <c r="AA128" i="27" a="1"/>
  <c r="AA128" i="27"/>
  <c r="AA129" i="27" a="1"/>
  <c r="AA129" i="27"/>
  <c r="AA29" i="27" a="1"/>
  <c r="AA29" i="27" s="1"/>
  <c r="Y41" i="27" a="1"/>
  <c r="Y41" i="27"/>
  <c r="Y42" i="27" a="1"/>
  <c r="Y42" i="27" s="1"/>
  <c r="Y43" i="27" a="1"/>
  <c r="Y43" i="27" s="1"/>
  <c r="Y44" i="27" a="1"/>
  <c r="Y44" i="27"/>
  <c r="Y45" i="27" a="1"/>
  <c r="Y45" i="27" s="1"/>
  <c r="Y46" i="27" a="1"/>
  <c r="Y46" i="27" s="1"/>
  <c r="Y47" i="27" a="1"/>
  <c r="Y47" i="27"/>
  <c r="Y48" i="27" a="1"/>
  <c r="Y48" i="27" s="1"/>
  <c r="Y49" i="27" a="1"/>
  <c r="Y49" i="27" s="1"/>
  <c r="Y50" i="27" a="1"/>
  <c r="Y50" i="27"/>
  <c r="Y51" i="27" a="1"/>
  <c r="Y51" i="27" s="1"/>
  <c r="Y52" i="27" a="1"/>
  <c r="Y52" i="27" s="1"/>
  <c r="Y53" i="27" a="1"/>
  <c r="Y53" i="27"/>
  <c r="Y54" i="27" a="1"/>
  <c r="Y54" i="27" s="1"/>
  <c r="Y55" i="27" a="1"/>
  <c r="Y55" i="27" s="1"/>
  <c r="Y56" i="27" a="1"/>
  <c r="Y56" i="27"/>
  <c r="Y57" i="27" a="1"/>
  <c r="Y57" i="27" s="1"/>
  <c r="Y58" i="27" a="1"/>
  <c r="Y58" i="27" s="1"/>
  <c r="Y59" i="27" a="1"/>
  <c r="Y59" i="27"/>
  <c r="Y60" i="27" a="1"/>
  <c r="Y60" i="27" s="1"/>
  <c r="Y61" i="27" a="1"/>
  <c r="Y61" i="27" s="1"/>
  <c r="Y62" i="27" a="1"/>
  <c r="Y62" i="27"/>
  <c r="Y63" i="27" a="1"/>
  <c r="Y63" i="27" s="1"/>
  <c r="Y64" i="27" a="1"/>
  <c r="Y64" i="27" s="1"/>
  <c r="Y65" i="27" a="1"/>
  <c r="Y65" i="27"/>
  <c r="Y66" i="27" a="1"/>
  <c r="Y66" i="27" s="1"/>
  <c r="Y67" i="27" a="1"/>
  <c r="Y67" i="27" s="1"/>
  <c r="Y68" i="27" a="1"/>
  <c r="Y68" i="27"/>
  <c r="Y69" i="27" a="1"/>
  <c r="Y69" i="27" s="1"/>
  <c r="Y70" i="27" a="1"/>
  <c r="Y70" i="27" s="1"/>
  <c r="Y71" i="27" a="1"/>
  <c r="Y71" i="27"/>
  <c r="Y72" i="27" a="1"/>
  <c r="Y72" i="27" s="1"/>
  <c r="Y73" i="27" a="1"/>
  <c r="Y73" i="27" s="1"/>
  <c r="Y74" i="27" a="1"/>
  <c r="Y74" i="27"/>
  <c r="Y75" i="27" a="1"/>
  <c r="Y75" i="27" s="1"/>
  <c r="Y76" i="27" a="1"/>
  <c r="Y76" i="27" s="1"/>
  <c r="Y77" i="27" a="1"/>
  <c r="Y77" i="27"/>
  <c r="Y78" i="27" a="1"/>
  <c r="Y78" i="27" s="1"/>
  <c r="Y79" i="27" a="1"/>
  <c r="Y79" i="27" s="1"/>
  <c r="Y80" i="27" a="1"/>
  <c r="Y80" i="27"/>
  <c r="Y81" i="27" a="1"/>
  <c r="Y81" i="27" s="1"/>
  <c r="Y82" i="27" a="1"/>
  <c r="Y82" i="27" s="1"/>
  <c r="Y83" i="27" a="1"/>
  <c r="Y83" i="27"/>
  <c r="Y84" i="27" a="1"/>
  <c r="Y84" i="27" s="1"/>
  <c r="Y85" i="27" a="1"/>
  <c r="Y85" i="27" s="1"/>
  <c r="Y86" i="27" a="1"/>
  <c r="Y86" i="27"/>
  <c r="Y87" i="27" a="1"/>
  <c r="Y87" i="27" s="1"/>
  <c r="Y88" i="27" a="1"/>
  <c r="Y88" i="27" s="1"/>
  <c r="Y89" i="27" a="1"/>
  <c r="Y89" i="27"/>
  <c r="Y90" i="27" a="1"/>
  <c r="Y90" i="27" s="1"/>
  <c r="Y91" i="27" a="1"/>
  <c r="Y91" i="27" s="1"/>
  <c r="Y92" i="27" a="1"/>
  <c r="Y92" i="27"/>
  <c r="Y93" i="27" a="1"/>
  <c r="Y93" i="27" s="1"/>
  <c r="Y94" i="27" a="1"/>
  <c r="Y94" i="27" s="1"/>
  <c r="Y95" i="27" a="1"/>
  <c r="Y95" i="27"/>
  <c r="Y96" i="27" a="1"/>
  <c r="Y96" i="27" s="1"/>
  <c r="Y97" i="27" a="1"/>
  <c r="Y97" i="27" s="1"/>
  <c r="Y98" i="27" a="1"/>
  <c r="Y98" i="27"/>
  <c r="Y99" i="27" a="1"/>
  <c r="Y99" i="27" s="1"/>
  <c r="Y100" i="27" a="1"/>
  <c r="Y100" i="27" s="1"/>
  <c r="Y101" i="27" a="1"/>
  <c r="Y101" i="27"/>
  <c r="Y102" i="27" a="1"/>
  <c r="Y102" i="27" s="1"/>
  <c r="Y103" i="27" a="1"/>
  <c r="Y103" i="27" s="1"/>
  <c r="Y104" i="27" a="1"/>
  <c r="Y104" i="27"/>
  <c r="Y105" i="27" a="1"/>
  <c r="Y105" i="27" s="1"/>
  <c r="Y106" i="27" a="1"/>
  <c r="Y106" i="27" s="1"/>
  <c r="Y107" i="27" a="1"/>
  <c r="Y107" i="27"/>
  <c r="Y108" i="27" a="1"/>
  <c r="Y108" i="27" s="1"/>
  <c r="Y109" i="27" a="1"/>
  <c r="Y109" i="27" s="1"/>
  <c r="Y110" i="27" a="1"/>
  <c r="Y110" i="27"/>
  <c r="Y111" i="27" a="1"/>
  <c r="Y111" i="27" s="1"/>
  <c r="Y112" i="27" a="1"/>
  <c r="Y112" i="27" s="1"/>
  <c r="Y113" i="27" a="1"/>
  <c r="Y113" i="27"/>
  <c r="Y114" i="27" a="1"/>
  <c r="Y114" i="27" s="1"/>
  <c r="Y115" i="27" a="1"/>
  <c r="Y115" i="27" s="1"/>
  <c r="Y116" i="27" a="1"/>
  <c r="Y116" i="27"/>
  <c r="Y117" i="27" a="1"/>
  <c r="Y117" i="27" s="1"/>
  <c r="Y118" i="27" a="1"/>
  <c r="Y118" i="27" s="1"/>
  <c r="Y119" i="27" a="1"/>
  <c r="Y119" i="27"/>
  <c r="Y120" i="27" a="1"/>
  <c r="Y120" i="27" s="1"/>
  <c r="Y121" i="27" a="1"/>
  <c r="Y121" i="27" s="1"/>
  <c r="Y122" i="27" a="1"/>
  <c r="Y122" i="27"/>
  <c r="Y123" i="27" a="1"/>
  <c r="Y123" i="27" s="1"/>
  <c r="Y124" i="27" a="1"/>
  <c r="Y124" i="27" s="1"/>
  <c r="Y125" i="27" a="1"/>
  <c r="Y125" i="27"/>
  <c r="Y126" i="27" a="1"/>
  <c r="Y126" i="27" s="1"/>
  <c r="Y127" i="27" a="1"/>
  <c r="Y127" i="27" s="1"/>
  <c r="Y128" i="27" a="1"/>
  <c r="Y128" i="27"/>
  <c r="Y129" i="27" a="1"/>
  <c r="Y129" i="27" s="1"/>
  <c r="Y29" i="27" a="1"/>
  <c r="Y29" i="27" s="1"/>
  <c r="W41" i="27" a="1"/>
  <c r="W41" i="27"/>
  <c r="W42" i="27" a="1"/>
  <c r="W42" i="27" s="1"/>
  <c r="W43" i="27" a="1"/>
  <c r="W43" i="27"/>
  <c r="W44" i="27" a="1"/>
  <c r="W44" i="27"/>
  <c r="W45" i="27" a="1"/>
  <c r="W45" i="27"/>
  <c r="W46" i="27" a="1"/>
  <c r="W46" i="27"/>
  <c r="W47" i="27" a="1"/>
  <c r="W47" i="27"/>
  <c r="W48" i="27" a="1"/>
  <c r="W48" i="27" s="1"/>
  <c r="W49" i="27" a="1"/>
  <c r="W49" i="27"/>
  <c r="W50" i="27" a="1"/>
  <c r="W50" i="27"/>
  <c r="W51" i="27" a="1"/>
  <c r="W51" i="27"/>
  <c r="W52" i="27" a="1"/>
  <c r="W52" i="27"/>
  <c r="W53" i="27" a="1"/>
  <c r="W53" i="27"/>
  <c r="W54" i="27" a="1"/>
  <c r="W54" i="27" s="1"/>
  <c r="W55" i="27" a="1"/>
  <c r="W55" i="27"/>
  <c r="W56" i="27" a="1"/>
  <c r="W56" i="27"/>
  <c r="W57" i="27" a="1"/>
  <c r="W57" i="27"/>
  <c r="W58" i="27" a="1"/>
  <c r="W58" i="27"/>
  <c r="W59" i="27" a="1"/>
  <c r="W59" i="27"/>
  <c r="W60" i="27" a="1"/>
  <c r="W60" i="27" s="1"/>
  <c r="W61" i="27" a="1"/>
  <c r="W61" i="27"/>
  <c r="W62" i="27" a="1"/>
  <c r="W62" i="27"/>
  <c r="W63" i="27" a="1"/>
  <c r="W63" i="27"/>
  <c r="W64" i="27" a="1"/>
  <c r="W64" i="27"/>
  <c r="W65" i="27" a="1"/>
  <c r="W65" i="27"/>
  <c r="W66" i="27" a="1"/>
  <c r="W66" i="27" s="1"/>
  <c r="W67" i="27" a="1"/>
  <c r="W67" i="27"/>
  <c r="W68" i="27" a="1"/>
  <c r="W68" i="27"/>
  <c r="W69" i="27" a="1"/>
  <c r="W69" i="27"/>
  <c r="W70" i="27" a="1"/>
  <c r="W70" i="27"/>
  <c r="W71" i="27" a="1"/>
  <c r="W71" i="27"/>
  <c r="W72" i="27" a="1"/>
  <c r="W72" i="27" s="1"/>
  <c r="W73" i="27" a="1"/>
  <c r="W73" i="27"/>
  <c r="W74" i="27" a="1"/>
  <c r="W74" i="27"/>
  <c r="W75" i="27" a="1"/>
  <c r="W75" i="27"/>
  <c r="W76" i="27" a="1"/>
  <c r="W76" i="27"/>
  <c r="W77" i="27" a="1"/>
  <c r="W77" i="27"/>
  <c r="W78" i="27" a="1"/>
  <c r="W78" i="27" s="1"/>
  <c r="W79" i="27" a="1"/>
  <c r="W79" i="27"/>
  <c r="W80" i="27" a="1"/>
  <c r="W80" i="27"/>
  <c r="W81" i="27" a="1"/>
  <c r="W81" i="27"/>
  <c r="W82" i="27" a="1"/>
  <c r="W82" i="27"/>
  <c r="W83" i="27" a="1"/>
  <c r="W83" i="27"/>
  <c r="W84" i="27" a="1"/>
  <c r="W84" i="27" s="1"/>
  <c r="W85" i="27" a="1"/>
  <c r="W85" i="27"/>
  <c r="W86" i="27" a="1"/>
  <c r="W86" i="27"/>
  <c r="W87" i="27" a="1"/>
  <c r="W87" i="27"/>
  <c r="W88" i="27" a="1"/>
  <c r="W88" i="27"/>
  <c r="W89" i="27" a="1"/>
  <c r="W89" i="27"/>
  <c r="W90" i="27" a="1"/>
  <c r="W90" i="27" s="1"/>
  <c r="W91" i="27" a="1"/>
  <c r="W91" i="27"/>
  <c r="W92" i="27" a="1"/>
  <c r="W92" i="27"/>
  <c r="W93" i="27" a="1"/>
  <c r="W93" i="27"/>
  <c r="W94" i="27" a="1"/>
  <c r="W94" i="27"/>
  <c r="W95" i="27" a="1"/>
  <c r="W95" i="27"/>
  <c r="W96" i="27" a="1"/>
  <c r="W96" i="27" s="1"/>
  <c r="W97" i="27" a="1"/>
  <c r="W97" i="27"/>
  <c r="W98" i="27" a="1"/>
  <c r="W98" i="27"/>
  <c r="W99" i="27" a="1"/>
  <c r="W99" i="27"/>
  <c r="W100" i="27" a="1"/>
  <c r="W100" i="27"/>
  <c r="W101" i="27" a="1"/>
  <c r="W101" i="27"/>
  <c r="W102" i="27" a="1"/>
  <c r="W102" i="27" s="1"/>
  <c r="W103" i="27" a="1"/>
  <c r="W103" i="27"/>
  <c r="W104" i="27" a="1"/>
  <c r="W104" i="27"/>
  <c r="W105" i="27" a="1"/>
  <c r="W105" i="27"/>
  <c r="W106" i="27" a="1"/>
  <c r="W106" i="27"/>
  <c r="W107" i="27" a="1"/>
  <c r="W107" i="27"/>
  <c r="W108" i="27" a="1"/>
  <c r="W108" i="27" s="1"/>
  <c r="W109" i="27" a="1"/>
  <c r="W109" i="27"/>
  <c r="W110" i="27" a="1"/>
  <c r="W110" i="27"/>
  <c r="W111" i="27" a="1"/>
  <c r="W111" i="27"/>
  <c r="W112" i="27" a="1"/>
  <c r="W112" i="27"/>
  <c r="W113" i="27" a="1"/>
  <c r="W113" i="27"/>
  <c r="W114" i="27" a="1"/>
  <c r="W114" i="27" s="1"/>
  <c r="W115" i="27" a="1"/>
  <c r="W115" i="27"/>
  <c r="W116" i="27" a="1"/>
  <c r="W116" i="27"/>
  <c r="W117" i="27" a="1"/>
  <c r="W117" i="27"/>
  <c r="W118" i="27" a="1"/>
  <c r="W118" i="27"/>
  <c r="W119" i="27" a="1"/>
  <c r="W119" i="27"/>
  <c r="W120" i="27" a="1"/>
  <c r="W120" i="27" s="1"/>
  <c r="W121" i="27" a="1"/>
  <c r="W121" i="27"/>
  <c r="W122" i="27" a="1"/>
  <c r="W122" i="27"/>
  <c r="W123" i="27" a="1"/>
  <c r="W123" i="27"/>
  <c r="W124" i="27" a="1"/>
  <c r="W124" i="27"/>
  <c r="W125" i="27" a="1"/>
  <c r="W125" i="27"/>
  <c r="W126" i="27" a="1"/>
  <c r="W126" i="27" s="1"/>
  <c r="W127" i="27" a="1"/>
  <c r="W127" i="27"/>
  <c r="W128" i="27" a="1"/>
  <c r="W128" i="27"/>
  <c r="W129" i="27" a="1"/>
  <c r="W129" i="27"/>
  <c r="W29" i="27" a="1"/>
  <c r="W29" i="27" s="1"/>
  <c r="U41" i="27" a="1"/>
  <c r="U41" i="27"/>
  <c r="U42" i="27" a="1"/>
  <c r="U42" i="27" s="1"/>
  <c r="U43" i="27" a="1"/>
  <c r="U43" i="27"/>
  <c r="U44" i="27" a="1"/>
  <c r="U44" i="27"/>
  <c r="U45" i="27" a="1"/>
  <c r="U45" i="27"/>
  <c r="U46" i="27" a="1"/>
  <c r="U46" i="27"/>
  <c r="U47" i="27" a="1"/>
  <c r="U47" i="27"/>
  <c r="U48" i="27" a="1"/>
  <c r="U48" i="27" s="1"/>
  <c r="U49" i="27" a="1"/>
  <c r="U49" i="27"/>
  <c r="U50" i="27" a="1"/>
  <c r="U50" i="27"/>
  <c r="U51" i="27" a="1"/>
  <c r="U51" i="27"/>
  <c r="U52" i="27" a="1"/>
  <c r="U52" i="27"/>
  <c r="U53" i="27" a="1"/>
  <c r="U53" i="27"/>
  <c r="U54" i="27" a="1"/>
  <c r="U54" i="27" s="1"/>
  <c r="U55" i="27" a="1"/>
  <c r="U55" i="27"/>
  <c r="U56" i="27" a="1"/>
  <c r="U56" i="27"/>
  <c r="U57" i="27" a="1"/>
  <c r="U57" i="27"/>
  <c r="U58" i="27" a="1"/>
  <c r="U58" i="27"/>
  <c r="U59" i="27" a="1"/>
  <c r="U59" i="27"/>
  <c r="U60" i="27" a="1"/>
  <c r="U60" i="27" s="1"/>
  <c r="U61" i="27" a="1"/>
  <c r="U61" i="27"/>
  <c r="U62" i="27" a="1"/>
  <c r="U62" i="27"/>
  <c r="U63" i="27" a="1"/>
  <c r="U63" i="27"/>
  <c r="U64" i="27" a="1"/>
  <c r="U64" i="27"/>
  <c r="U65" i="27" a="1"/>
  <c r="U65" i="27"/>
  <c r="U66" i="27" a="1"/>
  <c r="U66" i="27" s="1"/>
  <c r="U67" i="27" a="1"/>
  <c r="U67" i="27"/>
  <c r="U68" i="27" a="1"/>
  <c r="U68" i="27"/>
  <c r="U69" i="27" a="1"/>
  <c r="U69" i="27"/>
  <c r="U70" i="27" a="1"/>
  <c r="U70" i="27"/>
  <c r="U71" i="27" a="1"/>
  <c r="U71" i="27"/>
  <c r="U72" i="27" a="1"/>
  <c r="U72" i="27" s="1"/>
  <c r="U73" i="27" a="1"/>
  <c r="U73" i="27"/>
  <c r="U74" i="27" a="1"/>
  <c r="U74" i="27"/>
  <c r="U75" i="27" a="1"/>
  <c r="U75" i="27"/>
  <c r="U76" i="27" a="1"/>
  <c r="U76" i="27"/>
  <c r="U77" i="27" a="1"/>
  <c r="U77" i="27"/>
  <c r="U78" i="27" a="1"/>
  <c r="U78" i="27" s="1"/>
  <c r="U79" i="27" a="1"/>
  <c r="U79" i="27"/>
  <c r="U80" i="27" a="1"/>
  <c r="U80" i="27"/>
  <c r="U81" i="27" a="1"/>
  <c r="U81" i="27"/>
  <c r="U82" i="27" a="1"/>
  <c r="U82" i="27"/>
  <c r="U83" i="27" a="1"/>
  <c r="U83" i="27"/>
  <c r="U84" i="27" a="1"/>
  <c r="U84" i="27" s="1"/>
  <c r="U85" i="27" a="1"/>
  <c r="U85" i="27"/>
  <c r="U86" i="27" a="1"/>
  <c r="U86" i="27"/>
  <c r="U87" i="27" a="1"/>
  <c r="U87" i="27"/>
  <c r="U88" i="27" a="1"/>
  <c r="U88" i="27"/>
  <c r="U89" i="27" a="1"/>
  <c r="U89" i="27"/>
  <c r="U90" i="27" a="1"/>
  <c r="U90" i="27" s="1"/>
  <c r="U91" i="27" a="1"/>
  <c r="U91" i="27"/>
  <c r="U92" i="27" a="1"/>
  <c r="U92" i="27"/>
  <c r="U93" i="27" a="1"/>
  <c r="U93" i="27"/>
  <c r="U94" i="27" a="1"/>
  <c r="U94" i="27"/>
  <c r="U95" i="27" a="1"/>
  <c r="U95" i="27"/>
  <c r="U96" i="27" a="1"/>
  <c r="U96" i="27" s="1"/>
  <c r="U97" i="27" a="1"/>
  <c r="U97" i="27"/>
  <c r="U98" i="27" a="1"/>
  <c r="U98" i="27"/>
  <c r="U99" i="27" a="1"/>
  <c r="U99" i="27"/>
  <c r="U100" i="27" a="1"/>
  <c r="U100" i="27"/>
  <c r="U101" i="27" a="1"/>
  <c r="U101" i="27"/>
  <c r="U102" i="27" a="1"/>
  <c r="U102" i="27" s="1"/>
  <c r="U103" i="27" a="1"/>
  <c r="U103" i="27"/>
  <c r="U104" i="27" a="1"/>
  <c r="U104" i="27"/>
  <c r="U105" i="27" a="1"/>
  <c r="U105" i="27"/>
  <c r="U106" i="27" a="1"/>
  <c r="U106" i="27"/>
  <c r="U107" i="27" a="1"/>
  <c r="U107" i="27"/>
  <c r="U108" i="27" a="1"/>
  <c r="U108" i="27" s="1"/>
  <c r="U109" i="27" a="1"/>
  <c r="U109" i="27"/>
  <c r="U110" i="27" a="1"/>
  <c r="U110" i="27"/>
  <c r="U111" i="27" a="1"/>
  <c r="U111" i="27"/>
  <c r="U112" i="27" a="1"/>
  <c r="U112" i="27"/>
  <c r="U113" i="27" a="1"/>
  <c r="U113" i="27"/>
  <c r="U114" i="27" a="1"/>
  <c r="U114" i="27" s="1"/>
  <c r="U115" i="27" a="1"/>
  <c r="U115" i="27"/>
  <c r="U116" i="27" a="1"/>
  <c r="U116" i="27"/>
  <c r="U117" i="27" a="1"/>
  <c r="U117" i="27"/>
  <c r="U118" i="27" a="1"/>
  <c r="U118" i="27"/>
  <c r="U119" i="27" a="1"/>
  <c r="U119" i="27"/>
  <c r="U120" i="27" a="1"/>
  <c r="U120" i="27" s="1"/>
  <c r="U121" i="27" a="1"/>
  <c r="U121" i="27"/>
  <c r="U122" i="27" a="1"/>
  <c r="U122" i="27"/>
  <c r="U123" i="27" a="1"/>
  <c r="U123" i="27"/>
  <c r="U124" i="27" a="1"/>
  <c r="U124" i="27"/>
  <c r="U125" i="27" a="1"/>
  <c r="U125" i="27"/>
  <c r="U126" i="27" a="1"/>
  <c r="U126" i="27" s="1"/>
  <c r="U127" i="27" a="1"/>
  <c r="U127" i="27"/>
  <c r="U128" i="27" a="1"/>
  <c r="U128" i="27"/>
  <c r="U129" i="27" a="1"/>
  <c r="U129" i="27"/>
  <c r="U29" i="27" a="1"/>
  <c r="U29" i="27" s="1"/>
  <c r="S41" i="27" a="1"/>
  <c r="S41" i="27"/>
  <c r="S42" i="27" a="1"/>
  <c r="S42" i="27" s="1"/>
  <c r="S43" i="27" a="1"/>
  <c r="S43" i="27"/>
  <c r="S44" i="27" a="1"/>
  <c r="S44" i="27"/>
  <c r="S45" i="27" a="1"/>
  <c r="S45" i="27"/>
  <c r="S46" i="27" a="1"/>
  <c r="S46" i="27"/>
  <c r="S47" i="27" a="1"/>
  <c r="S47" i="27"/>
  <c r="S48" i="27" a="1"/>
  <c r="S48" i="27" s="1"/>
  <c r="S49" i="27" a="1"/>
  <c r="S49" i="27"/>
  <c r="S50" i="27" a="1"/>
  <c r="S50" i="27"/>
  <c r="S51" i="27" a="1"/>
  <c r="S51" i="27"/>
  <c r="S52" i="27" a="1"/>
  <c r="S52" i="27"/>
  <c r="S53" i="27" a="1"/>
  <c r="S53" i="27"/>
  <c r="S54" i="27" a="1"/>
  <c r="S54" i="27" s="1"/>
  <c r="S55" i="27" a="1"/>
  <c r="S55" i="27"/>
  <c r="S56" i="27" a="1"/>
  <c r="S56" i="27"/>
  <c r="S57" i="27" a="1"/>
  <c r="S57" i="27"/>
  <c r="S58" i="27" a="1"/>
  <c r="S58" i="27"/>
  <c r="S59" i="27" a="1"/>
  <c r="S59" i="27"/>
  <c r="S60" i="27" a="1"/>
  <c r="S60" i="27" s="1"/>
  <c r="S61" i="27" a="1"/>
  <c r="S61" i="27"/>
  <c r="S62" i="27" a="1"/>
  <c r="S62" i="27"/>
  <c r="S63" i="27" a="1"/>
  <c r="S63" i="27"/>
  <c r="S64" i="27" a="1"/>
  <c r="S64" i="27"/>
  <c r="S65" i="27" a="1"/>
  <c r="S65" i="27"/>
  <c r="S66" i="27" a="1"/>
  <c r="S66" i="27" s="1"/>
  <c r="S67" i="27" a="1"/>
  <c r="S67" i="27"/>
  <c r="S68" i="27" a="1"/>
  <c r="S68" i="27"/>
  <c r="S69" i="27" a="1"/>
  <c r="S69" i="27"/>
  <c r="S70" i="27" a="1"/>
  <c r="S70" i="27"/>
  <c r="S71" i="27" a="1"/>
  <c r="S71" i="27"/>
  <c r="S72" i="27" a="1"/>
  <c r="S72" i="27" s="1"/>
  <c r="S73" i="27" a="1"/>
  <c r="S73" i="27"/>
  <c r="S74" i="27" a="1"/>
  <c r="S74" i="27"/>
  <c r="S75" i="27" a="1"/>
  <c r="S75" i="27"/>
  <c r="S76" i="27" a="1"/>
  <c r="S76" i="27"/>
  <c r="S77" i="27" a="1"/>
  <c r="S77" i="27"/>
  <c r="S78" i="27" a="1"/>
  <c r="S78" i="27" s="1"/>
  <c r="S79" i="27" a="1"/>
  <c r="S79" i="27"/>
  <c r="S80" i="27" a="1"/>
  <c r="S80" i="27"/>
  <c r="S81" i="27" a="1"/>
  <c r="S81" i="27"/>
  <c r="S82" i="27" a="1"/>
  <c r="S82" i="27"/>
  <c r="S83" i="27" a="1"/>
  <c r="S83" i="27"/>
  <c r="S84" i="27" a="1"/>
  <c r="S84" i="27" s="1"/>
  <c r="S85" i="27" a="1"/>
  <c r="S85" i="27"/>
  <c r="S86" i="27" a="1"/>
  <c r="S86" i="27"/>
  <c r="S87" i="27" a="1"/>
  <c r="S87" i="27"/>
  <c r="S88" i="27" a="1"/>
  <c r="S88" i="27"/>
  <c r="S89" i="27" a="1"/>
  <c r="S89" i="27"/>
  <c r="S90" i="27" a="1"/>
  <c r="S90" i="27" s="1"/>
  <c r="S91" i="27" a="1"/>
  <c r="S91" i="27"/>
  <c r="S92" i="27" a="1"/>
  <c r="S92" i="27"/>
  <c r="S93" i="27" a="1"/>
  <c r="S93" i="27"/>
  <c r="S94" i="27" a="1"/>
  <c r="S94" i="27"/>
  <c r="S95" i="27" a="1"/>
  <c r="S95" i="27"/>
  <c r="S96" i="27" a="1"/>
  <c r="S96" i="27" s="1"/>
  <c r="S97" i="27" a="1"/>
  <c r="S97" i="27"/>
  <c r="S98" i="27" a="1"/>
  <c r="S98" i="27"/>
  <c r="S99" i="27" a="1"/>
  <c r="S99" i="27"/>
  <c r="S100" i="27" a="1"/>
  <c r="S100" i="27"/>
  <c r="S101" i="27" a="1"/>
  <c r="S101" i="27"/>
  <c r="S102" i="27" a="1"/>
  <c r="S102" i="27" s="1"/>
  <c r="S103" i="27" a="1"/>
  <c r="S103" i="27"/>
  <c r="S104" i="27" a="1"/>
  <c r="S104" i="27"/>
  <c r="S105" i="27" a="1"/>
  <c r="S105" i="27"/>
  <c r="S106" i="27" a="1"/>
  <c r="S106" i="27"/>
  <c r="S107" i="27" a="1"/>
  <c r="S107" i="27"/>
  <c r="S108" i="27" a="1"/>
  <c r="S108" i="27" s="1"/>
  <c r="S109" i="27" a="1"/>
  <c r="S109" i="27"/>
  <c r="S110" i="27" a="1"/>
  <c r="S110" i="27"/>
  <c r="S111" i="27" a="1"/>
  <c r="S111" i="27"/>
  <c r="S112" i="27" a="1"/>
  <c r="S112" i="27"/>
  <c r="S113" i="27" a="1"/>
  <c r="S113" i="27"/>
  <c r="S114" i="27" a="1"/>
  <c r="S114" i="27" s="1"/>
  <c r="S115" i="27" a="1"/>
  <c r="S115" i="27"/>
  <c r="S116" i="27" a="1"/>
  <c r="S116" i="27"/>
  <c r="S117" i="27" a="1"/>
  <c r="S117" i="27"/>
  <c r="S118" i="27" a="1"/>
  <c r="S118" i="27"/>
  <c r="S119" i="27" a="1"/>
  <c r="S119" i="27"/>
  <c r="S120" i="27" a="1"/>
  <c r="S120" i="27" s="1"/>
  <c r="S121" i="27" a="1"/>
  <c r="S121" i="27"/>
  <c r="S122" i="27" a="1"/>
  <c r="S122" i="27"/>
  <c r="S123" i="27" a="1"/>
  <c r="S123" i="27"/>
  <c r="S124" i="27" a="1"/>
  <c r="S124" i="27"/>
  <c r="S125" i="27" a="1"/>
  <c r="S125" i="27"/>
  <c r="S126" i="27" a="1"/>
  <c r="S126" i="27" s="1"/>
  <c r="S127" i="27" a="1"/>
  <c r="S127" i="27"/>
  <c r="S128" i="27" a="1"/>
  <c r="S128" i="27"/>
  <c r="S129" i="27" a="1"/>
  <c r="S129" i="27"/>
  <c r="C11" i="28"/>
  <c r="E11" i="28" s="1"/>
  <c r="D11" i="28" l="1"/>
  <c r="F11" i="28" s="1"/>
  <c r="AN129" i="27"/>
  <c r="AH129" i="27"/>
  <c r="Z129" i="27"/>
  <c r="E129" i="27"/>
  <c r="AD129" i="27" s="1"/>
  <c r="AL128" i="27"/>
  <c r="AJ128" i="27"/>
  <c r="T128" i="27"/>
  <c r="E128" i="27"/>
  <c r="AB128" i="27" s="1"/>
  <c r="AH127" i="27"/>
  <c r="Z127" i="27"/>
  <c r="T127" i="27"/>
  <c r="E127" i="27"/>
  <c r="AJ127" i="27" s="1"/>
  <c r="AH126" i="27"/>
  <c r="AD126" i="27"/>
  <c r="T126" i="27"/>
  <c r="E126" i="27"/>
  <c r="AJ126" i="27" s="1"/>
  <c r="AN125" i="27"/>
  <c r="AJ125" i="27"/>
  <c r="AH125" i="27"/>
  <c r="AF125" i="27"/>
  <c r="AB125" i="27"/>
  <c r="Z125" i="27"/>
  <c r="X125" i="27"/>
  <c r="T125" i="27"/>
  <c r="R125" i="27"/>
  <c r="E125" i="27"/>
  <c r="AL125" i="27" s="1"/>
  <c r="AN124" i="27"/>
  <c r="AL124" i="27"/>
  <c r="AJ124" i="27"/>
  <c r="AD124" i="27"/>
  <c r="AB124" i="27"/>
  <c r="X124" i="27"/>
  <c r="T124" i="27"/>
  <c r="E124" i="27"/>
  <c r="X123" i="27"/>
  <c r="R123" i="27"/>
  <c r="E123" i="27"/>
  <c r="AB123" i="27" s="1"/>
  <c r="AN122" i="27"/>
  <c r="AL122" i="27"/>
  <c r="AJ122" i="27"/>
  <c r="AF122" i="27"/>
  <c r="AB122" i="27"/>
  <c r="X122" i="27"/>
  <c r="V122" i="27"/>
  <c r="E122" i="27"/>
  <c r="AF121" i="27"/>
  <c r="T121" i="27"/>
  <c r="R121" i="27"/>
  <c r="E121" i="27"/>
  <c r="AN121" i="27" s="1"/>
  <c r="AJ120" i="27"/>
  <c r="AF120" i="27"/>
  <c r="E120" i="27"/>
  <c r="AB120" i="27" s="1"/>
  <c r="AN119" i="27"/>
  <c r="AF119" i="27"/>
  <c r="AB119" i="27"/>
  <c r="Z119" i="27"/>
  <c r="T119" i="27"/>
  <c r="R119" i="27"/>
  <c r="E119" i="27"/>
  <c r="AF118" i="27"/>
  <c r="T118" i="27"/>
  <c r="E118" i="27"/>
  <c r="AB118" i="27" s="1"/>
  <c r="AN117" i="27"/>
  <c r="AL117" i="27"/>
  <c r="AJ117" i="27"/>
  <c r="AH117" i="27"/>
  <c r="AF117" i="27"/>
  <c r="AD117" i="27"/>
  <c r="AB117" i="27"/>
  <c r="Z117" i="27"/>
  <c r="X117" i="27"/>
  <c r="V117" i="27"/>
  <c r="T117" i="27"/>
  <c r="R117" i="27"/>
  <c r="E117" i="27"/>
  <c r="E116" i="27"/>
  <c r="E115" i="27"/>
  <c r="AL114" i="27"/>
  <c r="AB114" i="27"/>
  <c r="X114" i="27"/>
  <c r="T114" i="27"/>
  <c r="R114" i="27"/>
  <c r="E114" i="27"/>
  <c r="Z114" i="27" s="1"/>
  <c r="E113" i="27"/>
  <c r="AN112" i="27"/>
  <c r="AJ112" i="27"/>
  <c r="AF112" i="27"/>
  <c r="AD112" i="27"/>
  <c r="V112" i="27"/>
  <c r="T112" i="27"/>
  <c r="E112" i="27"/>
  <c r="AD111" i="27"/>
  <c r="E111" i="27"/>
  <c r="AJ111" i="27" s="1"/>
  <c r="AN110" i="27"/>
  <c r="AH110" i="27"/>
  <c r="AD110" i="27"/>
  <c r="Z110" i="27"/>
  <c r="X110" i="27"/>
  <c r="T110" i="27"/>
  <c r="E110" i="27"/>
  <c r="AJ110" i="27" s="1"/>
  <c r="AN109" i="27"/>
  <c r="AJ109" i="27"/>
  <c r="AF109" i="27"/>
  <c r="Z109" i="27"/>
  <c r="T109" i="27"/>
  <c r="E109" i="27"/>
  <c r="AN108" i="27"/>
  <c r="AL108" i="27"/>
  <c r="AJ108" i="27"/>
  <c r="AH108" i="27"/>
  <c r="AF108" i="27"/>
  <c r="AD108" i="27"/>
  <c r="AB108" i="27"/>
  <c r="X108" i="27"/>
  <c r="V108" i="27"/>
  <c r="T108" i="27"/>
  <c r="R108" i="27"/>
  <c r="E108" i="27"/>
  <c r="Z108" i="27" s="1"/>
  <c r="AN107" i="27"/>
  <c r="AJ107" i="27"/>
  <c r="X107" i="27"/>
  <c r="R107" i="27"/>
  <c r="E107" i="27"/>
  <c r="AD107" i="27" s="1"/>
  <c r="AD106" i="27"/>
  <c r="E106" i="27"/>
  <c r="AF106" i="27" s="1"/>
  <c r="AL105" i="27"/>
  <c r="X105" i="27"/>
  <c r="T105" i="27"/>
  <c r="E105" i="27"/>
  <c r="AD105" i="27" s="1"/>
  <c r="AJ104" i="27"/>
  <c r="E104" i="27"/>
  <c r="AN103" i="27"/>
  <c r="AJ103" i="27"/>
  <c r="AF103" i="27"/>
  <c r="X103" i="27"/>
  <c r="R103" i="27"/>
  <c r="E103" i="27"/>
  <c r="AH103" i="27" s="1"/>
  <c r="AL102" i="27"/>
  <c r="AF102" i="27"/>
  <c r="AD102" i="27"/>
  <c r="V102" i="27"/>
  <c r="T102" i="27"/>
  <c r="R102" i="27"/>
  <c r="E102" i="27"/>
  <c r="AN102" i="27" s="1"/>
  <c r="AH101" i="27"/>
  <c r="E101" i="27"/>
  <c r="AL100" i="27"/>
  <c r="AJ100" i="27"/>
  <c r="AF100" i="27"/>
  <c r="AD100" i="27"/>
  <c r="AB100" i="27"/>
  <c r="X100" i="27"/>
  <c r="V100" i="27"/>
  <c r="T100" i="27"/>
  <c r="E100" i="27"/>
  <c r="E99" i="27"/>
  <c r="AF99" i="27" s="1"/>
  <c r="AN98" i="27"/>
  <c r="AJ98" i="27"/>
  <c r="AH98" i="27"/>
  <c r="AF98" i="27"/>
  <c r="AB98" i="27"/>
  <c r="Z98" i="27"/>
  <c r="X98" i="27"/>
  <c r="T98" i="27"/>
  <c r="R98" i="27"/>
  <c r="E98" i="27"/>
  <c r="AD98" i="27" s="1"/>
  <c r="AL97" i="27"/>
  <c r="AJ97" i="27"/>
  <c r="AF97" i="27"/>
  <c r="AD97" i="27"/>
  <c r="V97" i="27"/>
  <c r="T97" i="27"/>
  <c r="E97" i="27"/>
  <c r="X97" i="27" s="1"/>
  <c r="AJ96" i="27"/>
  <c r="AH96" i="27"/>
  <c r="Z96" i="27"/>
  <c r="V96" i="27"/>
  <c r="R96" i="27"/>
  <c r="E96" i="27"/>
  <c r="AN95" i="27"/>
  <c r="AL95" i="27"/>
  <c r="AJ95" i="27"/>
  <c r="AF95" i="27"/>
  <c r="AD95" i="27"/>
  <c r="AB95" i="27"/>
  <c r="X95" i="27"/>
  <c r="V95" i="27"/>
  <c r="T95" i="27"/>
  <c r="E95" i="27"/>
  <c r="AH95" i="27" s="1"/>
  <c r="AN94" i="27"/>
  <c r="AJ94" i="27"/>
  <c r="AH94" i="27"/>
  <c r="AF94" i="27"/>
  <c r="AB94" i="27"/>
  <c r="Z94" i="27"/>
  <c r="X94" i="27"/>
  <c r="R94" i="27"/>
  <c r="E94" i="27"/>
  <c r="AN93" i="27"/>
  <c r="AH93" i="27"/>
  <c r="AF93" i="27"/>
  <c r="AD93" i="27"/>
  <c r="V93" i="27"/>
  <c r="T93" i="27"/>
  <c r="E93" i="27"/>
  <c r="AL93" i="27" s="1"/>
  <c r="R92" i="27"/>
  <c r="E92" i="27"/>
  <c r="X91" i="27"/>
  <c r="E91" i="27"/>
  <c r="AF91" i="27" s="1"/>
  <c r="AN90" i="27"/>
  <c r="AJ90" i="27"/>
  <c r="AH90" i="27"/>
  <c r="AF90" i="27"/>
  <c r="AD90" i="27"/>
  <c r="X90" i="27"/>
  <c r="V90" i="27"/>
  <c r="T90" i="27"/>
  <c r="R90" i="27"/>
  <c r="E90" i="27"/>
  <c r="AL90" i="27" s="1"/>
  <c r="E89" i="27"/>
  <c r="AN88" i="27"/>
  <c r="AF88" i="27"/>
  <c r="X88" i="27"/>
  <c r="E88" i="27"/>
  <c r="AJ87" i="27"/>
  <c r="AF87" i="27"/>
  <c r="AB87" i="27"/>
  <c r="T87" i="27"/>
  <c r="E87" i="27"/>
  <c r="AJ86" i="27"/>
  <c r="AH86" i="27"/>
  <c r="Z86" i="27"/>
  <c r="T86" i="27"/>
  <c r="R86" i="27"/>
  <c r="E86" i="27"/>
  <c r="AB86" i="27" s="1"/>
  <c r="AL85" i="27"/>
  <c r="AJ85" i="27"/>
  <c r="AH85" i="27"/>
  <c r="AD85" i="27"/>
  <c r="AB85" i="27"/>
  <c r="Z85" i="27"/>
  <c r="V85" i="27"/>
  <c r="T85" i="27"/>
  <c r="R85" i="27"/>
  <c r="E85" i="27"/>
  <c r="AN85" i="27" s="1"/>
  <c r="AN84" i="27"/>
  <c r="AL84" i="27"/>
  <c r="AJ84" i="27"/>
  <c r="AF84" i="27"/>
  <c r="AD84" i="27"/>
  <c r="AB84" i="27"/>
  <c r="X84" i="27"/>
  <c r="V84" i="27"/>
  <c r="T84" i="27"/>
  <c r="E84" i="27"/>
  <c r="AH84" i="27" s="1"/>
  <c r="AF83" i="27"/>
  <c r="E83" i="27"/>
  <c r="AL82" i="27"/>
  <c r="AJ82" i="27"/>
  <c r="AF82" i="27"/>
  <c r="AD82" i="27"/>
  <c r="X82" i="27"/>
  <c r="T82" i="27"/>
  <c r="E82" i="27"/>
  <c r="AN82" i="27" s="1"/>
  <c r="AN81" i="27"/>
  <c r="AJ81" i="27"/>
  <c r="Z81" i="27"/>
  <c r="X81" i="27"/>
  <c r="T81" i="27"/>
  <c r="R81" i="27"/>
  <c r="E81" i="27"/>
  <c r="AB81" i="27" s="1"/>
  <c r="AB80" i="27"/>
  <c r="Z80" i="27"/>
  <c r="E80" i="27"/>
  <c r="AN79" i="27"/>
  <c r="AJ79" i="27"/>
  <c r="AH79" i="27"/>
  <c r="AF79" i="27"/>
  <c r="AB79" i="27"/>
  <c r="Z79" i="27"/>
  <c r="X79" i="27"/>
  <c r="V79" i="27"/>
  <c r="T79" i="27"/>
  <c r="R79" i="27"/>
  <c r="E79" i="27"/>
  <c r="AL79" i="27" s="1"/>
  <c r="X78" i="27"/>
  <c r="V78" i="27"/>
  <c r="E78" i="27"/>
  <c r="AB78" i="27" s="1"/>
  <c r="AL77" i="27"/>
  <c r="AJ77" i="27"/>
  <c r="AF77" i="27"/>
  <c r="V77" i="27"/>
  <c r="E77" i="27"/>
  <c r="AN76" i="27"/>
  <c r="AD76" i="27"/>
  <c r="E76" i="27"/>
  <c r="AN75" i="27"/>
  <c r="AL75" i="27"/>
  <c r="AJ75" i="27"/>
  <c r="AH75" i="27"/>
  <c r="AF75" i="27"/>
  <c r="AD75" i="27"/>
  <c r="AB75" i="27"/>
  <c r="Z75" i="27"/>
  <c r="X75" i="27"/>
  <c r="V75" i="27"/>
  <c r="T75" i="27"/>
  <c r="R75" i="27"/>
  <c r="E75" i="27"/>
  <c r="Z74" i="27"/>
  <c r="E74" i="27"/>
  <c r="AN74" i="27" s="1"/>
  <c r="AH73" i="27"/>
  <c r="AD73" i="27"/>
  <c r="E73" i="27"/>
  <c r="AN72" i="27"/>
  <c r="AL72" i="27"/>
  <c r="AJ72" i="27"/>
  <c r="AH72" i="27"/>
  <c r="AF72" i="27"/>
  <c r="AD72" i="27"/>
  <c r="AB72" i="27"/>
  <c r="Z72" i="27"/>
  <c r="X72" i="27"/>
  <c r="V72" i="27"/>
  <c r="T72" i="27"/>
  <c r="R72" i="27"/>
  <c r="E72" i="27"/>
  <c r="AL71" i="27"/>
  <c r="AJ71" i="27"/>
  <c r="AH71" i="27"/>
  <c r="AF71" i="27"/>
  <c r="AB71" i="27"/>
  <c r="X71" i="27"/>
  <c r="T71" i="27"/>
  <c r="R71" i="27"/>
  <c r="E71" i="27"/>
  <c r="AN71" i="27" s="1"/>
  <c r="AN70" i="27"/>
  <c r="AF70" i="27"/>
  <c r="X70" i="27"/>
  <c r="E70" i="27"/>
  <c r="AH70" i="27" s="1"/>
  <c r="AN69" i="27"/>
  <c r="AJ69" i="27"/>
  <c r="AH69" i="27"/>
  <c r="AF69" i="27"/>
  <c r="X69" i="27"/>
  <c r="V69" i="27"/>
  <c r="E69" i="27"/>
  <c r="AD69" i="27" s="1"/>
  <c r="AN68" i="27"/>
  <c r="AL68" i="27"/>
  <c r="AF68" i="27"/>
  <c r="AD68" i="27"/>
  <c r="V68" i="27"/>
  <c r="R68" i="27"/>
  <c r="E68" i="27"/>
  <c r="T68" i="27" s="1"/>
  <c r="E67" i="27"/>
  <c r="AN66" i="27"/>
  <c r="AL66" i="27"/>
  <c r="AJ66" i="27"/>
  <c r="AH66" i="27"/>
  <c r="AF66" i="27"/>
  <c r="AD66" i="27"/>
  <c r="AB66" i="27"/>
  <c r="Z66" i="27"/>
  <c r="X66" i="27"/>
  <c r="V66" i="27"/>
  <c r="T66" i="27"/>
  <c r="R66" i="27"/>
  <c r="E66" i="27"/>
  <c r="AN65" i="27"/>
  <c r="AL65" i="27"/>
  <c r="AF65" i="27"/>
  <c r="AD65" i="27"/>
  <c r="AB65" i="27"/>
  <c r="X65" i="27"/>
  <c r="T65" i="27"/>
  <c r="E65" i="27"/>
  <c r="AJ65" i="27" s="1"/>
  <c r="AN64" i="27"/>
  <c r="AL64" i="27"/>
  <c r="AH64" i="27"/>
  <c r="AF64" i="27"/>
  <c r="AD64" i="27"/>
  <c r="X64" i="27"/>
  <c r="V64" i="27"/>
  <c r="R64" i="27"/>
  <c r="E64" i="27"/>
  <c r="AJ63" i="27"/>
  <c r="E63" i="27"/>
  <c r="E62" i="27"/>
  <c r="AL61" i="27"/>
  <c r="AJ61" i="27"/>
  <c r="AH61" i="27"/>
  <c r="AD61" i="27"/>
  <c r="AB61" i="27"/>
  <c r="Z61" i="27"/>
  <c r="V61" i="27"/>
  <c r="T61" i="27"/>
  <c r="R61" i="27"/>
  <c r="E61" i="27"/>
  <c r="AN61" i="27" s="1"/>
  <c r="AN60" i="27"/>
  <c r="AL60" i="27"/>
  <c r="AJ60" i="27"/>
  <c r="AH60" i="27"/>
  <c r="AF60" i="27"/>
  <c r="AD60" i="27"/>
  <c r="AB60" i="27"/>
  <c r="Z60" i="27"/>
  <c r="X60" i="27"/>
  <c r="V60" i="27"/>
  <c r="T60" i="27"/>
  <c r="R60" i="27"/>
  <c r="E60" i="27"/>
  <c r="AH59" i="27"/>
  <c r="AD59" i="27"/>
  <c r="Z59" i="27"/>
  <c r="X59" i="27"/>
  <c r="E59" i="27"/>
  <c r="AL59" i="27" s="1"/>
  <c r="E58" i="27"/>
  <c r="AN57" i="27"/>
  <c r="AL57" i="27"/>
  <c r="AJ57" i="27"/>
  <c r="AF57" i="27"/>
  <c r="AD57" i="27"/>
  <c r="X57" i="27"/>
  <c r="V57" i="27"/>
  <c r="T57" i="27"/>
  <c r="E57" i="27"/>
  <c r="AL56" i="27"/>
  <c r="E56" i="27"/>
  <c r="AL55" i="27"/>
  <c r="AJ55" i="27"/>
  <c r="AH55" i="27"/>
  <c r="AD55" i="27"/>
  <c r="AB55" i="27"/>
  <c r="Z55" i="27"/>
  <c r="V55" i="27"/>
  <c r="T55" i="27"/>
  <c r="R55" i="27"/>
  <c r="E55" i="27"/>
  <c r="AN55" i="27" s="1"/>
  <c r="AN54" i="27"/>
  <c r="AL54" i="27"/>
  <c r="AJ54" i="27"/>
  <c r="AH54" i="27"/>
  <c r="AF54" i="27"/>
  <c r="AD54" i="27"/>
  <c r="AB54" i="27"/>
  <c r="Z54" i="27"/>
  <c r="X54" i="27"/>
  <c r="V54" i="27"/>
  <c r="T54" i="27"/>
  <c r="R54" i="27"/>
  <c r="E54" i="27"/>
  <c r="AH53" i="27"/>
  <c r="E53" i="27"/>
  <c r="AN52" i="27"/>
  <c r="AL52" i="27"/>
  <c r="AH52" i="27"/>
  <c r="AF52" i="27"/>
  <c r="AD52" i="27"/>
  <c r="X52" i="27"/>
  <c r="V52" i="27"/>
  <c r="R52" i="27"/>
  <c r="E52" i="27"/>
  <c r="AD51" i="27"/>
  <c r="E51" i="27"/>
  <c r="AN50" i="27"/>
  <c r="AL50" i="27"/>
  <c r="AJ50" i="27"/>
  <c r="AH50" i="27"/>
  <c r="AF50" i="27"/>
  <c r="AD50" i="27"/>
  <c r="AB50" i="27"/>
  <c r="X50" i="27"/>
  <c r="V50" i="27"/>
  <c r="T50" i="27"/>
  <c r="R50" i="27"/>
  <c r="E50" i="27"/>
  <c r="Z50" i="27" s="1"/>
  <c r="AL49" i="27"/>
  <c r="AJ49" i="27"/>
  <c r="AD49" i="27"/>
  <c r="Z49" i="27"/>
  <c r="T49" i="27"/>
  <c r="E49" i="27"/>
  <c r="AB49" i="27" s="1"/>
  <c r="AN48" i="27"/>
  <c r="AL48" i="27"/>
  <c r="AJ48" i="27"/>
  <c r="AH48" i="27"/>
  <c r="AF48" i="27"/>
  <c r="AD48" i="27"/>
  <c r="AB48" i="27"/>
  <c r="Z48" i="27"/>
  <c r="X48" i="27"/>
  <c r="V48" i="27"/>
  <c r="T48" i="27"/>
  <c r="R48" i="27"/>
  <c r="E48" i="27"/>
  <c r="AJ47" i="27"/>
  <c r="V47" i="27"/>
  <c r="R47" i="27"/>
  <c r="E47" i="27"/>
  <c r="AB47" i="27" s="1"/>
  <c r="E46" i="27"/>
  <c r="AN46" i="27" s="1"/>
  <c r="AL45" i="27"/>
  <c r="AJ45" i="27"/>
  <c r="AH45" i="27"/>
  <c r="Z45" i="27"/>
  <c r="V45" i="27"/>
  <c r="T45" i="27"/>
  <c r="E45" i="27"/>
  <c r="AN44" i="27"/>
  <c r="AL44" i="27"/>
  <c r="AH44" i="27"/>
  <c r="AB44" i="27"/>
  <c r="Z44" i="27"/>
  <c r="X44" i="27"/>
  <c r="V44" i="27"/>
  <c r="E44" i="27"/>
  <c r="AJ43" i="27"/>
  <c r="AH43" i="27"/>
  <c r="AF43" i="27"/>
  <c r="AB43" i="27"/>
  <c r="Z43" i="27"/>
  <c r="X43" i="27"/>
  <c r="T43" i="27"/>
  <c r="R43" i="27"/>
  <c r="E43" i="27"/>
  <c r="AH42" i="27"/>
  <c r="X42" i="27"/>
  <c r="R42" i="27"/>
  <c r="E42" i="27"/>
  <c r="AN42" i="27" s="1"/>
  <c r="AJ41" i="27"/>
  <c r="X41" i="27"/>
  <c r="E41" i="27"/>
  <c r="AN41" i="27" s="1"/>
  <c r="AN40" i="27"/>
  <c r="AO40" i="27" s="1" a="1"/>
  <c r="AO40" i="27" s="1"/>
  <c r="AL40" i="27"/>
  <c r="AM40" i="27" s="1" a="1"/>
  <c r="AM40" i="27" s="1"/>
  <c r="AJ40" i="27"/>
  <c r="AK40" i="27" s="1" a="1"/>
  <c r="AK40" i="27" s="1"/>
  <c r="AH40" i="27"/>
  <c r="AI40" i="27" s="1" a="1"/>
  <c r="AI40" i="27" s="1"/>
  <c r="AF40" i="27"/>
  <c r="AG40" i="27" s="1" a="1"/>
  <c r="AG40" i="27" s="1"/>
  <c r="AD40" i="27"/>
  <c r="AE40" i="27" s="1" a="1"/>
  <c r="AE40" i="27" s="1"/>
  <c r="AB40" i="27"/>
  <c r="AC40" i="27" s="1" a="1"/>
  <c r="AC40" i="27" s="1"/>
  <c r="Z40" i="27"/>
  <c r="AA40" i="27" s="1" a="1"/>
  <c r="AA40" i="27" s="1"/>
  <c r="X40" i="27"/>
  <c r="Y40" i="27" s="1" a="1"/>
  <c r="Y40" i="27" s="1"/>
  <c r="V40" i="27"/>
  <c r="W40" i="27" s="1" a="1"/>
  <c r="W40" i="27" s="1"/>
  <c r="T40" i="27"/>
  <c r="U40" i="27" s="1" a="1"/>
  <c r="U40" i="27" s="1"/>
  <c r="R40" i="27"/>
  <c r="S40" i="27" s="1" a="1"/>
  <c r="S40" i="27" s="1"/>
  <c r="AN39" i="27"/>
  <c r="AO39" i="27" s="1" a="1"/>
  <c r="AO39" i="27" s="1"/>
  <c r="AL39" i="27"/>
  <c r="AM39" i="27" s="1" a="1"/>
  <c r="AM39" i="27" s="1"/>
  <c r="AJ39" i="27"/>
  <c r="AK39" i="27" s="1" a="1"/>
  <c r="AK39" i="27" s="1"/>
  <c r="AH39" i="27"/>
  <c r="AI39" i="27" s="1" a="1"/>
  <c r="AI39" i="27" s="1"/>
  <c r="AF39" i="27"/>
  <c r="AG39" i="27" s="1" a="1"/>
  <c r="AG39" i="27" s="1"/>
  <c r="AD39" i="27"/>
  <c r="AE39" i="27" s="1" a="1"/>
  <c r="AE39" i="27" s="1"/>
  <c r="AB39" i="27"/>
  <c r="AC39" i="27" s="1" a="1"/>
  <c r="AC39" i="27" s="1"/>
  <c r="Z39" i="27"/>
  <c r="AA39" i="27" s="1" a="1"/>
  <c r="AA39" i="27" s="1"/>
  <c r="X39" i="27"/>
  <c r="Y39" i="27" s="1" a="1"/>
  <c r="Y39" i="27" s="1"/>
  <c r="V39" i="27"/>
  <c r="W39" i="27" s="1" a="1"/>
  <c r="W39" i="27" s="1"/>
  <c r="T39" i="27"/>
  <c r="U39" i="27" s="1" a="1"/>
  <c r="U39" i="27" s="1"/>
  <c r="R39" i="27"/>
  <c r="S39" i="27" s="1" a="1"/>
  <c r="S39" i="27" s="1"/>
  <c r="AN38" i="27"/>
  <c r="AO38" i="27" s="1" a="1"/>
  <c r="AO38" i="27" s="1"/>
  <c r="AL38" i="27"/>
  <c r="AM38" i="27" s="1" a="1"/>
  <c r="AM38" i="27" s="1"/>
  <c r="AJ38" i="27"/>
  <c r="AK38" i="27" s="1" a="1"/>
  <c r="AK38" i="27" s="1"/>
  <c r="AH38" i="27"/>
  <c r="AI38" i="27" s="1" a="1"/>
  <c r="AI38" i="27" s="1"/>
  <c r="AF38" i="27"/>
  <c r="AG38" i="27" s="1" a="1"/>
  <c r="AG38" i="27" s="1"/>
  <c r="AD38" i="27"/>
  <c r="AE38" i="27" s="1" a="1"/>
  <c r="AE38" i="27" s="1"/>
  <c r="AB38" i="27"/>
  <c r="AC38" i="27" s="1" a="1"/>
  <c r="AC38" i="27" s="1"/>
  <c r="Z38" i="27"/>
  <c r="AA38" i="27" s="1" a="1"/>
  <c r="AA38" i="27" s="1"/>
  <c r="X38" i="27"/>
  <c r="Y38" i="27" s="1" a="1"/>
  <c r="Y38" i="27" s="1"/>
  <c r="V38" i="27"/>
  <c r="W38" i="27" s="1" a="1"/>
  <c r="W38" i="27" s="1"/>
  <c r="T38" i="27"/>
  <c r="U38" i="27" s="1" a="1"/>
  <c r="U38" i="27" s="1"/>
  <c r="R38" i="27"/>
  <c r="S38" i="27" s="1" a="1"/>
  <c r="S38" i="27" s="1"/>
  <c r="AN37" i="27"/>
  <c r="AO37" i="27" s="1" a="1"/>
  <c r="AO37" i="27" s="1"/>
  <c r="AL37" i="27"/>
  <c r="AM37" i="27" s="1" a="1"/>
  <c r="AM37" i="27" s="1"/>
  <c r="AJ37" i="27"/>
  <c r="AK37" i="27" s="1" a="1"/>
  <c r="AK37" i="27" s="1"/>
  <c r="AH37" i="27"/>
  <c r="AI37" i="27" s="1" a="1"/>
  <c r="AI37" i="27" s="1"/>
  <c r="AF37" i="27"/>
  <c r="AG37" i="27" s="1" a="1"/>
  <c r="AG37" i="27" s="1"/>
  <c r="AD37" i="27"/>
  <c r="AE37" i="27" s="1" a="1"/>
  <c r="AE37" i="27" s="1"/>
  <c r="AB37" i="27"/>
  <c r="AC37" i="27" s="1" a="1"/>
  <c r="AC37" i="27" s="1"/>
  <c r="Z37" i="27"/>
  <c r="AA37" i="27" s="1" a="1"/>
  <c r="AA37" i="27" s="1"/>
  <c r="X37" i="27"/>
  <c r="Y37" i="27" s="1" a="1"/>
  <c r="Y37" i="27" s="1"/>
  <c r="V37" i="27"/>
  <c r="W37" i="27" s="1" a="1"/>
  <c r="W37" i="27" s="1"/>
  <c r="T37" i="27"/>
  <c r="U37" i="27" s="1" a="1"/>
  <c r="U37" i="27" s="1"/>
  <c r="R37" i="27"/>
  <c r="S37" i="27" s="1" a="1"/>
  <c r="S37" i="27" s="1"/>
  <c r="AN36" i="27"/>
  <c r="AO36" i="27" s="1" a="1"/>
  <c r="AO36" i="27" s="1"/>
  <c r="AL36" i="27"/>
  <c r="AM36" i="27" s="1" a="1"/>
  <c r="AM36" i="27" s="1"/>
  <c r="AJ36" i="27"/>
  <c r="AK36" i="27" s="1" a="1"/>
  <c r="AK36" i="27" s="1"/>
  <c r="AH36" i="27"/>
  <c r="AI36" i="27" s="1" a="1"/>
  <c r="AI36" i="27" s="1"/>
  <c r="AF36" i="27"/>
  <c r="AG36" i="27" s="1" a="1"/>
  <c r="AG36" i="27" s="1"/>
  <c r="AD36" i="27"/>
  <c r="AE36" i="27" s="1" a="1"/>
  <c r="AE36" i="27" s="1"/>
  <c r="AB36" i="27"/>
  <c r="AC36" i="27" s="1" a="1"/>
  <c r="AC36" i="27" s="1"/>
  <c r="Z36" i="27"/>
  <c r="AA36" i="27" s="1" a="1"/>
  <c r="AA36" i="27" s="1"/>
  <c r="X36" i="27"/>
  <c r="Y36" i="27" s="1" a="1"/>
  <c r="Y36" i="27" s="1"/>
  <c r="V36" i="27"/>
  <c r="W36" i="27" s="1" a="1"/>
  <c r="W36" i="27" s="1"/>
  <c r="T36" i="27"/>
  <c r="U36" i="27" s="1" a="1"/>
  <c r="U36" i="27" s="1"/>
  <c r="R36" i="27"/>
  <c r="S36" i="27" s="1" a="1"/>
  <c r="S36" i="27" s="1"/>
  <c r="AN35" i="27"/>
  <c r="AO35" i="27" s="1" a="1"/>
  <c r="AO35" i="27" s="1"/>
  <c r="AL35" i="27"/>
  <c r="AM35" i="27" s="1" a="1"/>
  <c r="AM35" i="27" s="1"/>
  <c r="AJ35" i="27"/>
  <c r="AK35" i="27" s="1" a="1"/>
  <c r="AK35" i="27" s="1"/>
  <c r="AH35" i="27"/>
  <c r="AI35" i="27" s="1" a="1"/>
  <c r="AI35" i="27" s="1"/>
  <c r="AF35" i="27"/>
  <c r="AG35" i="27" s="1" a="1"/>
  <c r="AG35" i="27" s="1"/>
  <c r="AD35" i="27"/>
  <c r="AE35" i="27" s="1" a="1"/>
  <c r="AE35" i="27" s="1"/>
  <c r="AB35" i="27"/>
  <c r="AC35" i="27" s="1" a="1"/>
  <c r="AC35" i="27" s="1"/>
  <c r="Z35" i="27"/>
  <c r="AA35" i="27" s="1" a="1"/>
  <c r="AA35" i="27" s="1"/>
  <c r="X35" i="27"/>
  <c r="Y35" i="27" s="1" a="1"/>
  <c r="Y35" i="27" s="1"/>
  <c r="V35" i="27"/>
  <c r="W35" i="27" s="1" a="1"/>
  <c r="W35" i="27" s="1"/>
  <c r="T35" i="27"/>
  <c r="U35" i="27" s="1" a="1"/>
  <c r="U35" i="27" s="1"/>
  <c r="R35" i="27"/>
  <c r="S35" i="27" s="1" a="1"/>
  <c r="S35" i="27" s="1"/>
  <c r="AN34" i="27"/>
  <c r="AO34" i="27" s="1" a="1"/>
  <c r="AO34" i="27" s="1"/>
  <c r="AL34" i="27"/>
  <c r="AM34" i="27" s="1" a="1"/>
  <c r="AM34" i="27" s="1"/>
  <c r="AJ34" i="27"/>
  <c r="AK34" i="27" s="1" a="1"/>
  <c r="AK34" i="27" s="1"/>
  <c r="AH34" i="27"/>
  <c r="AI34" i="27" s="1" a="1"/>
  <c r="AI34" i="27" s="1"/>
  <c r="AF34" i="27"/>
  <c r="AG34" i="27" s="1" a="1"/>
  <c r="AG34" i="27" s="1"/>
  <c r="AD34" i="27"/>
  <c r="AE34" i="27" s="1" a="1"/>
  <c r="AE34" i="27" s="1"/>
  <c r="AB34" i="27"/>
  <c r="AC34" i="27" s="1" a="1"/>
  <c r="AC34" i="27" s="1"/>
  <c r="Z34" i="27"/>
  <c r="AA34" i="27" s="1" a="1"/>
  <c r="AA34" i="27" s="1"/>
  <c r="X34" i="27"/>
  <c r="Y34" i="27" s="1" a="1"/>
  <c r="Y34" i="27" s="1"/>
  <c r="V34" i="27"/>
  <c r="W34" i="27" s="1" a="1"/>
  <c r="W34" i="27" s="1"/>
  <c r="T34" i="27"/>
  <c r="U34" i="27" s="1" a="1"/>
  <c r="U34" i="27" s="1"/>
  <c r="R34" i="27"/>
  <c r="S34" i="27" s="1" a="1"/>
  <c r="S34" i="27" s="1"/>
  <c r="AN33" i="27"/>
  <c r="AO33" i="27" s="1" a="1"/>
  <c r="AO33" i="27" s="1"/>
  <c r="AL33" i="27"/>
  <c r="AM33" i="27" s="1" a="1"/>
  <c r="AM33" i="27" s="1"/>
  <c r="AJ33" i="27"/>
  <c r="AK33" i="27" s="1" a="1"/>
  <c r="AK33" i="27" s="1"/>
  <c r="AH33" i="27"/>
  <c r="AI33" i="27" s="1" a="1"/>
  <c r="AI33" i="27" s="1"/>
  <c r="AF33" i="27"/>
  <c r="AG33" i="27" s="1" a="1"/>
  <c r="AG33" i="27" s="1"/>
  <c r="AD33" i="27"/>
  <c r="AE33" i="27" s="1" a="1"/>
  <c r="AE33" i="27" s="1"/>
  <c r="AB33" i="27"/>
  <c r="AC33" i="27" s="1" a="1"/>
  <c r="AC33" i="27" s="1"/>
  <c r="Z33" i="27"/>
  <c r="AA33" i="27" s="1" a="1"/>
  <c r="AA33" i="27" s="1"/>
  <c r="X33" i="27"/>
  <c r="Y33" i="27" s="1" a="1"/>
  <c r="Y33" i="27" s="1"/>
  <c r="V33" i="27"/>
  <c r="W33" i="27" s="1" a="1"/>
  <c r="W33" i="27" s="1"/>
  <c r="T33" i="27"/>
  <c r="U33" i="27" s="1" a="1"/>
  <c r="U33" i="27" s="1"/>
  <c r="R33" i="27"/>
  <c r="S33" i="27" s="1" a="1"/>
  <c r="S33" i="27" s="1"/>
  <c r="AN32" i="27"/>
  <c r="AO32" i="27" s="1" a="1"/>
  <c r="AO32" i="27" s="1"/>
  <c r="AL32" i="27"/>
  <c r="AM32" i="27" s="1" a="1"/>
  <c r="AM32" i="27" s="1"/>
  <c r="AJ32" i="27"/>
  <c r="AK32" i="27" s="1" a="1"/>
  <c r="AK32" i="27" s="1"/>
  <c r="AH32" i="27"/>
  <c r="AI32" i="27" s="1" a="1"/>
  <c r="AI32" i="27" s="1"/>
  <c r="AF32" i="27"/>
  <c r="AG32" i="27" s="1" a="1"/>
  <c r="AG32" i="27" s="1"/>
  <c r="AD32" i="27"/>
  <c r="AE32" i="27" s="1" a="1"/>
  <c r="AE32" i="27" s="1"/>
  <c r="AB32" i="27"/>
  <c r="AC32" i="27" s="1" a="1"/>
  <c r="AC32" i="27" s="1"/>
  <c r="Z32" i="27"/>
  <c r="AA32" i="27" s="1" a="1"/>
  <c r="AA32" i="27" s="1"/>
  <c r="X32" i="27"/>
  <c r="Y32" i="27" s="1" a="1"/>
  <c r="Y32" i="27" s="1"/>
  <c r="V32" i="27"/>
  <c r="W32" i="27" s="1" a="1"/>
  <c r="W32" i="27" s="1"/>
  <c r="T32" i="27"/>
  <c r="U32" i="27" s="1" a="1"/>
  <c r="U32" i="27" s="1"/>
  <c r="R32" i="27"/>
  <c r="S32" i="27" s="1" a="1"/>
  <c r="S32" i="27" s="1"/>
  <c r="AN31" i="27"/>
  <c r="AO31" i="27" s="1" a="1"/>
  <c r="AO31" i="27" s="1"/>
  <c r="AL31" i="27"/>
  <c r="AM31" i="27" s="1" a="1"/>
  <c r="AM31" i="27" s="1"/>
  <c r="AJ31" i="27"/>
  <c r="AK31" i="27" s="1" a="1"/>
  <c r="AK31" i="27" s="1"/>
  <c r="AH31" i="27"/>
  <c r="AI31" i="27" s="1" a="1"/>
  <c r="AI31" i="27" s="1"/>
  <c r="AF31" i="27"/>
  <c r="AG31" i="27" s="1" a="1"/>
  <c r="AG31" i="27" s="1"/>
  <c r="AD31" i="27"/>
  <c r="AE31" i="27" s="1" a="1"/>
  <c r="AE31" i="27" s="1"/>
  <c r="AB31" i="27"/>
  <c r="AC31" i="27" s="1" a="1"/>
  <c r="AC31" i="27" s="1"/>
  <c r="Z31" i="27"/>
  <c r="AA31" i="27" s="1" a="1"/>
  <c r="AA31" i="27" s="1"/>
  <c r="X31" i="27"/>
  <c r="Y31" i="27" s="1" a="1"/>
  <c r="Y31" i="27" s="1"/>
  <c r="V31" i="27"/>
  <c r="W31" i="27" s="1" a="1"/>
  <c r="W31" i="27" s="1"/>
  <c r="T31" i="27"/>
  <c r="U31" i="27" s="1" a="1"/>
  <c r="U31" i="27" s="1"/>
  <c r="R31" i="27"/>
  <c r="S31" i="27" s="1" a="1"/>
  <c r="S31" i="27" s="1"/>
  <c r="AN30" i="27"/>
  <c r="AO30" i="27" s="1" a="1"/>
  <c r="AO30" i="27" s="1"/>
  <c r="AL30" i="27"/>
  <c r="AM30" i="27" s="1" a="1"/>
  <c r="AM30" i="27" s="1"/>
  <c r="AJ30" i="27"/>
  <c r="AK30" i="27" s="1" a="1"/>
  <c r="AK30" i="27" s="1"/>
  <c r="AH30" i="27"/>
  <c r="AI30" i="27" s="1" a="1"/>
  <c r="AI30" i="27" s="1"/>
  <c r="AF30" i="27"/>
  <c r="AG30" i="27" s="1" a="1"/>
  <c r="AG30" i="27" s="1"/>
  <c r="AD30" i="27"/>
  <c r="AE30" i="27" s="1" a="1"/>
  <c r="AE30" i="27" s="1"/>
  <c r="AB30" i="27"/>
  <c r="AC30" i="27" s="1" a="1"/>
  <c r="AC30" i="27" s="1"/>
  <c r="Z30" i="27"/>
  <c r="AA30" i="27" s="1" a="1"/>
  <c r="AA30" i="27" s="1"/>
  <c r="X30" i="27"/>
  <c r="Y30" i="27" s="1" a="1"/>
  <c r="Y30" i="27" s="1"/>
  <c r="V30" i="27"/>
  <c r="W30" i="27" s="1" a="1"/>
  <c r="W30" i="27" s="1"/>
  <c r="T30" i="27"/>
  <c r="U30" i="27" s="1" a="1"/>
  <c r="U30" i="27" s="1"/>
  <c r="R30" i="27"/>
  <c r="S30" i="27" s="1" a="1"/>
  <c r="S30" i="27" s="1"/>
  <c r="E29" i="27"/>
  <c r="E30" i="24"/>
  <c r="R30" i="24" s="1"/>
  <c r="AJ36" i="25"/>
  <c r="AN129" i="24"/>
  <c r="AN128" i="24"/>
  <c r="AN127" i="24"/>
  <c r="AN126" i="24"/>
  <c r="AN125" i="24"/>
  <c r="AN124" i="24"/>
  <c r="AN123" i="24"/>
  <c r="AN122" i="24"/>
  <c r="AN121" i="24"/>
  <c r="AN120" i="24"/>
  <c r="AN119" i="24"/>
  <c r="AN118" i="24"/>
  <c r="AN117" i="24"/>
  <c r="AN116" i="24"/>
  <c r="AN115" i="24"/>
  <c r="AN114" i="24"/>
  <c r="AN113" i="24"/>
  <c r="AN112" i="24"/>
  <c r="AN111" i="24"/>
  <c r="AN110" i="24"/>
  <c r="AN109" i="24"/>
  <c r="AN108" i="24"/>
  <c r="AN107" i="24"/>
  <c r="AN106" i="24"/>
  <c r="AN105" i="24"/>
  <c r="AN104" i="24"/>
  <c r="AN103" i="24"/>
  <c r="AN102" i="24"/>
  <c r="AN101" i="24"/>
  <c r="AN100" i="24"/>
  <c r="AN99" i="24"/>
  <c r="AN98" i="24"/>
  <c r="AN97" i="24"/>
  <c r="AN96" i="24"/>
  <c r="AN95" i="24"/>
  <c r="AN94" i="24"/>
  <c r="AN93" i="24"/>
  <c r="AN92" i="24"/>
  <c r="AN91" i="24"/>
  <c r="AN90" i="24"/>
  <c r="AN89" i="24"/>
  <c r="AN88" i="24"/>
  <c r="AN87" i="24"/>
  <c r="AN86" i="24"/>
  <c r="AN85" i="24"/>
  <c r="AN84" i="24"/>
  <c r="AN83" i="24"/>
  <c r="AN82" i="24"/>
  <c r="AN81" i="24"/>
  <c r="AN80" i="24"/>
  <c r="AN79" i="24"/>
  <c r="AN78" i="24"/>
  <c r="AN77" i="24"/>
  <c r="AN76" i="24"/>
  <c r="AN75" i="24"/>
  <c r="AN74" i="24"/>
  <c r="AN73" i="24"/>
  <c r="AN72" i="24"/>
  <c r="AN71" i="24"/>
  <c r="AN70" i="24"/>
  <c r="AN69" i="24"/>
  <c r="AN68" i="24"/>
  <c r="AN67" i="24"/>
  <c r="AN66" i="24"/>
  <c r="AN65" i="24"/>
  <c r="AN64" i="24"/>
  <c r="AN63" i="24"/>
  <c r="AN62" i="24"/>
  <c r="AN61" i="24"/>
  <c r="AN60" i="24"/>
  <c r="AN59" i="24"/>
  <c r="AN58" i="24"/>
  <c r="AN57" i="24"/>
  <c r="AN56" i="24"/>
  <c r="AN55" i="24"/>
  <c r="AN54" i="24"/>
  <c r="AN53" i="24"/>
  <c r="AN52" i="24"/>
  <c r="AN51" i="24"/>
  <c r="AN50" i="24"/>
  <c r="AN49" i="24"/>
  <c r="AN48" i="24"/>
  <c r="AN47" i="24"/>
  <c r="AN46" i="24"/>
  <c r="AN45" i="24"/>
  <c r="AN44" i="24"/>
  <c r="AN43" i="24"/>
  <c r="AN42" i="24"/>
  <c r="AN41" i="24"/>
  <c r="AN40" i="24"/>
  <c r="AN39" i="24"/>
  <c r="AN38" i="24"/>
  <c r="AN37" i="24"/>
  <c r="AN36" i="24"/>
  <c r="AN35" i="24"/>
  <c r="AN34" i="24"/>
  <c r="AN33" i="24"/>
  <c r="AN32" i="24"/>
  <c r="AN31" i="24"/>
  <c r="AL31" i="24"/>
  <c r="AL32" i="24"/>
  <c r="AL33" i="24"/>
  <c r="AL34" i="24"/>
  <c r="AL35" i="24"/>
  <c r="AL36" i="24"/>
  <c r="AL37" i="24"/>
  <c r="AL38" i="24"/>
  <c r="AL39" i="24"/>
  <c r="AL40" i="24"/>
  <c r="AL41" i="24"/>
  <c r="AL42" i="24"/>
  <c r="AL43" i="24"/>
  <c r="AL44" i="24"/>
  <c r="AL45" i="24"/>
  <c r="AL46" i="24"/>
  <c r="AL47" i="24"/>
  <c r="AL48" i="24"/>
  <c r="AL49" i="24"/>
  <c r="AL50" i="24"/>
  <c r="AL51" i="24"/>
  <c r="AL52" i="24"/>
  <c r="AL53" i="24"/>
  <c r="AL54" i="24"/>
  <c r="AL55" i="24"/>
  <c r="AL56" i="24"/>
  <c r="AL57" i="24"/>
  <c r="AL58" i="24"/>
  <c r="AL59" i="24"/>
  <c r="AL60" i="24"/>
  <c r="AL61" i="24"/>
  <c r="AL62" i="24"/>
  <c r="AL63" i="24"/>
  <c r="AL64" i="24"/>
  <c r="AL65" i="24"/>
  <c r="AL66" i="24"/>
  <c r="AL67" i="24"/>
  <c r="AL68" i="24"/>
  <c r="AL69" i="24"/>
  <c r="AL70" i="24"/>
  <c r="AL71" i="24"/>
  <c r="AL72" i="24"/>
  <c r="AL73" i="24"/>
  <c r="AL74" i="24"/>
  <c r="AL75" i="24"/>
  <c r="AL76" i="24"/>
  <c r="AL77" i="24"/>
  <c r="AL78" i="24"/>
  <c r="AL79" i="24"/>
  <c r="AL80" i="24"/>
  <c r="AL81" i="24"/>
  <c r="AL82" i="24"/>
  <c r="AL83" i="24"/>
  <c r="AL84" i="24"/>
  <c r="AL85" i="24"/>
  <c r="AL86" i="24"/>
  <c r="AL87" i="24"/>
  <c r="AL88" i="24"/>
  <c r="AL89" i="24"/>
  <c r="AL90" i="24"/>
  <c r="AL91" i="24"/>
  <c r="AL92" i="24"/>
  <c r="AL93" i="24"/>
  <c r="AL94" i="24"/>
  <c r="AL95" i="24"/>
  <c r="AL96" i="24"/>
  <c r="AL97" i="24"/>
  <c r="AL98" i="24"/>
  <c r="AL99" i="24"/>
  <c r="AL100" i="24"/>
  <c r="AL101" i="24"/>
  <c r="AL102" i="24"/>
  <c r="AL103" i="24"/>
  <c r="AL104" i="24"/>
  <c r="AL105" i="24"/>
  <c r="AL106" i="24"/>
  <c r="AL107" i="24"/>
  <c r="AL108" i="24"/>
  <c r="AL109" i="24"/>
  <c r="AL110" i="24"/>
  <c r="AL111" i="24"/>
  <c r="AL112" i="24"/>
  <c r="AL113" i="24"/>
  <c r="AL114" i="24"/>
  <c r="AL115" i="24"/>
  <c r="AL116" i="24"/>
  <c r="AL117" i="24"/>
  <c r="AL118" i="24"/>
  <c r="AL119" i="24"/>
  <c r="AL120" i="24"/>
  <c r="AL121" i="24"/>
  <c r="AL122" i="24"/>
  <c r="AL123" i="24"/>
  <c r="AL124" i="24"/>
  <c r="AL125" i="24"/>
  <c r="AL126" i="24"/>
  <c r="AL127" i="24"/>
  <c r="AL128" i="24"/>
  <c r="AL129" i="24"/>
  <c r="AJ30" i="24"/>
  <c r="AJ31" i="24"/>
  <c r="AJ32" i="24"/>
  <c r="AJ33" i="24"/>
  <c r="AJ34" i="24"/>
  <c r="AJ35" i="24"/>
  <c r="AJ36" i="24"/>
  <c r="AJ37" i="24"/>
  <c r="AJ38" i="24"/>
  <c r="AJ39" i="24"/>
  <c r="AJ40" i="24"/>
  <c r="AJ41" i="24"/>
  <c r="AJ42" i="24"/>
  <c r="AJ43" i="24"/>
  <c r="AJ44" i="24"/>
  <c r="AJ45" i="24"/>
  <c r="AJ46" i="24"/>
  <c r="AJ47" i="24"/>
  <c r="AJ48" i="24"/>
  <c r="AJ49" i="24"/>
  <c r="AJ50" i="24"/>
  <c r="AJ51" i="24"/>
  <c r="AJ52" i="24"/>
  <c r="AJ53" i="24"/>
  <c r="AJ54" i="24"/>
  <c r="AJ55" i="24"/>
  <c r="AJ56" i="24"/>
  <c r="AJ57" i="24"/>
  <c r="AJ58" i="24"/>
  <c r="AJ59" i="24"/>
  <c r="AJ60" i="24"/>
  <c r="AJ61" i="24"/>
  <c r="AJ62" i="24"/>
  <c r="AJ63" i="24"/>
  <c r="AJ64" i="24"/>
  <c r="AJ65" i="24"/>
  <c r="AJ66" i="24"/>
  <c r="AJ67" i="24"/>
  <c r="AJ68" i="24"/>
  <c r="AJ69" i="24"/>
  <c r="AJ70" i="24"/>
  <c r="AJ71" i="24"/>
  <c r="AJ72" i="24"/>
  <c r="AJ73" i="24"/>
  <c r="AJ74" i="24"/>
  <c r="AJ75" i="24"/>
  <c r="AJ76" i="24"/>
  <c r="AJ77" i="24"/>
  <c r="AJ78" i="24"/>
  <c r="AJ79" i="24"/>
  <c r="AJ80" i="24"/>
  <c r="AJ81" i="24"/>
  <c r="AJ82" i="24"/>
  <c r="AJ83" i="24"/>
  <c r="AJ84" i="24"/>
  <c r="AJ85" i="24"/>
  <c r="AJ86" i="24"/>
  <c r="AJ87" i="24"/>
  <c r="AJ88" i="24"/>
  <c r="AJ89" i="24"/>
  <c r="AJ90" i="24"/>
  <c r="AJ91" i="24"/>
  <c r="AJ92" i="24"/>
  <c r="AJ93" i="24"/>
  <c r="AJ94" i="24"/>
  <c r="AJ95" i="24"/>
  <c r="AJ96" i="24"/>
  <c r="AJ97" i="24"/>
  <c r="AJ98" i="24"/>
  <c r="AJ99" i="24"/>
  <c r="AJ100" i="24"/>
  <c r="AJ101" i="24"/>
  <c r="AJ102" i="24"/>
  <c r="AJ103" i="24"/>
  <c r="AJ104" i="24"/>
  <c r="AJ105" i="24"/>
  <c r="AJ106" i="24"/>
  <c r="AJ107" i="24"/>
  <c r="AJ108" i="24"/>
  <c r="AJ109" i="24"/>
  <c r="AJ110" i="24"/>
  <c r="AJ111" i="24"/>
  <c r="AJ112" i="24"/>
  <c r="AJ113" i="24"/>
  <c r="AJ114" i="24"/>
  <c r="AJ115" i="24"/>
  <c r="AJ116" i="24"/>
  <c r="AJ117" i="24"/>
  <c r="AJ118" i="24"/>
  <c r="AJ119" i="24"/>
  <c r="AJ120" i="24"/>
  <c r="AJ121" i="24"/>
  <c r="AJ122" i="24"/>
  <c r="AJ123" i="24"/>
  <c r="AJ124" i="24"/>
  <c r="AJ125" i="24"/>
  <c r="AJ126" i="24"/>
  <c r="AJ127" i="24"/>
  <c r="AJ128" i="24"/>
  <c r="AJ129" i="24"/>
  <c r="AH31" i="24"/>
  <c r="AH32" i="24"/>
  <c r="AH33" i="24"/>
  <c r="AH34" i="24"/>
  <c r="AH35" i="24"/>
  <c r="AH36" i="24"/>
  <c r="AH37" i="24"/>
  <c r="AH38" i="24"/>
  <c r="AH39" i="24"/>
  <c r="AH40" i="24"/>
  <c r="AH41" i="24"/>
  <c r="AH42" i="24"/>
  <c r="AH43" i="24"/>
  <c r="AH44" i="24"/>
  <c r="AH45" i="24"/>
  <c r="AH46" i="24"/>
  <c r="AH47" i="24"/>
  <c r="AH48" i="24"/>
  <c r="AH49" i="24"/>
  <c r="AH50" i="24"/>
  <c r="AH51" i="24"/>
  <c r="AH52" i="24"/>
  <c r="AH53" i="24"/>
  <c r="AH54" i="24"/>
  <c r="AH55" i="24"/>
  <c r="AH56" i="24"/>
  <c r="AH57" i="24"/>
  <c r="AH58" i="24"/>
  <c r="AH59" i="24"/>
  <c r="AH60" i="24"/>
  <c r="AH61" i="24"/>
  <c r="AH62" i="24"/>
  <c r="AH63" i="24"/>
  <c r="AH64" i="24"/>
  <c r="AH65" i="24"/>
  <c r="AH66" i="24"/>
  <c r="AH67" i="24"/>
  <c r="AH68" i="24"/>
  <c r="AH69" i="24"/>
  <c r="AH70" i="24"/>
  <c r="AH71" i="24"/>
  <c r="AH72" i="24"/>
  <c r="AH73" i="24"/>
  <c r="AH74" i="24"/>
  <c r="AH75" i="24"/>
  <c r="AH76" i="24"/>
  <c r="AH77" i="24"/>
  <c r="AH78" i="24"/>
  <c r="AH79" i="24"/>
  <c r="AH80" i="24"/>
  <c r="AH81" i="24"/>
  <c r="AH82" i="24"/>
  <c r="AH83" i="24"/>
  <c r="AH84" i="24"/>
  <c r="AH85" i="24"/>
  <c r="AH86" i="24"/>
  <c r="AH87" i="24"/>
  <c r="AH88" i="24"/>
  <c r="AH89" i="24"/>
  <c r="AH90" i="24"/>
  <c r="AH91" i="24"/>
  <c r="AH92" i="24"/>
  <c r="AH93" i="24"/>
  <c r="AH94" i="24"/>
  <c r="AH95" i="24"/>
  <c r="AH96" i="24"/>
  <c r="AH97" i="24"/>
  <c r="AH98" i="24"/>
  <c r="AH99" i="24"/>
  <c r="AH100" i="24"/>
  <c r="AH101" i="24"/>
  <c r="AH102" i="24"/>
  <c r="AH103" i="24"/>
  <c r="AH104" i="24"/>
  <c r="AH105" i="24"/>
  <c r="AH106" i="24"/>
  <c r="AH107" i="24"/>
  <c r="AH108" i="24"/>
  <c r="AH109" i="24"/>
  <c r="AH110" i="24"/>
  <c r="AH111" i="24"/>
  <c r="AH112" i="24"/>
  <c r="AH113" i="24"/>
  <c r="AH114" i="24"/>
  <c r="AH115" i="24"/>
  <c r="AH116" i="24"/>
  <c r="AH117" i="24"/>
  <c r="AH118" i="24"/>
  <c r="AH119" i="24"/>
  <c r="AH120" i="24"/>
  <c r="AH121" i="24"/>
  <c r="AH122" i="24"/>
  <c r="AH123" i="24"/>
  <c r="AH124" i="24"/>
  <c r="AH125" i="24"/>
  <c r="AH126" i="24"/>
  <c r="AH127" i="24"/>
  <c r="AH128" i="24"/>
  <c r="AH129" i="24"/>
  <c r="AF31" i="24"/>
  <c r="AF32" i="24"/>
  <c r="AF33" i="24"/>
  <c r="AF34" i="24"/>
  <c r="AF35" i="24"/>
  <c r="AF36" i="24"/>
  <c r="AF37" i="24"/>
  <c r="AF38" i="24"/>
  <c r="AF39" i="24"/>
  <c r="AF40" i="24"/>
  <c r="AF41" i="24"/>
  <c r="AF42" i="24"/>
  <c r="AF43" i="24"/>
  <c r="AF44" i="24"/>
  <c r="AF45" i="24"/>
  <c r="AF46" i="24"/>
  <c r="AF47" i="24"/>
  <c r="AF48" i="24"/>
  <c r="AF49" i="24"/>
  <c r="AF50" i="24"/>
  <c r="AF51" i="24"/>
  <c r="AF52" i="24"/>
  <c r="AF53" i="24"/>
  <c r="AF54" i="24"/>
  <c r="AF55" i="24"/>
  <c r="AF56" i="24"/>
  <c r="AF57" i="24"/>
  <c r="AF58" i="24"/>
  <c r="AF59" i="24"/>
  <c r="AF60" i="24"/>
  <c r="AF61" i="24"/>
  <c r="AF62" i="24"/>
  <c r="AF63" i="24"/>
  <c r="AF64" i="24"/>
  <c r="AF65" i="24"/>
  <c r="AF66" i="24"/>
  <c r="AF67" i="24"/>
  <c r="AF68" i="24"/>
  <c r="AF69" i="24"/>
  <c r="AF70" i="24"/>
  <c r="AF71" i="24"/>
  <c r="AF72" i="24"/>
  <c r="AF73" i="24"/>
  <c r="AF74" i="24"/>
  <c r="AF75" i="24"/>
  <c r="AF76" i="24"/>
  <c r="AF77" i="24"/>
  <c r="AF78" i="24"/>
  <c r="AF79" i="24"/>
  <c r="AF80" i="24"/>
  <c r="AF81" i="24"/>
  <c r="AF82" i="24"/>
  <c r="AF83" i="24"/>
  <c r="AF84" i="24"/>
  <c r="AF85" i="24"/>
  <c r="AF86" i="24"/>
  <c r="AF87" i="24"/>
  <c r="AF88" i="24"/>
  <c r="AF89" i="24"/>
  <c r="AF90" i="24"/>
  <c r="AF91" i="24"/>
  <c r="AF92" i="24"/>
  <c r="AF93" i="24"/>
  <c r="AF94" i="24"/>
  <c r="AF95" i="24"/>
  <c r="AF96" i="24"/>
  <c r="AF97" i="24"/>
  <c r="AF98" i="24"/>
  <c r="AF99" i="24"/>
  <c r="AF100" i="24"/>
  <c r="AF101" i="24"/>
  <c r="AF102" i="24"/>
  <c r="AF103" i="24"/>
  <c r="AF104" i="24"/>
  <c r="AF105" i="24"/>
  <c r="AF106" i="24"/>
  <c r="AF107" i="24"/>
  <c r="AF108" i="24"/>
  <c r="AF109" i="24"/>
  <c r="AF110" i="24"/>
  <c r="AF111" i="24"/>
  <c r="AF112" i="24"/>
  <c r="AF113" i="24"/>
  <c r="AF114" i="24"/>
  <c r="AF115" i="24"/>
  <c r="AF116" i="24"/>
  <c r="AF117" i="24"/>
  <c r="AF118" i="24"/>
  <c r="AF119" i="24"/>
  <c r="AF120" i="24"/>
  <c r="AF121" i="24"/>
  <c r="AF122" i="24"/>
  <c r="AF123" i="24"/>
  <c r="AF124" i="24"/>
  <c r="AF125" i="24"/>
  <c r="AF126" i="24"/>
  <c r="AF127" i="24"/>
  <c r="AF128" i="24"/>
  <c r="AF129" i="24"/>
  <c r="AD30" i="24"/>
  <c r="AD31" i="24"/>
  <c r="AD32" i="24"/>
  <c r="AD33" i="24"/>
  <c r="AD34" i="24"/>
  <c r="AD35" i="24"/>
  <c r="AD36" i="24"/>
  <c r="AD37" i="24"/>
  <c r="AD38" i="24"/>
  <c r="AD39" i="24"/>
  <c r="AD40" i="24"/>
  <c r="AD41" i="24"/>
  <c r="AD42" i="24"/>
  <c r="AD43" i="24"/>
  <c r="AD44" i="24"/>
  <c r="AD45" i="24"/>
  <c r="AD46" i="24"/>
  <c r="AD47" i="24"/>
  <c r="AD48" i="24"/>
  <c r="AD49" i="24"/>
  <c r="AD50" i="24"/>
  <c r="AD51" i="24"/>
  <c r="AD52" i="24"/>
  <c r="AD53" i="24"/>
  <c r="AD54" i="24"/>
  <c r="AD55" i="24"/>
  <c r="AD56" i="24"/>
  <c r="AD57" i="24"/>
  <c r="AD58" i="24"/>
  <c r="AD59" i="24"/>
  <c r="AD60" i="24"/>
  <c r="AD61" i="24"/>
  <c r="AD62" i="24"/>
  <c r="AD63" i="24"/>
  <c r="AD64" i="24"/>
  <c r="AD65" i="24"/>
  <c r="AD66" i="24"/>
  <c r="AD67" i="24"/>
  <c r="AD68" i="24"/>
  <c r="AD69" i="24"/>
  <c r="AD70" i="24"/>
  <c r="AD71" i="24"/>
  <c r="AD72" i="24"/>
  <c r="AD73" i="24"/>
  <c r="AD74" i="24"/>
  <c r="AD75" i="24"/>
  <c r="AD76" i="24"/>
  <c r="AD77" i="24"/>
  <c r="AD78" i="24"/>
  <c r="AD79" i="24"/>
  <c r="AD80" i="24"/>
  <c r="AD81" i="24"/>
  <c r="AD82" i="24"/>
  <c r="AD83" i="24"/>
  <c r="AD84" i="24"/>
  <c r="AD85" i="24"/>
  <c r="AD86" i="24"/>
  <c r="AD87" i="24"/>
  <c r="AD88" i="24"/>
  <c r="AD89" i="24"/>
  <c r="AD90" i="24"/>
  <c r="AD91" i="24"/>
  <c r="AD92" i="24"/>
  <c r="AD93" i="24"/>
  <c r="AD94" i="24"/>
  <c r="AD95" i="24"/>
  <c r="AD96" i="24"/>
  <c r="AD97" i="24"/>
  <c r="AD98" i="24"/>
  <c r="AD99" i="24"/>
  <c r="AD100" i="24"/>
  <c r="AD101" i="24"/>
  <c r="AD102" i="24"/>
  <c r="AD103" i="24"/>
  <c r="AD104" i="24"/>
  <c r="AD105" i="24"/>
  <c r="AD106" i="24"/>
  <c r="AD107" i="24"/>
  <c r="AD108" i="24"/>
  <c r="AD109" i="24"/>
  <c r="AD110" i="24"/>
  <c r="AD111" i="24"/>
  <c r="AD112" i="24"/>
  <c r="AD113" i="24"/>
  <c r="AD114" i="24"/>
  <c r="AD115" i="24"/>
  <c r="AD116" i="24"/>
  <c r="AD117" i="24"/>
  <c r="AD118" i="24"/>
  <c r="AD119" i="24"/>
  <c r="AD120" i="24"/>
  <c r="AD121" i="24"/>
  <c r="AD122" i="24"/>
  <c r="AD123" i="24"/>
  <c r="AD124" i="24"/>
  <c r="AD125" i="24"/>
  <c r="AD126" i="24"/>
  <c r="AD127" i="24"/>
  <c r="AD128" i="24"/>
  <c r="AD129" i="24"/>
  <c r="AB31" i="24"/>
  <c r="AB32" i="24"/>
  <c r="AB33" i="24"/>
  <c r="AB34" i="24"/>
  <c r="AB35" i="24"/>
  <c r="AB36" i="24"/>
  <c r="AB37" i="24"/>
  <c r="AB38" i="24"/>
  <c r="AB39" i="24"/>
  <c r="AB40" i="24"/>
  <c r="AB41" i="24"/>
  <c r="AB42" i="24"/>
  <c r="AB43" i="24"/>
  <c r="AB44" i="24"/>
  <c r="AB45" i="24"/>
  <c r="AB46" i="24"/>
  <c r="AB47" i="24"/>
  <c r="AB48" i="24"/>
  <c r="AB49" i="24"/>
  <c r="AB50" i="24"/>
  <c r="AB51" i="24"/>
  <c r="AB52" i="24"/>
  <c r="AB53" i="24"/>
  <c r="AB54" i="24"/>
  <c r="AB55" i="24"/>
  <c r="AB56" i="24"/>
  <c r="AB57" i="24"/>
  <c r="AB58" i="24"/>
  <c r="AB59" i="24"/>
  <c r="AB60" i="24"/>
  <c r="AB61" i="24"/>
  <c r="AB62" i="24"/>
  <c r="AB63" i="24"/>
  <c r="AB64" i="24"/>
  <c r="AB65" i="24"/>
  <c r="AB66" i="24"/>
  <c r="AB67" i="24"/>
  <c r="AB68" i="24"/>
  <c r="AB69" i="24"/>
  <c r="AB70" i="24"/>
  <c r="AB71" i="24"/>
  <c r="AB72" i="24"/>
  <c r="AB73" i="24"/>
  <c r="AB74" i="24"/>
  <c r="AB75" i="24"/>
  <c r="AB76" i="24"/>
  <c r="AB77" i="24"/>
  <c r="AB78" i="24"/>
  <c r="AB79" i="24"/>
  <c r="AB80" i="24"/>
  <c r="AB81" i="24"/>
  <c r="AB82" i="24"/>
  <c r="AB83" i="24"/>
  <c r="AB84" i="24"/>
  <c r="AB85" i="24"/>
  <c r="AB86" i="24"/>
  <c r="AB87" i="24"/>
  <c r="AB88" i="24"/>
  <c r="AB89" i="24"/>
  <c r="AB90" i="24"/>
  <c r="AB91" i="24"/>
  <c r="AB92" i="24"/>
  <c r="AB93" i="24"/>
  <c r="AB94" i="24"/>
  <c r="AB95" i="24"/>
  <c r="AB96" i="24"/>
  <c r="AB97" i="24"/>
  <c r="AB98" i="24"/>
  <c r="AB99" i="24"/>
  <c r="AB100" i="24"/>
  <c r="AB101" i="24"/>
  <c r="AB102" i="24"/>
  <c r="AB103" i="24"/>
  <c r="AB104" i="24"/>
  <c r="AB105" i="24"/>
  <c r="AB106" i="24"/>
  <c r="AB107" i="24"/>
  <c r="AB108" i="24"/>
  <c r="AB109" i="24"/>
  <c r="AB110" i="24"/>
  <c r="AB111" i="24"/>
  <c r="AB112" i="24"/>
  <c r="AB113" i="24"/>
  <c r="AB114" i="24"/>
  <c r="AB115" i="24"/>
  <c r="AB116" i="24"/>
  <c r="AB117" i="24"/>
  <c r="AB118" i="24"/>
  <c r="AB119" i="24"/>
  <c r="AB120" i="24"/>
  <c r="AB121" i="24"/>
  <c r="AB122" i="24"/>
  <c r="AB123" i="24"/>
  <c r="AB124" i="24"/>
  <c r="AB125" i="24"/>
  <c r="AB126" i="24"/>
  <c r="AB127" i="24"/>
  <c r="AB128" i="24"/>
  <c r="AB129" i="24"/>
  <c r="Z31" i="24"/>
  <c r="Z32" i="24"/>
  <c r="Z33" i="24"/>
  <c r="Z34" i="24"/>
  <c r="Z35" i="24"/>
  <c r="Z36" i="24"/>
  <c r="Z37" i="24"/>
  <c r="Z38" i="24"/>
  <c r="Z39" i="24"/>
  <c r="Z40" i="24"/>
  <c r="Z41" i="24"/>
  <c r="Z42" i="24"/>
  <c r="Z43" i="24"/>
  <c r="Z44" i="24"/>
  <c r="Z45" i="24"/>
  <c r="Z46" i="24"/>
  <c r="Z47" i="24"/>
  <c r="Z48" i="24"/>
  <c r="Z49" i="24"/>
  <c r="Z50" i="24"/>
  <c r="Z51" i="24"/>
  <c r="Z52" i="24"/>
  <c r="Z53" i="24"/>
  <c r="Z54" i="24"/>
  <c r="Z55" i="24"/>
  <c r="Z56" i="24"/>
  <c r="Z57" i="24"/>
  <c r="Z58" i="24"/>
  <c r="Z59" i="24"/>
  <c r="Z60" i="24"/>
  <c r="Z61" i="24"/>
  <c r="Z62" i="24"/>
  <c r="Z63" i="24"/>
  <c r="Z64" i="24"/>
  <c r="Z65" i="24"/>
  <c r="Z66" i="24"/>
  <c r="Z67" i="24"/>
  <c r="Z68" i="24"/>
  <c r="Z69" i="24"/>
  <c r="Z70" i="24"/>
  <c r="Z71" i="24"/>
  <c r="Z72" i="24"/>
  <c r="Z73" i="24"/>
  <c r="Z74" i="24"/>
  <c r="Z75" i="24"/>
  <c r="Z76" i="24"/>
  <c r="Z77" i="24"/>
  <c r="Z78" i="24"/>
  <c r="Z79" i="24"/>
  <c r="Z80" i="24"/>
  <c r="Z81" i="24"/>
  <c r="Z82" i="24"/>
  <c r="Z83" i="24"/>
  <c r="Z84" i="24"/>
  <c r="Z85" i="24"/>
  <c r="Z86" i="24"/>
  <c r="Z87" i="24"/>
  <c r="Z88" i="24"/>
  <c r="Z89" i="24"/>
  <c r="Z90" i="24"/>
  <c r="Z91" i="24"/>
  <c r="Z92" i="24"/>
  <c r="Z93" i="24"/>
  <c r="Z94" i="24"/>
  <c r="Z95" i="24"/>
  <c r="Z96" i="24"/>
  <c r="Z97" i="24"/>
  <c r="Z98" i="24"/>
  <c r="Z99" i="24"/>
  <c r="Z100" i="24"/>
  <c r="Z101" i="24"/>
  <c r="Z102" i="24"/>
  <c r="Z103" i="24"/>
  <c r="Z104" i="24"/>
  <c r="Z105" i="24"/>
  <c r="Z106" i="24"/>
  <c r="Z107" i="24"/>
  <c r="Z108" i="24"/>
  <c r="Z109" i="24"/>
  <c r="Z110" i="24"/>
  <c r="Z111" i="24"/>
  <c r="Z112" i="24"/>
  <c r="Z113" i="24"/>
  <c r="Z114" i="24"/>
  <c r="Z115" i="24"/>
  <c r="Z116" i="24"/>
  <c r="Z117" i="24"/>
  <c r="Z118" i="24"/>
  <c r="Z119" i="24"/>
  <c r="Z120" i="24"/>
  <c r="Z121" i="24"/>
  <c r="Z122" i="24"/>
  <c r="Z123" i="24"/>
  <c r="Z124" i="24"/>
  <c r="Z125" i="24"/>
  <c r="Z126" i="24"/>
  <c r="Z127" i="24"/>
  <c r="Z128" i="24"/>
  <c r="Z129" i="24"/>
  <c r="X30" i="24"/>
  <c r="X31" i="24"/>
  <c r="X32" i="24"/>
  <c r="X33" i="24"/>
  <c r="X34" i="24"/>
  <c r="X35" i="24"/>
  <c r="X36" i="24"/>
  <c r="X37" i="24"/>
  <c r="X38" i="24"/>
  <c r="X39" i="24"/>
  <c r="X40" i="24"/>
  <c r="X41" i="24"/>
  <c r="X42" i="24"/>
  <c r="X43" i="24"/>
  <c r="X44" i="24"/>
  <c r="X45" i="24"/>
  <c r="X46" i="24"/>
  <c r="X47" i="24"/>
  <c r="X48" i="24"/>
  <c r="X49" i="24"/>
  <c r="X50" i="24"/>
  <c r="X51" i="24"/>
  <c r="X52" i="24"/>
  <c r="X53" i="24"/>
  <c r="X54" i="24"/>
  <c r="X55" i="24"/>
  <c r="X56" i="24"/>
  <c r="X57" i="24"/>
  <c r="X58" i="24"/>
  <c r="X59" i="24"/>
  <c r="X60" i="24"/>
  <c r="X61" i="24"/>
  <c r="X62" i="24"/>
  <c r="X63" i="24"/>
  <c r="X64" i="24"/>
  <c r="X65" i="24"/>
  <c r="X66" i="24"/>
  <c r="X67" i="24"/>
  <c r="X68" i="24"/>
  <c r="X69" i="24"/>
  <c r="X70" i="24"/>
  <c r="X71" i="24"/>
  <c r="X72" i="24"/>
  <c r="X73" i="24"/>
  <c r="X74" i="24"/>
  <c r="X75" i="24"/>
  <c r="X76" i="24"/>
  <c r="X77" i="24"/>
  <c r="X78" i="24"/>
  <c r="X79" i="24"/>
  <c r="X80" i="24"/>
  <c r="X81" i="24"/>
  <c r="X82" i="24"/>
  <c r="X83" i="24"/>
  <c r="X84" i="24"/>
  <c r="X85" i="24"/>
  <c r="X86" i="24"/>
  <c r="X87" i="24"/>
  <c r="X88" i="24"/>
  <c r="X89" i="24"/>
  <c r="X90" i="24"/>
  <c r="X91" i="24"/>
  <c r="X92" i="24"/>
  <c r="X93" i="24"/>
  <c r="X94" i="24"/>
  <c r="X95" i="24"/>
  <c r="X96" i="24"/>
  <c r="X97" i="24"/>
  <c r="X98" i="24"/>
  <c r="X99" i="24"/>
  <c r="X100" i="24"/>
  <c r="X101" i="24"/>
  <c r="X102" i="24"/>
  <c r="X103" i="24"/>
  <c r="X104" i="24"/>
  <c r="X105" i="24"/>
  <c r="X106" i="24"/>
  <c r="X107" i="24"/>
  <c r="X108" i="24"/>
  <c r="X109" i="24"/>
  <c r="X110" i="24"/>
  <c r="X111" i="24"/>
  <c r="X112" i="24"/>
  <c r="X113" i="24"/>
  <c r="X114" i="24"/>
  <c r="X115" i="24"/>
  <c r="X116" i="24"/>
  <c r="X117" i="24"/>
  <c r="X118" i="24"/>
  <c r="X119" i="24"/>
  <c r="X120" i="24"/>
  <c r="X121" i="24"/>
  <c r="X122" i="24"/>
  <c r="X123" i="24"/>
  <c r="X124" i="24"/>
  <c r="X125" i="24"/>
  <c r="X126" i="24"/>
  <c r="X127" i="24"/>
  <c r="X128" i="24"/>
  <c r="X129" i="24"/>
  <c r="V31" i="24"/>
  <c r="V32" i="24"/>
  <c r="V33" i="24"/>
  <c r="V34" i="24"/>
  <c r="V35" i="24"/>
  <c r="V36" i="24"/>
  <c r="V37" i="24"/>
  <c r="V38" i="24"/>
  <c r="V39" i="24"/>
  <c r="V40" i="24"/>
  <c r="V41" i="24"/>
  <c r="V42" i="24"/>
  <c r="V43" i="24"/>
  <c r="V44" i="24"/>
  <c r="V45" i="24"/>
  <c r="V46" i="24"/>
  <c r="V47" i="24"/>
  <c r="V48" i="24"/>
  <c r="V49" i="24"/>
  <c r="V50" i="24"/>
  <c r="V51" i="24"/>
  <c r="V52" i="24"/>
  <c r="V53" i="24"/>
  <c r="V54" i="24"/>
  <c r="V55" i="24"/>
  <c r="V56" i="24"/>
  <c r="V57" i="24"/>
  <c r="V58" i="24"/>
  <c r="V59" i="24"/>
  <c r="V60" i="24"/>
  <c r="V61" i="24"/>
  <c r="V62" i="24"/>
  <c r="V63" i="24"/>
  <c r="V64" i="24"/>
  <c r="V65" i="24"/>
  <c r="V66" i="24"/>
  <c r="V67" i="24"/>
  <c r="V68" i="24"/>
  <c r="V69" i="24"/>
  <c r="V70" i="24"/>
  <c r="V71" i="24"/>
  <c r="V72" i="24"/>
  <c r="V73" i="24"/>
  <c r="V74" i="24"/>
  <c r="V75" i="24"/>
  <c r="V76" i="24"/>
  <c r="V77" i="24"/>
  <c r="V78" i="24"/>
  <c r="V79" i="24"/>
  <c r="V80" i="24"/>
  <c r="V81" i="24"/>
  <c r="V82" i="24"/>
  <c r="V83" i="24"/>
  <c r="V84" i="24"/>
  <c r="V85" i="24"/>
  <c r="V86" i="24"/>
  <c r="V87" i="24"/>
  <c r="V88" i="24"/>
  <c r="V89" i="24"/>
  <c r="V90" i="24"/>
  <c r="V91" i="24"/>
  <c r="V92" i="24"/>
  <c r="V93" i="24"/>
  <c r="V94" i="24"/>
  <c r="V95" i="24"/>
  <c r="V96" i="24"/>
  <c r="V97" i="24"/>
  <c r="V98" i="24"/>
  <c r="V99" i="24"/>
  <c r="V100" i="24"/>
  <c r="V101" i="24"/>
  <c r="V102" i="24"/>
  <c r="V103" i="24"/>
  <c r="V104" i="24"/>
  <c r="V105" i="24"/>
  <c r="V106" i="24"/>
  <c r="V107" i="24"/>
  <c r="V108" i="24"/>
  <c r="V109" i="24"/>
  <c r="V110" i="24"/>
  <c r="V111" i="24"/>
  <c r="V112" i="24"/>
  <c r="V113" i="24"/>
  <c r="V114" i="24"/>
  <c r="V115" i="24"/>
  <c r="V116" i="24"/>
  <c r="V117" i="24"/>
  <c r="V118" i="24"/>
  <c r="V119" i="24"/>
  <c r="V120" i="24"/>
  <c r="V121" i="24"/>
  <c r="V122" i="24"/>
  <c r="V123" i="24"/>
  <c r="V124" i="24"/>
  <c r="V125" i="24"/>
  <c r="V126" i="24"/>
  <c r="V127" i="24"/>
  <c r="V128" i="24"/>
  <c r="V129" i="24"/>
  <c r="T31" i="24"/>
  <c r="T32" i="24"/>
  <c r="T33" i="24"/>
  <c r="T34" i="24"/>
  <c r="T35" i="24"/>
  <c r="T36" i="24"/>
  <c r="T37" i="24"/>
  <c r="T38" i="24"/>
  <c r="T39" i="24"/>
  <c r="T40" i="24"/>
  <c r="T41" i="24"/>
  <c r="T42" i="24"/>
  <c r="T43" i="24"/>
  <c r="T44" i="24"/>
  <c r="T45" i="24"/>
  <c r="T46" i="24"/>
  <c r="T47" i="24"/>
  <c r="T48" i="24"/>
  <c r="T49" i="24"/>
  <c r="T50" i="24"/>
  <c r="T51" i="24"/>
  <c r="T52" i="24"/>
  <c r="T53" i="24"/>
  <c r="T54" i="24"/>
  <c r="T55" i="24"/>
  <c r="T56" i="24"/>
  <c r="T57" i="24"/>
  <c r="T58" i="24"/>
  <c r="T59" i="24"/>
  <c r="T60" i="24"/>
  <c r="T61" i="24"/>
  <c r="T62" i="24"/>
  <c r="T63" i="24"/>
  <c r="T64" i="24"/>
  <c r="T65" i="24"/>
  <c r="T66" i="24"/>
  <c r="T67" i="24"/>
  <c r="T68" i="24"/>
  <c r="T69" i="24"/>
  <c r="T70" i="24"/>
  <c r="T71" i="24"/>
  <c r="T72" i="24"/>
  <c r="T73" i="24"/>
  <c r="T74" i="24"/>
  <c r="T75" i="24"/>
  <c r="T76" i="24"/>
  <c r="T77" i="24"/>
  <c r="T78" i="24"/>
  <c r="T79" i="24"/>
  <c r="T80" i="24"/>
  <c r="T81" i="24"/>
  <c r="T82" i="24"/>
  <c r="T83" i="24"/>
  <c r="T84" i="24"/>
  <c r="T85" i="24"/>
  <c r="T86" i="24"/>
  <c r="T87" i="24"/>
  <c r="T88" i="24"/>
  <c r="T89" i="24"/>
  <c r="T90" i="24"/>
  <c r="T91" i="24"/>
  <c r="T92" i="24"/>
  <c r="T93" i="24"/>
  <c r="T94" i="24"/>
  <c r="T95" i="24"/>
  <c r="T96" i="24"/>
  <c r="T97" i="24"/>
  <c r="T98" i="24"/>
  <c r="T99" i="24"/>
  <c r="T100" i="24"/>
  <c r="T101" i="24"/>
  <c r="T102" i="24"/>
  <c r="T103" i="24"/>
  <c r="T104" i="24"/>
  <c r="T105" i="24"/>
  <c r="T106" i="24"/>
  <c r="T107" i="24"/>
  <c r="T108" i="24"/>
  <c r="T109" i="24"/>
  <c r="T110" i="24"/>
  <c r="T111" i="24"/>
  <c r="T112" i="24"/>
  <c r="T113" i="24"/>
  <c r="T114" i="24"/>
  <c r="T115" i="24"/>
  <c r="T116" i="24"/>
  <c r="T117" i="24"/>
  <c r="T118" i="24"/>
  <c r="T119" i="24"/>
  <c r="T120" i="24"/>
  <c r="T121" i="24"/>
  <c r="T122" i="24"/>
  <c r="T123" i="24"/>
  <c r="T124" i="24"/>
  <c r="T125" i="24"/>
  <c r="T126" i="24"/>
  <c r="T127" i="24"/>
  <c r="T128" i="24"/>
  <c r="T129" i="24"/>
  <c r="T30" i="24"/>
  <c r="R31" i="24"/>
  <c r="R32" i="24"/>
  <c r="R33" i="24"/>
  <c r="R34" i="24"/>
  <c r="R35" i="24"/>
  <c r="R36" i="24"/>
  <c r="R37" i="24"/>
  <c r="R38" i="24"/>
  <c r="R39" i="24"/>
  <c r="R40" i="24"/>
  <c r="R41" i="24"/>
  <c r="R42" i="24"/>
  <c r="R43" i="24"/>
  <c r="R44" i="24"/>
  <c r="R45" i="24"/>
  <c r="R46" i="24"/>
  <c r="R47" i="24"/>
  <c r="R48" i="24"/>
  <c r="R49" i="24"/>
  <c r="R50" i="24"/>
  <c r="R51" i="24"/>
  <c r="R52" i="24"/>
  <c r="R53" i="24"/>
  <c r="R54" i="24"/>
  <c r="R55" i="24"/>
  <c r="R56" i="24"/>
  <c r="R57" i="24"/>
  <c r="R58" i="24"/>
  <c r="R59" i="24"/>
  <c r="R60" i="24"/>
  <c r="R61" i="24"/>
  <c r="R62" i="24"/>
  <c r="R63" i="24"/>
  <c r="R64" i="24"/>
  <c r="R65" i="24"/>
  <c r="R66" i="24"/>
  <c r="R67" i="24"/>
  <c r="R68" i="24"/>
  <c r="R69" i="24"/>
  <c r="R70" i="24"/>
  <c r="R71" i="24"/>
  <c r="R72" i="24"/>
  <c r="R73" i="24"/>
  <c r="R74" i="24"/>
  <c r="R75" i="24"/>
  <c r="R76" i="24"/>
  <c r="R77" i="24"/>
  <c r="R78" i="24"/>
  <c r="R79" i="24"/>
  <c r="R80" i="24"/>
  <c r="R81" i="24"/>
  <c r="R82" i="24"/>
  <c r="R83" i="24"/>
  <c r="R84" i="24"/>
  <c r="R85" i="24"/>
  <c r="R86" i="24"/>
  <c r="R87" i="24"/>
  <c r="R88" i="24"/>
  <c r="R89" i="24"/>
  <c r="R90" i="24"/>
  <c r="R91" i="24"/>
  <c r="R92" i="24"/>
  <c r="R93" i="24"/>
  <c r="R94" i="24"/>
  <c r="R95" i="24"/>
  <c r="R96" i="24"/>
  <c r="R97" i="24"/>
  <c r="R98" i="24"/>
  <c r="R99" i="24"/>
  <c r="R100" i="24"/>
  <c r="R101" i="24"/>
  <c r="R102" i="24"/>
  <c r="R103" i="24"/>
  <c r="R104" i="24"/>
  <c r="R105" i="24"/>
  <c r="R106" i="24"/>
  <c r="R107" i="24"/>
  <c r="R108" i="24"/>
  <c r="R109" i="24"/>
  <c r="R110" i="24"/>
  <c r="R111" i="24"/>
  <c r="R112" i="24"/>
  <c r="R113" i="24"/>
  <c r="R114" i="24"/>
  <c r="R115" i="24"/>
  <c r="R116" i="24"/>
  <c r="R117" i="24"/>
  <c r="R118" i="24"/>
  <c r="R119" i="24"/>
  <c r="R120" i="24"/>
  <c r="R121" i="24"/>
  <c r="R122" i="24"/>
  <c r="R123" i="24"/>
  <c r="R124" i="24"/>
  <c r="R125" i="24"/>
  <c r="R126" i="24"/>
  <c r="R127" i="24"/>
  <c r="R128" i="24"/>
  <c r="R129" i="24"/>
  <c r="AN29" i="24"/>
  <c r="AL29" i="24"/>
  <c r="AJ29" i="24"/>
  <c r="AH29" i="24"/>
  <c r="AF29" i="24"/>
  <c r="AD29" i="24"/>
  <c r="AB29" i="24"/>
  <c r="Z29" i="24"/>
  <c r="X29" i="24"/>
  <c r="V29" i="24"/>
  <c r="T29" i="24"/>
  <c r="R29" i="24"/>
  <c r="Z30" i="25"/>
  <c r="AF31" i="25"/>
  <c r="Z32" i="25"/>
  <c r="AJ33" i="25"/>
  <c r="AN34" i="25"/>
  <c r="AJ38" i="25"/>
  <c r="AJ39" i="25"/>
  <c r="R40" i="25"/>
  <c r="E41" i="25"/>
  <c r="AJ41" i="25" s="1"/>
  <c r="E42" i="25"/>
  <c r="E43" i="25"/>
  <c r="E44" i="25"/>
  <c r="E45" i="25"/>
  <c r="AJ45" i="25" s="1"/>
  <c r="E46" i="25"/>
  <c r="AN46" i="25" s="1"/>
  <c r="E47" i="25"/>
  <c r="E48" i="25"/>
  <c r="E49" i="25"/>
  <c r="E50" i="25"/>
  <c r="AJ50" i="25" s="1"/>
  <c r="E51" i="25"/>
  <c r="AJ51" i="25" s="1"/>
  <c r="E52" i="25"/>
  <c r="R52" i="25" s="1"/>
  <c r="E53" i="25"/>
  <c r="AJ53" i="25" s="1"/>
  <c r="E54" i="25"/>
  <c r="E55" i="25"/>
  <c r="E56" i="25"/>
  <c r="E57" i="25"/>
  <c r="AJ57" i="25" s="1"/>
  <c r="E58" i="25"/>
  <c r="AN58" i="25" s="1"/>
  <c r="E59" i="25"/>
  <c r="E60" i="25"/>
  <c r="E61" i="25"/>
  <c r="E62" i="25"/>
  <c r="AJ62" i="25" s="1"/>
  <c r="E63" i="25"/>
  <c r="AJ63" i="25" s="1"/>
  <c r="E64" i="25"/>
  <c r="R64" i="25" s="1"/>
  <c r="E65" i="25"/>
  <c r="AJ65" i="25" s="1"/>
  <c r="E66" i="25"/>
  <c r="E67" i="25"/>
  <c r="E68" i="25"/>
  <c r="E69" i="25"/>
  <c r="AJ69" i="25" s="1"/>
  <c r="E70" i="25"/>
  <c r="AN70" i="25" s="1"/>
  <c r="E71" i="25"/>
  <c r="E72" i="25"/>
  <c r="E73" i="25"/>
  <c r="E74" i="25"/>
  <c r="AJ74" i="25" s="1"/>
  <c r="E75" i="25"/>
  <c r="AJ75" i="25" s="1"/>
  <c r="E76" i="25"/>
  <c r="R76" i="25" s="1"/>
  <c r="E77" i="25"/>
  <c r="AJ77" i="25" s="1"/>
  <c r="E78" i="25"/>
  <c r="E79" i="25"/>
  <c r="E80" i="25"/>
  <c r="E81" i="25"/>
  <c r="AJ81" i="25" s="1"/>
  <c r="E82" i="25"/>
  <c r="AN82" i="25" s="1"/>
  <c r="E83" i="25"/>
  <c r="E84" i="25"/>
  <c r="E85" i="25"/>
  <c r="E86" i="25"/>
  <c r="AJ86" i="25" s="1"/>
  <c r="E87" i="25"/>
  <c r="AJ87" i="25" s="1"/>
  <c r="E88" i="25"/>
  <c r="R88" i="25" s="1"/>
  <c r="E89" i="25"/>
  <c r="AJ89" i="25" s="1"/>
  <c r="E90" i="25"/>
  <c r="E91" i="25"/>
  <c r="E92" i="25"/>
  <c r="E93" i="25"/>
  <c r="AJ93" i="25" s="1"/>
  <c r="E94" i="25"/>
  <c r="AN94" i="25" s="1"/>
  <c r="E95" i="25"/>
  <c r="E96" i="25"/>
  <c r="E97" i="25"/>
  <c r="E98" i="25"/>
  <c r="AJ98" i="25" s="1"/>
  <c r="E99" i="25"/>
  <c r="AJ99" i="25" s="1"/>
  <c r="E100" i="25"/>
  <c r="R100" i="25" s="1"/>
  <c r="E101" i="25"/>
  <c r="AJ101" i="25" s="1"/>
  <c r="E102" i="25"/>
  <c r="E103" i="25"/>
  <c r="E104" i="25"/>
  <c r="E105" i="25"/>
  <c r="AJ105" i="25" s="1"/>
  <c r="E106" i="25"/>
  <c r="AN106" i="25" s="1"/>
  <c r="E107" i="25"/>
  <c r="E108" i="25"/>
  <c r="E109" i="25"/>
  <c r="E110" i="25"/>
  <c r="AJ110" i="25" s="1"/>
  <c r="E111" i="25"/>
  <c r="AJ111" i="25" s="1"/>
  <c r="E112" i="25"/>
  <c r="R112" i="25" s="1"/>
  <c r="E113" i="25"/>
  <c r="X113" i="25" s="1"/>
  <c r="E114" i="25"/>
  <c r="E115" i="25"/>
  <c r="E116" i="25"/>
  <c r="E117" i="25"/>
  <c r="AJ117" i="25" s="1"/>
  <c r="E118" i="25"/>
  <c r="AN118" i="25" s="1"/>
  <c r="E119" i="25"/>
  <c r="E120" i="25"/>
  <c r="E121" i="25"/>
  <c r="E122" i="25"/>
  <c r="AJ122" i="25" s="1"/>
  <c r="E123" i="25"/>
  <c r="AJ123" i="25" s="1"/>
  <c r="E124" i="25"/>
  <c r="R124" i="25" s="1"/>
  <c r="E125" i="25"/>
  <c r="AJ125" i="25" s="1"/>
  <c r="E126" i="25"/>
  <c r="E127" i="25"/>
  <c r="E128" i="25"/>
  <c r="E129" i="25"/>
  <c r="AJ129" i="25" s="1"/>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29" i="24"/>
  <c r="AN31" i="25"/>
  <c r="AN32" i="25"/>
  <c r="AN35" i="25"/>
  <c r="AN36" i="25"/>
  <c r="AN37" i="25"/>
  <c r="AN42" i="25"/>
  <c r="AN43" i="25"/>
  <c r="AN44" i="25"/>
  <c r="AN45" i="25"/>
  <c r="AN47" i="25"/>
  <c r="AN48" i="25"/>
  <c r="AN49" i="25"/>
  <c r="AN50" i="25"/>
  <c r="AN54" i="25"/>
  <c r="AN55" i="25"/>
  <c r="AN56" i="25"/>
  <c r="AN57" i="25"/>
  <c r="AN59" i="25"/>
  <c r="AN60" i="25"/>
  <c r="AN61" i="25"/>
  <c r="AN62" i="25"/>
  <c r="AN66" i="25"/>
  <c r="AN67" i="25"/>
  <c r="AN68" i="25"/>
  <c r="AN69" i="25"/>
  <c r="AN71" i="25"/>
  <c r="AN72" i="25"/>
  <c r="AN73" i="25"/>
  <c r="AN74" i="25"/>
  <c r="AN78" i="25"/>
  <c r="AN79" i="25"/>
  <c r="AN80" i="25"/>
  <c r="AN81" i="25"/>
  <c r="AN83" i="25"/>
  <c r="AN84" i="25"/>
  <c r="AN85" i="25"/>
  <c r="AN86" i="25"/>
  <c r="AN90" i="25"/>
  <c r="AN91" i="25"/>
  <c r="AN92" i="25"/>
  <c r="AN93" i="25"/>
  <c r="AN95" i="25"/>
  <c r="AN96" i="25"/>
  <c r="AN97" i="25"/>
  <c r="AN98" i="25"/>
  <c r="AN102" i="25"/>
  <c r="AN103" i="25"/>
  <c r="AN104" i="25"/>
  <c r="AN105" i="25"/>
  <c r="AN107" i="25"/>
  <c r="AN108" i="25"/>
  <c r="AN109" i="25"/>
  <c r="AN110" i="25"/>
  <c r="AN114" i="25"/>
  <c r="AN115" i="25"/>
  <c r="AN116" i="25"/>
  <c r="AN117" i="25"/>
  <c r="AN119" i="25"/>
  <c r="AN120" i="25"/>
  <c r="AN121" i="25"/>
  <c r="AN122" i="25"/>
  <c r="AN126" i="25"/>
  <c r="AN127" i="25"/>
  <c r="AN128" i="25"/>
  <c r="AN129" i="25"/>
  <c r="AL32" i="25"/>
  <c r="AL34" i="25"/>
  <c r="AL35" i="25"/>
  <c r="AL36" i="25"/>
  <c r="AL37" i="25"/>
  <c r="AL39" i="25"/>
  <c r="AL40" i="25"/>
  <c r="AL41" i="25"/>
  <c r="AL42" i="25"/>
  <c r="AL43" i="25"/>
  <c r="AL44" i="25"/>
  <c r="AL45" i="25"/>
  <c r="AL46" i="25"/>
  <c r="AL47" i="25"/>
  <c r="AL48" i="25"/>
  <c r="AL49" i="25"/>
  <c r="AL50" i="25"/>
  <c r="AL51" i="25"/>
  <c r="AL52" i="25"/>
  <c r="AL53" i="25"/>
  <c r="AL54" i="25"/>
  <c r="AL55" i="25"/>
  <c r="AL56" i="25"/>
  <c r="AL57" i="25"/>
  <c r="AL58" i="25"/>
  <c r="AL59" i="25"/>
  <c r="AL60" i="25"/>
  <c r="AL61" i="25"/>
  <c r="AL62" i="25"/>
  <c r="AL63" i="25"/>
  <c r="AL64" i="25"/>
  <c r="AL65" i="25"/>
  <c r="AL66" i="25"/>
  <c r="AL67" i="25"/>
  <c r="AL68" i="25"/>
  <c r="AL69" i="25"/>
  <c r="AL70" i="25"/>
  <c r="AL71" i="25"/>
  <c r="AL72" i="25"/>
  <c r="AL73" i="25"/>
  <c r="AL74" i="25"/>
  <c r="AL75" i="25"/>
  <c r="AL76" i="25"/>
  <c r="AL77" i="25"/>
  <c r="AL78" i="25"/>
  <c r="AL79" i="25"/>
  <c r="AL80" i="25"/>
  <c r="AL81" i="25"/>
  <c r="AL82" i="25"/>
  <c r="AL83" i="25"/>
  <c r="AL84" i="25"/>
  <c r="AL85" i="25"/>
  <c r="AL86" i="25"/>
  <c r="AL87" i="25"/>
  <c r="AL88" i="25"/>
  <c r="AL89" i="25"/>
  <c r="AL90" i="25"/>
  <c r="AL91" i="25"/>
  <c r="AL92" i="25"/>
  <c r="AL93" i="25"/>
  <c r="AL94" i="25"/>
  <c r="AL95" i="25"/>
  <c r="AL96" i="25"/>
  <c r="AL97" i="25"/>
  <c r="AL98" i="25"/>
  <c r="AL99" i="25"/>
  <c r="AL100" i="25"/>
  <c r="AL101" i="25"/>
  <c r="AL102" i="25"/>
  <c r="AL103" i="25"/>
  <c r="AL104" i="25"/>
  <c r="AL105" i="25"/>
  <c r="AL106" i="25"/>
  <c r="AL107" i="25"/>
  <c r="AL108" i="25"/>
  <c r="AL109" i="25"/>
  <c r="AL110" i="25"/>
  <c r="AL111" i="25"/>
  <c r="AL112" i="25"/>
  <c r="AL113" i="25"/>
  <c r="AL114" i="25"/>
  <c r="AL115" i="25"/>
  <c r="AL116" i="25"/>
  <c r="AL117" i="25"/>
  <c r="AL118" i="25"/>
  <c r="AL119" i="25"/>
  <c r="AL120" i="25"/>
  <c r="AL121" i="25"/>
  <c r="AL122" i="25"/>
  <c r="AL123" i="25"/>
  <c r="AL124" i="25"/>
  <c r="AL125" i="25"/>
  <c r="AL126" i="25"/>
  <c r="AL127" i="25"/>
  <c r="AL128" i="25"/>
  <c r="AL129" i="25"/>
  <c r="AJ31" i="25"/>
  <c r="AJ32" i="25"/>
  <c r="AJ35" i="25"/>
  <c r="AJ37" i="25"/>
  <c r="AJ42" i="25"/>
  <c r="AJ43" i="25"/>
  <c r="AJ44" i="25"/>
  <c r="AJ47" i="25"/>
  <c r="AJ48" i="25"/>
  <c r="AJ49" i="25"/>
  <c r="AJ54" i="25"/>
  <c r="AJ55" i="25"/>
  <c r="AJ56" i="25"/>
  <c r="AJ59" i="25"/>
  <c r="AJ60" i="25"/>
  <c r="AJ61" i="25"/>
  <c r="AJ66" i="25"/>
  <c r="AJ67" i="25"/>
  <c r="AJ68" i="25"/>
  <c r="AJ71" i="25"/>
  <c r="AJ72" i="25"/>
  <c r="AJ73" i="25"/>
  <c r="AJ78" i="25"/>
  <c r="AJ79" i="25"/>
  <c r="AJ80" i="25"/>
  <c r="AJ83" i="25"/>
  <c r="AJ84" i="25"/>
  <c r="AJ85" i="25"/>
  <c r="AJ90" i="25"/>
  <c r="AJ91" i="25"/>
  <c r="AJ92" i="25"/>
  <c r="AJ95" i="25"/>
  <c r="AJ96" i="25"/>
  <c r="AJ97" i="25"/>
  <c r="AJ102" i="25"/>
  <c r="AJ103" i="25"/>
  <c r="AJ104" i="25"/>
  <c r="AJ107" i="25"/>
  <c r="AJ108" i="25"/>
  <c r="AJ109" i="25"/>
  <c r="AJ114" i="25"/>
  <c r="AJ115" i="25"/>
  <c r="AJ116" i="25"/>
  <c r="AJ119" i="25"/>
  <c r="AJ120" i="25"/>
  <c r="AJ121" i="25"/>
  <c r="AJ126" i="25"/>
  <c r="AJ127" i="25"/>
  <c r="AJ128" i="25"/>
  <c r="AH31" i="25"/>
  <c r="AH32" i="25"/>
  <c r="AH33" i="25"/>
  <c r="AH35" i="25"/>
  <c r="AH37" i="25"/>
  <c r="AH42" i="25"/>
  <c r="AH43" i="25"/>
  <c r="AH44" i="25"/>
  <c r="AH45" i="25"/>
  <c r="AH47" i="25"/>
  <c r="AH48" i="25"/>
  <c r="AH49" i="25"/>
  <c r="AH50" i="25"/>
  <c r="AH54" i="25"/>
  <c r="AH55" i="25"/>
  <c r="AH56" i="25"/>
  <c r="AH57" i="25"/>
  <c r="AH59" i="25"/>
  <c r="AH60" i="25"/>
  <c r="AH61" i="25"/>
  <c r="AH62" i="25"/>
  <c r="AH66" i="25"/>
  <c r="AH67" i="25"/>
  <c r="AH68" i="25"/>
  <c r="AH69" i="25"/>
  <c r="AH71" i="25"/>
  <c r="AH72" i="25"/>
  <c r="AH73" i="25"/>
  <c r="AH74" i="25"/>
  <c r="AH78" i="25"/>
  <c r="AH79" i="25"/>
  <c r="AH80" i="25"/>
  <c r="AH81" i="25"/>
  <c r="AH83" i="25"/>
  <c r="AH84" i="25"/>
  <c r="AH85" i="25"/>
  <c r="AH86" i="25"/>
  <c r="AH90" i="25"/>
  <c r="AH91" i="25"/>
  <c r="AH92" i="25"/>
  <c r="AH93" i="25"/>
  <c r="AH95" i="25"/>
  <c r="AH96" i="25"/>
  <c r="AH97" i="25"/>
  <c r="AH98" i="25"/>
  <c r="AH102" i="25"/>
  <c r="AH103" i="25"/>
  <c r="AH104" i="25"/>
  <c r="AH105" i="25"/>
  <c r="AH107" i="25"/>
  <c r="AH108" i="25"/>
  <c r="AH109" i="25"/>
  <c r="AH110" i="25"/>
  <c r="AH114" i="25"/>
  <c r="AH115" i="25"/>
  <c r="AH116" i="25"/>
  <c r="AH117" i="25"/>
  <c r="AH119" i="25"/>
  <c r="AH120" i="25"/>
  <c r="AH121" i="25"/>
  <c r="AH122" i="25"/>
  <c r="AH126" i="25"/>
  <c r="AH127" i="25"/>
  <c r="AH128" i="25"/>
  <c r="AH129" i="25"/>
  <c r="AF32" i="25"/>
  <c r="AF34" i="25"/>
  <c r="AF35" i="25"/>
  <c r="AF36" i="25"/>
  <c r="AF37" i="25"/>
  <c r="AF41" i="25"/>
  <c r="AF42" i="25"/>
  <c r="AF43" i="25"/>
  <c r="AF44" i="25"/>
  <c r="AF45" i="25"/>
  <c r="AF46" i="25"/>
  <c r="AF47" i="25"/>
  <c r="AF48" i="25"/>
  <c r="AF49" i="25"/>
  <c r="AF50" i="25"/>
  <c r="AF51" i="25"/>
  <c r="AF52" i="25"/>
  <c r="AF53" i="25"/>
  <c r="AF54" i="25"/>
  <c r="AF55" i="25"/>
  <c r="AF56" i="25"/>
  <c r="AF57" i="25"/>
  <c r="AF58" i="25"/>
  <c r="AF59" i="25"/>
  <c r="AF60" i="25"/>
  <c r="AF61" i="25"/>
  <c r="AF62" i="25"/>
  <c r="AF63" i="25"/>
  <c r="AF64" i="25"/>
  <c r="AF65" i="25"/>
  <c r="AF66" i="25"/>
  <c r="AF67" i="25"/>
  <c r="AF68" i="25"/>
  <c r="AF69" i="25"/>
  <c r="AF70" i="25"/>
  <c r="AF71" i="25"/>
  <c r="AF72" i="25"/>
  <c r="AF73" i="25"/>
  <c r="AF74" i="25"/>
  <c r="AF75" i="25"/>
  <c r="AF76" i="25"/>
  <c r="AF77" i="25"/>
  <c r="AF78" i="25"/>
  <c r="AF79" i="25"/>
  <c r="AF80" i="25"/>
  <c r="AF81" i="25"/>
  <c r="AF82" i="25"/>
  <c r="AF83" i="25"/>
  <c r="AF84" i="25"/>
  <c r="AF85" i="25"/>
  <c r="AF86" i="25"/>
  <c r="AF87" i="25"/>
  <c r="AF88" i="25"/>
  <c r="AF89" i="25"/>
  <c r="AF90" i="25"/>
  <c r="AF91" i="25"/>
  <c r="AF92" i="25"/>
  <c r="AF93" i="25"/>
  <c r="AF94" i="25"/>
  <c r="AF95" i="25"/>
  <c r="AF96" i="25"/>
  <c r="AF97" i="25"/>
  <c r="AF98" i="25"/>
  <c r="AF99" i="25"/>
  <c r="AF100" i="25"/>
  <c r="AF101" i="25"/>
  <c r="AF102" i="25"/>
  <c r="AF103" i="25"/>
  <c r="AF104" i="25"/>
  <c r="AF105" i="25"/>
  <c r="AF106" i="25"/>
  <c r="AF107" i="25"/>
  <c r="AF108" i="25"/>
  <c r="AF109" i="25"/>
  <c r="AF110" i="25"/>
  <c r="AF111" i="25"/>
  <c r="AF112" i="25"/>
  <c r="AF113" i="25"/>
  <c r="AF114" i="25"/>
  <c r="AF115" i="25"/>
  <c r="AF116" i="25"/>
  <c r="AF117" i="25"/>
  <c r="AF118" i="25"/>
  <c r="AF119" i="25"/>
  <c r="AF120" i="25"/>
  <c r="AF121" i="25"/>
  <c r="AF122" i="25"/>
  <c r="AF123" i="25"/>
  <c r="AF124" i="25"/>
  <c r="AF125" i="25"/>
  <c r="AF126" i="25"/>
  <c r="AF127" i="25"/>
  <c r="AF128" i="25"/>
  <c r="AF129" i="25"/>
  <c r="AD32" i="25"/>
  <c r="AD35" i="25"/>
  <c r="AD36" i="25"/>
  <c r="AD37" i="25"/>
  <c r="AD42" i="25"/>
  <c r="AD43" i="25"/>
  <c r="AD44" i="25"/>
  <c r="AD47" i="25"/>
  <c r="AD48" i="25"/>
  <c r="AD49" i="25"/>
  <c r="AD54" i="25"/>
  <c r="AD55" i="25"/>
  <c r="AD56" i="25"/>
  <c r="AD59" i="25"/>
  <c r="AD60" i="25"/>
  <c r="AD61" i="25"/>
  <c r="AD66" i="25"/>
  <c r="AD67" i="25"/>
  <c r="AD68" i="25"/>
  <c r="AD71" i="25"/>
  <c r="AD72" i="25"/>
  <c r="AD73" i="25"/>
  <c r="AD78" i="25"/>
  <c r="AD79" i="25"/>
  <c r="AD80" i="25"/>
  <c r="AD83" i="25"/>
  <c r="AD84" i="25"/>
  <c r="AD85" i="25"/>
  <c r="AD90" i="25"/>
  <c r="AD91" i="25"/>
  <c r="AD92" i="25"/>
  <c r="AD95" i="25"/>
  <c r="AD96" i="25"/>
  <c r="AD97" i="25"/>
  <c r="AD102" i="25"/>
  <c r="AD103" i="25"/>
  <c r="AD104" i="25"/>
  <c r="AD107" i="25"/>
  <c r="AD108" i="25"/>
  <c r="AD109" i="25"/>
  <c r="AD114" i="25"/>
  <c r="AD115" i="25"/>
  <c r="AD116" i="25"/>
  <c r="AD119" i="25"/>
  <c r="AD120" i="25"/>
  <c r="AD121" i="25"/>
  <c r="AD126" i="25"/>
  <c r="AD127" i="25"/>
  <c r="AD128" i="25"/>
  <c r="AB31" i="25"/>
  <c r="AB32" i="25"/>
  <c r="AB33" i="25"/>
  <c r="AB35" i="25"/>
  <c r="AB36" i="25"/>
  <c r="AB37" i="25"/>
  <c r="AB42" i="25"/>
  <c r="AB43" i="25"/>
  <c r="AB44" i="25"/>
  <c r="AB45" i="25"/>
  <c r="AB47" i="25"/>
  <c r="AB48" i="25"/>
  <c r="AB49" i="25"/>
  <c r="AB50" i="25"/>
  <c r="AB54" i="25"/>
  <c r="AB55" i="25"/>
  <c r="AB56" i="25"/>
  <c r="AB57" i="25"/>
  <c r="AB59" i="25"/>
  <c r="AB60" i="25"/>
  <c r="AB61" i="25"/>
  <c r="AB62" i="25"/>
  <c r="AB66" i="25"/>
  <c r="AB67" i="25"/>
  <c r="AB68" i="25"/>
  <c r="AB69" i="25"/>
  <c r="AB71" i="25"/>
  <c r="AB72" i="25"/>
  <c r="AB73" i="25"/>
  <c r="AB74" i="25"/>
  <c r="AB78" i="25"/>
  <c r="AB79" i="25"/>
  <c r="AB80" i="25"/>
  <c r="AB81" i="25"/>
  <c r="AB83" i="25"/>
  <c r="AB84" i="25"/>
  <c r="AB85" i="25"/>
  <c r="AB86" i="25"/>
  <c r="AB90" i="25"/>
  <c r="AB91" i="25"/>
  <c r="AB92" i="25"/>
  <c r="AB93" i="25"/>
  <c r="AB95" i="25"/>
  <c r="AB96" i="25"/>
  <c r="AB97" i="25"/>
  <c r="AB98" i="25"/>
  <c r="AB102" i="25"/>
  <c r="AB103" i="25"/>
  <c r="AB104" i="25"/>
  <c r="AB105" i="25"/>
  <c r="AB107" i="25"/>
  <c r="AB108" i="25"/>
  <c r="AB109" i="25"/>
  <c r="AB110" i="25"/>
  <c r="AB114" i="25"/>
  <c r="AB115" i="25"/>
  <c r="AB116" i="25"/>
  <c r="AB117" i="25"/>
  <c r="AB119" i="25"/>
  <c r="AB120" i="25"/>
  <c r="AB121" i="25"/>
  <c r="AB122" i="25"/>
  <c r="AB126" i="25"/>
  <c r="AB127" i="25"/>
  <c r="AB128" i="25"/>
  <c r="AB129" i="25"/>
  <c r="Z34" i="25"/>
  <c r="Z35" i="25"/>
  <c r="Z37" i="25"/>
  <c r="Z39" i="25"/>
  <c r="Z40" i="25"/>
  <c r="Z41" i="25"/>
  <c r="Z42" i="25"/>
  <c r="Z43" i="25"/>
  <c r="Z44" i="25"/>
  <c r="Z45" i="25"/>
  <c r="Z46" i="25"/>
  <c r="Z47" i="25"/>
  <c r="Z48" i="25"/>
  <c r="Z49" i="25"/>
  <c r="Z50" i="25"/>
  <c r="Z51" i="25"/>
  <c r="Z52" i="25"/>
  <c r="Z53" i="25"/>
  <c r="Z54" i="25"/>
  <c r="Z55" i="25"/>
  <c r="Z56" i="25"/>
  <c r="Z57" i="25"/>
  <c r="Z58" i="25"/>
  <c r="Z59" i="25"/>
  <c r="Z60" i="25"/>
  <c r="Z61" i="25"/>
  <c r="Z62" i="25"/>
  <c r="Z63" i="25"/>
  <c r="Z64" i="25"/>
  <c r="Z65" i="25"/>
  <c r="Z66" i="25"/>
  <c r="Z67" i="25"/>
  <c r="Z68" i="25"/>
  <c r="Z69" i="25"/>
  <c r="Z70" i="25"/>
  <c r="Z71" i="25"/>
  <c r="Z72" i="25"/>
  <c r="Z73" i="25"/>
  <c r="Z74" i="25"/>
  <c r="Z75" i="25"/>
  <c r="Z76" i="25"/>
  <c r="Z77" i="25"/>
  <c r="Z78" i="25"/>
  <c r="Z79" i="25"/>
  <c r="Z80" i="25"/>
  <c r="Z81" i="25"/>
  <c r="Z82" i="25"/>
  <c r="Z83" i="25"/>
  <c r="Z84" i="25"/>
  <c r="Z85" i="25"/>
  <c r="Z86" i="25"/>
  <c r="Z87" i="25"/>
  <c r="Z88" i="25"/>
  <c r="Z89" i="25"/>
  <c r="Z90" i="25"/>
  <c r="Z91" i="25"/>
  <c r="Z92" i="25"/>
  <c r="Z93" i="25"/>
  <c r="Z94" i="25"/>
  <c r="Z95" i="25"/>
  <c r="Z96" i="25"/>
  <c r="Z97" i="25"/>
  <c r="Z98" i="25"/>
  <c r="Z99" i="25"/>
  <c r="Z100" i="25"/>
  <c r="Z101" i="25"/>
  <c r="Z102" i="25"/>
  <c r="Z103" i="25"/>
  <c r="Z104" i="25"/>
  <c r="Z105" i="25"/>
  <c r="Z106" i="25"/>
  <c r="Z107" i="25"/>
  <c r="Z108" i="25"/>
  <c r="Z109" i="25"/>
  <c r="Z110" i="25"/>
  <c r="Z111" i="25"/>
  <c r="Z112" i="25"/>
  <c r="Z113" i="25"/>
  <c r="Z114" i="25"/>
  <c r="Z115" i="25"/>
  <c r="Z116" i="25"/>
  <c r="Z117" i="25"/>
  <c r="Z118" i="25"/>
  <c r="Z119" i="25"/>
  <c r="Z120" i="25"/>
  <c r="Z121" i="25"/>
  <c r="Z122" i="25"/>
  <c r="Z123" i="25"/>
  <c r="Z124" i="25"/>
  <c r="Z125" i="25"/>
  <c r="Z126" i="25"/>
  <c r="Z127" i="25"/>
  <c r="Z128" i="25"/>
  <c r="Z129" i="25"/>
  <c r="X32" i="25"/>
  <c r="X35" i="25"/>
  <c r="X36" i="25"/>
  <c r="X37" i="25"/>
  <c r="X42" i="25"/>
  <c r="X43" i="25"/>
  <c r="X44" i="25"/>
  <c r="X47" i="25"/>
  <c r="X48" i="25"/>
  <c r="X49" i="25"/>
  <c r="X54" i="25"/>
  <c r="X55" i="25"/>
  <c r="X56" i="25"/>
  <c r="X59" i="25"/>
  <c r="X60" i="25"/>
  <c r="X61" i="25"/>
  <c r="X66" i="25"/>
  <c r="X67" i="25"/>
  <c r="X68" i="25"/>
  <c r="X71" i="25"/>
  <c r="X72" i="25"/>
  <c r="X73" i="25"/>
  <c r="X78" i="25"/>
  <c r="X79" i="25"/>
  <c r="X80" i="25"/>
  <c r="X83" i="25"/>
  <c r="X84" i="25"/>
  <c r="X85" i="25"/>
  <c r="X90" i="25"/>
  <c r="X91" i="25"/>
  <c r="X92" i="25"/>
  <c r="X95" i="25"/>
  <c r="X96" i="25"/>
  <c r="X97" i="25"/>
  <c r="X102" i="25"/>
  <c r="X103" i="25"/>
  <c r="X104" i="25"/>
  <c r="X107" i="25"/>
  <c r="X108" i="25"/>
  <c r="X109" i="25"/>
  <c r="X114" i="25"/>
  <c r="X115" i="25"/>
  <c r="X116" i="25"/>
  <c r="X119" i="25"/>
  <c r="X120" i="25"/>
  <c r="X121" i="25"/>
  <c r="X126" i="25"/>
  <c r="X127" i="25"/>
  <c r="X128" i="25"/>
  <c r="V31" i="25"/>
  <c r="V32" i="25"/>
  <c r="V35" i="25"/>
  <c r="V36" i="25"/>
  <c r="V37" i="25"/>
  <c r="V42" i="25"/>
  <c r="V43" i="25"/>
  <c r="V44" i="25"/>
  <c r="V45" i="25"/>
  <c r="V47" i="25"/>
  <c r="V48" i="25"/>
  <c r="V49" i="25"/>
  <c r="V50" i="25"/>
  <c r="V54" i="25"/>
  <c r="V55" i="25"/>
  <c r="V56" i="25"/>
  <c r="V57" i="25"/>
  <c r="V59" i="25"/>
  <c r="V60" i="25"/>
  <c r="V61" i="25"/>
  <c r="V62" i="25"/>
  <c r="V66" i="25"/>
  <c r="V67" i="25"/>
  <c r="V68" i="25"/>
  <c r="V69" i="25"/>
  <c r="V71" i="25"/>
  <c r="V72" i="25"/>
  <c r="V73" i="25"/>
  <c r="V74" i="25"/>
  <c r="V78" i="25"/>
  <c r="V79" i="25"/>
  <c r="V80" i="25"/>
  <c r="V81" i="25"/>
  <c r="V83" i="25"/>
  <c r="V84" i="25"/>
  <c r="V85" i="25"/>
  <c r="V86" i="25"/>
  <c r="V90" i="25"/>
  <c r="V91" i="25"/>
  <c r="V92" i="25"/>
  <c r="V93" i="25"/>
  <c r="V95" i="25"/>
  <c r="V96" i="25"/>
  <c r="V97" i="25"/>
  <c r="V98" i="25"/>
  <c r="V102" i="25"/>
  <c r="V103" i="25"/>
  <c r="V104" i="25"/>
  <c r="V105" i="25"/>
  <c r="V107" i="25"/>
  <c r="V108" i="25"/>
  <c r="V109" i="25"/>
  <c r="V110" i="25"/>
  <c r="V114" i="25"/>
  <c r="V115" i="25"/>
  <c r="V116" i="25"/>
  <c r="V117" i="25"/>
  <c r="V119" i="25"/>
  <c r="V120" i="25"/>
  <c r="V121" i="25"/>
  <c r="V122" i="25"/>
  <c r="V126" i="25"/>
  <c r="V127" i="25"/>
  <c r="V128" i="25"/>
  <c r="V129" i="25"/>
  <c r="T32" i="25"/>
  <c r="T33" i="25"/>
  <c r="T34" i="25"/>
  <c r="T35" i="25"/>
  <c r="T36" i="25"/>
  <c r="T37" i="25"/>
  <c r="T41" i="25"/>
  <c r="T42" i="25"/>
  <c r="T43" i="25"/>
  <c r="T44" i="25"/>
  <c r="T45" i="25"/>
  <c r="T46" i="25"/>
  <c r="T47" i="25"/>
  <c r="T48" i="25"/>
  <c r="T49" i="25"/>
  <c r="T50" i="25"/>
  <c r="T51" i="25"/>
  <c r="T52" i="25"/>
  <c r="T53" i="25"/>
  <c r="T54" i="25"/>
  <c r="T55" i="25"/>
  <c r="T56" i="25"/>
  <c r="T57" i="25"/>
  <c r="T58" i="25"/>
  <c r="T59" i="25"/>
  <c r="T60" i="25"/>
  <c r="T61" i="25"/>
  <c r="T62" i="25"/>
  <c r="T63" i="25"/>
  <c r="T64" i="25"/>
  <c r="T65" i="25"/>
  <c r="T66" i="25"/>
  <c r="T67" i="25"/>
  <c r="T68" i="25"/>
  <c r="T69" i="25"/>
  <c r="T70" i="25"/>
  <c r="T71" i="25"/>
  <c r="T72" i="25"/>
  <c r="T73" i="25"/>
  <c r="T74" i="25"/>
  <c r="T75" i="25"/>
  <c r="T76" i="25"/>
  <c r="T77" i="25"/>
  <c r="T78" i="25"/>
  <c r="T79" i="25"/>
  <c r="T80" i="25"/>
  <c r="T81" i="25"/>
  <c r="T82" i="25"/>
  <c r="T83" i="25"/>
  <c r="T84" i="25"/>
  <c r="T85" i="25"/>
  <c r="T86" i="25"/>
  <c r="T87" i="25"/>
  <c r="T88" i="25"/>
  <c r="T89" i="25"/>
  <c r="T90" i="25"/>
  <c r="T91" i="25"/>
  <c r="T92" i="25"/>
  <c r="T93" i="25"/>
  <c r="T94" i="25"/>
  <c r="T95" i="25"/>
  <c r="T96" i="25"/>
  <c r="T97" i="25"/>
  <c r="T98" i="25"/>
  <c r="T99" i="25"/>
  <c r="T100" i="25"/>
  <c r="T101" i="25"/>
  <c r="T102" i="25"/>
  <c r="T103" i="25"/>
  <c r="T104" i="25"/>
  <c r="T105" i="25"/>
  <c r="T106" i="25"/>
  <c r="T107" i="25"/>
  <c r="T108" i="25"/>
  <c r="T109" i="25"/>
  <c r="T110" i="25"/>
  <c r="T111" i="25"/>
  <c r="T112" i="25"/>
  <c r="T113" i="25"/>
  <c r="T114" i="25"/>
  <c r="T115" i="25"/>
  <c r="T116" i="25"/>
  <c r="T117" i="25"/>
  <c r="T118" i="25"/>
  <c r="T119" i="25"/>
  <c r="T120" i="25"/>
  <c r="T121" i="25"/>
  <c r="T122" i="25"/>
  <c r="T123" i="25"/>
  <c r="T124" i="25"/>
  <c r="T125" i="25"/>
  <c r="T126" i="25"/>
  <c r="T127" i="25"/>
  <c r="T128" i="25"/>
  <c r="T129" i="25"/>
  <c r="R32" i="25"/>
  <c r="R34" i="25"/>
  <c r="R35" i="25"/>
  <c r="R36" i="25"/>
  <c r="R37" i="25"/>
  <c r="R42" i="25"/>
  <c r="R43" i="25"/>
  <c r="R44" i="25"/>
  <c r="R46" i="25"/>
  <c r="R47" i="25"/>
  <c r="R48" i="25"/>
  <c r="R49" i="25"/>
  <c r="R50" i="25"/>
  <c r="R54" i="25"/>
  <c r="R55" i="25"/>
  <c r="R56" i="25"/>
  <c r="R58" i="25"/>
  <c r="R59" i="25"/>
  <c r="R60" i="25"/>
  <c r="R61" i="25"/>
  <c r="R62" i="25"/>
  <c r="R66" i="25"/>
  <c r="R67" i="25"/>
  <c r="R68" i="25"/>
  <c r="R70" i="25"/>
  <c r="R71" i="25"/>
  <c r="R72" i="25"/>
  <c r="R73" i="25"/>
  <c r="R74" i="25"/>
  <c r="R78" i="25"/>
  <c r="R79" i="25"/>
  <c r="R80" i="25"/>
  <c r="R82" i="25"/>
  <c r="R83" i="25"/>
  <c r="R84" i="25"/>
  <c r="R85" i="25"/>
  <c r="R86" i="25"/>
  <c r="R90" i="25"/>
  <c r="R91" i="25"/>
  <c r="R92" i="25"/>
  <c r="R94" i="25"/>
  <c r="R95" i="25"/>
  <c r="R96" i="25"/>
  <c r="R97" i="25"/>
  <c r="R98" i="25"/>
  <c r="R102" i="25"/>
  <c r="R103" i="25"/>
  <c r="R104" i="25"/>
  <c r="R106" i="25"/>
  <c r="R107" i="25"/>
  <c r="R108" i="25"/>
  <c r="R109" i="25"/>
  <c r="R110" i="25"/>
  <c r="R114" i="25"/>
  <c r="R115" i="25"/>
  <c r="R116" i="25"/>
  <c r="R118" i="25"/>
  <c r="R119" i="25"/>
  <c r="R120" i="25"/>
  <c r="R121" i="25"/>
  <c r="R122" i="25"/>
  <c r="R126" i="25"/>
  <c r="R127" i="25"/>
  <c r="R128" i="25"/>
  <c r="E29" i="25"/>
  <c r="AB29" i="25" s="1"/>
  <c r="AN29" i="27" l="1"/>
  <c r="T29" i="27"/>
  <c r="R29" i="27"/>
  <c r="S29" i="27" s="1" a="1"/>
  <c r="S29" i="27" s="1"/>
  <c r="Z29" i="27"/>
  <c r="AH29" i="27"/>
  <c r="AL29" i="25"/>
  <c r="AD29" i="25"/>
  <c r="AF29" i="25"/>
  <c r="AH29" i="25"/>
  <c r="AJ29" i="25"/>
  <c r="AN29" i="25"/>
  <c r="AO29" i="25" s="1" a="1"/>
  <c r="AO29" i="25" s="1"/>
  <c r="R29" i="25"/>
  <c r="T29" i="25"/>
  <c r="U29" i="25" s="1" a="1"/>
  <c r="U29" i="25" s="1"/>
  <c r="V29" i="25"/>
  <c r="W29" i="25" s="1" a="1"/>
  <c r="W29" i="25" s="1"/>
  <c r="X29" i="25"/>
  <c r="Y29" i="25" s="1" a="1"/>
  <c r="Y29" i="25" s="1"/>
  <c r="Z29" i="25"/>
  <c r="AA29" i="25" s="1" a="1"/>
  <c r="AA29" i="25" s="1"/>
  <c r="AP39" i="27"/>
  <c r="AP50" i="27"/>
  <c r="AP35" i="27"/>
  <c r="AP32" i="27"/>
  <c r="AP48" i="27"/>
  <c r="AP36" i="27"/>
  <c r="AP60" i="27"/>
  <c r="AP30" i="27"/>
  <c r="AP31" i="27"/>
  <c r="AP33" i="27"/>
  <c r="AP34" i="27"/>
  <c r="AP37" i="27"/>
  <c r="X62" i="27"/>
  <c r="AF62" i="27"/>
  <c r="AL62" i="27"/>
  <c r="AB62" i="27"/>
  <c r="T62" i="27"/>
  <c r="AH62" i="27"/>
  <c r="R62" i="27"/>
  <c r="AD62" i="27"/>
  <c r="AN62" i="27"/>
  <c r="Z62" i="27"/>
  <c r="AB51" i="27"/>
  <c r="R51" i="27"/>
  <c r="AH51" i="27"/>
  <c r="X51" i="27"/>
  <c r="AJ53" i="27"/>
  <c r="AB53" i="27"/>
  <c r="AN53" i="27"/>
  <c r="AD53" i="27"/>
  <c r="T53" i="27"/>
  <c r="R53" i="27"/>
  <c r="X53" i="27"/>
  <c r="AH116" i="27"/>
  <c r="X116" i="27"/>
  <c r="AB116" i="27"/>
  <c r="AL116" i="27"/>
  <c r="R116" i="27"/>
  <c r="AF116" i="27"/>
  <c r="V116" i="27"/>
  <c r="AN116" i="27"/>
  <c r="AJ116" i="27"/>
  <c r="AD116" i="27"/>
  <c r="T116" i="27"/>
  <c r="Z116" i="27"/>
  <c r="X46" i="27"/>
  <c r="AL53" i="27"/>
  <c r="AN56" i="27"/>
  <c r="AF56" i="27"/>
  <c r="X56" i="27"/>
  <c r="AH56" i="27"/>
  <c r="V56" i="27"/>
  <c r="AD56" i="27"/>
  <c r="T56" i="27"/>
  <c r="R56" i="27"/>
  <c r="V62" i="27"/>
  <c r="AP72" i="27"/>
  <c r="AP38" i="27"/>
  <c r="AB29" i="27"/>
  <c r="AJ29" i="27"/>
  <c r="AJ42" i="27"/>
  <c r="Z47" i="27"/>
  <c r="AL47" i="27"/>
  <c r="T51" i="27"/>
  <c r="AF51" i="27"/>
  <c r="V53" i="27"/>
  <c r="AN67" i="27"/>
  <c r="AF67" i="27"/>
  <c r="X67" i="27"/>
  <c r="AB67" i="27"/>
  <c r="AJ67" i="27"/>
  <c r="R67" i="27"/>
  <c r="AH67" i="27"/>
  <c r="AD67" i="27"/>
  <c r="Z67" i="27"/>
  <c r="V67" i="27"/>
  <c r="T67" i="27"/>
  <c r="Z42" i="27"/>
  <c r="Z46" i="27"/>
  <c r="AJ58" i="27"/>
  <c r="AB58" i="27"/>
  <c r="T58" i="27"/>
  <c r="Z58" i="27"/>
  <c r="X58" i="27"/>
  <c r="AF58" i="27"/>
  <c r="V58" i="27"/>
  <c r="AN58" i="27"/>
  <c r="AD58" i="27"/>
  <c r="R58" i="27"/>
  <c r="AP40" i="27"/>
  <c r="AB41" i="27"/>
  <c r="V51" i="27"/>
  <c r="AJ62" i="27"/>
  <c r="V29" i="27"/>
  <c r="AD29" i="27"/>
  <c r="AL29" i="27"/>
  <c r="AH41" i="27"/>
  <c r="Z41" i="27"/>
  <c r="R41" i="27"/>
  <c r="AL41" i="27"/>
  <c r="AD41" i="27"/>
  <c r="V41" i="27"/>
  <c r="AJ51" i="27"/>
  <c r="Z56" i="27"/>
  <c r="AL42" i="27"/>
  <c r="AD42" i="27"/>
  <c r="V42" i="27"/>
  <c r="AB42" i="27"/>
  <c r="AH47" i="27"/>
  <c r="X47" i="27"/>
  <c r="AN47" i="27"/>
  <c r="AD47" i="27"/>
  <c r="AL51" i="27"/>
  <c r="Z53" i="27"/>
  <c r="AP54" i="27"/>
  <c r="AB56" i="27"/>
  <c r="AH63" i="27"/>
  <c r="X63" i="27"/>
  <c r="V63" i="27"/>
  <c r="AL63" i="27"/>
  <c r="T63" i="27"/>
  <c r="AN63" i="27"/>
  <c r="Z63" i="27"/>
  <c r="AF63" i="27"/>
  <c r="R63" i="27"/>
  <c r="AD63" i="27"/>
  <c r="AB63" i="27"/>
  <c r="AL67" i="27"/>
  <c r="AP75" i="27"/>
  <c r="AJ46" i="27"/>
  <c r="AB46" i="27"/>
  <c r="T46" i="27"/>
  <c r="AF46" i="27"/>
  <c r="V46" i="27"/>
  <c r="AL46" i="27"/>
  <c r="AD46" i="27"/>
  <c r="AP66" i="27"/>
  <c r="X29" i="27"/>
  <c r="AF29" i="27"/>
  <c r="T41" i="27"/>
  <c r="AF41" i="27"/>
  <c r="AN43" i="27"/>
  <c r="AL43" i="27"/>
  <c r="AD43" i="27"/>
  <c r="V43" i="27"/>
  <c r="X45" i="27"/>
  <c r="AN45" i="27"/>
  <c r="AD45" i="27"/>
  <c r="AB45" i="27"/>
  <c r="R46" i="27"/>
  <c r="AF47" i="27"/>
  <c r="Z51" i="27"/>
  <c r="AF42" i="27"/>
  <c r="AF44" i="27"/>
  <c r="AD44" i="27"/>
  <c r="T44" i="27"/>
  <c r="AJ44" i="27"/>
  <c r="R45" i="27"/>
  <c r="AF45" i="27"/>
  <c r="T47" i="27"/>
  <c r="AN51" i="27"/>
  <c r="AF53" i="27"/>
  <c r="AJ56" i="27"/>
  <c r="AH58" i="27"/>
  <c r="T42" i="27"/>
  <c r="R44" i="27"/>
  <c r="AH46" i="27"/>
  <c r="AN49" i="27"/>
  <c r="AF49" i="27"/>
  <c r="X49" i="27"/>
  <c r="R49" i="27"/>
  <c r="AH49" i="27"/>
  <c r="V49" i="27"/>
  <c r="AL58" i="27"/>
  <c r="AB76" i="27"/>
  <c r="T76" i="27"/>
  <c r="AF76" i="27"/>
  <c r="X76" i="27"/>
  <c r="AL76" i="27"/>
  <c r="R76" i="27"/>
  <c r="AJ76" i="27"/>
  <c r="Z76" i="27"/>
  <c r="AH76" i="27"/>
  <c r="X74" i="27"/>
  <c r="AF74" i="27"/>
  <c r="AD74" i="27"/>
  <c r="AL74" i="27"/>
  <c r="T74" i="27"/>
  <c r="AB74" i="27"/>
  <c r="AJ74" i="27"/>
  <c r="AN73" i="27"/>
  <c r="AF73" i="27"/>
  <c r="X73" i="27"/>
  <c r="V73" i="27"/>
  <c r="AL73" i="27"/>
  <c r="T73" i="27"/>
  <c r="AB73" i="27"/>
  <c r="AJ73" i="27"/>
  <c r="R73" i="27"/>
  <c r="R74" i="27"/>
  <c r="AJ59" i="27"/>
  <c r="AB59" i="27"/>
  <c r="T59" i="27"/>
  <c r="V74" i="27"/>
  <c r="V76" i="27"/>
  <c r="AJ52" i="27"/>
  <c r="AB52" i="27"/>
  <c r="T52" i="27"/>
  <c r="Z52" i="27"/>
  <c r="R59" i="27"/>
  <c r="AN59" i="27"/>
  <c r="AH57" i="27"/>
  <c r="Z57" i="27"/>
  <c r="R57" i="27"/>
  <c r="AB57" i="27"/>
  <c r="Z73" i="27"/>
  <c r="AF59" i="27"/>
  <c r="V59" i="27"/>
  <c r="AH74" i="27"/>
  <c r="AH89" i="27"/>
  <c r="Z89" i="27"/>
  <c r="AL89" i="27"/>
  <c r="T89" i="27"/>
  <c r="AB89" i="27"/>
  <c r="AJ89" i="27"/>
  <c r="R89" i="27"/>
  <c r="X89" i="27"/>
  <c r="AF89" i="27"/>
  <c r="AH77" i="27"/>
  <c r="Z77" i="27"/>
  <c r="R77" i="27"/>
  <c r="T77" i="27"/>
  <c r="X77" i="27"/>
  <c r="AB77" i="27"/>
  <c r="AJ83" i="27"/>
  <c r="AB83" i="27"/>
  <c r="T83" i="27"/>
  <c r="AH83" i="27"/>
  <c r="Z83" i="27"/>
  <c r="R83" i="27"/>
  <c r="V89" i="27"/>
  <c r="V65" i="27"/>
  <c r="X68" i="27"/>
  <c r="Z71" i="27"/>
  <c r="AJ70" i="27"/>
  <c r="AB70" i="27"/>
  <c r="T70" i="27"/>
  <c r="Z70" i="27"/>
  <c r="AD77" i="27"/>
  <c r="AN77" i="27"/>
  <c r="AL78" i="27"/>
  <c r="AL83" i="27"/>
  <c r="AH68" i="27"/>
  <c r="Z69" i="27"/>
  <c r="R70" i="27"/>
  <c r="V83" i="27"/>
  <c r="AN83" i="27"/>
  <c r="AD89" i="27"/>
  <c r="Z68" i="27"/>
  <c r="R69" i="27"/>
  <c r="AH78" i="27"/>
  <c r="Z78" i="27"/>
  <c r="R78" i="27"/>
  <c r="AN78" i="27"/>
  <c r="AJ78" i="27"/>
  <c r="AL92" i="27"/>
  <c r="AD92" i="27"/>
  <c r="V92" i="27"/>
  <c r="AH92" i="27"/>
  <c r="X92" i="27"/>
  <c r="AF92" i="27"/>
  <c r="T92" i="27"/>
  <c r="Z92" i="27"/>
  <c r="AN92" i="27"/>
  <c r="X55" i="27"/>
  <c r="AP55" i="27" s="1"/>
  <c r="AF55" i="27"/>
  <c r="X61" i="27"/>
  <c r="AP61" i="27" s="1"/>
  <c r="AF61" i="27"/>
  <c r="AH65" i="27"/>
  <c r="AJ68" i="27"/>
  <c r="AB69" i="27"/>
  <c r="AL70" i="27"/>
  <c r="AD71" i="27"/>
  <c r="AD78" i="27"/>
  <c r="AN80" i="27"/>
  <c r="AF80" i="27"/>
  <c r="X80" i="27"/>
  <c r="AL80" i="27"/>
  <c r="AD80" i="27"/>
  <c r="V80" i="27"/>
  <c r="T80" i="27"/>
  <c r="R80" i="27"/>
  <c r="AH80" i="27"/>
  <c r="X83" i="27"/>
  <c r="Z65" i="27"/>
  <c r="AB68" i="27"/>
  <c r="T69" i="27"/>
  <c r="AL69" i="27"/>
  <c r="AD70" i="27"/>
  <c r="V71" i="27"/>
  <c r="T78" i="27"/>
  <c r="AN89" i="27"/>
  <c r="AB92" i="27"/>
  <c r="AJ64" i="27"/>
  <c r="AB64" i="27"/>
  <c r="T64" i="27"/>
  <c r="Z64" i="27"/>
  <c r="R65" i="27"/>
  <c r="V70" i="27"/>
  <c r="AF78" i="27"/>
  <c r="AJ80" i="27"/>
  <c r="AD83" i="27"/>
  <c r="AJ92" i="27"/>
  <c r="AL87" i="27"/>
  <c r="AD87" i="27"/>
  <c r="V87" i="27"/>
  <c r="Z91" i="27"/>
  <c r="X101" i="27"/>
  <c r="AF101" i="27"/>
  <c r="AN101" i="27"/>
  <c r="AJ101" i="27"/>
  <c r="R101" i="27"/>
  <c r="AB101" i="27"/>
  <c r="Z101" i="27"/>
  <c r="AL101" i="27"/>
  <c r="V101" i="27"/>
  <c r="R87" i="27"/>
  <c r="AH87" i="27"/>
  <c r="AL81" i="27"/>
  <c r="AD81" i="27"/>
  <c r="V81" i="27"/>
  <c r="AB82" i="27"/>
  <c r="T101" i="27"/>
  <c r="AN104" i="27"/>
  <c r="AL104" i="27"/>
  <c r="AB104" i="27"/>
  <c r="R104" i="27"/>
  <c r="AF104" i="27"/>
  <c r="V104" i="27"/>
  <c r="AD104" i="27"/>
  <c r="Z104" i="27"/>
  <c r="X104" i="27"/>
  <c r="T104" i="27"/>
  <c r="AP108" i="27"/>
  <c r="AF81" i="27"/>
  <c r="AH82" i="27"/>
  <c r="Z82" i="27"/>
  <c r="R82" i="27"/>
  <c r="AN86" i="27"/>
  <c r="AF86" i="27"/>
  <c r="X86" i="27"/>
  <c r="AL86" i="27"/>
  <c r="AD86" i="27"/>
  <c r="V86" i="27"/>
  <c r="X87" i="27"/>
  <c r="AN87" i="27"/>
  <c r="AD101" i="27"/>
  <c r="AP117" i="27"/>
  <c r="AH91" i="27"/>
  <c r="V91" i="27"/>
  <c r="AN91" i="27"/>
  <c r="AD91" i="27"/>
  <c r="AL91" i="27"/>
  <c r="T91" i="27"/>
  <c r="AB91" i="27"/>
  <c r="AJ91" i="27"/>
  <c r="R91" i="27"/>
  <c r="V99" i="27"/>
  <c r="AD99" i="27"/>
  <c r="AH99" i="27"/>
  <c r="AB99" i="27"/>
  <c r="AN99" i="27"/>
  <c r="AL99" i="27"/>
  <c r="Z99" i="27"/>
  <c r="X99" i="27"/>
  <c r="AJ99" i="27"/>
  <c r="T99" i="27"/>
  <c r="AD113" i="27"/>
  <c r="AL113" i="27"/>
  <c r="AB113" i="27"/>
  <c r="R113" i="27"/>
  <c r="AF113" i="27"/>
  <c r="V113" i="27"/>
  <c r="AN113" i="27"/>
  <c r="AJ113" i="27"/>
  <c r="AH113" i="27"/>
  <c r="Z113" i="27"/>
  <c r="AH81" i="27"/>
  <c r="V82" i="27"/>
  <c r="Z87" i="27"/>
  <c r="R99" i="27"/>
  <c r="AH104" i="27"/>
  <c r="T113" i="27"/>
  <c r="AL88" i="27"/>
  <c r="AD88" i="27"/>
  <c r="V88" i="27"/>
  <c r="AJ88" i="27"/>
  <c r="AB88" i="27"/>
  <c r="T88" i="27"/>
  <c r="AH88" i="27"/>
  <c r="Z88" i="27"/>
  <c r="R88" i="27"/>
  <c r="AH106" i="27"/>
  <c r="Z106" i="27"/>
  <c r="R106" i="27"/>
  <c r="X106" i="27"/>
  <c r="AJ106" i="27"/>
  <c r="T106" i="27"/>
  <c r="AL106" i="27"/>
  <c r="AB106" i="27"/>
  <c r="AN106" i="27"/>
  <c r="V106" i="27"/>
  <c r="T111" i="27"/>
  <c r="AF111" i="27"/>
  <c r="V111" i="27"/>
  <c r="AN111" i="27"/>
  <c r="AH111" i="27"/>
  <c r="X111" i="27"/>
  <c r="AB111" i="27"/>
  <c r="Z111" i="27"/>
  <c r="AL111" i="27"/>
  <c r="R111" i="27"/>
  <c r="X113" i="27"/>
  <c r="AL115" i="27"/>
  <c r="AD115" i="27"/>
  <c r="V115" i="27"/>
  <c r="AF115" i="27"/>
  <c r="Z115" i="27"/>
  <c r="AH115" i="27"/>
  <c r="AN115" i="27"/>
  <c r="T115" i="27"/>
  <c r="AB115" i="27"/>
  <c r="R115" i="27"/>
  <c r="AD79" i="27"/>
  <c r="AP79" i="27" s="1"/>
  <c r="Z90" i="27"/>
  <c r="X93" i="27"/>
  <c r="AL94" i="27"/>
  <c r="AD94" i="27"/>
  <c r="V94" i="27"/>
  <c r="AN96" i="27"/>
  <c r="AF96" i="27"/>
  <c r="X96" i="27"/>
  <c r="AB96" i="27"/>
  <c r="AL96" i="27"/>
  <c r="Z102" i="27"/>
  <c r="AB105" i="27"/>
  <c r="Z107" i="27"/>
  <c r="X115" i="27"/>
  <c r="X85" i="27"/>
  <c r="AF85" i="27"/>
  <c r="AB90" i="27"/>
  <c r="Z93" i="27"/>
  <c r="T94" i="27"/>
  <c r="AP94" i="27" s="1"/>
  <c r="T96" i="27"/>
  <c r="AD96" i="27"/>
  <c r="R84" i="27"/>
  <c r="Z84" i="27"/>
  <c r="AJ93" i="27"/>
  <c r="AF105" i="27"/>
  <c r="V105" i="27"/>
  <c r="AN105" i="27"/>
  <c r="AJ105" i="27"/>
  <c r="Z105" i="27"/>
  <c r="R93" i="27"/>
  <c r="AH97" i="27"/>
  <c r="Z97" i="27"/>
  <c r="R97" i="27"/>
  <c r="AB97" i="27"/>
  <c r="AN97" i="27"/>
  <c r="AH102" i="27"/>
  <c r="X102" i="27"/>
  <c r="AB102" i="27"/>
  <c r="AJ102" i="27"/>
  <c r="R105" i="27"/>
  <c r="AH105" i="27"/>
  <c r="AJ115" i="27"/>
  <c r="AB93" i="27"/>
  <c r="AH107" i="27"/>
  <c r="T107" i="27"/>
  <c r="AL107" i="27"/>
  <c r="AB107" i="27"/>
  <c r="AF107" i="27"/>
  <c r="V107" i="27"/>
  <c r="AL109" i="27"/>
  <c r="AD109" i="27"/>
  <c r="V109" i="27"/>
  <c r="R109" i="27"/>
  <c r="AP109" i="27" s="1"/>
  <c r="AH112" i="27"/>
  <c r="Z112" i="27"/>
  <c r="R112" i="27"/>
  <c r="AL112" i="27"/>
  <c r="AH114" i="27"/>
  <c r="AL118" i="27"/>
  <c r="AL120" i="27"/>
  <c r="AB103" i="27"/>
  <c r="AB109" i="27"/>
  <c r="V110" i="27"/>
  <c r="AB112" i="27"/>
  <c r="Z120" i="27"/>
  <c r="Z123" i="27"/>
  <c r="AH100" i="27"/>
  <c r="Z100" i="27"/>
  <c r="R100" i="27"/>
  <c r="AP100" i="27" s="1"/>
  <c r="T103" i="27"/>
  <c r="AF110" i="27"/>
  <c r="AB121" i="27"/>
  <c r="AN114" i="27"/>
  <c r="V114" i="27"/>
  <c r="AJ114" i="27"/>
  <c r="AH118" i="27"/>
  <c r="Z118" i="27"/>
  <c r="R118" i="27"/>
  <c r="AN118" i="27"/>
  <c r="AD118" i="27"/>
  <c r="AL121" i="27"/>
  <c r="AD121" i="27"/>
  <c r="V121" i="27"/>
  <c r="AJ121" i="27"/>
  <c r="Z121" i="27"/>
  <c r="X121" i="27"/>
  <c r="R120" i="27"/>
  <c r="AN120" i="27"/>
  <c r="AD120" i="27"/>
  <c r="T120" i="27"/>
  <c r="AL123" i="27"/>
  <c r="AN123" i="27"/>
  <c r="AD123" i="27"/>
  <c r="T123" i="27"/>
  <c r="AF123" i="27"/>
  <c r="AL98" i="27"/>
  <c r="X109" i="27"/>
  <c r="X112" i="27"/>
  <c r="AD114" i="27"/>
  <c r="AH120" i="27"/>
  <c r="AH121" i="27"/>
  <c r="AH123" i="27"/>
  <c r="R95" i="27"/>
  <c r="Z95" i="27"/>
  <c r="V98" i="27"/>
  <c r="AP98" i="27" s="1"/>
  <c r="AN100" i="27"/>
  <c r="AH109" i="27"/>
  <c r="R110" i="27"/>
  <c r="AB110" i="27"/>
  <c r="AL110" i="27"/>
  <c r="AF114" i="27"/>
  <c r="V118" i="27"/>
  <c r="AJ118" i="27"/>
  <c r="V120" i="27"/>
  <c r="V123" i="27"/>
  <c r="AL103" i="27"/>
  <c r="AD103" i="27"/>
  <c r="V103" i="27"/>
  <c r="Z103" i="27"/>
  <c r="X118" i="27"/>
  <c r="X120" i="27"/>
  <c r="AJ123" i="27"/>
  <c r="AL119" i="27"/>
  <c r="AD119" i="27"/>
  <c r="V119" i="27"/>
  <c r="AJ119" i="27"/>
  <c r="AH122" i="27"/>
  <c r="Z122" i="27"/>
  <c r="R122" i="27"/>
  <c r="AP122" i="27" s="1"/>
  <c r="R129" i="27"/>
  <c r="AF129" i="27"/>
  <c r="Z126" i="27"/>
  <c r="AF128" i="27"/>
  <c r="T122" i="27"/>
  <c r="AD122" i="27"/>
  <c r="AH124" i="27"/>
  <c r="Z124" i="27"/>
  <c r="R124" i="27"/>
  <c r="AN126" i="27"/>
  <c r="AF126" i="27"/>
  <c r="X126" i="27"/>
  <c r="AL126" i="27"/>
  <c r="X127" i="27"/>
  <c r="V128" i="27"/>
  <c r="V129" i="27"/>
  <c r="R126" i="27"/>
  <c r="AB126" i="27"/>
  <c r="X128" i="27"/>
  <c r="X129" i="27"/>
  <c r="AL129" i="27"/>
  <c r="AN127" i="27"/>
  <c r="AF127" i="27"/>
  <c r="AL127" i="27"/>
  <c r="AD127" i="27"/>
  <c r="V127" i="27"/>
  <c r="AB127" i="27"/>
  <c r="X119" i="27"/>
  <c r="AH119" i="27"/>
  <c r="V124" i="27"/>
  <c r="AF124" i="27"/>
  <c r="V126" i="27"/>
  <c r="R127" i="27"/>
  <c r="AH128" i="27"/>
  <c r="Z128" i="27"/>
  <c r="R128" i="27"/>
  <c r="AN128" i="27"/>
  <c r="AD128" i="27"/>
  <c r="AJ129" i="27"/>
  <c r="AB129" i="27"/>
  <c r="T129" i="27"/>
  <c r="V125" i="27"/>
  <c r="AD125" i="27"/>
  <c r="AF40" i="25"/>
  <c r="AG40" i="25" s="1" a="1"/>
  <c r="AG40" i="25" s="1"/>
  <c r="T40" i="25"/>
  <c r="U40" i="25" s="1" a="1"/>
  <c r="U40" i="25" s="1"/>
  <c r="AF39" i="25"/>
  <c r="T39" i="25"/>
  <c r="U39" i="25" s="1" a="1"/>
  <c r="U39" i="25" s="1"/>
  <c r="AB38" i="25"/>
  <c r="AL38" i="25"/>
  <c r="AM38" i="25" s="1" a="1"/>
  <c r="AM38" i="25" s="1"/>
  <c r="AF38" i="25"/>
  <c r="AG38" i="25" s="1" a="1"/>
  <c r="AG38" i="25" s="1"/>
  <c r="AN38" i="25"/>
  <c r="AO38" i="25" s="1" a="1"/>
  <c r="AO38" i="25" s="1"/>
  <c r="V38" i="25"/>
  <c r="W38" i="25" s="1" a="1"/>
  <c r="W38" i="25" s="1"/>
  <c r="R38" i="25"/>
  <c r="S38" i="25" s="1" a="1"/>
  <c r="S38" i="25" s="1"/>
  <c r="T38" i="25"/>
  <c r="U38" i="25" s="1" a="1"/>
  <c r="U38" i="25" s="1"/>
  <c r="Z38" i="25"/>
  <c r="AA38" i="25" s="1" a="1"/>
  <c r="AA38" i="25" s="1"/>
  <c r="AH38" i="25"/>
  <c r="AI38" i="25" s="1" a="1"/>
  <c r="AI38" i="25" s="1"/>
  <c r="Z30" i="24"/>
  <c r="AF30" i="24"/>
  <c r="AL30" i="24"/>
  <c r="AN30" i="24"/>
  <c r="V30" i="24"/>
  <c r="AB30" i="24"/>
  <c r="AH30" i="24"/>
  <c r="AL33" i="25"/>
  <c r="AM33" i="25" s="1" a="1"/>
  <c r="AM33" i="25" s="1"/>
  <c r="V33" i="25"/>
  <c r="AF33" i="25"/>
  <c r="AG33" i="25" s="1" a="1"/>
  <c r="AG33" i="25" s="1"/>
  <c r="Z33" i="25"/>
  <c r="AA33" i="25" s="1" a="1"/>
  <c r="AA33" i="25" s="1"/>
  <c r="AN33" i="25"/>
  <c r="AO33" i="25" s="1" a="1"/>
  <c r="AO33" i="25" s="1"/>
  <c r="AL31" i="25"/>
  <c r="AM31" i="25" s="1" a="1"/>
  <c r="AM31" i="25" s="1"/>
  <c r="T31" i="25"/>
  <c r="U31" i="25" s="1" a="1"/>
  <c r="U31" i="25" s="1"/>
  <c r="R31" i="25"/>
  <c r="S31" i="25" s="1" a="1"/>
  <c r="S31" i="25" s="1"/>
  <c r="Z31" i="25"/>
  <c r="AA31" i="25" s="1" a="1"/>
  <c r="AA31" i="25" s="1"/>
  <c r="AD31" i="25"/>
  <c r="AE31" i="25" s="1" a="1"/>
  <c r="AE31" i="25" s="1"/>
  <c r="X31" i="25"/>
  <c r="Y31" i="25" s="1" a="1"/>
  <c r="Y31" i="25" s="1"/>
  <c r="AF30" i="25"/>
  <c r="AG30" i="25" s="1" a="1"/>
  <c r="AG30" i="25" s="1"/>
  <c r="AJ30" i="25"/>
  <c r="AK30" i="25" s="1" a="1"/>
  <c r="AK30" i="25" s="1"/>
  <c r="V30" i="25"/>
  <c r="W30" i="25" s="1" a="1"/>
  <c r="W30" i="25" s="1"/>
  <c r="R30" i="25"/>
  <c r="AL30" i="25"/>
  <c r="AM30" i="25" s="1" a="1"/>
  <c r="AM30" i="25" s="1"/>
  <c r="AH30" i="25"/>
  <c r="AI30" i="25" s="1" a="1"/>
  <c r="AI30" i="25" s="1"/>
  <c r="AN30" i="25"/>
  <c r="AO30" i="25" s="1" a="1"/>
  <c r="AO30" i="25" s="1"/>
  <c r="T30" i="25"/>
  <c r="U30" i="25" s="1" a="1"/>
  <c r="U30" i="25" s="1"/>
  <c r="AD30" i="25"/>
  <c r="AE30" i="25" s="1" a="1"/>
  <c r="AE30" i="25" s="1"/>
  <c r="AB30" i="25"/>
  <c r="AC30" i="25" s="1" a="1"/>
  <c r="AC30" i="25" s="1"/>
  <c r="X30" i="25"/>
  <c r="Y30" i="25" s="1" a="1"/>
  <c r="Y30" i="25" s="1"/>
  <c r="Z36" i="25"/>
  <c r="AA36" i="25" s="1" a="1"/>
  <c r="AA36" i="25" s="1"/>
  <c r="AH36" i="25"/>
  <c r="AI36" i="25" s="1" a="1"/>
  <c r="AI36" i="25" s="1"/>
  <c r="X118" i="25"/>
  <c r="X106" i="25"/>
  <c r="X94" i="25"/>
  <c r="Y94" i="25" s="1" a="1"/>
  <c r="Y94" i="25" s="1"/>
  <c r="X82" i="25"/>
  <c r="Y82" i="25" s="1" a="1"/>
  <c r="Y82" i="25" s="1"/>
  <c r="X70" i="25"/>
  <c r="Y70" i="25" s="1" a="1"/>
  <c r="Y70" i="25" s="1"/>
  <c r="X58" i="25"/>
  <c r="X46" i="25"/>
  <c r="X34" i="25"/>
  <c r="Y34" i="25" s="1" a="1"/>
  <c r="Y34" i="25" s="1"/>
  <c r="AD118" i="25"/>
  <c r="AD94" i="25"/>
  <c r="AD70" i="25"/>
  <c r="AE70" i="25" s="1" a="1"/>
  <c r="AE70" i="25" s="1"/>
  <c r="AD46" i="25"/>
  <c r="AE46" i="25" s="1" a="1"/>
  <c r="AE46" i="25" s="1"/>
  <c r="AD34" i="25"/>
  <c r="AE34" i="25" s="1" a="1"/>
  <c r="AE34" i="25" s="1"/>
  <c r="AJ118" i="25"/>
  <c r="AJ106" i="25"/>
  <c r="AK106" i="25" s="1" a="1"/>
  <c r="AK106" i="25" s="1"/>
  <c r="AJ94" i="25"/>
  <c r="AK94" i="25" s="1" a="1"/>
  <c r="AK94" i="25" s="1"/>
  <c r="AJ82" i="25"/>
  <c r="AK82" i="25" s="1" a="1"/>
  <c r="AK82" i="25" s="1"/>
  <c r="AJ70" i="25"/>
  <c r="AJ58" i="25"/>
  <c r="AJ46" i="25"/>
  <c r="AJ34" i="25"/>
  <c r="AK34" i="25" s="1" a="1"/>
  <c r="AK34" i="25" s="1"/>
  <c r="AD106" i="25"/>
  <c r="AD82" i="25"/>
  <c r="AE82" i="25" s="1" a="1"/>
  <c r="AE82" i="25" s="1"/>
  <c r="AD58" i="25"/>
  <c r="AE58" i="25" s="1" a="1"/>
  <c r="AE58" i="25" s="1"/>
  <c r="R129" i="25"/>
  <c r="R117" i="25"/>
  <c r="R105" i="25"/>
  <c r="R93" i="25"/>
  <c r="R81" i="25"/>
  <c r="S81" i="25" s="1" a="1"/>
  <c r="S81" i="25" s="1"/>
  <c r="R69" i="25"/>
  <c r="R57" i="25"/>
  <c r="R45" i="25"/>
  <c r="R33" i="25"/>
  <c r="S33" i="25" s="1" a="1"/>
  <c r="S33" i="25" s="1"/>
  <c r="V125" i="25"/>
  <c r="V113" i="25"/>
  <c r="V101" i="25"/>
  <c r="W101" i="25" s="1" a="1"/>
  <c r="W101" i="25" s="1"/>
  <c r="V89" i="25"/>
  <c r="V77" i="25"/>
  <c r="V65" i="25"/>
  <c r="V53" i="25"/>
  <c r="V41" i="25"/>
  <c r="W41" i="25" s="1" a="1"/>
  <c r="W41" i="25" s="1"/>
  <c r="X129" i="25"/>
  <c r="X117" i="25"/>
  <c r="X105" i="25"/>
  <c r="X93" i="25"/>
  <c r="X81" i="25"/>
  <c r="Y81" i="25" s="1" a="1"/>
  <c r="Y81" i="25" s="1"/>
  <c r="X69" i="25"/>
  <c r="Y69" i="25" s="1" a="1"/>
  <c r="Y69" i="25" s="1"/>
  <c r="X57" i="25"/>
  <c r="Y57" i="25" s="1" a="1"/>
  <c r="Y57" i="25" s="1"/>
  <c r="X45" i="25"/>
  <c r="X33" i="25"/>
  <c r="Y33" i="25" s="1" a="1"/>
  <c r="Y33" i="25" s="1"/>
  <c r="AB125" i="25"/>
  <c r="AC125" i="25" s="1" a="1"/>
  <c r="AC125" i="25" s="1"/>
  <c r="AB113" i="25"/>
  <c r="AC113" i="25" s="1" a="1"/>
  <c r="AC113" i="25" s="1"/>
  <c r="AB101" i="25"/>
  <c r="AC101" i="25" s="1" a="1"/>
  <c r="AC101" i="25" s="1"/>
  <c r="AB89" i="25"/>
  <c r="AB77" i="25"/>
  <c r="AB65" i="25"/>
  <c r="AB53" i="25"/>
  <c r="AB41" i="25"/>
  <c r="AC41" i="25" s="1" a="1"/>
  <c r="AC41" i="25" s="1"/>
  <c r="AD129" i="25"/>
  <c r="AD117" i="25"/>
  <c r="AE117" i="25" s="1" a="1"/>
  <c r="AE117" i="25" s="1"/>
  <c r="AD105" i="25"/>
  <c r="AD93" i="25"/>
  <c r="AD81" i="25"/>
  <c r="AD69" i="25"/>
  <c r="AD57" i="25"/>
  <c r="AE57" i="25" s="1" a="1"/>
  <c r="AE57" i="25" s="1"/>
  <c r="AD45" i="25"/>
  <c r="AD33" i="25"/>
  <c r="AE33" i="25" s="1" a="1"/>
  <c r="AE33" i="25" s="1"/>
  <c r="AH125" i="25"/>
  <c r="AH113" i="25"/>
  <c r="AH101" i="25"/>
  <c r="AH89" i="25"/>
  <c r="AH77" i="25"/>
  <c r="AH65" i="25"/>
  <c r="AH53" i="25"/>
  <c r="AH41" i="25"/>
  <c r="AN125" i="25"/>
  <c r="AO125" i="25" s="1" a="1"/>
  <c r="AO125" i="25" s="1"/>
  <c r="AN113" i="25"/>
  <c r="AO113" i="25" s="1" a="1"/>
  <c r="AO113" i="25" s="1"/>
  <c r="AN101" i="25"/>
  <c r="AN89" i="25"/>
  <c r="AN77" i="25"/>
  <c r="AN65" i="25"/>
  <c r="AN53" i="25"/>
  <c r="AO53" i="25" s="1" a="1"/>
  <c r="AO53" i="25" s="1"/>
  <c r="AN41" i="25"/>
  <c r="AO41" i="25" s="1" a="1"/>
  <c r="AO41" i="25" s="1"/>
  <c r="V124" i="25"/>
  <c r="V112" i="25"/>
  <c r="V100" i="25"/>
  <c r="V88" i="25"/>
  <c r="V76" i="25"/>
  <c r="V64" i="25"/>
  <c r="V52" i="25"/>
  <c r="V40" i="25"/>
  <c r="W40" i="25" s="1" a="1"/>
  <c r="W40" i="25" s="1"/>
  <c r="AB124" i="25"/>
  <c r="AB112" i="25"/>
  <c r="AB100" i="25"/>
  <c r="AB88" i="25"/>
  <c r="AC88" i="25" s="1" a="1"/>
  <c r="AC88" i="25" s="1"/>
  <c r="AB76" i="25"/>
  <c r="AC76" i="25" s="1" a="1"/>
  <c r="AC76" i="25" s="1"/>
  <c r="AB64" i="25"/>
  <c r="AB52" i="25"/>
  <c r="AB40" i="25"/>
  <c r="AC40" i="25" s="1" a="1"/>
  <c r="AC40" i="25" s="1"/>
  <c r="AH124" i="25"/>
  <c r="AI124" i="25" s="1" a="1"/>
  <c r="AI124" i="25" s="1"/>
  <c r="AH112" i="25"/>
  <c r="AI112" i="25" s="1" a="1"/>
  <c r="AI112" i="25" s="1"/>
  <c r="AH100" i="25"/>
  <c r="AH88" i="25"/>
  <c r="AH76" i="25"/>
  <c r="AH64" i="25"/>
  <c r="AH52" i="25"/>
  <c r="AI52" i="25" s="1" a="1"/>
  <c r="AI52" i="25" s="1"/>
  <c r="AH40" i="25"/>
  <c r="AI40" i="25" s="1" a="1"/>
  <c r="AI40" i="25" s="1"/>
  <c r="AN124" i="25"/>
  <c r="AO124" i="25" s="1" a="1"/>
  <c r="AO124" i="25" s="1"/>
  <c r="AN112" i="25"/>
  <c r="AN100" i="25"/>
  <c r="AN88" i="25"/>
  <c r="AO88" i="25" s="1" a="1"/>
  <c r="AO88" i="25" s="1"/>
  <c r="AN76" i="25"/>
  <c r="AO76" i="25" s="1" a="1"/>
  <c r="AO76" i="25" s="1"/>
  <c r="AN64" i="25"/>
  <c r="AO64" i="25" s="1" a="1"/>
  <c r="AO64" i="25" s="1"/>
  <c r="AN52" i="25"/>
  <c r="AN40" i="25"/>
  <c r="V123" i="25"/>
  <c r="V111" i="25"/>
  <c r="V99" i="25"/>
  <c r="W99" i="25" s="1" a="1"/>
  <c r="W99" i="25" s="1"/>
  <c r="V87" i="25"/>
  <c r="W87" i="25" s="1" a="1"/>
  <c r="W87" i="25" s="1"/>
  <c r="V75" i="25"/>
  <c r="W75" i="25" s="1" a="1"/>
  <c r="W75" i="25" s="1"/>
  <c r="V63" i="25"/>
  <c r="V51" i="25"/>
  <c r="V39" i="25"/>
  <c r="W39" i="25" s="1" a="1"/>
  <c r="W39" i="25" s="1"/>
  <c r="AB123" i="25"/>
  <c r="AB111" i="25"/>
  <c r="AC111" i="25" s="1" a="1"/>
  <c r="AC111" i="25" s="1"/>
  <c r="AB99" i="25"/>
  <c r="AB87" i="25"/>
  <c r="AB75" i="25"/>
  <c r="AB63" i="25"/>
  <c r="AB51" i="25"/>
  <c r="AB39" i="25"/>
  <c r="AC39" i="25" s="1" a="1"/>
  <c r="AC39" i="25" s="1"/>
  <c r="AH123" i="25"/>
  <c r="AI123" i="25" s="1" a="1"/>
  <c r="AI123" i="25" s="1"/>
  <c r="AH111" i="25"/>
  <c r="AH99" i="25"/>
  <c r="AH87" i="25"/>
  <c r="AI87" i="25" s="1" a="1"/>
  <c r="AI87" i="25" s="1"/>
  <c r="AH75" i="25"/>
  <c r="AI75" i="25" s="1" a="1"/>
  <c r="AI75" i="25" s="1"/>
  <c r="AH63" i="25"/>
  <c r="AI63" i="25" s="1" a="1"/>
  <c r="AI63" i="25" s="1"/>
  <c r="AH51" i="25"/>
  <c r="AH39" i="25"/>
  <c r="AI39" i="25" s="1" a="1"/>
  <c r="AI39" i="25" s="1"/>
  <c r="AN123" i="25"/>
  <c r="AN111" i="25"/>
  <c r="AN99" i="25"/>
  <c r="AN87" i="25"/>
  <c r="AO87" i="25" s="1" a="1"/>
  <c r="AO87" i="25" s="1"/>
  <c r="AN75" i="25"/>
  <c r="AO75" i="25" s="1" a="1"/>
  <c r="AO75" i="25" s="1"/>
  <c r="AN63" i="25"/>
  <c r="AN51" i="25"/>
  <c r="AN39" i="25"/>
  <c r="X101" i="25"/>
  <c r="AD125" i="25"/>
  <c r="AE125" i="25" s="1" a="1"/>
  <c r="AE125" i="25" s="1"/>
  <c r="AD113" i="25"/>
  <c r="AD101" i="25"/>
  <c r="AD89" i="25"/>
  <c r="AD77" i="25"/>
  <c r="AD65" i="25"/>
  <c r="AE65" i="25" s="1" a="1"/>
  <c r="AE65" i="25" s="1"/>
  <c r="AD53" i="25"/>
  <c r="AE53" i="25" s="1" a="1"/>
  <c r="AE53" i="25" s="1"/>
  <c r="AD41" i="25"/>
  <c r="AE41" i="25" s="1" a="1"/>
  <c r="AE41" i="25" s="1"/>
  <c r="AJ113" i="25"/>
  <c r="X124" i="25"/>
  <c r="X112" i="25"/>
  <c r="Y112" i="25" s="1" a="1"/>
  <c r="Y112" i="25" s="1"/>
  <c r="X100" i="25"/>
  <c r="Y100" i="25" s="1" a="1"/>
  <c r="Y100" i="25" s="1"/>
  <c r="X88" i="25"/>
  <c r="Y88" i="25" s="1" a="1"/>
  <c r="Y88" i="25" s="1"/>
  <c r="X76" i="25"/>
  <c r="X64" i="25"/>
  <c r="X52" i="25"/>
  <c r="X40" i="25"/>
  <c r="Y40" i="25" s="1" a="1"/>
  <c r="Y40" i="25" s="1"/>
  <c r="AD124" i="25"/>
  <c r="AD112" i="25"/>
  <c r="AD100" i="25"/>
  <c r="AE100" i="25" s="1" a="1"/>
  <c r="AE100" i="25" s="1"/>
  <c r="AD88" i="25"/>
  <c r="AD76" i="25"/>
  <c r="AD64" i="25"/>
  <c r="AD52" i="25"/>
  <c r="AD40" i="25"/>
  <c r="AE40" i="25" s="1" a="1"/>
  <c r="AE40" i="25" s="1"/>
  <c r="AJ124" i="25"/>
  <c r="AJ112" i="25"/>
  <c r="AJ100" i="25"/>
  <c r="AJ88" i="25"/>
  <c r="AJ76" i="25"/>
  <c r="AK76" i="25" s="1" a="1"/>
  <c r="AK76" i="25" s="1"/>
  <c r="AJ64" i="25"/>
  <c r="AK64" i="25" s="1" a="1"/>
  <c r="AK64" i="25" s="1"/>
  <c r="AJ52" i="25"/>
  <c r="AK52" i="25" s="1" a="1"/>
  <c r="AK52" i="25" s="1"/>
  <c r="AJ40" i="25"/>
  <c r="AK40" i="25" s="1" a="1"/>
  <c r="AK40" i="25" s="1"/>
  <c r="R125" i="25"/>
  <c r="R113" i="25"/>
  <c r="S113" i="25" s="1" a="1"/>
  <c r="S113" i="25" s="1"/>
  <c r="R101" i="25"/>
  <c r="S101" i="25" s="1" a="1"/>
  <c r="S101" i="25" s="1"/>
  <c r="R89" i="25"/>
  <c r="S89" i="25" s="1" a="1"/>
  <c r="S89" i="25" s="1"/>
  <c r="R77" i="25"/>
  <c r="R65" i="25"/>
  <c r="R53" i="25"/>
  <c r="R41" i="25"/>
  <c r="X125" i="25"/>
  <c r="X89" i="25"/>
  <c r="X77" i="25"/>
  <c r="X65" i="25"/>
  <c r="X53" i="25"/>
  <c r="X41" i="25"/>
  <c r="R123" i="25"/>
  <c r="S123" i="25" s="1" a="1"/>
  <c r="S123" i="25" s="1"/>
  <c r="R111" i="25"/>
  <c r="S111" i="25" s="1" a="1"/>
  <c r="S111" i="25" s="1"/>
  <c r="R99" i="25"/>
  <c r="R87" i="25"/>
  <c r="R75" i="25"/>
  <c r="R63" i="25"/>
  <c r="R51" i="25"/>
  <c r="R39" i="25"/>
  <c r="S39" i="25" s="1" a="1"/>
  <c r="S39" i="25" s="1"/>
  <c r="X123" i="25"/>
  <c r="Y123" i="25" s="1" a="1"/>
  <c r="Y123" i="25" s="1"/>
  <c r="X111" i="25"/>
  <c r="X99" i="25"/>
  <c r="X87" i="25"/>
  <c r="Y87" i="25" s="1" a="1"/>
  <c r="Y87" i="25" s="1"/>
  <c r="X75" i="25"/>
  <c r="Y75" i="25" s="1" a="1"/>
  <c r="Y75" i="25" s="1"/>
  <c r="X63" i="25"/>
  <c r="Y63" i="25" s="1" a="1"/>
  <c r="Y63" i="25" s="1"/>
  <c r="X51" i="25"/>
  <c r="X39" i="25"/>
  <c r="Y39" i="25" s="1" a="1"/>
  <c r="Y39" i="25" s="1"/>
  <c r="AD123" i="25"/>
  <c r="AD111" i="25"/>
  <c r="AD99" i="25"/>
  <c r="AD87" i="25"/>
  <c r="AD75" i="25"/>
  <c r="AD63" i="25"/>
  <c r="AD51" i="25"/>
  <c r="AD39" i="25"/>
  <c r="AE39" i="25" s="1" a="1"/>
  <c r="AE39" i="25" s="1"/>
  <c r="V118" i="25"/>
  <c r="W118" i="25" s="1" a="1"/>
  <c r="W118" i="25" s="1"/>
  <c r="V106" i="25"/>
  <c r="W106" i="25" s="1" a="1"/>
  <c r="W106" i="25" s="1"/>
  <c r="V94" i="25"/>
  <c r="V82" i="25"/>
  <c r="V70" i="25"/>
  <c r="V58" i="25"/>
  <c r="V46" i="25"/>
  <c r="W46" i="25" s="1" a="1"/>
  <c r="W46" i="25" s="1"/>
  <c r="V34" i="25"/>
  <c r="W34" i="25" s="1" a="1"/>
  <c r="W34" i="25" s="1"/>
  <c r="X122" i="25"/>
  <c r="Y122" i="25" s="1" a="1"/>
  <c r="Y122" i="25" s="1"/>
  <c r="X110" i="25"/>
  <c r="X98" i="25"/>
  <c r="X86" i="25"/>
  <c r="X74" i="25"/>
  <c r="Y74" i="25" s="1" a="1"/>
  <c r="Y74" i="25" s="1"/>
  <c r="X62" i="25"/>
  <c r="Y62" i="25" s="1" a="1"/>
  <c r="Y62" i="25" s="1"/>
  <c r="X50" i="25"/>
  <c r="X38" i="25"/>
  <c r="Y38" i="25" s="1" a="1"/>
  <c r="Y38" i="25" s="1"/>
  <c r="AB118" i="25"/>
  <c r="AB106" i="25"/>
  <c r="AB94" i="25"/>
  <c r="AC94" i="25" s="1" a="1"/>
  <c r="AC94" i="25" s="1"/>
  <c r="AB82" i="25"/>
  <c r="AC82" i="25" s="1" a="1"/>
  <c r="AC82" i="25" s="1"/>
  <c r="AB70" i="25"/>
  <c r="AC70" i="25" s="1" a="1"/>
  <c r="AC70" i="25" s="1"/>
  <c r="AB58" i="25"/>
  <c r="AB46" i="25"/>
  <c r="AB34" i="25"/>
  <c r="AC34" i="25" s="1" a="1"/>
  <c r="AC34" i="25" s="1"/>
  <c r="AD122" i="25"/>
  <c r="AE122" i="25" s="1" a="1"/>
  <c r="AE122" i="25" s="1"/>
  <c r="AD110" i="25"/>
  <c r="AE110" i="25" s="1" a="1"/>
  <c r="AE110" i="25" s="1"/>
  <c r="AD98" i="25"/>
  <c r="AD86" i="25"/>
  <c r="AD74" i="25"/>
  <c r="AD62" i="25"/>
  <c r="AD50" i="25"/>
  <c r="AE50" i="25" s="1" a="1"/>
  <c r="AE50" i="25" s="1"/>
  <c r="AD38" i="25"/>
  <c r="AE38" i="25" s="1" a="1"/>
  <c r="AE38" i="25" s="1"/>
  <c r="AH118" i="25"/>
  <c r="AH106" i="25"/>
  <c r="AH94" i="25"/>
  <c r="AH82" i="25"/>
  <c r="AH70" i="25"/>
  <c r="AH58" i="25"/>
  <c r="AH46" i="25"/>
  <c r="AH34" i="25"/>
  <c r="AI34" i="25" s="1" a="1"/>
  <c r="AI34" i="25" s="1"/>
  <c r="W31" i="25" a="1"/>
  <c r="W31" i="25" s="1"/>
  <c r="AC31" i="25" a="1"/>
  <c r="AC31" i="25" s="1"/>
  <c r="AG31" i="25" a="1"/>
  <c r="AG31" i="25" s="1"/>
  <c r="AI31" i="25" a="1"/>
  <c r="AI31" i="25" s="1"/>
  <c r="AK31" i="25" a="1"/>
  <c r="AK31" i="25" s="1"/>
  <c r="AO31" i="25" a="1"/>
  <c r="AO31" i="25" s="1"/>
  <c r="U32" i="25" a="1"/>
  <c r="U32" i="25" s="1"/>
  <c r="W32" i="25" a="1"/>
  <c r="W32" i="25" s="1"/>
  <c r="Y32" i="25" a="1"/>
  <c r="Y32" i="25" s="1"/>
  <c r="AA32" i="25" a="1"/>
  <c r="AA32" i="25" s="1"/>
  <c r="AC32" i="25" a="1"/>
  <c r="AC32" i="25" s="1"/>
  <c r="AE32" i="25" a="1"/>
  <c r="AE32" i="25" s="1"/>
  <c r="AG32" i="25" a="1"/>
  <c r="AG32" i="25" s="1"/>
  <c r="AI32" i="25" a="1"/>
  <c r="AI32" i="25" s="1"/>
  <c r="AK32" i="25" a="1"/>
  <c r="AK32" i="25" s="1"/>
  <c r="AM32" i="25" a="1"/>
  <c r="AM32" i="25" s="1"/>
  <c r="AO32" i="25" a="1"/>
  <c r="AO32" i="25" s="1"/>
  <c r="U33" i="25" a="1"/>
  <c r="U33" i="25" s="1"/>
  <c r="W33" i="25" a="1"/>
  <c r="W33" i="25" s="1"/>
  <c r="AC33" i="25" a="1"/>
  <c r="AC33" i="25" s="1"/>
  <c r="AI33" i="25" a="1"/>
  <c r="AI33" i="25" s="1"/>
  <c r="AK33" i="25" a="1"/>
  <c r="AK33" i="25" s="1"/>
  <c r="U34" i="25" a="1"/>
  <c r="U34" i="25" s="1"/>
  <c r="AA34" i="25" a="1"/>
  <c r="AA34" i="25" s="1"/>
  <c r="AG34" i="25" a="1"/>
  <c r="AG34" i="25" s="1"/>
  <c r="AM34" i="25" a="1"/>
  <c r="AM34" i="25" s="1"/>
  <c r="AO34" i="25" a="1"/>
  <c r="AO34" i="25" s="1"/>
  <c r="U35" i="25" a="1"/>
  <c r="U35" i="25" s="1"/>
  <c r="W35" i="25" a="1"/>
  <c r="W35" i="25" s="1"/>
  <c r="Y35" i="25" a="1"/>
  <c r="Y35" i="25" s="1"/>
  <c r="AA35" i="25" a="1"/>
  <c r="AA35" i="25" s="1"/>
  <c r="AC35" i="25" a="1"/>
  <c r="AC35" i="25" s="1"/>
  <c r="AE35" i="25" a="1"/>
  <c r="AE35" i="25" s="1"/>
  <c r="AG35" i="25" a="1"/>
  <c r="AG35" i="25" s="1"/>
  <c r="AI35" i="25" a="1"/>
  <c r="AI35" i="25" s="1"/>
  <c r="AK35" i="25" a="1"/>
  <c r="AK35" i="25" s="1"/>
  <c r="AM35" i="25" a="1"/>
  <c r="AM35" i="25" s="1"/>
  <c r="AO35" i="25" a="1"/>
  <c r="AO35" i="25" s="1"/>
  <c r="U36" i="25" a="1"/>
  <c r="U36" i="25" s="1"/>
  <c r="W36" i="25" a="1"/>
  <c r="W36" i="25" s="1"/>
  <c r="Y36" i="25" a="1"/>
  <c r="Y36" i="25" s="1"/>
  <c r="AC36" i="25" a="1"/>
  <c r="AC36" i="25" s="1"/>
  <c r="AE36" i="25" a="1"/>
  <c r="AE36" i="25" s="1"/>
  <c r="AG36" i="25" a="1"/>
  <c r="AG36" i="25" s="1"/>
  <c r="AK36" i="25" a="1"/>
  <c r="AK36" i="25" s="1"/>
  <c r="AM36" i="25" a="1"/>
  <c r="AM36" i="25" s="1"/>
  <c r="AO36" i="25" a="1"/>
  <c r="AO36" i="25" s="1"/>
  <c r="U37" i="25" a="1"/>
  <c r="U37" i="25" s="1"/>
  <c r="W37" i="25" a="1"/>
  <c r="W37" i="25" s="1"/>
  <c r="Y37" i="25" a="1"/>
  <c r="Y37" i="25" s="1"/>
  <c r="AA37" i="25" a="1"/>
  <c r="AA37" i="25" s="1"/>
  <c r="AC37" i="25" a="1"/>
  <c r="AC37" i="25" s="1"/>
  <c r="AE37" i="25" a="1"/>
  <c r="AE37" i="25" s="1"/>
  <c r="AG37" i="25" a="1"/>
  <c r="AG37" i="25" s="1"/>
  <c r="AI37" i="25" a="1"/>
  <c r="AI37" i="25" s="1"/>
  <c r="AK37" i="25" a="1"/>
  <c r="AK37" i="25" s="1"/>
  <c r="AM37" i="25" a="1"/>
  <c r="AM37" i="25" s="1"/>
  <c r="AO37" i="25" a="1"/>
  <c r="AO37" i="25" s="1"/>
  <c r="AC38" i="25" a="1"/>
  <c r="AC38" i="25" s="1"/>
  <c r="AK38" i="25" a="1"/>
  <c r="AK38" i="25" s="1"/>
  <c r="AA39" i="25" a="1"/>
  <c r="AA39" i="25" s="1"/>
  <c r="AG39" i="25" a="1"/>
  <c r="AG39" i="25" s="1"/>
  <c r="AK39" i="25" a="1"/>
  <c r="AK39" i="25" s="1"/>
  <c r="AM39" i="25" a="1"/>
  <c r="AM39" i="25" s="1"/>
  <c r="AO39" i="25" a="1"/>
  <c r="AO39" i="25" s="1"/>
  <c r="AA40" i="25" a="1"/>
  <c r="AA40" i="25" s="1"/>
  <c r="AM40" i="25" a="1"/>
  <c r="AM40" i="25" s="1"/>
  <c r="AO40" i="25" a="1"/>
  <c r="AO40" i="25" s="1"/>
  <c r="U41" i="25" a="1"/>
  <c r="U41" i="25" s="1"/>
  <c r="Y41" i="25" a="1"/>
  <c r="Y41" i="25" s="1"/>
  <c r="AA41" i="25" a="1"/>
  <c r="AA41" i="25" s="1"/>
  <c r="AG41" i="25" a="1"/>
  <c r="AG41" i="25" s="1"/>
  <c r="AI41" i="25" a="1"/>
  <c r="AI41" i="25" s="1"/>
  <c r="AK41" i="25" a="1"/>
  <c r="AK41" i="25" s="1"/>
  <c r="AM41" i="25" a="1"/>
  <c r="AM41" i="25" s="1"/>
  <c r="U42" i="25" a="1"/>
  <c r="U42" i="25" s="1"/>
  <c r="W42" i="25" a="1"/>
  <c r="W42" i="25" s="1"/>
  <c r="Y42" i="25" a="1"/>
  <c r="Y42" i="25" s="1"/>
  <c r="AA42" i="25" a="1"/>
  <c r="AA42" i="25" s="1"/>
  <c r="AC42" i="25" a="1"/>
  <c r="AC42" i="25" s="1"/>
  <c r="AE42" i="25" a="1"/>
  <c r="AE42" i="25" s="1"/>
  <c r="AG42" i="25" a="1"/>
  <c r="AG42" i="25" s="1"/>
  <c r="AI42" i="25" a="1"/>
  <c r="AI42" i="25" s="1"/>
  <c r="AK42" i="25" a="1"/>
  <c r="AK42" i="25" s="1"/>
  <c r="AM42" i="25" a="1"/>
  <c r="AM42" i="25" s="1"/>
  <c r="AO42" i="25" a="1"/>
  <c r="AO42" i="25" s="1"/>
  <c r="U43" i="25" a="1"/>
  <c r="U43" i="25" s="1"/>
  <c r="W43" i="25" a="1"/>
  <c r="W43" i="25" s="1"/>
  <c r="Y43" i="25" a="1"/>
  <c r="Y43" i="25" s="1"/>
  <c r="AA43" i="25" a="1"/>
  <c r="AA43" i="25" s="1"/>
  <c r="AC43" i="25" a="1"/>
  <c r="AC43" i="25" s="1"/>
  <c r="AE43" i="25" a="1"/>
  <c r="AE43" i="25" s="1"/>
  <c r="AG43" i="25" a="1"/>
  <c r="AG43" i="25" s="1"/>
  <c r="AI43" i="25" a="1"/>
  <c r="AI43" i="25" s="1"/>
  <c r="AK43" i="25" a="1"/>
  <c r="AK43" i="25" s="1"/>
  <c r="AM43" i="25" a="1"/>
  <c r="AM43" i="25" s="1"/>
  <c r="AO43" i="25" a="1"/>
  <c r="AO43" i="25" s="1"/>
  <c r="U44" i="25" a="1"/>
  <c r="U44" i="25" s="1"/>
  <c r="W44" i="25" a="1"/>
  <c r="W44" i="25" s="1"/>
  <c r="Y44" i="25" a="1"/>
  <c r="Y44" i="25" s="1"/>
  <c r="AA44" i="25" a="1"/>
  <c r="AA44" i="25" s="1"/>
  <c r="AC44" i="25" a="1"/>
  <c r="AC44" i="25" s="1"/>
  <c r="AE44" i="25" a="1"/>
  <c r="AE44" i="25" s="1"/>
  <c r="AG44" i="25" a="1"/>
  <c r="AG44" i="25" s="1"/>
  <c r="AI44" i="25" a="1"/>
  <c r="AI44" i="25" s="1"/>
  <c r="AK44" i="25" a="1"/>
  <c r="AK44" i="25" s="1"/>
  <c r="AM44" i="25" a="1"/>
  <c r="AM44" i="25" s="1"/>
  <c r="AO44" i="25" a="1"/>
  <c r="AO44" i="25" s="1"/>
  <c r="U45" i="25" a="1"/>
  <c r="U45" i="25" s="1"/>
  <c r="W45" i="25" a="1"/>
  <c r="W45" i="25" s="1"/>
  <c r="Y45" i="25" a="1"/>
  <c r="Y45" i="25" s="1"/>
  <c r="AA45" i="25" a="1"/>
  <c r="AA45" i="25" s="1"/>
  <c r="AC45" i="25" a="1"/>
  <c r="AC45" i="25" s="1"/>
  <c r="AE45" i="25" a="1"/>
  <c r="AE45" i="25" s="1"/>
  <c r="AG45" i="25" a="1"/>
  <c r="AG45" i="25" s="1"/>
  <c r="AI45" i="25" a="1"/>
  <c r="AI45" i="25" s="1"/>
  <c r="AK45" i="25" a="1"/>
  <c r="AK45" i="25" s="1"/>
  <c r="AM45" i="25" a="1"/>
  <c r="AM45" i="25" s="1"/>
  <c r="AO45" i="25" a="1"/>
  <c r="AO45" i="25" s="1"/>
  <c r="U46" i="25" a="1"/>
  <c r="U46" i="25" s="1"/>
  <c r="Y46" i="25" a="1"/>
  <c r="Y46" i="25" s="1"/>
  <c r="AA46" i="25" a="1"/>
  <c r="AA46" i="25" s="1"/>
  <c r="AC46" i="25" a="1"/>
  <c r="AC46" i="25" s="1"/>
  <c r="AG46" i="25" a="1"/>
  <c r="AG46" i="25" s="1"/>
  <c r="AI46" i="25" a="1"/>
  <c r="AI46" i="25" s="1"/>
  <c r="AK46" i="25" a="1"/>
  <c r="AK46" i="25" s="1"/>
  <c r="AM46" i="25" a="1"/>
  <c r="AM46" i="25" s="1"/>
  <c r="AO46" i="25" a="1"/>
  <c r="AO46" i="25" s="1"/>
  <c r="U47" i="25" a="1"/>
  <c r="U47" i="25" s="1"/>
  <c r="W47" i="25" a="1"/>
  <c r="W47" i="25" s="1"/>
  <c r="Y47" i="25" a="1"/>
  <c r="Y47" i="25" s="1"/>
  <c r="AA47" i="25" a="1"/>
  <c r="AA47" i="25" s="1"/>
  <c r="AC47" i="25" a="1"/>
  <c r="AC47" i="25" s="1"/>
  <c r="AE47" i="25" a="1"/>
  <c r="AE47" i="25" s="1"/>
  <c r="AG47" i="25" a="1"/>
  <c r="AG47" i="25" s="1"/>
  <c r="AI47" i="25" a="1"/>
  <c r="AI47" i="25" s="1"/>
  <c r="AK47" i="25" a="1"/>
  <c r="AK47" i="25" s="1"/>
  <c r="AM47" i="25" a="1"/>
  <c r="AM47" i="25" s="1"/>
  <c r="AO47" i="25" a="1"/>
  <c r="AO47" i="25" s="1"/>
  <c r="U48" i="25" a="1"/>
  <c r="U48" i="25" s="1"/>
  <c r="W48" i="25" a="1"/>
  <c r="W48" i="25" s="1"/>
  <c r="Y48" i="25" a="1"/>
  <c r="Y48" i="25" s="1"/>
  <c r="AA48" i="25" a="1"/>
  <c r="AA48" i="25" s="1"/>
  <c r="AC48" i="25" a="1"/>
  <c r="AC48" i="25" s="1"/>
  <c r="AE48" i="25" a="1"/>
  <c r="AE48" i="25" s="1"/>
  <c r="AG48" i="25" a="1"/>
  <c r="AG48" i="25" s="1"/>
  <c r="AI48" i="25" a="1"/>
  <c r="AI48" i="25" s="1"/>
  <c r="AK48" i="25" a="1"/>
  <c r="AK48" i="25" s="1"/>
  <c r="AM48" i="25" a="1"/>
  <c r="AM48" i="25" s="1"/>
  <c r="AO48" i="25" a="1"/>
  <c r="AO48" i="25" s="1"/>
  <c r="U49" i="25" a="1"/>
  <c r="U49" i="25" s="1"/>
  <c r="W49" i="25" a="1"/>
  <c r="W49" i="25" s="1"/>
  <c r="Y49" i="25" a="1"/>
  <c r="Y49" i="25" s="1"/>
  <c r="AA49" i="25" a="1"/>
  <c r="AA49" i="25" s="1"/>
  <c r="AC49" i="25" a="1"/>
  <c r="AC49" i="25" s="1"/>
  <c r="AE49" i="25" a="1"/>
  <c r="AE49" i="25" s="1"/>
  <c r="AG49" i="25" a="1"/>
  <c r="AG49" i="25" s="1"/>
  <c r="AI49" i="25" a="1"/>
  <c r="AI49" i="25" s="1"/>
  <c r="AK49" i="25" a="1"/>
  <c r="AK49" i="25" s="1"/>
  <c r="AM49" i="25" a="1"/>
  <c r="AM49" i="25" s="1"/>
  <c r="AO49" i="25" a="1"/>
  <c r="AO49" i="25" s="1"/>
  <c r="U50" i="25" a="1"/>
  <c r="U50" i="25" s="1"/>
  <c r="W50" i="25" a="1"/>
  <c r="W50" i="25" s="1"/>
  <c r="Y50" i="25" a="1"/>
  <c r="Y50" i="25" s="1"/>
  <c r="AA50" i="25" a="1"/>
  <c r="AA50" i="25" s="1"/>
  <c r="AC50" i="25" a="1"/>
  <c r="AC50" i="25" s="1"/>
  <c r="AG50" i="25" a="1"/>
  <c r="AG50" i="25" s="1"/>
  <c r="AI50" i="25" a="1"/>
  <c r="AI50" i="25" s="1"/>
  <c r="AK50" i="25" a="1"/>
  <c r="AK50" i="25" s="1"/>
  <c r="AM50" i="25" a="1"/>
  <c r="AM50" i="25" s="1"/>
  <c r="AO50" i="25" a="1"/>
  <c r="AO50" i="25" s="1"/>
  <c r="U51" i="25" a="1"/>
  <c r="U51" i="25" s="1"/>
  <c r="W51" i="25" a="1"/>
  <c r="W51" i="25" s="1"/>
  <c r="Y51" i="25" a="1"/>
  <c r="Y51" i="25" s="1"/>
  <c r="AA51" i="25" a="1"/>
  <c r="AA51" i="25" s="1"/>
  <c r="AC51" i="25" a="1"/>
  <c r="AC51" i="25" s="1"/>
  <c r="AE51" i="25" a="1"/>
  <c r="AE51" i="25" s="1"/>
  <c r="AG51" i="25" a="1"/>
  <c r="AG51" i="25" s="1"/>
  <c r="AI51" i="25" a="1"/>
  <c r="AI51" i="25" s="1"/>
  <c r="AK51" i="25" a="1"/>
  <c r="AK51" i="25" s="1"/>
  <c r="AM51" i="25" a="1"/>
  <c r="AM51" i="25" s="1"/>
  <c r="AO51" i="25" a="1"/>
  <c r="AO51" i="25" s="1"/>
  <c r="U52" i="25" a="1"/>
  <c r="U52" i="25" s="1"/>
  <c r="W52" i="25" a="1"/>
  <c r="W52" i="25" s="1"/>
  <c r="Y52" i="25" a="1"/>
  <c r="Y52" i="25" s="1"/>
  <c r="AA52" i="25" a="1"/>
  <c r="AA52" i="25" s="1"/>
  <c r="AC52" i="25" a="1"/>
  <c r="AC52" i="25" s="1"/>
  <c r="AE52" i="25" a="1"/>
  <c r="AE52" i="25" s="1"/>
  <c r="AG52" i="25" a="1"/>
  <c r="AG52" i="25" s="1"/>
  <c r="AM52" i="25" a="1"/>
  <c r="AM52" i="25" s="1"/>
  <c r="AO52" i="25" a="1"/>
  <c r="AO52" i="25" s="1"/>
  <c r="U53" i="25" a="1"/>
  <c r="U53" i="25" s="1"/>
  <c r="W53" i="25" a="1"/>
  <c r="W53" i="25" s="1"/>
  <c r="Y53" i="25" a="1"/>
  <c r="Y53" i="25" s="1"/>
  <c r="AA53" i="25" a="1"/>
  <c r="AA53" i="25" s="1"/>
  <c r="AC53" i="25" a="1"/>
  <c r="AC53" i="25" s="1"/>
  <c r="AG53" i="25" a="1"/>
  <c r="AG53" i="25" s="1"/>
  <c r="AI53" i="25" a="1"/>
  <c r="AI53" i="25" s="1"/>
  <c r="AK53" i="25" a="1"/>
  <c r="AK53" i="25" s="1"/>
  <c r="AM53" i="25" a="1"/>
  <c r="AM53" i="25" s="1"/>
  <c r="U54" i="25" a="1"/>
  <c r="U54" i="25" s="1"/>
  <c r="W54" i="25" a="1"/>
  <c r="W54" i="25" s="1"/>
  <c r="Y54" i="25" a="1"/>
  <c r="Y54" i="25" s="1"/>
  <c r="AA54" i="25" a="1"/>
  <c r="AA54" i="25" s="1"/>
  <c r="AC54" i="25" a="1"/>
  <c r="AC54" i="25" s="1"/>
  <c r="AE54" i="25" a="1"/>
  <c r="AE54" i="25" s="1"/>
  <c r="AG54" i="25" a="1"/>
  <c r="AG54" i="25" s="1"/>
  <c r="AI54" i="25" a="1"/>
  <c r="AI54" i="25" s="1"/>
  <c r="AK54" i="25" a="1"/>
  <c r="AK54" i="25" s="1"/>
  <c r="AM54" i="25" a="1"/>
  <c r="AM54" i="25" s="1"/>
  <c r="AO54" i="25" a="1"/>
  <c r="AO54" i="25" s="1"/>
  <c r="U55" i="25" a="1"/>
  <c r="U55" i="25" s="1"/>
  <c r="W55" i="25" a="1"/>
  <c r="W55" i="25" s="1"/>
  <c r="Y55" i="25" a="1"/>
  <c r="Y55" i="25" s="1"/>
  <c r="AA55" i="25" a="1"/>
  <c r="AA55" i="25" s="1"/>
  <c r="AC55" i="25" a="1"/>
  <c r="AC55" i="25" s="1"/>
  <c r="AE55" i="25" a="1"/>
  <c r="AE55" i="25" s="1"/>
  <c r="AG55" i="25" a="1"/>
  <c r="AG55" i="25" s="1"/>
  <c r="AI55" i="25" a="1"/>
  <c r="AI55" i="25" s="1"/>
  <c r="AK55" i="25" a="1"/>
  <c r="AK55" i="25" s="1"/>
  <c r="AM55" i="25" a="1"/>
  <c r="AM55" i="25" s="1"/>
  <c r="AO55" i="25" a="1"/>
  <c r="AO55" i="25" s="1"/>
  <c r="U56" i="25" a="1"/>
  <c r="U56" i="25" s="1"/>
  <c r="W56" i="25" a="1"/>
  <c r="W56" i="25" s="1"/>
  <c r="Y56" i="25" a="1"/>
  <c r="Y56" i="25" s="1"/>
  <c r="AA56" i="25" a="1"/>
  <c r="AA56" i="25" s="1"/>
  <c r="AC56" i="25" a="1"/>
  <c r="AC56" i="25" s="1"/>
  <c r="AE56" i="25" a="1"/>
  <c r="AE56" i="25" s="1"/>
  <c r="AG56" i="25" a="1"/>
  <c r="AG56" i="25" s="1"/>
  <c r="AI56" i="25" a="1"/>
  <c r="AI56" i="25" s="1"/>
  <c r="AK56" i="25" a="1"/>
  <c r="AK56" i="25" s="1"/>
  <c r="AM56" i="25" a="1"/>
  <c r="AM56" i="25" s="1"/>
  <c r="AO56" i="25" a="1"/>
  <c r="AO56" i="25" s="1"/>
  <c r="U57" i="25" a="1"/>
  <c r="U57" i="25" s="1"/>
  <c r="W57" i="25" a="1"/>
  <c r="W57" i="25" s="1"/>
  <c r="AA57" i="25" a="1"/>
  <c r="AA57" i="25" s="1"/>
  <c r="AC57" i="25" a="1"/>
  <c r="AC57" i="25" s="1"/>
  <c r="AG57" i="25" a="1"/>
  <c r="AG57" i="25" s="1"/>
  <c r="AI57" i="25" a="1"/>
  <c r="AI57" i="25" s="1"/>
  <c r="AK57" i="25" a="1"/>
  <c r="AK57" i="25" s="1"/>
  <c r="AM57" i="25" a="1"/>
  <c r="AM57" i="25" s="1"/>
  <c r="AO57" i="25" a="1"/>
  <c r="AO57" i="25" s="1"/>
  <c r="U58" i="25" a="1"/>
  <c r="U58" i="25" s="1"/>
  <c r="W58" i="25" a="1"/>
  <c r="W58" i="25" s="1"/>
  <c r="Y58" i="25" a="1"/>
  <c r="Y58" i="25" s="1"/>
  <c r="AA58" i="25" a="1"/>
  <c r="AA58" i="25" s="1"/>
  <c r="AC58" i="25" a="1"/>
  <c r="AC58" i="25" s="1"/>
  <c r="AG58" i="25" a="1"/>
  <c r="AG58" i="25" s="1"/>
  <c r="AI58" i="25" a="1"/>
  <c r="AI58" i="25" s="1"/>
  <c r="AK58" i="25" a="1"/>
  <c r="AK58" i="25" s="1"/>
  <c r="AM58" i="25" a="1"/>
  <c r="AM58" i="25" s="1"/>
  <c r="AO58" i="25" a="1"/>
  <c r="AO58" i="25" s="1"/>
  <c r="U59" i="25" a="1"/>
  <c r="U59" i="25" s="1"/>
  <c r="W59" i="25" a="1"/>
  <c r="W59" i="25" s="1"/>
  <c r="Y59" i="25" a="1"/>
  <c r="Y59" i="25" s="1"/>
  <c r="AA59" i="25" a="1"/>
  <c r="AA59" i="25" s="1"/>
  <c r="AC59" i="25" a="1"/>
  <c r="AC59" i="25" s="1"/>
  <c r="AE59" i="25" a="1"/>
  <c r="AE59" i="25" s="1"/>
  <c r="AG59" i="25" a="1"/>
  <c r="AG59" i="25" s="1"/>
  <c r="AI59" i="25" a="1"/>
  <c r="AI59" i="25" s="1"/>
  <c r="AK59" i="25" a="1"/>
  <c r="AK59" i="25" s="1"/>
  <c r="AM59" i="25" a="1"/>
  <c r="AM59" i="25" s="1"/>
  <c r="AO59" i="25" a="1"/>
  <c r="AO59" i="25" s="1"/>
  <c r="U60" i="25" a="1"/>
  <c r="U60" i="25" s="1"/>
  <c r="W60" i="25" a="1"/>
  <c r="W60" i="25" s="1"/>
  <c r="Y60" i="25" a="1"/>
  <c r="Y60" i="25" s="1"/>
  <c r="AA60" i="25" a="1"/>
  <c r="AA60" i="25" s="1"/>
  <c r="AC60" i="25" a="1"/>
  <c r="AC60" i="25" s="1"/>
  <c r="AE60" i="25" a="1"/>
  <c r="AE60" i="25" s="1"/>
  <c r="AG60" i="25" a="1"/>
  <c r="AG60" i="25" s="1"/>
  <c r="AI60" i="25" a="1"/>
  <c r="AI60" i="25" s="1"/>
  <c r="AK60" i="25" a="1"/>
  <c r="AK60" i="25" s="1"/>
  <c r="AM60" i="25" a="1"/>
  <c r="AM60" i="25" s="1"/>
  <c r="AO60" i="25" a="1"/>
  <c r="AO60" i="25" s="1"/>
  <c r="U61" i="25" a="1"/>
  <c r="U61" i="25" s="1"/>
  <c r="W61" i="25" a="1"/>
  <c r="W61" i="25" s="1"/>
  <c r="Y61" i="25" a="1"/>
  <c r="Y61" i="25" s="1"/>
  <c r="AA61" i="25" a="1"/>
  <c r="AA61" i="25" s="1"/>
  <c r="AC61" i="25" a="1"/>
  <c r="AC61" i="25" s="1"/>
  <c r="AE61" i="25" a="1"/>
  <c r="AE61" i="25" s="1"/>
  <c r="AG61" i="25" a="1"/>
  <c r="AG61" i="25" s="1"/>
  <c r="AI61" i="25" a="1"/>
  <c r="AI61" i="25" s="1"/>
  <c r="AK61" i="25" a="1"/>
  <c r="AK61" i="25" s="1"/>
  <c r="AM61" i="25" a="1"/>
  <c r="AM61" i="25" s="1"/>
  <c r="AO61" i="25" a="1"/>
  <c r="AO61" i="25" s="1"/>
  <c r="U62" i="25" a="1"/>
  <c r="U62" i="25" s="1"/>
  <c r="W62" i="25" a="1"/>
  <c r="W62" i="25" s="1"/>
  <c r="AA62" i="25" a="1"/>
  <c r="AA62" i="25" s="1"/>
  <c r="AC62" i="25" a="1"/>
  <c r="AC62" i="25" s="1"/>
  <c r="AE62" i="25" a="1"/>
  <c r="AE62" i="25" s="1"/>
  <c r="AG62" i="25" a="1"/>
  <c r="AG62" i="25" s="1"/>
  <c r="AI62" i="25" a="1"/>
  <c r="AI62" i="25" s="1"/>
  <c r="AK62" i="25" a="1"/>
  <c r="AK62" i="25" s="1"/>
  <c r="AM62" i="25" a="1"/>
  <c r="AM62" i="25" s="1"/>
  <c r="AO62" i="25" a="1"/>
  <c r="AO62" i="25" s="1"/>
  <c r="U63" i="25" a="1"/>
  <c r="U63" i="25" s="1"/>
  <c r="W63" i="25" a="1"/>
  <c r="W63" i="25" s="1"/>
  <c r="AA63" i="25" a="1"/>
  <c r="AA63" i="25" s="1"/>
  <c r="AC63" i="25" a="1"/>
  <c r="AC63" i="25" s="1"/>
  <c r="AE63" i="25" a="1"/>
  <c r="AE63" i="25" s="1"/>
  <c r="AG63" i="25" a="1"/>
  <c r="AG63" i="25" s="1"/>
  <c r="AK63" i="25" a="1"/>
  <c r="AK63" i="25" s="1"/>
  <c r="AM63" i="25" a="1"/>
  <c r="AM63" i="25" s="1"/>
  <c r="AO63" i="25" a="1"/>
  <c r="AO63" i="25" s="1"/>
  <c r="U64" i="25" a="1"/>
  <c r="U64" i="25" s="1"/>
  <c r="W64" i="25" a="1"/>
  <c r="W64" i="25" s="1"/>
  <c r="Y64" i="25" a="1"/>
  <c r="Y64" i="25" s="1"/>
  <c r="AA64" i="25" a="1"/>
  <c r="AA64" i="25" s="1"/>
  <c r="AC64" i="25" a="1"/>
  <c r="AC64" i="25" s="1"/>
  <c r="AE64" i="25" a="1"/>
  <c r="AE64" i="25" s="1"/>
  <c r="AG64" i="25" a="1"/>
  <c r="AG64" i="25" s="1"/>
  <c r="AI64" i="25" a="1"/>
  <c r="AI64" i="25" s="1"/>
  <c r="AM64" i="25" a="1"/>
  <c r="AM64" i="25" s="1"/>
  <c r="U65" i="25" a="1"/>
  <c r="U65" i="25" s="1"/>
  <c r="W65" i="25" a="1"/>
  <c r="W65" i="25" s="1"/>
  <c r="Y65" i="25" a="1"/>
  <c r="Y65" i="25" s="1"/>
  <c r="AA65" i="25" a="1"/>
  <c r="AA65" i="25" s="1"/>
  <c r="AC65" i="25" a="1"/>
  <c r="AC65" i="25" s="1"/>
  <c r="AG65" i="25" a="1"/>
  <c r="AG65" i="25" s="1"/>
  <c r="AI65" i="25" a="1"/>
  <c r="AI65" i="25" s="1"/>
  <c r="AK65" i="25" a="1"/>
  <c r="AK65" i="25" s="1"/>
  <c r="AM65" i="25" a="1"/>
  <c r="AM65" i="25" s="1"/>
  <c r="AO65" i="25" a="1"/>
  <c r="AO65" i="25" s="1"/>
  <c r="U66" i="25" a="1"/>
  <c r="U66" i="25" s="1"/>
  <c r="W66" i="25" a="1"/>
  <c r="W66" i="25" s="1"/>
  <c r="Y66" i="25" a="1"/>
  <c r="Y66" i="25" s="1"/>
  <c r="AA66" i="25" a="1"/>
  <c r="AA66" i="25" s="1"/>
  <c r="AC66" i="25" a="1"/>
  <c r="AC66" i="25" s="1"/>
  <c r="AE66" i="25" a="1"/>
  <c r="AE66" i="25" s="1"/>
  <c r="AG66" i="25" a="1"/>
  <c r="AG66" i="25" s="1"/>
  <c r="AI66" i="25" a="1"/>
  <c r="AI66" i="25" s="1"/>
  <c r="AK66" i="25" a="1"/>
  <c r="AK66" i="25" s="1"/>
  <c r="AM66" i="25" a="1"/>
  <c r="AM66" i="25" s="1"/>
  <c r="AO66" i="25" a="1"/>
  <c r="AO66" i="25" s="1"/>
  <c r="U67" i="25" a="1"/>
  <c r="U67" i="25" s="1"/>
  <c r="W67" i="25" a="1"/>
  <c r="W67" i="25" s="1"/>
  <c r="Y67" i="25" a="1"/>
  <c r="Y67" i="25" s="1"/>
  <c r="AA67" i="25" a="1"/>
  <c r="AA67" i="25" s="1"/>
  <c r="AC67" i="25" a="1"/>
  <c r="AC67" i="25" s="1"/>
  <c r="AE67" i="25" a="1"/>
  <c r="AE67" i="25" s="1"/>
  <c r="AG67" i="25" a="1"/>
  <c r="AG67" i="25" s="1"/>
  <c r="AI67" i="25" a="1"/>
  <c r="AI67" i="25" s="1"/>
  <c r="AK67" i="25" a="1"/>
  <c r="AK67" i="25" s="1"/>
  <c r="AM67" i="25" a="1"/>
  <c r="AM67" i="25" s="1"/>
  <c r="AO67" i="25" a="1"/>
  <c r="AO67" i="25" s="1"/>
  <c r="U68" i="25" a="1"/>
  <c r="U68" i="25" s="1"/>
  <c r="W68" i="25" a="1"/>
  <c r="W68" i="25" s="1"/>
  <c r="Y68" i="25" a="1"/>
  <c r="Y68" i="25" s="1"/>
  <c r="AA68" i="25" a="1"/>
  <c r="AA68" i="25" s="1"/>
  <c r="AC68" i="25" a="1"/>
  <c r="AC68" i="25" s="1"/>
  <c r="AE68" i="25" a="1"/>
  <c r="AE68" i="25" s="1"/>
  <c r="AG68" i="25" a="1"/>
  <c r="AG68" i="25" s="1"/>
  <c r="AI68" i="25" a="1"/>
  <c r="AI68" i="25" s="1"/>
  <c r="AK68" i="25" a="1"/>
  <c r="AK68" i="25" s="1"/>
  <c r="AM68" i="25" a="1"/>
  <c r="AM68" i="25" s="1"/>
  <c r="AO68" i="25" a="1"/>
  <c r="AO68" i="25" s="1"/>
  <c r="U69" i="25" a="1"/>
  <c r="U69" i="25" s="1"/>
  <c r="W69" i="25" a="1"/>
  <c r="W69" i="25" s="1"/>
  <c r="AA69" i="25" a="1"/>
  <c r="AA69" i="25" s="1"/>
  <c r="AC69" i="25" a="1"/>
  <c r="AC69" i="25" s="1"/>
  <c r="AE69" i="25" a="1"/>
  <c r="AE69" i="25" s="1"/>
  <c r="AG69" i="25" a="1"/>
  <c r="AG69" i="25" s="1"/>
  <c r="AI69" i="25" a="1"/>
  <c r="AI69" i="25" s="1"/>
  <c r="AK69" i="25" a="1"/>
  <c r="AK69" i="25" s="1"/>
  <c r="AM69" i="25" a="1"/>
  <c r="AM69" i="25" s="1"/>
  <c r="AO69" i="25" a="1"/>
  <c r="AO69" i="25" s="1"/>
  <c r="U70" i="25" a="1"/>
  <c r="U70" i="25" s="1"/>
  <c r="W70" i="25" a="1"/>
  <c r="W70" i="25" s="1"/>
  <c r="AA70" i="25" a="1"/>
  <c r="AA70" i="25" s="1"/>
  <c r="AG70" i="25" a="1"/>
  <c r="AG70" i="25" s="1"/>
  <c r="AI70" i="25" a="1"/>
  <c r="AI70" i="25" s="1"/>
  <c r="AK70" i="25" a="1"/>
  <c r="AK70" i="25" s="1"/>
  <c r="AM70" i="25" a="1"/>
  <c r="AM70" i="25" s="1"/>
  <c r="AO70" i="25" a="1"/>
  <c r="AO70" i="25" s="1"/>
  <c r="U71" i="25" a="1"/>
  <c r="U71" i="25" s="1"/>
  <c r="W71" i="25" a="1"/>
  <c r="W71" i="25" s="1"/>
  <c r="Y71" i="25" a="1"/>
  <c r="Y71" i="25" s="1"/>
  <c r="AA71" i="25" a="1"/>
  <c r="AA71" i="25" s="1"/>
  <c r="AC71" i="25" a="1"/>
  <c r="AC71" i="25" s="1"/>
  <c r="AE71" i="25" a="1"/>
  <c r="AE71" i="25" s="1"/>
  <c r="AG71" i="25" a="1"/>
  <c r="AG71" i="25" s="1"/>
  <c r="AI71" i="25" a="1"/>
  <c r="AI71" i="25" s="1"/>
  <c r="AK71" i="25" a="1"/>
  <c r="AK71" i="25" s="1"/>
  <c r="AM71" i="25" a="1"/>
  <c r="AM71" i="25" s="1"/>
  <c r="AO71" i="25" a="1"/>
  <c r="AO71" i="25" s="1"/>
  <c r="U72" i="25" a="1"/>
  <c r="U72" i="25" s="1"/>
  <c r="W72" i="25" a="1"/>
  <c r="W72" i="25" s="1"/>
  <c r="Y72" i="25" a="1"/>
  <c r="Y72" i="25" s="1"/>
  <c r="AA72" i="25" a="1"/>
  <c r="AA72" i="25" s="1"/>
  <c r="AC72" i="25" a="1"/>
  <c r="AC72" i="25" s="1"/>
  <c r="AE72" i="25" a="1"/>
  <c r="AE72" i="25" s="1"/>
  <c r="AG72" i="25" a="1"/>
  <c r="AG72" i="25" s="1"/>
  <c r="AI72" i="25" a="1"/>
  <c r="AI72" i="25" s="1"/>
  <c r="AK72" i="25" a="1"/>
  <c r="AK72" i="25" s="1"/>
  <c r="AM72" i="25" a="1"/>
  <c r="AM72" i="25" s="1"/>
  <c r="AO72" i="25" a="1"/>
  <c r="AO72" i="25" s="1"/>
  <c r="U73" i="25" a="1"/>
  <c r="U73" i="25" s="1"/>
  <c r="W73" i="25" a="1"/>
  <c r="W73" i="25" s="1"/>
  <c r="Y73" i="25" a="1"/>
  <c r="Y73" i="25" s="1"/>
  <c r="AA73" i="25" a="1"/>
  <c r="AA73" i="25" s="1"/>
  <c r="AC73" i="25" a="1"/>
  <c r="AC73" i="25" s="1"/>
  <c r="AE73" i="25" a="1"/>
  <c r="AE73" i="25" s="1"/>
  <c r="AG73" i="25" a="1"/>
  <c r="AG73" i="25" s="1"/>
  <c r="AI73" i="25" a="1"/>
  <c r="AI73" i="25" s="1"/>
  <c r="AK73" i="25" a="1"/>
  <c r="AK73" i="25" s="1"/>
  <c r="AM73" i="25" a="1"/>
  <c r="AM73" i="25" s="1"/>
  <c r="AO73" i="25" a="1"/>
  <c r="AO73" i="25" s="1"/>
  <c r="U74" i="25" a="1"/>
  <c r="U74" i="25" s="1"/>
  <c r="W74" i="25" a="1"/>
  <c r="W74" i="25" s="1"/>
  <c r="AA74" i="25" a="1"/>
  <c r="AA74" i="25" s="1"/>
  <c r="AC74" i="25" a="1"/>
  <c r="AC74" i="25" s="1"/>
  <c r="AE74" i="25" a="1"/>
  <c r="AE74" i="25" s="1"/>
  <c r="AG74" i="25" a="1"/>
  <c r="AG74" i="25" s="1"/>
  <c r="AI74" i="25" a="1"/>
  <c r="AI74" i="25" s="1"/>
  <c r="AK74" i="25" a="1"/>
  <c r="AK74" i="25" s="1"/>
  <c r="AM74" i="25" a="1"/>
  <c r="AM74" i="25" s="1"/>
  <c r="AO74" i="25" a="1"/>
  <c r="AO74" i="25" s="1"/>
  <c r="U75" i="25" a="1"/>
  <c r="U75" i="25" s="1"/>
  <c r="AA75" i="25" a="1"/>
  <c r="AA75" i="25" s="1"/>
  <c r="AC75" i="25" a="1"/>
  <c r="AC75" i="25" s="1"/>
  <c r="AE75" i="25" a="1"/>
  <c r="AE75" i="25" s="1"/>
  <c r="AG75" i="25" a="1"/>
  <c r="AG75" i="25" s="1"/>
  <c r="AK75" i="25" a="1"/>
  <c r="AK75" i="25" s="1"/>
  <c r="AM75" i="25" a="1"/>
  <c r="AM75" i="25" s="1"/>
  <c r="U76" i="25" a="1"/>
  <c r="U76" i="25" s="1"/>
  <c r="W76" i="25" a="1"/>
  <c r="W76" i="25" s="1"/>
  <c r="Y76" i="25" a="1"/>
  <c r="Y76" i="25" s="1"/>
  <c r="AA76" i="25" a="1"/>
  <c r="AA76" i="25" s="1"/>
  <c r="AE76" i="25" a="1"/>
  <c r="AE76" i="25" s="1"/>
  <c r="AG76" i="25" a="1"/>
  <c r="AG76" i="25" s="1"/>
  <c r="AI76" i="25" a="1"/>
  <c r="AI76" i="25" s="1"/>
  <c r="AM76" i="25" a="1"/>
  <c r="AM76" i="25" s="1"/>
  <c r="U77" i="25" a="1"/>
  <c r="U77" i="25" s="1"/>
  <c r="W77" i="25" a="1"/>
  <c r="W77" i="25" s="1"/>
  <c r="Y77" i="25" a="1"/>
  <c r="Y77" i="25" s="1"/>
  <c r="AA77" i="25" a="1"/>
  <c r="AA77" i="25" s="1"/>
  <c r="AC77" i="25" a="1"/>
  <c r="AC77" i="25" s="1"/>
  <c r="AE77" i="25" a="1"/>
  <c r="AE77" i="25" s="1"/>
  <c r="AG77" i="25" a="1"/>
  <c r="AG77" i="25" s="1"/>
  <c r="AI77" i="25" a="1"/>
  <c r="AI77" i="25" s="1"/>
  <c r="AK77" i="25" a="1"/>
  <c r="AK77" i="25" s="1"/>
  <c r="AM77" i="25" a="1"/>
  <c r="AM77" i="25" s="1"/>
  <c r="AO77" i="25" a="1"/>
  <c r="AO77" i="25" s="1"/>
  <c r="U78" i="25" a="1"/>
  <c r="U78" i="25" s="1"/>
  <c r="W78" i="25" a="1"/>
  <c r="W78" i="25" s="1"/>
  <c r="Y78" i="25" a="1"/>
  <c r="Y78" i="25" s="1"/>
  <c r="AA78" i="25" a="1"/>
  <c r="AA78" i="25" s="1"/>
  <c r="AC78" i="25" a="1"/>
  <c r="AC78" i="25" s="1"/>
  <c r="AE78" i="25" a="1"/>
  <c r="AE78" i="25" s="1"/>
  <c r="AG78" i="25" a="1"/>
  <c r="AG78" i="25" s="1"/>
  <c r="AI78" i="25" a="1"/>
  <c r="AI78" i="25" s="1"/>
  <c r="AK78" i="25" a="1"/>
  <c r="AK78" i="25" s="1"/>
  <c r="AM78" i="25" a="1"/>
  <c r="AM78" i="25" s="1"/>
  <c r="AO78" i="25" a="1"/>
  <c r="AO78" i="25" s="1"/>
  <c r="U79" i="25" a="1"/>
  <c r="U79" i="25" s="1"/>
  <c r="W79" i="25" a="1"/>
  <c r="W79" i="25" s="1"/>
  <c r="Y79" i="25" a="1"/>
  <c r="Y79" i="25" s="1"/>
  <c r="AA79" i="25" a="1"/>
  <c r="AA79" i="25" s="1"/>
  <c r="AC79" i="25" a="1"/>
  <c r="AC79" i="25" s="1"/>
  <c r="AE79" i="25" a="1"/>
  <c r="AE79" i="25" s="1"/>
  <c r="AG79" i="25" a="1"/>
  <c r="AG79" i="25" s="1"/>
  <c r="AI79" i="25" a="1"/>
  <c r="AI79" i="25" s="1"/>
  <c r="AK79" i="25" a="1"/>
  <c r="AK79" i="25" s="1"/>
  <c r="AM79" i="25" a="1"/>
  <c r="AM79" i="25" s="1"/>
  <c r="AO79" i="25" a="1"/>
  <c r="AO79" i="25" s="1"/>
  <c r="U80" i="25" a="1"/>
  <c r="U80" i="25" s="1"/>
  <c r="W80" i="25" a="1"/>
  <c r="W80" i="25" s="1"/>
  <c r="Y80" i="25" a="1"/>
  <c r="Y80" i="25" s="1"/>
  <c r="AA80" i="25" a="1"/>
  <c r="AA80" i="25" s="1"/>
  <c r="AC80" i="25" a="1"/>
  <c r="AC80" i="25" s="1"/>
  <c r="AE80" i="25" a="1"/>
  <c r="AE80" i="25" s="1"/>
  <c r="AG80" i="25" a="1"/>
  <c r="AG80" i="25" s="1"/>
  <c r="AI80" i="25" a="1"/>
  <c r="AI80" i="25" s="1"/>
  <c r="AK80" i="25" a="1"/>
  <c r="AK80" i="25" s="1"/>
  <c r="AM80" i="25" a="1"/>
  <c r="AM80" i="25" s="1"/>
  <c r="AO80" i="25" a="1"/>
  <c r="AO80" i="25" s="1"/>
  <c r="U81" i="25" a="1"/>
  <c r="U81" i="25" s="1"/>
  <c r="W81" i="25" a="1"/>
  <c r="W81" i="25" s="1"/>
  <c r="AA81" i="25" a="1"/>
  <c r="AA81" i="25" s="1"/>
  <c r="AC81" i="25" a="1"/>
  <c r="AC81" i="25" s="1"/>
  <c r="AE81" i="25" a="1"/>
  <c r="AE81" i="25" s="1"/>
  <c r="AG81" i="25" a="1"/>
  <c r="AG81" i="25" s="1"/>
  <c r="AI81" i="25" a="1"/>
  <c r="AI81" i="25" s="1"/>
  <c r="AK81" i="25" a="1"/>
  <c r="AK81" i="25" s="1"/>
  <c r="AM81" i="25" a="1"/>
  <c r="AM81" i="25" s="1"/>
  <c r="AO81" i="25" a="1"/>
  <c r="AO81" i="25" s="1"/>
  <c r="U82" i="25" a="1"/>
  <c r="U82" i="25" s="1"/>
  <c r="W82" i="25" a="1"/>
  <c r="W82" i="25" s="1"/>
  <c r="AA82" i="25" a="1"/>
  <c r="AA82" i="25" s="1"/>
  <c r="AG82" i="25" a="1"/>
  <c r="AG82" i="25" s="1"/>
  <c r="AI82" i="25" a="1"/>
  <c r="AI82" i="25" s="1"/>
  <c r="AM82" i="25" a="1"/>
  <c r="AM82" i="25" s="1"/>
  <c r="AO82" i="25" a="1"/>
  <c r="AO82" i="25" s="1"/>
  <c r="U83" i="25" a="1"/>
  <c r="U83" i="25" s="1"/>
  <c r="W83" i="25" a="1"/>
  <c r="W83" i="25" s="1"/>
  <c r="Y83" i="25" a="1"/>
  <c r="Y83" i="25" s="1"/>
  <c r="AA83" i="25" a="1"/>
  <c r="AA83" i="25" s="1"/>
  <c r="AC83" i="25" a="1"/>
  <c r="AC83" i="25" s="1"/>
  <c r="AE83" i="25" a="1"/>
  <c r="AE83" i="25" s="1"/>
  <c r="AG83" i="25" a="1"/>
  <c r="AG83" i="25" s="1"/>
  <c r="AI83" i="25" a="1"/>
  <c r="AI83" i="25" s="1"/>
  <c r="AK83" i="25" a="1"/>
  <c r="AK83" i="25" s="1"/>
  <c r="AM83" i="25" a="1"/>
  <c r="AM83" i="25" s="1"/>
  <c r="AO83" i="25" a="1"/>
  <c r="AO83" i="25" s="1"/>
  <c r="U84" i="25" a="1"/>
  <c r="U84" i="25" s="1"/>
  <c r="W84" i="25" a="1"/>
  <c r="W84" i="25" s="1"/>
  <c r="Y84" i="25" a="1"/>
  <c r="Y84" i="25" s="1"/>
  <c r="AA84" i="25" a="1"/>
  <c r="AA84" i="25" s="1"/>
  <c r="AC84" i="25" a="1"/>
  <c r="AC84" i="25" s="1"/>
  <c r="AE84" i="25" a="1"/>
  <c r="AE84" i="25" s="1"/>
  <c r="AG84" i="25" a="1"/>
  <c r="AG84" i="25" s="1"/>
  <c r="AI84" i="25" a="1"/>
  <c r="AI84" i="25" s="1"/>
  <c r="AK84" i="25" a="1"/>
  <c r="AK84" i="25" s="1"/>
  <c r="AM84" i="25" a="1"/>
  <c r="AM84" i="25" s="1"/>
  <c r="AO84" i="25" a="1"/>
  <c r="AO84" i="25" s="1"/>
  <c r="U85" i="25" a="1"/>
  <c r="U85" i="25" s="1"/>
  <c r="W85" i="25" a="1"/>
  <c r="W85" i="25" s="1"/>
  <c r="Y85" i="25" a="1"/>
  <c r="Y85" i="25" s="1"/>
  <c r="AA85" i="25" a="1"/>
  <c r="AA85" i="25" s="1"/>
  <c r="AC85" i="25" a="1"/>
  <c r="AC85" i="25" s="1"/>
  <c r="AE85" i="25" a="1"/>
  <c r="AE85" i="25" s="1"/>
  <c r="AG85" i="25" a="1"/>
  <c r="AG85" i="25" s="1"/>
  <c r="AI85" i="25" a="1"/>
  <c r="AI85" i="25" s="1"/>
  <c r="AK85" i="25" a="1"/>
  <c r="AK85" i="25" s="1"/>
  <c r="AM85" i="25" a="1"/>
  <c r="AM85" i="25" s="1"/>
  <c r="AO85" i="25" a="1"/>
  <c r="AO85" i="25" s="1"/>
  <c r="U86" i="25" a="1"/>
  <c r="U86" i="25" s="1"/>
  <c r="W86" i="25" a="1"/>
  <c r="W86" i="25" s="1"/>
  <c r="Y86" i="25" a="1"/>
  <c r="Y86" i="25" s="1"/>
  <c r="AA86" i="25" a="1"/>
  <c r="AA86" i="25" s="1"/>
  <c r="AC86" i="25" a="1"/>
  <c r="AC86" i="25" s="1"/>
  <c r="AE86" i="25" a="1"/>
  <c r="AE86" i="25" s="1"/>
  <c r="AG86" i="25" a="1"/>
  <c r="AG86" i="25" s="1"/>
  <c r="AI86" i="25" a="1"/>
  <c r="AI86" i="25" s="1"/>
  <c r="AK86" i="25" a="1"/>
  <c r="AK86" i="25" s="1"/>
  <c r="AM86" i="25" a="1"/>
  <c r="AM86" i="25" s="1"/>
  <c r="AO86" i="25" a="1"/>
  <c r="AO86" i="25" s="1"/>
  <c r="U87" i="25" a="1"/>
  <c r="U87" i="25" s="1"/>
  <c r="AA87" i="25" a="1"/>
  <c r="AA87" i="25" s="1"/>
  <c r="AC87" i="25" a="1"/>
  <c r="AC87" i="25" s="1"/>
  <c r="AE87" i="25" a="1"/>
  <c r="AE87" i="25" s="1"/>
  <c r="AG87" i="25" a="1"/>
  <c r="AG87" i="25" s="1"/>
  <c r="AK87" i="25" a="1"/>
  <c r="AK87" i="25" s="1"/>
  <c r="AM87" i="25" a="1"/>
  <c r="AM87" i="25" s="1"/>
  <c r="U88" i="25" a="1"/>
  <c r="U88" i="25" s="1"/>
  <c r="W88" i="25" a="1"/>
  <c r="W88" i="25" s="1"/>
  <c r="AA88" i="25" a="1"/>
  <c r="AA88" i="25" s="1"/>
  <c r="AE88" i="25" a="1"/>
  <c r="AE88" i="25" s="1"/>
  <c r="AG88" i="25" a="1"/>
  <c r="AG88" i="25" s="1"/>
  <c r="AI88" i="25" a="1"/>
  <c r="AI88" i="25" s="1"/>
  <c r="AK88" i="25" a="1"/>
  <c r="AK88" i="25" s="1"/>
  <c r="AM88" i="25" a="1"/>
  <c r="AM88" i="25" s="1"/>
  <c r="U89" i="25" a="1"/>
  <c r="U89" i="25" s="1"/>
  <c r="W89" i="25" a="1"/>
  <c r="W89" i="25" s="1"/>
  <c r="Y89" i="25" a="1"/>
  <c r="Y89" i="25" s="1"/>
  <c r="AA89" i="25" a="1"/>
  <c r="AA89" i="25" s="1"/>
  <c r="AC89" i="25" a="1"/>
  <c r="AC89" i="25" s="1"/>
  <c r="AE89" i="25" a="1"/>
  <c r="AE89" i="25" s="1"/>
  <c r="AG89" i="25" a="1"/>
  <c r="AG89" i="25" s="1"/>
  <c r="AI89" i="25" a="1"/>
  <c r="AI89" i="25" s="1"/>
  <c r="AK89" i="25" a="1"/>
  <c r="AK89" i="25" s="1"/>
  <c r="AM89" i="25" a="1"/>
  <c r="AM89" i="25" s="1"/>
  <c r="AO89" i="25" a="1"/>
  <c r="AO89" i="25" s="1"/>
  <c r="U90" i="25" a="1"/>
  <c r="U90" i="25" s="1"/>
  <c r="W90" i="25" a="1"/>
  <c r="W90" i="25" s="1"/>
  <c r="Y90" i="25" a="1"/>
  <c r="Y90" i="25" s="1"/>
  <c r="AA90" i="25" a="1"/>
  <c r="AA90" i="25" s="1"/>
  <c r="AC90" i="25" a="1"/>
  <c r="AC90" i="25" s="1"/>
  <c r="AE90" i="25" a="1"/>
  <c r="AE90" i="25" s="1"/>
  <c r="AG90" i="25" a="1"/>
  <c r="AG90" i="25" s="1"/>
  <c r="AI90" i="25" a="1"/>
  <c r="AI90" i="25" s="1"/>
  <c r="AK90" i="25" a="1"/>
  <c r="AK90" i="25" s="1"/>
  <c r="AM90" i="25" a="1"/>
  <c r="AM90" i="25" s="1"/>
  <c r="AO90" i="25" a="1"/>
  <c r="AO90" i="25" s="1"/>
  <c r="U91" i="25" a="1"/>
  <c r="U91" i="25" s="1"/>
  <c r="W91" i="25" a="1"/>
  <c r="W91" i="25" s="1"/>
  <c r="Y91" i="25" a="1"/>
  <c r="Y91" i="25" s="1"/>
  <c r="AA91" i="25" a="1"/>
  <c r="AA91" i="25" s="1"/>
  <c r="AC91" i="25" a="1"/>
  <c r="AC91" i="25" s="1"/>
  <c r="AE91" i="25" a="1"/>
  <c r="AE91" i="25" s="1"/>
  <c r="AG91" i="25" a="1"/>
  <c r="AG91" i="25" s="1"/>
  <c r="AI91" i="25" a="1"/>
  <c r="AI91" i="25" s="1"/>
  <c r="AK91" i="25" a="1"/>
  <c r="AK91" i="25" s="1"/>
  <c r="AM91" i="25" a="1"/>
  <c r="AM91" i="25" s="1"/>
  <c r="AO91" i="25" a="1"/>
  <c r="AO91" i="25" s="1"/>
  <c r="U92" i="25" a="1"/>
  <c r="U92" i="25" s="1"/>
  <c r="W92" i="25" a="1"/>
  <c r="W92" i="25" s="1"/>
  <c r="Y92" i="25" a="1"/>
  <c r="Y92" i="25" s="1"/>
  <c r="AA92" i="25" a="1"/>
  <c r="AA92" i="25" s="1"/>
  <c r="AC92" i="25" a="1"/>
  <c r="AC92" i="25" s="1"/>
  <c r="AE92" i="25" a="1"/>
  <c r="AE92" i="25" s="1"/>
  <c r="AG92" i="25" a="1"/>
  <c r="AG92" i="25" s="1"/>
  <c r="AI92" i="25" a="1"/>
  <c r="AI92" i="25" s="1"/>
  <c r="AK92" i="25" a="1"/>
  <c r="AK92" i="25" s="1"/>
  <c r="AM92" i="25" a="1"/>
  <c r="AM92" i="25" s="1"/>
  <c r="AO92" i="25" a="1"/>
  <c r="AO92" i="25" s="1"/>
  <c r="U93" i="25" a="1"/>
  <c r="U93" i="25" s="1"/>
  <c r="W93" i="25" a="1"/>
  <c r="W93" i="25" s="1"/>
  <c r="Y93" i="25" a="1"/>
  <c r="Y93" i="25" s="1"/>
  <c r="AA93" i="25" a="1"/>
  <c r="AA93" i="25" s="1"/>
  <c r="AC93" i="25" a="1"/>
  <c r="AC93" i="25" s="1"/>
  <c r="AE93" i="25" a="1"/>
  <c r="AE93" i="25" s="1"/>
  <c r="AG93" i="25" a="1"/>
  <c r="AG93" i="25" s="1"/>
  <c r="AI93" i="25" a="1"/>
  <c r="AI93" i="25" s="1"/>
  <c r="AK93" i="25" a="1"/>
  <c r="AK93" i="25" s="1"/>
  <c r="AM93" i="25" a="1"/>
  <c r="AM93" i="25" s="1"/>
  <c r="AO93" i="25" a="1"/>
  <c r="AO93" i="25" s="1"/>
  <c r="U94" i="25" a="1"/>
  <c r="U94" i="25" s="1"/>
  <c r="W94" i="25" a="1"/>
  <c r="W94" i="25" s="1"/>
  <c r="AA94" i="25" a="1"/>
  <c r="AA94" i="25" s="1"/>
  <c r="AE94" i="25" a="1"/>
  <c r="AE94" i="25" s="1"/>
  <c r="AG94" i="25" a="1"/>
  <c r="AG94" i="25" s="1"/>
  <c r="AI94" i="25" a="1"/>
  <c r="AI94" i="25" s="1"/>
  <c r="AM94" i="25" a="1"/>
  <c r="AM94" i="25" s="1"/>
  <c r="AO94" i="25" a="1"/>
  <c r="AO94" i="25" s="1"/>
  <c r="U95" i="25" a="1"/>
  <c r="U95" i="25" s="1"/>
  <c r="W95" i="25" a="1"/>
  <c r="W95" i="25" s="1"/>
  <c r="Y95" i="25" a="1"/>
  <c r="Y95" i="25" s="1"/>
  <c r="AA95" i="25" a="1"/>
  <c r="AA95" i="25" s="1"/>
  <c r="AC95" i="25" a="1"/>
  <c r="AC95" i="25" s="1"/>
  <c r="AE95" i="25" a="1"/>
  <c r="AE95" i="25" s="1"/>
  <c r="AG95" i="25" a="1"/>
  <c r="AG95" i="25" s="1"/>
  <c r="AI95" i="25" a="1"/>
  <c r="AI95" i="25" s="1"/>
  <c r="AK95" i="25" a="1"/>
  <c r="AK95" i="25" s="1"/>
  <c r="AM95" i="25" a="1"/>
  <c r="AM95" i="25" s="1"/>
  <c r="AO95" i="25" a="1"/>
  <c r="AO95" i="25" s="1"/>
  <c r="U96" i="25" a="1"/>
  <c r="U96" i="25" s="1"/>
  <c r="W96" i="25" a="1"/>
  <c r="W96" i="25" s="1"/>
  <c r="Y96" i="25" a="1"/>
  <c r="Y96" i="25" s="1"/>
  <c r="AA96" i="25" a="1"/>
  <c r="AA96" i="25" s="1"/>
  <c r="AC96" i="25" a="1"/>
  <c r="AC96" i="25" s="1"/>
  <c r="AE96" i="25" a="1"/>
  <c r="AE96" i="25" s="1"/>
  <c r="AG96" i="25" a="1"/>
  <c r="AG96" i="25" s="1"/>
  <c r="AI96" i="25" a="1"/>
  <c r="AI96" i="25" s="1"/>
  <c r="AK96" i="25" a="1"/>
  <c r="AK96" i="25" s="1"/>
  <c r="AM96" i="25" a="1"/>
  <c r="AM96" i="25" s="1"/>
  <c r="AO96" i="25" a="1"/>
  <c r="AO96" i="25" s="1"/>
  <c r="U97" i="25" a="1"/>
  <c r="U97" i="25" s="1"/>
  <c r="W97" i="25" a="1"/>
  <c r="W97" i="25" s="1"/>
  <c r="Y97" i="25" a="1"/>
  <c r="Y97" i="25" s="1"/>
  <c r="AA97" i="25" a="1"/>
  <c r="AA97" i="25" s="1"/>
  <c r="AC97" i="25" a="1"/>
  <c r="AC97" i="25" s="1"/>
  <c r="AE97" i="25" a="1"/>
  <c r="AE97" i="25" s="1"/>
  <c r="AG97" i="25" a="1"/>
  <c r="AG97" i="25" s="1"/>
  <c r="AI97" i="25" a="1"/>
  <c r="AI97" i="25" s="1"/>
  <c r="AK97" i="25" a="1"/>
  <c r="AK97" i="25" s="1"/>
  <c r="AM97" i="25" a="1"/>
  <c r="AM97" i="25" s="1"/>
  <c r="AO97" i="25" a="1"/>
  <c r="AO97" i="25" s="1"/>
  <c r="U98" i="25" a="1"/>
  <c r="U98" i="25" s="1"/>
  <c r="W98" i="25" a="1"/>
  <c r="W98" i="25" s="1"/>
  <c r="Y98" i="25" a="1"/>
  <c r="Y98" i="25" s="1"/>
  <c r="AA98" i="25" a="1"/>
  <c r="AA98" i="25" s="1"/>
  <c r="AC98" i="25" a="1"/>
  <c r="AC98" i="25" s="1"/>
  <c r="AE98" i="25" a="1"/>
  <c r="AE98" i="25" s="1"/>
  <c r="AG98" i="25" a="1"/>
  <c r="AG98" i="25" s="1"/>
  <c r="AI98" i="25" a="1"/>
  <c r="AI98" i="25" s="1"/>
  <c r="AK98" i="25" a="1"/>
  <c r="AK98" i="25" s="1"/>
  <c r="AM98" i="25" a="1"/>
  <c r="AM98" i="25" s="1"/>
  <c r="AO98" i="25" a="1"/>
  <c r="AO98" i="25" s="1"/>
  <c r="U99" i="25" a="1"/>
  <c r="U99" i="25" s="1"/>
  <c r="Y99" i="25" a="1"/>
  <c r="Y99" i="25" s="1"/>
  <c r="AA99" i="25" a="1"/>
  <c r="AA99" i="25" s="1"/>
  <c r="AC99" i="25" a="1"/>
  <c r="AC99" i="25" s="1"/>
  <c r="AE99" i="25" a="1"/>
  <c r="AE99" i="25" s="1"/>
  <c r="AG99" i="25" a="1"/>
  <c r="AG99" i="25" s="1"/>
  <c r="AI99" i="25" a="1"/>
  <c r="AI99" i="25" s="1"/>
  <c r="AK99" i="25" a="1"/>
  <c r="AK99" i="25" s="1"/>
  <c r="AM99" i="25" a="1"/>
  <c r="AM99" i="25" s="1"/>
  <c r="AO99" i="25" a="1"/>
  <c r="AO99" i="25" s="1"/>
  <c r="U100" i="25" a="1"/>
  <c r="U100" i="25" s="1"/>
  <c r="W100" i="25" a="1"/>
  <c r="W100" i="25" s="1"/>
  <c r="AA100" i="25" a="1"/>
  <c r="AA100" i="25" s="1"/>
  <c r="AC100" i="25" a="1"/>
  <c r="AC100" i="25" s="1"/>
  <c r="AG100" i="25" a="1"/>
  <c r="AG100" i="25" s="1"/>
  <c r="AI100" i="25" a="1"/>
  <c r="AI100" i="25" s="1"/>
  <c r="AK100" i="25" a="1"/>
  <c r="AK100" i="25" s="1"/>
  <c r="AM100" i="25" a="1"/>
  <c r="AM100" i="25" s="1"/>
  <c r="AO100" i="25" a="1"/>
  <c r="AO100" i="25" s="1"/>
  <c r="U101" i="25" a="1"/>
  <c r="U101" i="25" s="1"/>
  <c r="Y101" i="25" a="1"/>
  <c r="Y101" i="25" s="1"/>
  <c r="AA101" i="25" a="1"/>
  <c r="AA101" i="25" s="1"/>
  <c r="AE101" i="25" a="1"/>
  <c r="AE101" i="25" s="1"/>
  <c r="AG101" i="25" a="1"/>
  <c r="AG101" i="25" s="1"/>
  <c r="AI101" i="25" a="1"/>
  <c r="AI101" i="25" s="1"/>
  <c r="AK101" i="25" a="1"/>
  <c r="AK101" i="25" s="1"/>
  <c r="AM101" i="25" a="1"/>
  <c r="AM101" i="25" s="1"/>
  <c r="AO101" i="25" a="1"/>
  <c r="AO101" i="25" s="1"/>
  <c r="U102" i="25" a="1"/>
  <c r="U102" i="25" s="1"/>
  <c r="W102" i="25" a="1"/>
  <c r="W102" i="25" s="1"/>
  <c r="Y102" i="25" a="1"/>
  <c r="Y102" i="25" s="1"/>
  <c r="AA102" i="25" a="1"/>
  <c r="AA102" i="25" s="1"/>
  <c r="AC102" i="25" a="1"/>
  <c r="AC102" i="25" s="1"/>
  <c r="AE102" i="25" a="1"/>
  <c r="AE102" i="25" s="1"/>
  <c r="AG102" i="25" a="1"/>
  <c r="AG102" i="25" s="1"/>
  <c r="AI102" i="25" a="1"/>
  <c r="AI102" i="25" s="1"/>
  <c r="AK102" i="25" a="1"/>
  <c r="AK102" i="25" s="1"/>
  <c r="AM102" i="25" a="1"/>
  <c r="AM102" i="25" s="1"/>
  <c r="AO102" i="25" a="1"/>
  <c r="AO102" i="25" s="1"/>
  <c r="U103" i="25" a="1"/>
  <c r="U103" i="25" s="1"/>
  <c r="W103" i="25" a="1"/>
  <c r="W103" i="25" s="1"/>
  <c r="Y103" i="25" a="1"/>
  <c r="Y103" i="25" s="1"/>
  <c r="AA103" i="25" a="1"/>
  <c r="AA103" i="25" s="1"/>
  <c r="AC103" i="25" a="1"/>
  <c r="AC103" i="25" s="1"/>
  <c r="AE103" i="25" a="1"/>
  <c r="AE103" i="25" s="1"/>
  <c r="AG103" i="25" a="1"/>
  <c r="AG103" i="25" s="1"/>
  <c r="AI103" i="25" a="1"/>
  <c r="AI103" i="25" s="1"/>
  <c r="AK103" i="25" a="1"/>
  <c r="AK103" i="25" s="1"/>
  <c r="AM103" i="25" a="1"/>
  <c r="AM103" i="25" s="1"/>
  <c r="AO103" i="25" a="1"/>
  <c r="AO103" i="25" s="1"/>
  <c r="U104" i="25" a="1"/>
  <c r="U104" i="25" s="1"/>
  <c r="W104" i="25" a="1"/>
  <c r="W104" i="25" s="1"/>
  <c r="Y104" i="25" a="1"/>
  <c r="Y104" i="25" s="1"/>
  <c r="AA104" i="25" a="1"/>
  <c r="AA104" i="25" s="1"/>
  <c r="AC104" i="25" a="1"/>
  <c r="AC104" i="25" s="1"/>
  <c r="AE104" i="25" a="1"/>
  <c r="AE104" i="25" s="1"/>
  <c r="AG104" i="25" a="1"/>
  <c r="AG104" i="25" s="1"/>
  <c r="AI104" i="25" a="1"/>
  <c r="AI104" i="25" s="1"/>
  <c r="AK104" i="25" a="1"/>
  <c r="AK104" i="25" s="1"/>
  <c r="AM104" i="25" a="1"/>
  <c r="AM104" i="25" s="1"/>
  <c r="AO104" i="25" a="1"/>
  <c r="AO104" i="25" s="1"/>
  <c r="U105" i="25" a="1"/>
  <c r="U105" i="25" s="1"/>
  <c r="W105" i="25" a="1"/>
  <c r="W105" i="25" s="1"/>
  <c r="Y105" i="25" a="1"/>
  <c r="Y105" i="25" s="1"/>
  <c r="AA105" i="25" a="1"/>
  <c r="AA105" i="25" s="1"/>
  <c r="AC105" i="25" a="1"/>
  <c r="AC105" i="25" s="1"/>
  <c r="AE105" i="25" a="1"/>
  <c r="AE105" i="25" s="1"/>
  <c r="AG105" i="25" a="1"/>
  <c r="AG105" i="25" s="1"/>
  <c r="AI105" i="25" a="1"/>
  <c r="AI105" i="25" s="1"/>
  <c r="AK105" i="25" a="1"/>
  <c r="AK105" i="25" s="1"/>
  <c r="AM105" i="25" a="1"/>
  <c r="AM105" i="25" s="1"/>
  <c r="AO105" i="25" a="1"/>
  <c r="AO105" i="25" s="1"/>
  <c r="U106" i="25" a="1"/>
  <c r="U106" i="25" s="1"/>
  <c r="Y106" i="25" a="1"/>
  <c r="Y106" i="25" s="1"/>
  <c r="AA106" i="25" a="1"/>
  <c r="AA106" i="25" s="1"/>
  <c r="AC106" i="25" a="1"/>
  <c r="AC106" i="25" s="1"/>
  <c r="AE106" i="25" a="1"/>
  <c r="AE106" i="25" s="1"/>
  <c r="AG106" i="25" a="1"/>
  <c r="AG106" i="25" s="1"/>
  <c r="AI106" i="25" a="1"/>
  <c r="AI106" i="25" s="1"/>
  <c r="AM106" i="25" a="1"/>
  <c r="AM106" i="25" s="1"/>
  <c r="AO106" i="25" a="1"/>
  <c r="AO106" i="25" s="1"/>
  <c r="U107" i="25" a="1"/>
  <c r="U107" i="25" s="1"/>
  <c r="W107" i="25" a="1"/>
  <c r="W107" i="25" s="1"/>
  <c r="Y107" i="25" a="1"/>
  <c r="Y107" i="25" s="1"/>
  <c r="AA107" i="25" a="1"/>
  <c r="AA107" i="25" s="1"/>
  <c r="AC107" i="25" a="1"/>
  <c r="AC107" i="25" s="1"/>
  <c r="AE107" i="25" a="1"/>
  <c r="AE107" i="25" s="1"/>
  <c r="AG107" i="25" a="1"/>
  <c r="AG107" i="25" s="1"/>
  <c r="AI107" i="25" a="1"/>
  <c r="AI107" i="25" s="1"/>
  <c r="AK107" i="25" a="1"/>
  <c r="AK107" i="25" s="1"/>
  <c r="AM107" i="25" a="1"/>
  <c r="AM107" i="25" s="1"/>
  <c r="AO107" i="25" a="1"/>
  <c r="AO107" i="25" s="1"/>
  <c r="U108" i="25" a="1"/>
  <c r="U108" i="25" s="1"/>
  <c r="W108" i="25" a="1"/>
  <c r="W108" i="25" s="1"/>
  <c r="Y108" i="25" a="1"/>
  <c r="Y108" i="25" s="1"/>
  <c r="AA108" i="25" a="1"/>
  <c r="AA108" i="25" s="1"/>
  <c r="AC108" i="25" a="1"/>
  <c r="AC108" i="25" s="1"/>
  <c r="AE108" i="25" a="1"/>
  <c r="AE108" i="25" s="1"/>
  <c r="AG108" i="25" a="1"/>
  <c r="AG108" i="25" s="1"/>
  <c r="AI108" i="25" a="1"/>
  <c r="AI108" i="25" s="1"/>
  <c r="AK108" i="25" a="1"/>
  <c r="AK108" i="25" s="1"/>
  <c r="AM108" i="25" a="1"/>
  <c r="AM108" i="25" s="1"/>
  <c r="AO108" i="25" a="1"/>
  <c r="AO108" i="25" s="1"/>
  <c r="U109" i="25" a="1"/>
  <c r="U109" i="25" s="1"/>
  <c r="W109" i="25" a="1"/>
  <c r="W109" i="25" s="1"/>
  <c r="Y109" i="25" a="1"/>
  <c r="Y109" i="25" s="1"/>
  <c r="AA109" i="25" a="1"/>
  <c r="AA109" i="25" s="1"/>
  <c r="AC109" i="25" a="1"/>
  <c r="AC109" i="25" s="1"/>
  <c r="AE109" i="25" a="1"/>
  <c r="AE109" i="25" s="1"/>
  <c r="AG109" i="25" a="1"/>
  <c r="AG109" i="25" s="1"/>
  <c r="AI109" i="25" a="1"/>
  <c r="AI109" i="25" s="1"/>
  <c r="AK109" i="25" a="1"/>
  <c r="AK109" i="25" s="1"/>
  <c r="AM109" i="25" a="1"/>
  <c r="AM109" i="25" s="1"/>
  <c r="AO109" i="25" a="1"/>
  <c r="AO109" i="25" s="1"/>
  <c r="U110" i="25" a="1"/>
  <c r="U110" i="25" s="1"/>
  <c r="W110" i="25" a="1"/>
  <c r="W110" i="25" s="1"/>
  <c r="Y110" i="25" a="1"/>
  <c r="Y110" i="25" s="1"/>
  <c r="AA110" i="25" a="1"/>
  <c r="AA110" i="25" s="1"/>
  <c r="AC110" i="25" a="1"/>
  <c r="AC110" i="25" s="1"/>
  <c r="AG110" i="25" a="1"/>
  <c r="AG110" i="25" s="1"/>
  <c r="AI110" i="25" a="1"/>
  <c r="AI110" i="25" s="1"/>
  <c r="AK110" i="25" a="1"/>
  <c r="AK110" i="25" s="1"/>
  <c r="AM110" i="25" a="1"/>
  <c r="AM110" i="25" s="1"/>
  <c r="AO110" i="25" a="1"/>
  <c r="AO110" i="25" s="1"/>
  <c r="U111" i="25" a="1"/>
  <c r="U111" i="25" s="1"/>
  <c r="W111" i="25" a="1"/>
  <c r="W111" i="25" s="1"/>
  <c r="Y111" i="25" a="1"/>
  <c r="Y111" i="25" s="1"/>
  <c r="AA111" i="25" a="1"/>
  <c r="AA111" i="25" s="1"/>
  <c r="AE111" i="25" a="1"/>
  <c r="AE111" i="25" s="1"/>
  <c r="AG111" i="25" a="1"/>
  <c r="AG111" i="25" s="1"/>
  <c r="AI111" i="25" a="1"/>
  <c r="AI111" i="25" s="1"/>
  <c r="AK111" i="25" a="1"/>
  <c r="AK111" i="25" s="1"/>
  <c r="AM111" i="25" a="1"/>
  <c r="AM111" i="25" s="1"/>
  <c r="AO111" i="25" a="1"/>
  <c r="AO111" i="25" s="1"/>
  <c r="U112" i="25" a="1"/>
  <c r="U112" i="25" s="1"/>
  <c r="W112" i="25" a="1"/>
  <c r="W112" i="25" s="1"/>
  <c r="AA112" i="25" a="1"/>
  <c r="AA112" i="25" s="1"/>
  <c r="AC112" i="25" a="1"/>
  <c r="AC112" i="25" s="1"/>
  <c r="AE112" i="25" a="1"/>
  <c r="AE112" i="25" s="1"/>
  <c r="AG112" i="25" a="1"/>
  <c r="AG112" i="25" s="1"/>
  <c r="AK112" i="25" a="1"/>
  <c r="AK112" i="25" s="1"/>
  <c r="AM112" i="25" a="1"/>
  <c r="AM112" i="25" s="1"/>
  <c r="AO112" i="25" a="1"/>
  <c r="AO112" i="25" s="1"/>
  <c r="U113" i="25" a="1"/>
  <c r="U113" i="25" s="1"/>
  <c r="W113" i="25" a="1"/>
  <c r="W113" i="25" s="1"/>
  <c r="Y113" i="25" a="1"/>
  <c r="Y113" i="25" s="1"/>
  <c r="AA113" i="25" a="1"/>
  <c r="AA113" i="25" s="1"/>
  <c r="AE113" i="25" a="1"/>
  <c r="AE113" i="25" s="1"/>
  <c r="AG113" i="25" a="1"/>
  <c r="AG113" i="25" s="1"/>
  <c r="AI113" i="25" a="1"/>
  <c r="AI113" i="25" s="1"/>
  <c r="AK113" i="25" a="1"/>
  <c r="AK113" i="25" s="1"/>
  <c r="AM113" i="25" a="1"/>
  <c r="AM113" i="25" s="1"/>
  <c r="U114" i="25" a="1"/>
  <c r="U114" i="25" s="1"/>
  <c r="W114" i="25" a="1"/>
  <c r="W114" i="25" s="1"/>
  <c r="Y114" i="25" a="1"/>
  <c r="Y114" i="25" s="1"/>
  <c r="AA114" i="25" a="1"/>
  <c r="AA114" i="25" s="1"/>
  <c r="AC114" i="25" a="1"/>
  <c r="AC114" i="25" s="1"/>
  <c r="AE114" i="25" a="1"/>
  <c r="AE114" i="25" s="1"/>
  <c r="AG114" i="25" a="1"/>
  <c r="AG114" i="25" s="1"/>
  <c r="AI114" i="25" a="1"/>
  <c r="AI114" i="25" s="1"/>
  <c r="AK114" i="25" a="1"/>
  <c r="AK114" i="25" s="1"/>
  <c r="AM114" i="25" a="1"/>
  <c r="AM114" i="25" s="1"/>
  <c r="AO114" i="25" a="1"/>
  <c r="AO114" i="25" s="1"/>
  <c r="U115" i="25" a="1"/>
  <c r="U115" i="25" s="1"/>
  <c r="W115" i="25" a="1"/>
  <c r="W115" i="25" s="1"/>
  <c r="Y115" i="25" a="1"/>
  <c r="Y115" i="25" s="1"/>
  <c r="AA115" i="25" a="1"/>
  <c r="AA115" i="25" s="1"/>
  <c r="AC115" i="25" a="1"/>
  <c r="AC115" i="25" s="1"/>
  <c r="AE115" i="25" a="1"/>
  <c r="AE115" i="25" s="1"/>
  <c r="AG115" i="25" a="1"/>
  <c r="AG115" i="25" s="1"/>
  <c r="AI115" i="25" a="1"/>
  <c r="AI115" i="25" s="1"/>
  <c r="AK115" i="25" a="1"/>
  <c r="AK115" i="25" s="1"/>
  <c r="AM115" i="25" a="1"/>
  <c r="AM115" i="25" s="1"/>
  <c r="AO115" i="25" a="1"/>
  <c r="AO115" i="25" s="1"/>
  <c r="U116" i="25" a="1"/>
  <c r="U116" i="25" s="1"/>
  <c r="W116" i="25" a="1"/>
  <c r="W116" i="25" s="1"/>
  <c r="Y116" i="25" a="1"/>
  <c r="Y116" i="25" s="1"/>
  <c r="AA116" i="25" a="1"/>
  <c r="AA116" i="25" s="1"/>
  <c r="AC116" i="25" a="1"/>
  <c r="AC116" i="25" s="1"/>
  <c r="AE116" i="25" a="1"/>
  <c r="AE116" i="25" s="1"/>
  <c r="AG116" i="25" a="1"/>
  <c r="AG116" i="25" s="1"/>
  <c r="AI116" i="25" a="1"/>
  <c r="AI116" i="25" s="1"/>
  <c r="AK116" i="25" a="1"/>
  <c r="AK116" i="25" s="1"/>
  <c r="AM116" i="25" a="1"/>
  <c r="AM116" i="25" s="1"/>
  <c r="AO116" i="25" a="1"/>
  <c r="AO116" i="25" s="1"/>
  <c r="U117" i="25" a="1"/>
  <c r="U117" i="25" s="1"/>
  <c r="W117" i="25" a="1"/>
  <c r="W117" i="25" s="1"/>
  <c r="Y117" i="25" a="1"/>
  <c r="Y117" i="25" s="1"/>
  <c r="AA117" i="25" a="1"/>
  <c r="AA117" i="25" s="1"/>
  <c r="AC117" i="25" a="1"/>
  <c r="AC117" i="25" s="1"/>
  <c r="AG117" i="25" a="1"/>
  <c r="AG117" i="25" s="1"/>
  <c r="AI117" i="25" a="1"/>
  <c r="AI117" i="25" s="1"/>
  <c r="AK117" i="25" a="1"/>
  <c r="AK117" i="25" s="1"/>
  <c r="AM117" i="25" a="1"/>
  <c r="AM117" i="25" s="1"/>
  <c r="AO117" i="25" a="1"/>
  <c r="AO117" i="25" s="1"/>
  <c r="U118" i="25" a="1"/>
  <c r="U118" i="25" s="1"/>
  <c r="Y118" i="25" a="1"/>
  <c r="Y118" i="25" s="1"/>
  <c r="AA118" i="25" a="1"/>
  <c r="AA118" i="25" s="1"/>
  <c r="AC118" i="25" a="1"/>
  <c r="AC118" i="25" s="1"/>
  <c r="AE118" i="25" a="1"/>
  <c r="AE118" i="25" s="1"/>
  <c r="AG118" i="25" a="1"/>
  <c r="AG118" i="25" s="1"/>
  <c r="AI118" i="25" a="1"/>
  <c r="AI118" i="25" s="1"/>
  <c r="AK118" i="25" a="1"/>
  <c r="AK118" i="25" s="1"/>
  <c r="AM118" i="25" a="1"/>
  <c r="AM118" i="25" s="1"/>
  <c r="AO118" i="25" a="1"/>
  <c r="AO118" i="25" s="1"/>
  <c r="U119" i="25" a="1"/>
  <c r="U119" i="25" s="1"/>
  <c r="W119" i="25" a="1"/>
  <c r="W119" i="25" s="1"/>
  <c r="Y119" i="25" a="1"/>
  <c r="Y119" i="25" s="1"/>
  <c r="AA119" i="25" a="1"/>
  <c r="AA119" i="25" s="1"/>
  <c r="AC119" i="25" a="1"/>
  <c r="AC119" i="25" s="1"/>
  <c r="AE119" i="25" a="1"/>
  <c r="AE119" i="25" s="1"/>
  <c r="AG119" i="25" a="1"/>
  <c r="AG119" i="25" s="1"/>
  <c r="AI119" i="25" a="1"/>
  <c r="AI119" i="25" s="1"/>
  <c r="AK119" i="25" a="1"/>
  <c r="AK119" i="25" s="1"/>
  <c r="AM119" i="25" a="1"/>
  <c r="AM119" i="25" s="1"/>
  <c r="AO119" i="25" a="1"/>
  <c r="AO119" i="25" s="1"/>
  <c r="U120" i="25" a="1"/>
  <c r="U120" i="25" s="1"/>
  <c r="W120" i="25" a="1"/>
  <c r="W120" i="25" s="1"/>
  <c r="Y120" i="25" a="1"/>
  <c r="Y120" i="25" s="1"/>
  <c r="AA120" i="25" a="1"/>
  <c r="AA120" i="25" s="1"/>
  <c r="AC120" i="25" a="1"/>
  <c r="AC120" i="25" s="1"/>
  <c r="AE120" i="25" a="1"/>
  <c r="AE120" i="25" s="1"/>
  <c r="AG120" i="25" a="1"/>
  <c r="AG120" i="25" s="1"/>
  <c r="AI120" i="25" a="1"/>
  <c r="AI120" i="25" s="1"/>
  <c r="AK120" i="25" a="1"/>
  <c r="AK120" i="25" s="1"/>
  <c r="AM120" i="25" a="1"/>
  <c r="AM120" i="25" s="1"/>
  <c r="AO120" i="25" a="1"/>
  <c r="AO120" i="25" s="1"/>
  <c r="U121" i="25" a="1"/>
  <c r="U121" i="25" s="1"/>
  <c r="W121" i="25" a="1"/>
  <c r="W121" i="25" s="1"/>
  <c r="Y121" i="25" a="1"/>
  <c r="Y121" i="25" s="1"/>
  <c r="AA121" i="25" a="1"/>
  <c r="AA121" i="25" s="1"/>
  <c r="AC121" i="25" a="1"/>
  <c r="AC121" i="25" s="1"/>
  <c r="AE121" i="25" a="1"/>
  <c r="AE121" i="25" s="1"/>
  <c r="AG121" i="25" a="1"/>
  <c r="AG121" i="25" s="1"/>
  <c r="AI121" i="25" a="1"/>
  <c r="AI121" i="25" s="1"/>
  <c r="AK121" i="25" a="1"/>
  <c r="AK121" i="25" s="1"/>
  <c r="AM121" i="25" a="1"/>
  <c r="AM121" i="25" s="1"/>
  <c r="AO121" i="25" a="1"/>
  <c r="AO121" i="25" s="1"/>
  <c r="U122" i="25" a="1"/>
  <c r="U122" i="25" s="1"/>
  <c r="W122" i="25" a="1"/>
  <c r="W122" i="25" s="1"/>
  <c r="AA122" i="25" a="1"/>
  <c r="AA122" i="25" s="1"/>
  <c r="AC122" i="25" a="1"/>
  <c r="AC122" i="25" s="1"/>
  <c r="AG122" i="25" a="1"/>
  <c r="AG122" i="25" s="1"/>
  <c r="AI122" i="25" a="1"/>
  <c r="AI122" i="25" s="1"/>
  <c r="AK122" i="25" a="1"/>
  <c r="AK122" i="25" s="1"/>
  <c r="AM122" i="25" a="1"/>
  <c r="AM122" i="25" s="1"/>
  <c r="AO122" i="25" a="1"/>
  <c r="AO122" i="25" s="1"/>
  <c r="U123" i="25" a="1"/>
  <c r="U123" i="25" s="1"/>
  <c r="W123" i="25" a="1"/>
  <c r="W123" i="25" s="1"/>
  <c r="AA123" i="25" a="1"/>
  <c r="AA123" i="25" s="1"/>
  <c r="AC123" i="25" a="1"/>
  <c r="AC123" i="25" s="1"/>
  <c r="AE123" i="25" a="1"/>
  <c r="AE123" i="25" s="1"/>
  <c r="AG123" i="25" a="1"/>
  <c r="AG123" i="25" s="1"/>
  <c r="AK123" i="25" a="1"/>
  <c r="AK123" i="25" s="1"/>
  <c r="AM123" i="25" a="1"/>
  <c r="AM123" i="25" s="1"/>
  <c r="AO123" i="25" a="1"/>
  <c r="AO123" i="25" s="1"/>
  <c r="U124" i="25" a="1"/>
  <c r="U124" i="25" s="1"/>
  <c r="W124" i="25" a="1"/>
  <c r="W124" i="25" s="1"/>
  <c r="Y124" i="25" a="1"/>
  <c r="Y124" i="25" s="1"/>
  <c r="AA124" i="25" a="1"/>
  <c r="AA124" i="25" s="1"/>
  <c r="AC124" i="25" a="1"/>
  <c r="AC124" i="25" s="1"/>
  <c r="AE124" i="25" a="1"/>
  <c r="AE124" i="25" s="1"/>
  <c r="AG124" i="25" a="1"/>
  <c r="AG124" i="25" s="1"/>
  <c r="AK124" i="25" a="1"/>
  <c r="AK124" i="25" s="1"/>
  <c r="AM124" i="25" a="1"/>
  <c r="AM124" i="25" s="1"/>
  <c r="U125" i="25" a="1"/>
  <c r="U125" i="25" s="1"/>
  <c r="W125" i="25" a="1"/>
  <c r="W125" i="25" s="1"/>
  <c r="Y125" i="25" a="1"/>
  <c r="Y125" i="25" s="1"/>
  <c r="AA125" i="25" a="1"/>
  <c r="AA125" i="25" s="1"/>
  <c r="AG125" i="25" a="1"/>
  <c r="AG125" i="25" s="1"/>
  <c r="AI125" i="25" a="1"/>
  <c r="AI125" i="25" s="1"/>
  <c r="AK125" i="25" a="1"/>
  <c r="AK125" i="25" s="1"/>
  <c r="AM125" i="25" a="1"/>
  <c r="AM125" i="25" s="1"/>
  <c r="U126" i="25" a="1"/>
  <c r="U126" i="25" s="1"/>
  <c r="W126" i="25" a="1"/>
  <c r="W126" i="25" s="1"/>
  <c r="Y126" i="25" a="1"/>
  <c r="Y126" i="25" s="1"/>
  <c r="AA126" i="25" a="1"/>
  <c r="AA126" i="25" s="1"/>
  <c r="AC126" i="25" a="1"/>
  <c r="AC126" i="25" s="1"/>
  <c r="AE126" i="25" a="1"/>
  <c r="AE126" i="25" s="1"/>
  <c r="AG126" i="25" a="1"/>
  <c r="AG126" i="25" s="1"/>
  <c r="AI126" i="25" a="1"/>
  <c r="AI126" i="25" s="1"/>
  <c r="AK126" i="25" a="1"/>
  <c r="AK126" i="25" s="1"/>
  <c r="AM126" i="25" a="1"/>
  <c r="AM126" i="25" s="1"/>
  <c r="AO126" i="25" a="1"/>
  <c r="AO126" i="25" s="1"/>
  <c r="U127" i="25" a="1"/>
  <c r="U127" i="25" s="1"/>
  <c r="W127" i="25" a="1"/>
  <c r="W127" i="25" s="1"/>
  <c r="Y127" i="25" a="1"/>
  <c r="Y127" i="25" s="1"/>
  <c r="AA127" i="25" a="1"/>
  <c r="AA127" i="25" s="1"/>
  <c r="AC127" i="25" a="1"/>
  <c r="AC127" i="25" s="1"/>
  <c r="AE127" i="25" a="1"/>
  <c r="AE127" i="25" s="1"/>
  <c r="AG127" i="25" a="1"/>
  <c r="AG127" i="25" s="1"/>
  <c r="AI127" i="25" a="1"/>
  <c r="AI127" i="25" s="1"/>
  <c r="AK127" i="25" a="1"/>
  <c r="AK127" i="25" s="1"/>
  <c r="AM127" i="25" a="1"/>
  <c r="AM127" i="25" s="1"/>
  <c r="AO127" i="25" a="1"/>
  <c r="AO127" i="25" s="1"/>
  <c r="U128" i="25" a="1"/>
  <c r="U128" i="25" s="1"/>
  <c r="W128" i="25" a="1"/>
  <c r="W128" i="25" s="1"/>
  <c r="Y128" i="25" a="1"/>
  <c r="Y128" i="25" s="1"/>
  <c r="AA128" i="25" a="1"/>
  <c r="AA128" i="25" s="1"/>
  <c r="AC128" i="25" a="1"/>
  <c r="AC128" i="25" s="1"/>
  <c r="AE128" i="25" a="1"/>
  <c r="AE128" i="25" s="1"/>
  <c r="AG128" i="25" a="1"/>
  <c r="AG128" i="25" s="1"/>
  <c r="AI128" i="25" a="1"/>
  <c r="AI128" i="25" s="1"/>
  <c r="AK128" i="25" a="1"/>
  <c r="AK128" i="25" s="1"/>
  <c r="AM128" i="25" a="1"/>
  <c r="AM128" i="25" s="1"/>
  <c r="AO128" i="25" a="1"/>
  <c r="AO128" i="25" s="1"/>
  <c r="U129" i="25" a="1"/>
  <c r="U129" i="25" s="1"/>
  <c r="W129" i="25" a="1"/>
  <c r="W129" i="25" s="1"/>
  <c r="Y129" i="25" a="1"/>
  <c r="Y129" i="25" s="1"/>
  <c r="AA129" i="25" a="1"/>
  <c r="AA129" i="25" s="1"/>
  <c r="AC129" i="25" a="1"/>
  <c r="AC129" i="25" s="1"/>
  <c r="AE129" i="25" a="1"/>
  <c r="AE129" i="25" s="1"/>
  <c r="AG129" i="25" a="1"/>
  <c r="AG129" i="25" s="1"/>
  <c r="AI129" i="25" a="1"/>
  <c r="AI129" i="25" s="1"/>
  <c r="AK129" i="25" a="1"/>
  <c r="AK129" i="25" s="1"/>
  <c r="AM129" i="25" a="1"/>
  <c r="AM129" i="25" s="1"/>
  <c r="AO129" i="25" a="1"/>
  <c r="AO129" i="25" s="1"/>
  <c r="AA30" i="25" a="1"/>
  <c r="AA30" i="25" s="1"/>
  <c r="AC29" i="25" a="1"/>
  <c r="AC29" i="25" s="1"/>
  <c r="AE29" i="25" a="1"/>
  <c r="AE29" i="25" s="1"/>
  <c r="AG29" i="25" a="1"/>
  <c r="AG29" i="25" s="1"/>
  <c r="AI29" i="25" a="1"/>
  <c r="AI29" i="25" s="1"/>
  <c r="AK29" i="25" a="1"/>
  <c r="AK29" i="25" s="1"/>
  <c r="AM29" i="25" a="1"/>
  <c r="AM29" i="25" s="1"/>
  <c r="C11" i="26"/>
  <c r="D11" i="26" s="1"/>
  <c r="S129" i="25" a="1"/>
  <c r="S129" i="25" s="1"/>
  <c r="S128" i="25" a="1"/>
  <c r="S128" i="25" s="1"/>
  <c r="S127" i="25" a="1"/>
  <c r="S127" i="25" s="1"/>
  <c r="S126" i="25" a="1"/>
  <c r="S126" i="25" s="1"/>
  <c r="S125" i="25" a="1"/>
  <c r="S125" i="25" s="1"/>
  <c r="S124" i="25" a="1"/>
  <c r="S124" i="25" s="1"/>
  <c r="S122" i="25" a="1"/>
  <c r="S122" i="25" s="1"/>
  <c r="S121" i="25" a="1"/>
  <c r="S121" i="25" s="1"/>
  <c r="S120" i="25" a="1"/>
  <c r="S120" i="25" s="1"/>
  <c r="S119" i="25" a="1"/>
  <c r="S119" i="25" s="1"/>
  <c r="S118" i="25" a="1"/>
  <c r="S118" i="25" s="1"/>
  <c r="S117" i="25" a="1"/>
  <c r="S117" i="25" s="1"/>
  <c r="S116" i="25" a="1"/>
  <c r="S116" i="25" s="1"/>
  <c r="S115" i="25" a="1"/>
  <c r="S115" i="25" s="1"/>
  <c r="S114" i="25" a="1"/>
  <c r="S114" i="25" s="1"/>
  <c r="S112" i="25" a="1"/>
  <c r="S112" i="25" s="1"/>
  <c r="S110" i="25" a="1"/>
  <c r="S110" i="25" s="1"/>
  <c r="S109" i="25" a="1"/>
  <c r="S109" i="25" s="1"/>
  <c r="S108" i="25" a="1"/>
  <c r="S108" i="25" s="1"/>
  <c r="S107" i="25" a="1"/>
  <c r="S107" i="25" s="1"/>
  <c r="S106" i="25" a="1"/>
  <c r="S106" i="25" s="1"/>
  <c r="S105" i="25" a="1"/>
  <c r="S105" i="25" s="1"/>
  <c r="S104" i="25" a="1"/>
  <c r="S104" i="25" s="1"/>
  <c r="S103" i="25" a="1"/>
  <c r="S103" i="25" s="1"/>
  <c r="S102" i="25" a="1"/>
  <c r="S102" i="25" s="1"/>
  <c r="S100" i="25" a="1"/>
  <c r="S100" i="25" s="1"/>
  <c r="S99" i="25" a="1"/>
  <c r="S99" i="25" s="1"/>
  <c r="S98" i="25" a="1"/>
  <c r="S98" i="25" s="1"/>
  <c r="S97" i="25" a="1"/>
  <c r="S97" i="25" s="1"/>
  <c r="S96" i="25" a="1"/>
  <c r="S96" i="25" s="1"/>
  <c r="S95" i="25" a="1"/>
  <c r="S95" i="25" s="1"/>
  <c r="S94" i="25" a="1"/>
  <c r="S94" i="25" s="1"/>
  <c r="S93" i="25" a="1"/>
  <c r="S93" i="25" s="1"/>
  <c r="S92" i="25" a="1"/>
  <c r="S92" i="25" s="1"/>
  <c r="S91" i="25" a="1"/>
  <c r="S91" i="25" s="1"/>
  <c r="S90" i="25" a="1"/>
  <c r="S90" i="25" s="1"/>
  <c r="S88" i="25" a="1"/>
  <c r="S88" i="25" s="1"/>
  <c r="S87" i="25" a="1"/>
  <c r="S87" i="25" s="1"/>
  <c r="S86" i="25" a="1"/>
  <c r="S86" i="25" s="1"/>
  <c r="S85" i="25" a="1"/>
  <c r="S85" i="25" s="1"/>
  <c r="S84" i="25" a="1"/>
  <c r="S84" i="25" s="1"/>
  <c r="S83" i="25" a="1"/>
  <c r="S83" i="25" s="1"/>
  <c r="S82" i="25" a="1"/>
  <c r="S82" i="25" s="1"/>
  <c r="S80" i="25" a="1"/>
  <c r="S80" i="25" s="1"/>
  <c r="S79" i="25" a="1"/>
  <c r="S79" i="25" s="1"/>
  <c r="S78" i="25" a="1"/>
  <c r="S78" i="25" s="1"/>
  <c r="S77" i="25" a="1"/>
  <c r="S77" i="25" s="1"/>
  <c r="S76" i="25" a="1"/>
  <c r="S76" i="25" s="1"/>
  <c r="S75" i="25" a="1"/>
  <c r="S75" i="25" s="1"/>
  <c r="S74" i="25" a="1"/>
  <c r="S74" i="25" s="1"/>
  <c r="S73" i="25" a="1"/>
  <c r="S73" i="25" s="1"/>
  <c r="S72" i="25" a="1"/>
  <c r="S72" i="25" s="1"/>
  <c r="S71" i="25" a="1"/>
  <c r="S71" i="25" s="1"/>
  <c r="S70" i="25" a="1"/>
  <c r="S70" i="25" s="1"/>
  <c r="S69" i="25" a="1"/>
  <c r="S69" i="25" s="1"/>
  <c r="S68" i="25" a="1"/>
  <c r="S68" i="25" s="1"/>
  <c r="S67" i="25" a="1"/>
  <c r="S67" i="25" s="1"/>
  <c r="S66" i="25" a="1"/>
  <c r="S66" i="25" s="1"/>
  <c r="S65" i="25" a="1"/>
  <c r="S65" i="25" s="1"/>
  <c r="S64" i="25" a="1"/>
  <c r="S64" i="25" s="1"/>
  <c r="S63" i="25" a="1"/>
  <c r="S63" i="25" s="1"/>
  <c r="S62" i="25" a="1"/>
  <c r="S62" i="25" s="1"/>
  <c r="S61" i="25" a="1"/>
  <c r="S61" i="25" s="1"/>
  <c r="S60" i="25" a="1"/>
  <c r="S60" i="25" s="1"/>
  <c r="S59" i="25" a="1"/>
  <c r="S59" i="25" s="1"/>
  <c r="S58" i="25" a="1"/>
  <c r="S58" i="25" s="1"/>
  <c r="S57" i="25" a="1"/>
  <c r="S57" i="25" s="1"/>
  <c r="S56" i="25" a="1"/>
  <c r="S56" i="25" s="1"/>
  <c r="S55" i="25" a="1"/>
  <c r="S55" i="25" s="1"/>
  <c r="S54" i="25" a="1"/>
  <c r="S54" i="25" s="1"/>
  <c r="S53" i="25" a="1"/>
  <c r="S53" i="25" s="1"/>
  <c r="S52" i="25" a="1"/>
  <c r="S52" i="25" s="1"/>
  <c r="S51" i="25" a="1"/>
  <c r="S51" i="25" s="1"/>
  <c r="S50" i="25" a="1"/>
  <c r="S50" i="25" s="1"/>
  <c r="S49" i="25" a="1"/>
  <c r="S49" i="25" s="1"/>
  <c r="S48" i="25" a="1"/>
  <c r="S48" i="25" s="1"/>
  <c r="S47" i="25" a="1"/>
  <c r="S47" i="25" s="1"/>
  <c r="S46" i="25" a="1"/>
  <c r="S46" i="25" s="1"/>
  <c r="S45" i="25" a="1"/>
  <c r="S45" i="25" s="1"/>
  <c r="S44" i="25" a="1"/>
  <c r="S44" i="25" s="1"/>
  <c r="S43" i="25" a="1"/>
  <c r="S43" i="25" s="1"/>
  <c r="S42" i="25" a="1"/>
  <c r="S42" i="25" s="1"/>
  <c r="S41" i="25" a="1"/>
  <c r="S41" i="25" s="1"/>
  <c r="S40" i="25" a="1"/>
  <c r="S40" i="25" s="1"/>
  <c r="S37" i="25" a="1"/>
  <c r="S37" i="25" s="1"/>
  <c r="S36" i="25" a="1"/>
  <c r="S36" i="25" s="1"/>
  <c r="S35" i="25" a="1"/>
  <c r="S35" i="25" s="1"/>
  <c r="S34" i="25" a="1"/>
  <c r="S34" i="25" s="1"/>
  <c r="S32" i="25" a="1"/>
  <c r="S32" i="25" s="1"/>
  <c r="S30" i="25" a="1"/>
  <c r="S30" i="25" s="1"/>
  <c r="S29" i="25" a="1"/>
  <c r="S29" i="25" s="1"/>
  <c r="AP86" i="27" l="1"/>
  <c r="AP110" i="27"/>
  <c r="AP102" i="27"/>
  <c r="AP43" i="27"/>
  <c r="AP128" i="27"/>
  <c r="AP107" i="27"/>
  <c r="AP57" i="27"/>
  <c r="AP123" i="27"/>
  <c r="AP42" i="27"/>
  <c r="AP119" i="27"/>
  <c r="AP81" i="27"/>
  <c r="AP64" i="27"/>
  <c r="W130" i="27"/>
  <c r="U130" i="27"/>
  <c r="AC130" i="27"/>
  <c r="AP125" i="27"/>
  <c r="AP85" i="27"/>
  <c r="AE130" i="27"/>
  <c r="AP58" i="27"/>
  <c r="AP114" i="27"/>
  <c r="AP68" i="27"/>
  <c r="AP52" i="27"/>
  <c r="AP47" i="27"/>
  <c r="AM130" i="27"/>
  <c r="AP44" i="27"/>
  <c r="AP90" i="27"/>
  <c r="S130" i="27"/>
  <c r="AP96" i="27"/>
  <c r="AP29" i="27"/>
  <c r="AK130" i="27"/>
  <c r="Y130" i="27"/>
  <c r="AA130" i="27"/>
  <c r="AG130" i="27"/>
  <c r="AP92" i="27"/>
  <c r="AP121" i="27"/>
  <c r="AI130" i="27"/>
  <c r="AO130" i="27"/>
  <c r="AP82" i="27"/>
  <c r="AP71" i="27"/>
  <c r="AP95" i="27"/>
  <c r="AP84" i="27"/>
  <c r="AP111" i="27"/>
  <c r="AP87" i="27"/>
  <c r="AP45" i="27"/>
  <c r="AP127" i="27"/>
  <c r="AP124" i="27"/>
  <c r="AP118" i="27"/>
  <c r="AP97" i="27"/>
  <c r="AP115" i="27"/>
  <c r="AP104" i="27"/>
  <c r="AP70" i="27"/>
  <c r="AP74" i="27"/>
  <c r="AP76" i="27"/>
  <c r="AP59" i="27"/>
  <c r="AP73" i="27"/>
  <c r="AP116" i="27"/>
  <c r="AP80" i="27"/>
  <c r="AP67" i="27"/>
  <c r="AP120" i="27"/>
  <c r="AP93" i="27"/>
  <c r="AP77" i="27"/>
  <c r="AP51" i="27"/>
  <c r="AP112" i="27"/>
  <c r="AP106" i="27"/>
  <c r="AP113" i="27"/>
  <c r="AP101" i="27"/>
  <c r="AP78" i="27"/>
  <c r="AP126" i="27"/>
  <c r="AP105" i="27"/>
  <c r="AP41" i="27"/>
  <c r="AP99" i="27"/>
  <c r="AP91" i="27"/>
  <c r="AP65" i="27"/>
  <c r="AP83" i="27"/>
  <c r="AP88" i="27"/>
  <c r="AP69" i="27"/>
  <c r="AP46" i="27"/>
  <c r="AP53" i="27"/>
  <c r="AP129" i="27"/>
  <c r="AP103" i="27"/>
  <c r="AP89" i="27"/>
  <c r="AP49" i="27"/>
  <c r="AP63" i="27"/>
  <c r="AP56" i="27"/>
  <c r="AP62" i="27"/>
  <c r="AP59" i="25"/>
  <c r="AP81" i="25"/>
  <c r="AP48" i="25"/>
  <c r="AP65" i="25"/>
  <c r="AP60" i="25"/>
  <c r="AP66" i="25"/>
  <c r="AP79" i="25"/>
  <c r="AP101" i="25"/>
  <c r="AP123" i="25"/>
  <c r="W130" i="25"/>
  <c r="AO130" i="25"/>
  <c r="AP37" i="25"/>
  <c r="AP71" i="25"/>
  <c r="AP77" i="25"/>
  <c r="AP125" i="25"/>
  <c r="E11" i="26"/>
  <c r="F11" i="26" s="1"/>
  <c r="AA130" i="25"/>
  <c r="AP31" i="25"/>
  <c r="AP35" i="25"/>
  <c r="AP46" i="25"/>
  <c r="AP52" i="25"/>
  <c r="AP58" i="25"/>
  <c r="AE130" i="25"/>
  <c r="AC130" i="25"/>
  <c r="AP47" i="25"/>
  <c r="AG130" i="25"/>
  <c r="AP34" i="25"/>
  <c r="AP49" i="25"/>
  <c r="AI130" i="25"/>
  <c r="AP43" i="25"/>
  <c r="AK130" i="25"/>
  <c r="AP45" i="25"/>
  <c r="AP54" i="25"/>
  <c r="AP56" i="25"/>
  <c r="Y130" i="25"/>
  <c r="AP33" i="25"/>
  <c r="S130" i="25"/>
  <c r="AP30" i="25"/>
  <c r="AM130" i="25"/>
  <c r="AP36" i="25"/>
  <c r="AP42" i="25"/>
  <c r="AP55" i="25"/>
  <c r="U130" i="25"/>
  <c r="AP32" i="25"/>
  <c r="AP40" i="25"/>
  <c r="AP68" i="25"/>
  <c r="AP41" i="25"/>
  <c r="AP44" i="25"/>
  <c r="AP53" i="25"/>
  <c r="AP62" i="25"/>
  <c r="AP89" i="25"/>
  <c r="AP118" i="25"/>
  <c r="AP74" i="25"/>
  <c r="AP76" i="25"/>
  <c r="AP114" i="25"/>
  <c r="AP72" i="25"/>
  <c r="AP82" i="25"/>
  <c r="AP91" i="25"/>
  <c r="AP39" i="25"/>
  <c r="AP51" i="25"/>
  <c r="AP50" i="25"/>
  <c r="AP120" i="25"/>
  <c r="AP90" i="25"/>
  <c r="AP57" i="25"/>
  <c r="AP63" i="25"/>
  <c r="AP64" i="25"/>
  <c r="AP96" i="25"/>
  <c r="AP111" i="25"/>
  <c r="AP75" i="25"/>
  <c r="AP38" i="25"/>
  <c r="AP70" i="25"/>
  <c r="AP83" i="25"/>
  <c r="AP67" i="25"/>
  <c r="AP87" i="25"/>
  <c r="AP93" i="25"/>
  <c r="AP113" i="25"/>
  <c r="AP86" i="25"/>
  <c r="AP88" i="25"/>
  <c r="AP100" i="25"/>
  <c r="AP73" i="25"/>
  <c r="AP84" i="25"/>
  <c r="AP85" i="25"/>
  <c r="AP92" i="25"/>
  <c r="AP99" i="25"/>
  <c r="AP69" i="25"/>
  <c r="AP97" i="25"/>
  <c r="AP117" i="25"/>
  <c r="AP127" i="25"/>
  <c r="AP78" i="25"/>
  <c r="AP80" i="25"/>
  <c r="AP61" i="25"/>
  <c r="AP95" i="25"/>
  <c r="AP110" i="25"/>
  <c r="AP94" i="25"/>
  <c r="AP102" i="25"/>
  <c r="AP109" i="25"/>
  <c r="AP124" i="25"/>
  <c r="AP103" i="25"/>
  <c r="AP106" i="25"/>
  <c r="AP107" i="25"/>
  <c r="AP105" i="25"/>
  <c r="AP119" i="25"/>
  <c r="AP128" i="25"/>
  <c r="AP104" i="25"/>
  <c r="AP115" i="25"/>
  <c r="AP98" i="25"/>
  <c r="AP116" i="25"/>
  <c r="AP122" i="25"/>
  <c r="AP126" i="25"/>
  <c r="AP108" i="25"/>
  <c r="AP121" i="25"/>
  <c r="AP129" i="25"/>
  <c r="AP112" i="25"/>
  <c r="B19" i="27" l="1"/>
  <c r="B18" i="27"/>
  <c r="AP130" i="27"/>
  <c r="B18" i="25"/>
  <c r="AP130" i="25"/>
  <c r="B19" i="25"/>
  <c r="B20" i="27" l="1"/>
  <c r="B20" i="25"/>
  <c r="AP29" i="25" l="1"/>
  <c r="AN34" i="23" l="1" a="1"/>
  <c r="AN34" i="23" s="1"/>
  <c r="AN35" i="23" a="1"/>
  <c r="AN35" i="23" s="1"/>
  <c r="AN36" i="23" a="1"/>
  <c r="AN36" i="23"/>
  <c r="AN37" i="23" a="1"/>
  <c r="AN37" i="23"/>
  <c r="AN38" i="23" a="1"/>
  <c r="AN38" i="23" s="1"/>
  <c r="AN39" i="23" a="1"/>
  <c r="AN39" i="23" s="1"/>
  <c r="AN40" i="23" a="1"/>
  <c r="AN40" i="23"/>
  <c r="AN41" i="23" a="1"/>
  <c r="AN41" i="23"/>
  <c r="AN42" i="23" a="1"/>
  <c r="AN42" i="23" s="1"/>
  <c r="AN43" i="23" a="1"/>
  <c r="AN43" i="23" s="1"/>
  <c r="AN44" i="23" a="1"/>
  <c r="AN44" i="23"/>
  <c r="AN45" i="23" a="1"/>
  <c r="AN45" i="23"/>
  <c r="AN46" i="23" a="1"/>
  <c r="AN46" i="23" s="1"/>
  <c r="AN47" i="23" a="1"/>
  <c r="AN47" i="23" s="1"/>
  <c r="AN48" i="23" a="1"/>
  <c r="AN48" i="23"/>
  <c r="AN49" i="23" a="1"/>
  <c r="AN49" i="23"/>
  <c r="AN50" i="23" a="1"/>
  <c r="AN50" i="23" s="1"/>
  <c r="AN51" i="23" a="1"/>
  <c r="AN51" i="23" s="1"/>
  <c r="AN52" i="23" a="1"/>
  <c r="AN52" i="23"/>
  <c r="AN53" i="23" a="1"/>
  <c r="AN53" i="23"/>
  <c r="AN54" i="23" a="1"/>
  <c r="AN54" i="23" s="1"/>
  <c r="AN55" i="23" a="1"/>
  <c r="AN55" i="23" s="1"/>
  <c r="AN56" i="23" a="1"/>
  <c r="AN56" i="23"/>
  <c r="AN57" i="23" a="1"/>
  <c r="AN57" i="23"/>
  <c r="AN58" i="23" a="1"/>
  <c r="AN58" i="23" s="1"/>
  <c r="AN59" i="23" a="1"/>
  <c r="AN59" i="23" s="1"/>
  <c r="AN60" i="23" a="1"/>
  <c r="AN60" i="23"/>
  <c r="AN61" i="23" a="1"/>
  <c r="AN61" i="23"/>
  <c r="AN62" i="23" a="1"/>
  <c r="AN62" i="23" s="1"/>
  <c r="AN63" i="23" a="1"/>
  <c r="AN63" i="23" s="1"/>
  <c r="AN64" i="23" a="1"/>
  <c r="AN64" i="23"/>
  <c r="AN65" i="23" a="1"/>
  <c r="AN65" i="23"/>
  <c r="AN66" i="23" a="1"/>
  <c r="AN66" i="23" s="1"/>
  <c r="AN67" i="23" a="1"/>
  <c r="AN67" i="23" s="1"/>
  <c r="AN68" i="23" a="1"/>
  <c r="AN68" i="23"/>
  <c r="AN69" i="23" a="1"/>
  <c r="AN69" i="23"/>
  <c r="AN70" i="23" a="1"/>
  <c r="AN70" i="23" s="1"/>
  <c r="AN71" i="23" a="1"/>
  <c r="AN71" i="23" s="1"/>
  <c r="AN72" i="23" a="1"/>
  <c r="AN72" i="23"/>
  <c r="AN73" i="23" a="1"/>
  <c r="AN73" i="23"/>
  <c r="AN74" i="23" a="1"/>
  <c r="AN74" i="23" s="1"/>
  <c r="AN75" i="23" a="1"/>
  <c r="AN75" i="23" s="1"/>
  <c r="AN76" i="23" a="1"/>
  <c r="AN76" i="23"/>
  <c r="AN77" i="23" a="1"/>
  <c r="AN77" i="23"/>
  <c r="AN78" i="23" a="1"/>
  <c r="AN78" i="23" s="1"/>
  <c r="AN79" i="23" a="1"/>
  <c r="AN79" i="23" s="1"/>
  <c r="AN80" i="23" a="1"/>
  <c r="AN80" i="23"/>
  <c r="AN81" i="23" a="1"/>
  <c r="AN81" i="23"/>
  <c r="AN82" i="23" a="1"/>
  <c r="AN82" i="23" s="1"/>
  <c r="AN83" i="23" a="1"/>
  <c r="AN83" i="23" s="1"/>
  <c r="AN84" i="23" a="1"/>
  <c r="AN84" i="23"/>
  <c r="AN85" i="23" a="1"/>
  <c r="AN85" i="23"/>
  <c r="AN86" i="23" a="1"/>
  <c r="AN86" i="23" s="1"/>
  <c r="AN87" i="23" a="1"/>
  <c r="AN87" i="23" s="1"/>
  <c r="AN88" i="23" a="1"/>
  <c r="AN88" i="23"/>
  <c r="AN89" i="23" a="1"/>
  <c r="AN89" i="23"/>
  <c r="AN90" i="23" a="1"/>
  <c r="AN90" i="23" s="1"/>
  <c r="AN91" i="23" a="1"/>
  <c r="AN91" i="23" s="1"/>
  <c r="AN92" i="23" a="1"/>
  <c r="AN92" i="23"/>
  <c r="AN93" i="23" a="1"/>
  <c r="AN93" i="23"/>
  <c r="AN94" i="23" a="1"/>
  <c r="AN94" i="23" s="1"/>
  <c r="AN95" i="23" a="1"/>
  <c r="AN95" i="23" s="1"/>
  <c r="AN96" i="23" a="1"/>
  <c r="AN96" i="23"/>
  <c r="AN97" i="23" a="1"/>
  <c r="AN97" i="23"/>
  <c r="AN98" i="23" a="1"/>
  <c r="AN98" i="23" s="1"/>
  <c r="AN99" i="23" a="1"/>
  <c r="AN99" i="23" s="1"/>
  <c r="AN100" i="23" a="1"/>
  <c r="AN100" i="23"/>
  <c r="AN101" i="23" a="1"/>
  <c r="AN101" i="23"/>
  <c r="AN102" i="23" a="1"/>
  <c r="AN102" i="23" s="1"/>
  <c r="AN103" i="23" a="1"/>
  <c r="AN103" i="23" s="1"/>
  <c r="AN104" i="23" a="1"/>
  <c r="AN104" i="23"/>
  <c r="AN105" i="23" a="1"/>
  <c r="AN105" i="23"/>
  <c r="AN106" i="23" a="1"/>
  <c r="AN106" i="23" s="1"/>
  <c r="AN107" i="23" a="1"/>
  <c r="AN107" i="23" s="1"/>
  <c r="AN108" i="23" a="1"/>
  <c r="AN108" i="23"/>
  <c r="AN109" i="23" a="1"/>
  <c r="AN109" i="23"/>
  <c r="AN110" i="23" a="1"/>
  <c r="AN110" i="23" s="1"/>
  <c r="AN111" i="23" a="1"/>
  <c r="AN111" i="23" s="1"/>
  <c r="AN112" i="23" a="1"/>
  <c r="AN112" i="23"/>
  <c r="AN113" i="23" a="1"/>
  <c r="AN113" i="23"/>
  <c r="AN114" i="23" a="1"/>
  <c r="AN114" i="23" s="1"/>
  <c r="AN115" i="23" a="1"/>
  <c r="AN115" i="23" s="1"/>
  <c r="AN116" i="23" a="1"/>
  <c r="AN116" i="23"/>
  <c r="AN117" i="23" a="1"/>
  <c r="AN117" i="23"/>
  <c r="AN118" i="23" a="1"/>
  <c r="AN118" i="23" s="1"/>
  <c r="AN119" i="23" a="1"/>
  <c r="AN119" i="23" s="1"/>
  <c r="AN120" i="23" a="1"/>
  <c r="AN120" i="23"/>
  <c r="AN121" i="23" a="1"/>
  <c r="AN121" i="23"/>
  <c r="AN122" i="23" a="1"/>
  <c r="AN122" i="23" s="1"/>
  <c r="AN123" i="23" a="1"/>
  <c r="AN123" i="23" s="1"/>
  <c r="AN124" i="23" a="1"/>
  <c r="AN124" i="23"/>
  <c r="AN125" i="23" a="1"/>
  <c r="AN125" i="23"/>
  <c r="AN126" i="23" a="1"/>
  <c r="AN126" i="23" s="1"/>
  <c r="AN127" i="23" a="1"/>
  <c r="AN127" i="23" s="1"/>
  <c r="AN128" i="23" a="1"/>
  <c r="AN128" i="23"/>
  <c r="AN129" i="23" a="1"/>
  <c r="AN129" i="23"/>
  <c r="AL34" i="23" a="1"/>
  <c r="AL34" i="23" s="1"/>
  <c r="AL35" i="23" a="1"/>
  <c r="AL35" i="23" s="1"/>
  <c r="AL36" i="23" a="1"/>
  <c r="AL36" i="23" s="1"/>
  <c r="AL37" i="23" a="1"/>
  <c r="AL37" i="23"/>
  <c r="AL38" i="23" a="1"/>
  <c r="AL38" i="23" s="1"/>
  <c r="AL39" i="23" a="1"/>
  <c r="AL39" i="23" s="1"/>
  <c r="AL40" i="23" a="1"/>
  <c r="AL40" i="23" s="1"/>
  <c r="AL41" i="23" a="1"/>
  <c r="AL41" i="23"/>
  <c r="AL42" i="23" a="1"/>
  <c r="AL42" i="23" s="1"/>
  <c r="AL43" i="23" a="1"/>
  <c r="AL43" i="23" s="1"/>
  <c r="AL44" i="23" a="1"/>
  <c r="AL44" i="23" s="1"/>
  <c r="AL45" i="23" a="1"/>
  <c r="AL45" i="23"/>
  <c r="AL46" i="23" a="1"/>
  <c r="AL46" i="23" s="1"/>
  <c r="AL47" i="23" a="1"/>
  <c r="AL47" i="23" s="1"/>
  <c r="AL48" i="23" a="1"/>
  <c r="AL48" i="23" s="1"/>
  <c r="AL49" i="23" a="1"/>
  <c r="AL49" i="23"/>
  <c r="AL50" i="23" a="1"/>
  <c r="AL50" i="23" s="1"/>
  <c r="AL51" i="23" a="1"/>
  <c r="AL51" i="23" s="1"/>
  <c r="AL52" i="23" a="1"/>
  <c r="AL52" i="23" s="1"/>
  <c r="AL53" i="23" a="1"/>
  <c r="AL53" i="23"/>
  <c r="AL54" i="23" a="1"/>
  <c r="AL54" i="23" s="1"/>
  <c r="AL55" i="23" a="1"/>
  <c r="AL55" i="23" s="1"/>
  <c r="AL56" i="23" a="1"/>
  <c r="AL56" i="23" s="1"/>
  <c r="AL57" i="23" a="1"/>
  <c r="AL57" i="23"/>
  <c r="AL58" i="23" a="1"/>
  <c r="AL58" i="23" s="1"/>
  <c r="AL59" i="23" a="1"/>
  <c r="AL59" i="23" s="1"/>
  <c r="AL60" i="23" a="1"/>
  <c r="AL60" i="23" s="1"/>
  <c r="AL61" i="23" a="1"/>
  <c r="AL61" i="23"/>
  <c r="AL62" i="23" a="1"/>
  <c r="AL62" i="23" s="1"/>
  <c r="AL63" i="23" a="1"/>
  <c r="AL63" i="23" s="1"/>
  <c r="AL64" i="23" a="1"/>
  <c r="AL64" i="23" s="1"/>
  <c r="AL65" i="23" a="1"/>
  <c r="AL65" i="23"/>
  <c r="AL66" i="23" a="1"/>
  <c r="AL66" i="23" s="1"/>
  <c r="AL67" i="23" a="1"/>
  <c r="AL67" i="23" s="1"/>
  <c r="AL68" i="23" a="1"/>
  <c r="AL68" i="23" s="1"/>
  <c r="AL69" i="23" a="1"/>
  <c r="AL69" i="23"/>
  <c r="AL70" i="23" a="1"/>
  <c r="AL70" i="23" s="1"/>
  <c r="AL71" i="23" a="1"/>
  <c r="AL71" i="23" s="1"/>
  <c r="AL72" i="23" a="1"/>
  <c r="AL72" i="23" s="1"/>
  <c r="AL73" i="23" a="1"/>
  <c r="AL73" i="23"/>
  <c r="AL74" i="23" a="1"/>
  <c r="AL74" i="23" s="1"/>
  <c r="AL75" i="23" a="1"/>
  <c r="AL75" i="23" s="1"/>
  <c r="AL76" i="23" a="1"/>
  <c r="AL76" i="23" s="1"/>
  <c r="AL77" i="23" a="1"/>
  <c r="AL77" i="23"/>
  <c r="AL78" i="23" a="1"/>
  <c r="AL78" i="23" s="1"/>
  <c r="AL79" i="23" a="1"/>
  <c r="AL79" i="23" s="1"/>
  <c r="AL80" i="23" a="1"/>
  <c r="AL80" i="23" s="1"/>
  <c r="AL81" i="23" a="1"/>
  <c r="AL81" i="23"/>
  <c r="AL82" i="23" a="1"/>
  <c r="AL82" i="23" s="1"/>
  <c r="AL83" i="23" a="1"/>
  <c r="AL83" i="23" s="1"/>
  <c r="AL84" i="23" a="1"/>
  <c r="AL84" i="23" s="1"/>
  <c r="AL85" i="23" a="1"/>
  <c r="AL85" i="23"/>
  <c r="AL86" i="23" a="1"/>
  <c r="AL86" i="23" s="1"/>
  <c r="AL87" i="23" a="1"/>
  <c r="AL87" i="23" s="1"/>
  <c r="AL88" i="23" a="1"/>
  <c r="AL88" i="23" s="1"/>
  <c r="AL89" i="23" a="1"/>
  <c r="AL89" i="23"/>
  <c r="AL90" i="23" a="1"/>
  <c r="AL90" i="23" s="1"/>
  <c r="AL91" i="23" a="1"/>
  <c r="AL91" i="23" s="1"/>
  <c r="AL92" i="23" a="1"/>
  <c r="AL92" i="23" s="1"/>
  <c r="AL93" i="23" a="1"/>
  <c r="AL93" i="23"/>
  <c r="AL94" i="23" a="1"/>
  <c r="AL94" i="23" s="1"/>
  <c r="AL95" i="23" a="1"/>
  <c r="AL95" i="23" s="1"/>
  <c r="AL96" i="23" a="1"/>
  <c r="AL96" i="23" s="1"/>
  <c r="AL97" i="23" a="1"/>
  <c r="AL97" i="23"/>
  <c r="AL98" i="23" a="1"/>
  <c r="AL98" i="23" s="1"/>
  <c r="AL99" i="23" a="1"/>
  <c r="AL99" i="23" s="1"/>
  <c r="AL100" i="23" a="1"/>
  <c r="AL100" i="23" s="1"/>
  <c r="AL101" i="23" a="1"/>
  <c r="AL101" i="23"/>
  <c r="AL102" i="23" a="1"/>
  <c r="AL102" i="23" s="1"/>
  <c r="AL103" i="23" a="1"/>
  <c r="AL103" i="23" s="1"/>
  <c r="AL104" i="23" a="1"/>
  <c r="AL104" i="23" s="1"/>
  <c r="AL105" i="23" a="1"/>
  <c r="AL105" i="23"/>
  <c r="AL106" i="23" a="1"/>
  <c r="AL106" i="23" s="1"/>
  <c r="AL107" i="23" a="1"/>
  <c r="AL107" i="23" s="1"/>
  <c r="AL108" i="23" a="1"/>
  <c r="AL108" i="23" s="1"/>
  <c r="AL109" i="23" a="1"/>
  <c r="AL109" i="23"/>
  <c r="AL110" i="23" a="1"/>
  <c r="AL110" i="23" s="1"/>
  <c r="AL111" i="23" a="1"/>
  <c r="AL111" i="23" s="1"/>
  <c r="AL112" i="23" a="1"/>
  <c r="AL112" i="23" s="1"/>
  <c r="AL113" i="23" a="1"/>
  <c r="AL113" i="23"/>
  <c r="AL114" i="23" a="1"/>
  <c r="AL114" i="23" s="1"/>
  <c r="AL115" i="23" a="1"/>
  <c r="AL115" i="23" s="1"/>
  <c r="AL116" i="23" a="1"/>
  <c r="AL116" i="23" s="1"/>
  <c r="AL117" i="23" a="1"/>
  <c r="AL117" i="23"/>
  <c r="AL118" i="23" a="1"/>
  <c r="AL118" i="23" s="1"/>
  <c r="AL119" i="23" a="1"/>
  <c r="AL119" i="23" s="1"/>
  <c r="AL120" i="23" a="1"/>
  <c r="AL120" i="23" s="1"/>
  <c r="AL121" i="23" a="1"/>
  <c r="AL121" i="23"/>
  <c r="AL122" i="23" a="1"/>
  <c r="AL122" i="23" s="1"/>
  <c r="AL123" i="23" a="1"/>
  <c r="AL123" i="23" s="1"/>
  <c r="AL124" i="23" a="1"/>
  <c r="AL124" i="23" s="1"/>
  <c r="AL125" i="23" a="1"/>
  <c r="AL125" i="23"/>
  <c r="AL126" i="23" a="1"/>
  <c r="AL126" i="23" s="1"/>
  <c r="AL127" i="23" a="1"/>
  <c r="AL127" i="23" s="1"/>
  <c r="AL128" i="23" a="1"/>
  <c r="AL128" i="23" s="1"/>
  <c r="AL129" i="23" a="1"/>
  <c r="AL129" i="23"/>
  <c r="AJ34" i="23" a="1"/>
  <c r="AJ34" i="23"/>
  <c r="AJ35" i="23" a="1"/>
  <c r="AJ35" i="23"/>
  <c r="AJ36" i="23" a="1"/>
  <c r="AJ36" i="23"/>
  <c r="AJ37" i="23" a="1"/>
  <c r="AJ37" i="23" s="1"/>
  <c r="AJ38" i="23" a="1"/>
  <c r="AJ38" i="23"/>
  <c r="AJ39" i="23" a="1"/>
  <c r="AJ39" i="23"/>
  <c r="AJ40" i="23" a="1"/>
  <c r="AJ40" i="23" s="1"/>
  <c r="AJ41" i="23" a="1"/>
  <c r="AJ41" i="23" s="1"/>
  <c r="AJ42" i="23" a="1"/>
  <c r="AJ42" i="23"/>
  <c r="AJ43" i="23" a="1"/>
  <c r="AJ43" i="23"/>
  <c r="AJ44" i="23" a="1"/>
  <c r="AJ44" i="23"/>
  <c r="AJ45" i="23" a="1"/>
  <c r="AJ45" i="23" s="1"/>
  <c r="AJ46" i="23" a="1"/>
  <c r="AJ46" i="23"/>
  <c r="AJ47" i="23" a="1"/>
  <c r="AJ47" i="23"/>
  <c r="AJ48" i="23" a="1"/>
  <c r="AJ48" i="23"/>
  <c r="AJ49" i="23" a="1"/>
  <c r="AJ49" i="23" s="1"/>
  <c r="AJ50" i="23" a="1"/>
  <c r="AJ50" i="23"/>
  <c r="AJ51" i="23" a="1"/>
  <c r="AJ51" i="23"/>
  <c r="AJ52" i="23" a="1"/>
  <c r="AJ52" i="23"/>
  <c r="AJ53" i="23" a="1"/>
  <c r="AJ53" i="23" s="1"/>
  <c r="AJ54" i="23" a="1"/>
  <c r="AJ54" i="23"/>
  <c r="AJ55" i="23" a="1"/>
  <c r="AJ55" i="23"/>
  <c r="AJ56" i="23" a="1"/>
  <c r="AJ56" i="23"/>
  <c r="AJ57" i="23" a="1"/>
  <c r="AJ57" i="23" s="1"/>
  <c r="AJ58" i="23" a="1"/>
  <c r="AJ58" i="23"/>
  <c r="AJ59" i="23" a="1"/>
  <c r="AJ59" i="23"/>
  <c r="AJ60" i="23" a="1"/>
  <c r="AJ60" i="23"/>
  <c r="AJ61" i="23" a="1"/>
  <c r="AJ61" i="23" s="1"/>
  <c r="AJ62" i="23" a="1"/>
  <c r="AJ62" i="23"/>
  <c r="AJ63" i="23" a="1"/>
  <c r="AJ63" i="23"/>
  <c r="AJ64" i="23" a="1"/>
  <c r="AJ64" i="23"/>
  <c r="AJ65" i="23" a="1"/>
  <c r="AJ65" i="23" s="1"/>
  <c r="AJ66" i="23" a="1"/>
  <c r="AJ66" i="23"/>
  <c r="AJ67" i="23" a="1"/>
  <c r="AJ67" i="23"/>
  <c r="AJ68" i="23" a="1"/>
  <c r="AJ68" i="23"/>
  <c r="AJ69" i="23" a="1"/>
  <c r="AJ69" i="23" s="1"/>
  <c r="AJ70" i="23" a="1"/>
  <c r="AJ70" i="23"/>
  <c r="AJ71" i="23" a="1"/>
  <c r="AJ71" i="23"/>
  <c r="AJ72" i="23" a="1"/>
  <c r="AJ72" i="23"/>
  <c r="AJ73" i="23" a="1"/>
  <c r="AJ73" i="23" s="1"/>
  <c r="AJ74" i="23" a="1"/>
  <c r="AJ74" i="23"/>
  <c r="AJ75" i="23" a="1"/>
  <c r="AJ75" i="23"/>
  <c r="AJ76" i="23" a="1"/>
  <c r="AJ76" i="23"/>
  <c r="AJ77" i="23" a="1"/>
  <c r="AJ77" i="23" s="1"/>
  <c r="AJ78" i="23" a="1"/>
  <c r="AJ78" i="23"/>
  <c r="AJ79" i="23" a="1"/>
  <c r="AJ79" i="23"/>
  <c r="AJ80" i="23" a="1"/>
  <c r="AJ80" i="23"/>
  <c r="AJ81" i="23" a="1"/>
  <c r="AJ81" i="23" s="1"/>
  <c r="AJ82" i="23" a="1"/>
  <c r="AJ82" i="23"/>
  <c r="AJ83" i="23" a="1"/>
  <c r="AJ83" i="23"/>
  <c r="AJ84" i="23" a="1"/>
  <c r="AJ84" i="23"/>
  <c r="AJ85" i="23" a="1"/>
  <c r="AJ85" i="23" s="1"/>
  <c r="AJ86" i="23" a="1"/>
  <c r="AJ86" i="23"/>
  <c r="AJ87" i="23" a="1"/>
  <c r="AJ87" i="23"/>
  <c r="AJ88" i="23" a="1"/>
  <c r="AJ88" i="23"/>
  <c r="AJ89" i="23" a="1"/>
  <c r="AJ89" i="23" s="1"/>
  <c r="AJ90" i="23" a="1"/>
  <c r="AJ90" i="23"/>
  <c r="AJ91" i="23" a="1"/>
  <c r="AJ91" i="23"/>
  <c r="AJ92" i="23" a="1"/>
  <c r="AJ92" i="23"/>
  <c r="AJ93" i="23" a="1"/>
  <c r="AJ93" i="23" s="1"/>
  <c r="AJ94" i="23" a="1"/>
  <c r="AJ94" i="23"/>
  <c r="AJ95" i="23" a="1"/>
  <c r="AJ95" i="23"/>
  <c r="AJ96" i="23" a="1"/>
  <c r="AJ96" i="23"/>
  <c r="AJ97" i="23" a="1"/>
  <c r="AJ97" i="23" s="1"/>
  <c r="AJ98" i="23" a="1"/>
  <c r="AJ98" i="23"/>
  <c r="AJ99" i="23" a="1"/>
  <c r="AJ99" i="23"/>
  <c r="AJ100" i="23" a="1"/>
  <c r="AJ100" i="23"/>
  <c r="AJ101" i="23" a="1"/>
  <c r="AJ101" i="23" s="1"/>
  <c r="AJ102" i="23" a="1"/>
  <c r="AJ102" i="23"/>
  <c r="AJ103" i="23" a="1"/>
  <c r="AJ103" i="23"/>
  <c r="AJ104" i="23" a="1"/>
  <c r="AJ104" i="23"/>
  <c r="AJ105" i="23" a="1"/>
  <c r="AJ105" i="23" s="1"/>
  <c r="AJ106" i="23" a="1"/>
  <c r="AJ106" i="23"/>
  <c r="AJ107" i="23" a="1"/>
  <c r="AJ107" i="23"/>
  <c r="AJ108" i="23" a="1"/>
  <c r="AJ108" i="23"/>
  <c r="AJ109" i="23" a="1"/>
  <c r="AJ109" i="23" s="1"/>
  <c r="AJ110" i="23" a="1"/>
  <c r="AJ110" i="23"/>
  <c r="AJ111" i="23" a="1"/>
  <c r="AJ111" i="23"/>
  <c r="AJ112" i="23" a="1"/>
  <c r="AJ112" i="23"/>
  <c r="AJ113" i="23" a="1"/>
  <c r="AJ113" i="23" s="1"/>
  <c r="AJ114" i="23" a="1"/>
  <c r="AJ114" i="23"/>
  <c r="AJ115" i="23" a="1"/>
  <c r="AJ115" i="23"/>
  <c r="AJ116" i="23" a="1"/>
  <c r="AJ116" i="23"/>
  <c r="AJ117" i="23" a="1"/>
  <c r="AJ117" i="23" s="1"/>
  <c r="AJ118" i="23" a="1"/>
  <c r="AJ118" i="23"/>
  <c r="AJ119" i="23" a="1"/>
  <c r="AJ119" i="23"/>
  <c r="AJ120" i="23" a="1"/>
  <c r="AJ120" i="23"/>
  <c r="AJ121" i="23" a="1"/>
  <c r="AJ121" i="23" s="1"/>
  <c r="AJ122" i="23" a="1"/>
  <c r="AJ122" i="23"/>
  <c r="AJ123" i="23" a="1"/>
  <c r="AJ123" i="23"/>
  <c r="AJ124" i="23" a="1"/>
  <c r="AJ124" i="23"/>
  <c r="AJ125" i="23" a="1"/>
  <c r="AJ125" i="23" s="1"/>
  <c r="AJ126" i="23" a="1"/>
  <c r="AJ126" i="23"/>
  <c r="AJ127" i="23" a="1"/>
  <c r="AJ127" i="23"/>
  <c r="AJ128" i="23" a="1"/>
  <c r="AJ128" i="23"/>
  <c r="AJ129" i="23" a="1"/>
  <c r="AJ129" i="23" s="1"/>
  <c r="AH34" i="23" a="1"/>
  <c r="AH34" i="23" s="1"/>
  <c r="AH35" i="23" a="1"/>
  <c r="AH35" i="23" s="1"/>
  <c r="AH36" i="23" a="1"/>
  <c r="AH36" i="23"/>
  <c r="AH37" i="23" a="1"/>
  <c r="AH37" i="23" s="1"/>
  <c r="AH38" i="23" a="1"/>
  <c r="AH38" i="23" s="1"/>
  <c r="AH39" i="23" a="1"/>
  <c r="AH39" i="23" s="1"/>
  <c r="AH40" i="23" a="1"/>
  <c r="AH40" i="23" s="1"/>
  <c r="AH41" i="23" a="1"/>
  <c r="AH41" i="23" s="1"/>
  <c r="AH42" i="23" a="1"/>
  <c r="AH42" i="23" s="1"/>
  <c r="AH43" i="23" a="1"/>
  <c r="AH43" i="23" s="1"/>
  <c r="AH44" i="23" a="1"/>
  <c r="AH44" i="23"/>
  <c r="AH45" i="23" a="1"/>
  <c r="AH45" i="23" s="1"/>
  <c r="AH46" i="23" a="1"/>
  <c r="AH46" i="23" s="1"/>
  <c r="AH47" i="23" a="1"/>
  <c r="AH47" i="23" s="1"/>
  <c r="AH48" i="23" a="1"/>
  <c r="AH48" i="23"/>
  <c r="AH49" i="23" a="1"/>
  <c r="AH49" i="23" s="1"/>
  <c r="AH50" i="23" a="1"/>
  <c r="AH50" i="23" s="1"/>
  <c r="AH51" i="23" a="1"/>
  <c r="AH51" i="23" s="1"/>
  <c r="AH52" i="23" a="1"/>
  <c r="AH52" i="23"/>
  <c r="AH53" i="23" a="1"/>
  <c r="AH53" i="23" s="1"/>
  <c r="AH54" i="23" a="1"/>
  <c r="AH54" i="23" s="1"/>
  <c r="AH55" i="23" a="1"/>
  <c r="AH55" i="23" s="1"/>
  <c r="AH56" i="23" a="1"/>
  <c r="AH56" i="23"/>
  <c r="AH57" i="23" a="1"/>
  <c r="AH57" i="23" s="1"/>
  <c r="AH58" i="23" a="1"/>
  <c r="AH58" i="23" s="1"/>
  <c r="AH59" i="23" a="1"/>
  <c r="AH59" i="23" s="1"/>
  <c r="AH60" i="23" a="1"/>
  <c r="AH60" i="23"/>
  <c r="AH61" i="23" a="1"/>
  <c r="AH61" i="23" s="1"/>
  <c r="AH62" i="23" a="1"/>
  <c r="AH62" i="23" s="1"/>
  <c r="AH63" i="23" a="1"/>
  <c r="AH63" i="23" s="1"/>
  <c r="AH64" i="23" a="1"/>
  <c r="AH64" i="23"/>
  <c r="AH65" i="23" a="1"/>
  <c r="AH65" i="23" s="1"/>
  <c r="AH66" i="23" a="1"/>
  <c r="AH66" i="23" s="1"/>
  <c r="AH67" i="23" a="1"/>
  <c r="AH67" i="23" s="1"/>
  <c r="AH68" i="23" a="1"/>
  <c r="AH68" i="23"/>
  <c r="AH69" i="23" a="1"/>
  <c r="AH69" i="23" s="1"/>
  <c r="AH70" i="23" a="1"/>
  <c r="AH70" i="23" s="1"/>
  <c r="AH71" i="23" a="1"/>
  <c r="AH71" i="23" s="1"/>
  <c r="AH72" i="23" a="1"/>
  <c r="AH72" i="23"/>
  <c r="AH73" i="23" a="1"/>
  <c r="AH73" i="23" s="1"/>
  <c r="AH74" i="23" a="1"/>
  <c r="AH74" i="23" s="1"/>
  <c r="AH75" i="23" a="1"/>
  <c r="AH75" i="23" s="1"/>
  <c r="AH76" i="23" a="1"/>
  <c r="AH76" i="23"/>
  <c r="AH77" i="23" a="1"/>
  <c r="AH77" i="23" s="1"/>
  <c r="AH78" i="23" a="1"/>
  <c r="AH78" i="23" s="1"/>
  <c r="AH79" i="23" a="1"/>
  <c r="AH79" i="23" s="1"/>
  <c r="AH80" i="23" a="1"/>
  <c r="AH80" i="23"/>
  <c r="AH81" i="23" a="1"/>
  <c r="AH81" i="23" s="1"/>
  <c r="AH82" i="23" a="1"/>
  <c r="AH82" i="23" s="1"/>
  <c r="AH83" i="23" a="1"/>
  <c r="AH83" i="23" s="1"/>
  <c r="AH84" i="23" a="1"/>
  <c r="AH84" i="23"/>
  <c r="AH85" i="23" a="1"/>
  <c r="AH85" i="23" s="1"/>
  <c r="AH86" i="23" a="1"/>
  <c r="AH86" i="23" s="1"/>
  <c r="AH87" i="23" a="1"/>
  <c r="AH87" i="23" s="1"/>
  <c r="AH88" i="23" a="1"/>
  <c r="AH88" i="23"/>
  <c r="AH89" i="23" a="1"/>
  <c r="AH89" i="23" s="1"/>
  <c r="AH90" i="23" a="1"/>
  <c r="AH90" i="23" s="1"/>
  <c r="AH91" i="23" a="1"/>
  <c r="AH91" i="23" s="1"/>
  <c r="AH92" i="23" a="1"/>
  <c r="AH92" i="23"/>
  <c r="AH93" i="23" a="1"/>
  <c r="AH93" i="23" s="1"/>
  <c r="AH94" i="23" a="1"/>
  <c r="AH94" i="23" s="1"/>
  <c r="AH95" i="23" a="1"/>
  <c r="AH95" i="23" s="1"/>
  <c r="AH96" i="23" a="1"/>
  <c r="AH96" i="23"/>
  <c r="AH97" i="23" a="1"/>
  <c r="AH97" i="23" s="1"/>
  <c r="AH98" i="23" a="1"/>
  <c r="AH98" i="23" s="1"/>
  <c r="AH99" i="23" a="1"/>
  <c r="AH99" i="23" s="1"/>
  <c r="AH100" i="23" a="1"/>
  <c r="AH100" i="23"/>
  <c r="AH101" i="23" a="1"/>
  <c r="AH101" i="23" s="1"/>
  <c r="AH102" i="23" a="1"/>
  <c r="AH102" i="23" s="1"/>
  <c r="AH103" i="23" a="1"/>
  <c r="AH103" i="23" s="1"/>
  <c r="AH104" i="23" a="1"/>
  <c r="AH104" i="23"/>
  <c r="AH105" i="23" a="1"/>
  <c r="AH105" i="23" s="1"/>
  <c r="AH106" i="23" a="1"/>
  <c r="AH106" i="23" s="1"/>
  <c r="AH107" i="23" a="1"/>
  <c r="AH107" i="23" s="1"/>
  <c r="AH108" i="23" a="1"/>
  <c r="AH108" i="23"/>
  <c r="AH109" i="23" a="1"/>
  <c r="AH109" i="23" s="1"/>
  <c r="AH110" i="23" a="1"/>
  <c r="AH110" i="23" s="1"/>
  <c r="AH111" i="23" a="1"/>
  <c r="AH111" i="23" s="1"/>
  <c r="AH112" i="23" a="1"/>
  <c r="AH112" i="23"/>
  <c r="AH113" i="23" a="1"/>
  <c r="AH113" i="23" s="1"/>
  <c r="AH114" i="23" a="1"/>
  <c r="AH114" i="23" s="1"/>
  <c r="AH115" i="23" a="1"/>
  <c r="AH115" i="23" s="1"/>
  <c r="AH116" i="23" a="1"/>
  <c r="AH116" i="23"/>
  <c r="AH117" i="23" a="1"/>
  <c r="AH117" i="23" s="1"/>
  <c r="AH118" i="23" a="1"/>
  <c r="AH118" i="23" s="1"/>
  <c r="AH119" i="23" a="1"/>
  <c r="AH119" i="23" s="1"/>
  <c r="AH120" i="23" a="1"/>
  <c r="AH120" i="23"/>
  <c r="AH121" i="23" a="1"/>
  <c r="AH121" i="23" s="1"/>
  <c r="AH122" i="23" a="1"/>
  <c r="AH122" i="23" s="1"/>
  <c r="AH123" i="23" a="1"/>
  <c r="AH123" i="23" s="1"/>
  <c r="AH124" i="23" a="1"/>
  <c r="AH124" i="23"/>
  <c r="AH125" i="23" a="1"/>
  <c r="AH125" i="23" s="1"/>
  <c r="AH126" i="23" a="1"/>
  <c r="AH126" i="23" s="1"/>
  <c r="AH127" i="23" a="1"/>
  <c r="AH127" i="23" s="1"/>
  <c r="AH128" i="23" a="1"/>
  <c r="AH128" i="23"/>
  <c r="AH129" i="23" a="1"/>
  <c r="AH129" i="23" s="1"/>
  <c r="AF34" i="23" a="1"/>
  <c r="AF34" i="23" s="1"/>
  <c r="AF35" i="23" a="1"/>
  <c r="AF35" i="23" s="1"/>
  <c r="AF36" i="23" a="1"/>
  <c r="AF36" i="23" s="1"/>
  <c r="AF37" i="23" a="1"/>
  <c r="AF37" i="23" s="1"/>
  <c r="AF38" i="23" a="1"/>
  <c r="AF38" i="23" s="1"/>
  <c r="AF39" i="23" a="1"/>
  <c r="AF39" i="23" s="1"/>
  <c r="AF40" i="23" a="1"/>
  <c r="AF40" i="23" s="1"/>
  <c r="AF41" i="23" a="1"/>
  <c r="AF41" i="23" s="1"/>
  <c r="AF42" i="23" a="1"/>
  <c r="AF42" i="23" s="1"/>
  <c r="AF43" i="23" a="1"/>
  <c r="AF43" i="23" s="1"/>
  <c r="AF44" i="23" a="1"/>
  <c r="AF44" i="23" s="1"/>
  <c r="AF45" i="23" a="1"/>
  <c r="AF45" i="23" s="1"/>
  <c r="AF46" i="23" a="1"/>
  <c r="AF46" i="23" s="1"/>
  <c r="AF47" i="23" a="1"/>
  <c r="AF47" i="23" s="1"/>
  <c r="AF48" i="23" a="1"/>
  <c r="AF48" i="23" s="1"/>
  <c r="AF49" i="23" a="1"/>
  <c r="AF49" i="23" s="1"/>
  <c r="AF50" i="23" a="1"/>
  <c r="AF50" i="23" s="1"/>
  <c r="AF51" i="23" a="1"/>
  <c r="AF51" i="23" s="1"/>
  <c r="AF52" i="23" a="1"/>
  <c r="AF52" i="23" s="1"/>
  <c r="AF53" i="23" a="1"/>
  <c r="AF53" i="23" s="1"/>
  <c r="AF54" i="23" a="1"/>
  <c r="AF54" i="23" s="1"/>
  <c r="AF55" i="23" a="1"/>
  <c r="AF55" i="23" s="1"/>
  <c r="AF56" i="23" a="1"/>
  <c r="AF56" i="23" s="1"/>
  <c r="AF57" i="23" a="1"/>
  <c r="AF57" i="23" s="1"/>
  <c r="AF58" i="23" a="1"/>
  <c r="AF58" i="23" s="1"/>
  <c r="AF59" i="23" a="1"/>
  <c r="AF59" i="23" s="1"/>
  <c r="AF60" i="23" a="1"/>
  <c r="AF60" i="23" s="1"/>
  <c r="AF61" i="23" a="1"/>
  <c r="AF61" i="23" s="1"/>
  <c r="AF62" i="23" a="1"/>
  <c r="AF62" i="23" s="1"/>
  <c r="AF63" i="23" a="1"/>
  <c r="AF63" i="23" s="1"/>
  <c r="AF64" i="23" a="1"/>
  <c r="AF64" i="23" s="1"/>
  <c r="AF65" i="23" a="1"/>
  <c r="AF65" i="23" s="1"/>
  <c r="AF66" i="23" a="1"/>
  <c r="AF66" i="23" s="1"/>
  <c r="AF67" i="23" a="1"/>
  <c r="AF67" i="23" s="1"/>
  <c r="AF68" i="23" a="1"/>
  <c r="AF68" i="23" s="1"/>
  <c r="AF69" i="23" a="1"/>
  <c r="AF69" i="23" s="1"/>
  <c r="AF70" i="23" a="1"/>
  <c r="AF70" i="23" s="1"/>
  <c r="AF71" i="23" a="1"/>
  <c r="AF71" i="23" s="1"/>
  <c r="AF72" i="23" a="1"/>
  <c r="AF72" i="23" s="1"/>
  <c r="AF73" i="23" a="1"/>
  <c r="AF73" i="23" s="1"/>
  <c r="AF74" i="23" a="1"/>
  <c r="AF74" i="23" s="1"/>
  <c r="AF75" i="23" a="1"/>
  <c r="AF75" i="23" s="1"/>
  <c r="AF76" i="23" a="1"/>
  <c r="AF76" i="23" s="1"/>
  <c r="AF77" i="23" a="1"/>
  <c r="AF77" i="23" s="1"/>
  <c r="AF78" i="23" a="1"/>
  <c r="AF78" i="23" s="1"/>
  <c r="AF79" i="23" a="1"/>
  <c r="AF79" i="23" s="1"/>
  <c r="AF80" i="23" a="1"/>
  <c r="AF80" i="23" s="1"/>
  <c r="AF81" i="23" a="1"/>
  <c r="AF81" i="23" s="1"/>
  <c r="AF82" i="23" a="1"/>
  <c r="AF82" i="23" s="1"/>
  <c r="AF83" i="23" a="1"/>
  <c r="AF83" i="23" s="1"/>
  <c r="AF84" i="23" a="1"/>
  <c r="AF84" i="23" s="1"/>
  <c r="AF85" i="23" a="1"/>
  <c r="AF85" i="23" s="1"/>
  <c r="AF86" i="23" a="1"/>
  <c r="AF86" i="23" s="1"/>
  <c r="AF87" i="23" a="1"/>
  <c r="AF87" i="23" s="1"/>
  <c r="AF88" i="23" a="1"/>
  <c r="AF88" i="23" s="1"/>
  <c r="AF89" i="23" a="1"/>
  <c r="AF89" i="23" s="1"/>
  <c r="AF90" i="23" a="1"/>
  <c r="AF90" i="23" s="1"/>
  <c r="AF91" i="23" a="1"/>
  <c r="AF91" i="23" s="1"/>
  <c r="AF92" i="23" a="1"/>
  <c r="AF92" i="23" s="1"/>
  <c r="AF93" i="23" a="1"/>
  <c r="AF93" i="23" s="1"/>
  <c r="AF94" i="23" a="1"/>
  <c r="AF94" i="23" s="1"/>
  <c r="AF95" i="23" a="1"/>
  <c r="AF95" i="23" s="1"/>
  <c r="AF96" i="23" a="1"/>
  <c r="AF96" i="23" s="1"/>
  <c r="AF97" i="23" a="1"/>
  <c r="AF97" i="23" s="1"/>
  <c r="AF98" i="23" a="1"/>
  <c r="AF98" i="23" s="1"/>
  <c r="AF99" i="23" a="1"/>
  <c r="AF99" i="23" s="1"/>
  <c r="AF100" i="23" a="1"/>
  <c r="AF100" i="23" s="1"/>
  <c r="AF101" i="23" a="1"/>
  <c r="AF101" i="23" s="1"/>
  <c r="AF102" i="23" a="1"/>
  <c r="AF102" i="23" s="1"/>
  <c r="AF103" i="23" a="1"/>
  <c r="AF103" i="23" s="1"/>
  <c r="AF104" i="23" a="1"/>
  <c r="AF104" i="23" s="1"/>
  <c r="AF105" i="23" a="1"/>
  <c r="AF105" i="23" s="1"/>
  <c r="AF106" i="23" a="1"/>
  <c r="AF106" i="23" s="1"/>
  <c r="AF107" i="23" a="1"/>
  <c r="AF107" i="23" s="1"/>
  <c r="AF108" i="23" a="1"/>
  <c r="AF108" i="23" s="1"/>
  <c r="AF109" i="23" a="1"/>
  <c r="AF109" i="23" s="1"/>
  <c r="AF110" i="23" a="1"/>
  <c r="AF110" i="23" s="1"/>
  <c r="AF111" i="23" a="1"/>
  <c r="AF111" i="23" s="1"/>
  <c r="AF112" i="23" a="1"/>
  <c r="AF112" i="23" s="1"/>
  <c r="AF113" i="23" a="1"/>
  <c r="AF113" i="23" s="1"/>
  <c r="AF114" i="23" a="1"/>
  <c r="AF114" i="23" s="1"/>
  <c r="AF115" i="23" a="1"/>
  <c r="AF115" i="23" s="1"/>
  <c r="AF116" i="23" a="1"/>
  <c r="AF116" i="23" s="1"/>
  <c r="AF117" i="23" a="1"/>
  <c r="AF117" i="23" s="1"/>
  <c r="AF118" i="23" a="1"/>
  <c r="AF118" i="23" s="1"/>
  <c r="AF119" i="23" a="1"/>
  <c r="AF119" i="23" s="1"/>
  <c r="AF120" i="23" a="1"/>
  <c r="AF120" i="23" s="1"/>
  <c r="AF121" i="23" a="1"/>
  <c r="AF121" i="23" s="1"/>
  <c r="AF122" i="23" a="1"/>
  <c r="AF122" i="23" s="1"/>
  <c r="AF123" i="23" a="1"/>
  <c r="AF123" i="23" s="1"/>
  <c r="AF124" i="23" a="1"/>
  <c r="AF124" i="23" s="1"/>
  <c r="AF125" i="23" a="1"/>
  <c r="AF125" i="23" s="1"/>
  <c r="AF126" i="23" a="1"/>
  <c r="AF126" i="23" s="1"/>
  <c r="AF127" i="23" a="1"/>
  <c r="AF127" i="23" s="1"/>
  <c r="AF128" i="23" a="1"/>
  <c r="AF128" i="23" s="1"/>
  <c r="AF129" i="23" a="1"/>
  <c r="AF129" i="23" s="1"/>
  <c r="AD34" i="23" a="1"/>
  <c r="AD34" i="23" s="1"/>
  <c r="AD35" i="23" a="1"/>
  <c r="AD35" i="23" s="1"/>
  <c r="AD36" i="23" a="1"/>
  <c r="AD36" i="23"/>
  <c r="AD37" i="23" a="1"/>
  <c r="AD37" i="23" s="1"/>
  <c r="AD38" i="23" a="1"/>
  <c r="AD38" i="23" s="1"/>
  <c r="AD39" i="23" a="1"/>
  <c r="AD39" i="23" s="1"/>
  <c r="AD40" i="23" a="1"/>
  <c r="AD40" i="23"/>
  <c r="AD41" i="23" a="1"/>
  <c r="AD41" i="23" s="1"/>
  <c r="AD42" i="23" a="1"/>
  <c r="AD42" i="23" s="1"/>
  <c r="AD43" i="23" a="1"/>
  <c r="AD43" i="23" s="1"/>
  <c r="AD44" i="23" a="1"/>
  <c r="AD44" i="23"/>
  <c r="AD45" i="23" a="1"/>
  <c r="AD45" i="23" s="1"/>
  <c r="AD46" i="23" a="1"/>
  <c r="AD46" i="23" s="1"/>
  <c r="AD47" i="23" a="1"/>
  <c r="AD47" i="23" s="1"/>
  <c r="AD48" i="23" a="1"/>
  <c r="AD48" i="23"/>
  <c r="AD49" i="23" a="1"/>
  <c r="AD49" i="23" s="1"/>
  <c r="AD50" i="23" a="1"/>
  <c r="AD50" i="23" s="1"/>
  <c r="AD51" i="23" a="1"/>
  <c r="AD51" i="23" s="1"/>
  <c r="AD52" i="23" a="1"/>
  <c r="AD52" i="23"/>
  <c r="AD53" i="23" a="1"/>
  <c r="AD53" i="23" s="1"/>
  <c r="AD54" i="23" a="1"/>
  <c r="AD54" i="23" s="1"/>
  <c r="AD55" i="23" a="1"/>
  <c r="AD55" i="23" s="1"/>
  <c r="AD56" i="23" a="1"/>
  <c r="AD56" i="23"/>
  <c r="AD57" i="23" a="1"/>
  <c r="AD57" i="23" s="1"/>
  <c r="AD58" i="23" a="1"/>
  <c r="AD58" i="23" s="1"/>
  <c r="AD59" i="23" a="1"/>
  <c r="AD59" i="23" s="1"/>
  <c r="AD60" i="23" a="1"/>
  <c r="AD60" i="23"/>
  <c r="AD61" i="23" a="1"/>
  <c r="AD61" i="23" s="1"/>
  <c r="AD62" i="23" a="1"/>
  <c r="AD62" i="23" s="1"/>
  <c r="AD63" i="23" a="1"/>
  <c r="AD63" i="23" s="1"/>
  <c r="AD64" i="23" a="1"/>
  <c r="AD64" i="23"/>
  <c r="AD65" i="23" a="1"/>
  <c r="AD65" i="23" s="1"/>
  <c r="AD66" i="23" a="1"/>
  <c r="AD66" i="23" s="1"/>
  <c r="AD67" i="23" a="1"/>
  <c r="AD67" i="23" s="1"/>
  <c r="AD68" i="23" a="1"/>
  <c r="AD68" i="23"/>
  <c r="AD69" i="23" a="1"/>
  <c r="AD69" i="23" s="1"/>
  <c r="AD70" i="23" a="1"/>
  <c r="AD70" i="23" s="1"/>
  <c r="AD71" i="23" a="1"/>
  <c r="AD71" i="23" s="1"/>
  <c r="AD72" i="23" a="1"/>
  <c r="AD72" i="23"/>
  <c r="AD73" i="23" a="1"/>
  <c r="AD73" i="23" s="1"/>
  <c r="AD74" i="23" a="1"/>
  <c r="AD74" i="23" s="1"/>
  <c r="AD75" i="23" a="1"/>
  <c r="AD75" i="23" s="1"/>
  <c r="AD76" i="23" a="1"/>
  <c r="AD76" i="23"/>
  <c r="AD77" i="23" a="1"/>
  <c r="AD77" i="23" s="1"/>
  <c r="AD78" i="23" a="1"/>
  <c r="AD78" i="23" s="1"/>
  <c r="AD79" i="23" a="1"/>
  <c r="AD79" i="23" s="1"/>
  <c r="AD80" i="23" a="1"/>
  <c r="AD80" i="23"/>
  <c r="AD81" i="23" a="1"/>
  <c r="AD81" i="23" s="1"/>
  <c r="AD82" i="23" a="1"/>
  <c r="AD82" i="23" s="1"/>
  <c r="AD83" i="23" a="1"/>
  <c r="AD83" i="23" s="1"/>
  <c r="AD84" i="23" a="1"/>
  <c r="AD84" i="23"/>
  <c r="AD85" i="23" a="1"/>
  <c r="AD85" i="23" s="1"/>
  <c r="AD86" i="23" a="1"/>
  <c r="AD86" i="23" s="1"/>
  <c r="AD87" i="23" a="1"/>
  <c r="AD87" i="23" s="1"/>
  <c r="AD88" i="23" a="1"/>
  <c r="AD88" i="23"/>
  <c r="AD89" i="23" a="1"/>
  <c r="AD89" i="23" s="1"/>
  <c r="AD90" i="23" a="1"/>
  <c r="AD90" i="23" s="1"/>
  <c r="AD91" i="23" a="1"/>
  <c r="AD91" i="23" s="1"/>
  <c r="AD92" i="23" a="1"/>
  <c r="AD92" i="23"/>
  <c r="AD93" i="23" a="1"/>
  <c r="AD93" i="23" s="1"/>
  <c r="AD94" i="23" a="1"/>
  <c r="AD94" i="23" s="1"/>
  <c r="AD95" i="23" a="1"/>
  <c r="AD95" i="23" s="1"/>
  <c r="AD96" i="23" a="1"/>
  <c r="AD96" i="23"/>
  <c r="AD97" i="23" a="1"/>
  <c r="AD97" i="23" s="1"/>
  <c r="AD98" i="23" a="1"/>
  <c r="AD98" i="23" s="1"/>
  <c r="AD99" i="23" a="1"/>
  <c r="AD99" i="23" s="1"/>
  <c r="AD100" i="23" a="1"/>
  <c r="AD100" i="23"/>
  <c r="AD101" i="23" a="1"/>
  <c r="AD101" i="23" s="1"/>
  <c r="AD102" i="23" a="1"/>
  <c r="AD102" i="23" s="1"/>
  <c r="AD103" i="23" a="1"/>
  <c r="AD103" i="23" s="1"/>
  <c r="AD104" i="23" a="1"/>
  <c r="AD104" i="23"/>
  <c r="AD105" i="23" a="1"/>
  <c r="AD105" i="23" s="1"/>
  <c r="AD106" i="23" a="1"/>
  <c r="AD106" i="23" s="1"/>
  <c r="AD107" i="23" a="1"/>
  <c r="AD107" i="23" s="1"/>
  <c r="AD108" i="23" a="1"/>
  <c r="AD108" i="23"/>
  <c r="AD109" i="23" a="1"/>
  <c r="AD109" i="23" s="1"/>
  <c r="AD110" i="23" a="1"/>
  <c r="AD110" i="23" s="1"/>
  <c r="AD111" i="23" a="1"/>
  <c r="AD111" i="23" s="1"/>
  <c r="AD112" i="23" a="1"/>
  <c r="AD112" i="23"/>
  <c r="AD113" i="23" a="1"/>
  <c r="AD113" i="23" s="1"/>
  <c r="AD114" i="23" a="1"/>
  <c r="AD114" i="23" s="1"/>
  <c r="AD115" i="23" a="1"/>
  <c r="AD115" i="23" s="1"/>
  <c r="AD116" i="23" a="1"/>
  <c r="AD116" i="23"/>
  <c r="AD117" i="23" a="1"/>
  <c r="AD117" i="23" s="1"/>
  <c r="AD118" i="23" a="1"/>
  <c r="AD118" i="23" s="1"/>
  <c r="AD119" i="23" a="1"/>
  <c r="AD119" i="23" s="1"/>
  <c r="AD120" i="23" a="1"/>
  <c r="AD120" i="23"/>
  <c r="AD121" i="23" a="1"/>
  <c r="AD121" i="23" s="1"/>
  <c r="AD122" i="23" a="1"/>
  <c r="AD122" i="23" s="1"/>
  <c r="AD123" i="23" a="1"/>
  <c r="AD123" i="23" s="1"/>
  <c r="AD124" i="23" a="1"/>
  <c r="AD124" i="23"/>
  <c r="AD125" i="23" a="1"/>
  <c r="AD125" i="23" s="1"/>
  <c r="AD126" i="23" a="1"/>
  <c r="AD126" i="23" s="1"/>
  <c r="AD127" i="23" a="1"/>
  <c r="AD127" i="23" s="1"/>
  <c r="AD128" i="23" a="1"/>
  <c r="AD128" i="23"/>
  <c r="AD129" i="23" a="1"/>
  <c r="AD129" i="23" s="1"/>
  <c r="AB34" i="23" a="1"/>
  <c r="AB34" i="23" s="1"/>
  <c r="AB35" i="23" a="1"/>
  <c r="AB35" i="23" s="1"/>
  <c r="AB36" i="23" a="1"/>
  <c r="AB36" i="23"/>
  <c r="AB37" i="23" a="1"/>
  <c r="AB37" i="23" s="1"/>
  <c r="AB38" i="23" a="1"/>
  <c r="AB38" i="23" s="1"/>
  <c r="AB39" i="23" a="1"/>
  <c r="AB39" i="23" s="1"/>
  <c r="AB40" i="23" a="1"/>
  <c r="AB40" i="23"/>
  <c r="AB41" i="23" a="1"/>
  <c r="AB41" i="23" s="1"/>
  <c r="AB42" i="23" a="1"/>
  <c r="AB42" i="23" s="1"/>
  <c r="AB43" i="23" a="1"/>
  <c r="AB43" i="23" s="1"/>
  <c r="AB44" i="23" a="1"/>
  <c r="AB44" i="23"/>
  <c r="AB45" i="23" a="1"/>
  <c r="AB45" i="23" s="1"/>
  <c r="AB46" i="23" a="1"/>
  <c r="AB46" i="23" s="1"/>
  <c r="AB47" i="23" a="1"/>
  <c r="AB47" i="23" s="1"/>
  <c r="AB48" i="23" a="1"/>
  <c r="AB48" i="23"/>
  <c r="AB49" i="23" a="1"/>
  <c r="AB49" i="23" s="1"/>
  <c r="AB50" i="23" a="1"/>
  <c r="AB50" i="23" s="1"/>
  <c r="AB51" i="23" a="1"/>
  <c r="AB51" i="23" s="1"/>
  <c r="AB52" i="23" a="1"/>
  <c r="AB52" i="23"/>
  <c r="AB53" i="23" a="1"/>
  <c r="AB53" i="23" s="1"/>
  <c r="AB54" i="23" a="1"/>
  <c r="AB54" i="23" s="1"/>
  <c r="AB55" i="23" a="1"/>
  <c r="AB55" i="23" s="1"/>
  <c r="AB56" i="23" a="1"/>
  <c r="AB56" i="23"/>
  <c r="AB57" i="23" a="1"/>
  <c r="AB57" i="23" s="1"/>
  <c r="AB58" i="23" a="1"/>
  <c r="AB58" i="23" s="1"/>
  <c r="AB59" i="23" a="1"/>
  <c r="AB59" i="23" s="1"/>
  <c r="AB60" i="23" a="1"/>
  <c r="AB60" i="23"/>
  <c r="AB61" i="23" a="1"/>
  <c r="AB61" i="23" s="1"/>
  <c r="AB62" i="23" a="1"/>
  <c r="AB62" i="23" s="1"/>
  <c r="AB63" i="23" a="1"/>
  <c r="AB63" i="23" s="1"/>
  <c r="AB64" i="23" a="1"/>
  <c r="AB64" i="23"/>
  <c r="AB65" i="23" a="1"/>
  <c r="AB65" i="23" s="1"/>
  <c r="AB66" i="23" a="1"/>
  <c r="AB66" i="23" s="1"/>
  <c r="AB67" i="23" a="1"/>
  <c r="AB67" i="23" s="1"/>
  <c r="AB68" i="23" a="1"/>
  <c r="AB68" i="23"/>
  <c r="AB69" i="23" a="1"/>
  <c r="AB69" i="23" s="1"/>
  <c r="AB70" i="23" a="1"/>
  <c r="AB70" i="23" s="1"/>
  <c r="AB71" i="23" a="1"/>
  <c r="AB71" i="23" s="1"/>
  <c r="AB72" i="23" a="1"/>
  <c r="AB72" i="23"/>
  <c r="AB73" i="23" a="1"/>
  <c r="AB73" i="23" s="1"/>
  <c r="AB74" i="23" a="1"/>
  <c r="AB74" i="23" s="1"/>
  <c r="AB75" i="23" a="1"/>
  <c r="AB75" i="23" s="1"/>
  <c r="AB76" i="23" a="1"/>
  <c r="AB76" i="23"/>
  <c r="AB77" i="23" a="1"/>
  <c r="AB77" i="23" s="1"/>
  <c r="AB78" i="23" a="1"/>
  <c r="AB78" i="23" s="1"/>
  <c r="AB79" i="23" a="1"/>
  <c r="AB79" i="23" s="1"/>
  <c r="AB80" i="23" a="1"/>
  <c r="AB80" i="23"/>
  <c r="AB81" i="23" a="1"/>
  <c r="AB81" i="23" s="1"/>
  <c r="AB82" i="23" a="1"/>
  <c r="AB82" i="23" s="1"/>
  <c r="AB83" i="23" a="1"/>
  <c r="AB83" i="23" s="1"/>
  <c r="AB84" i="23" a="1"/>
  <c r="AB84" i="23"/>
  <c r="AB85" i="23" a="1"/>
  <c r="AB85" i="23" s="1"/>
  <c r="AB86" i="23" a="1"/>
  <c r="AB86" i="23" s="1"/>
  <c r="AB87" i="23" a="1"/>
  <c r="AB87" i="23" s="1"/>
  <c r="AB88" i="23" a="1"/>
  <c r="AB88" i="23"/>
  <c r="AB89" i="23" a="1"/>
  <c r="AB89" i="23" s="1"/>
  <c r="AB90" i="23" a="1"/>
  <c r="AB90" i="23" s="1"/>
  <c r="AB91" i="23" a="1"/>
  <c r="AB91" i="23" s="1"/>
  <c r="AB92" i="23" a="1"/>
  <c r="AB92" i="23"/>
  <c r="AB93" i="23" a="1"/>
  <c r="AB93" i="23" s="1"/>
  <c r="AB94" i="23" a="1"/>
  <c r="AB94" i="23" s="1"/>
  <c r="AB95" i="23" a="1"/>
  <c r="AB95" i="23" s="1"/>
  <c r="AB96" i="23" a="1"/>
  <c r="AB96" i="23"/>
  <c r="AB97" i="23" a="1"/>
  <c r="AB97" i="23" s="1"/>
  <c r="AB98" i="23" a="1"/>
  <c r="AB98" i="23" s="1"/>
  <c r="AB99" i="23" a="1"/>
  <c r="AB99" i="23" s="1"/>
  <c r="AB100" i="23" a="1"/>
  <c r="AB100" i="23"/>
  <c r="AB101" i="23" a="1"/>
  <c r="AB101" i="23" s="1"/>
  <c r="AB102" i="23" a="1"/>
  <c r="AB102" i="23" s="1"/>
  <c r="AB103" i="23" a="1"/>
  <c r="AB103" i="23" s="1"/>
  <c r="AB104" i="23" a="1"/>
  <c r="AB104" i="23"/>
  <c r="AB105" i="23" a="1"/>
  <c r="AB105" i="23" s="1"/>
  <c r="AB106" i="23" a="1"/>
  <c r="AB106" i="23" s="1"/>
  <c r="AB107" i="23" a="1"/>
  <c r="AB107" i="23" s="1"/>
  <c r="AB108" i="23" a="1"/>
  <c r="AB108" i="23"/>
  <c r="AB109" i="23" a="1"/>
  <c r="AB109" i="23" s="1"/>
  <c r="AB110" i="23" a="1"/>
  <c r="AB110" i="23" s="1"/>
  <c r="AB111" i="23" a="1"/>
  <c r="AB111" i="23" s="1"/>
  <c r="AB112" i="23" a="1"/>
  <c r="AB112" i="23"/>
  <c r="AB113" i="23" a="1"/>
  <c r="AB113" i="23" s="1"/>
  <c r="AB114" i="23" a="1"/>
  <c r="AB114" i="23" s="1"/>
  <c r="AB115" i="23" a="1"/>
  <c r="AB115" i="23" s="1"/>
  <c r="AB116" i="23" a="1"/>
  <c r="AB116" i="23"/>
  <c r="AB117" i="23" a="1"/>
  <c r="AB117" i="23" s="1"/>
  <c r="AB118" i="23" a="1"/>
  <c r="AB118" i="23" s="1"/>
  <c r="AB119" i="23" a="1"/>
  <c r="AB119" i="23" s="1"/>
  <c r="AB120" i="23" a="1"/>
  <c r="AB120" i="23"/>
  <c r="AB121" i="23" a="1"/>
  <c r="AB121" i="23" s="1"/>
  <c r="AB122" i="23" a="1"/>
  <c r="AB122" i="23" s="1"/>
  <c r="AB123" i="23" a="1"/>
  <c r="AB123" i="23" s="1"/>
  <c r="AB124" i="23" a="1"/>
  <c r="AB124" i="23"/>
  <c r="AB125" i="23" a="1"/>
  <c r="AB125" i="23" s="1"/>
  <c r="AB126" i="23" a="1"/>
  <c r="AB126" i="23" s="1"/>
  <c r="AB127" i="23" a="1"/>
  <c r="AB127" i="23" s="1"/>
  <c r="AB128" i="23" a="1"/>
  <c r="AB128" i="23"/>
  <c r="AB129" i="23" a="1"/>
  <c r="AB129" i="23" s="1"/>
  <c r="Z34" i="23" a="1"/>
  <c r="Z34" i="23" s="1"/>
  <c r="Z35" i="23" a="1"/>
  <c r="Z35" i="23" s="1"/>
  <c r="Z36" i="23" a="1"/>
  <c r="Z36" i="23" s="1"/>
  <c r="Z37" i="23" a="1"/>
  <c r="Z37" i="23"/>
  <c r="Z38" i="23" a="1"/>
  <c r="Z38" i="23" s="1"/>
  <c r="Z39" i="23" a="1"/>
  <c r="Z39" i="23" s="1"/>
  <c r="Z40" i="23" a="1"/>
  <c r="Z40" i="23" s="1"/>
  <c r="Z41" i="23" a="1"/>
  <c r="Z41" i="23"/>
  <c r="Z42" i="23" a="1"/>
  <c r="Z42" i="23" s="1"/>
  <c r="Z43" i="23" a="1"/>
  <c r="Z43" i="23" s="1"/>
  <c r="Z44" i="23" a="1"/>
  <c r="Z44" i="23" s="1"/>
  <c r="Z45" i="23" a="1"/>
  <c r="Z45" i="23"/>
  <c r="Z46" i="23" a="1"/>
  <c r="Z46" i="23" s="1"/>
  <c r="Z47" i="23" a="1"/>
  <c r="Z47" i="23" s="1"/>
  <c r="Z48" i="23" a="1"/>
  <c r="Z48" i="23" s="1"/>
  <c r="Z49" i="23" a="1"/>
  <c r="Z49" i="23"/>
  <c r="Z50" i="23" a="1"/>
  <c r="Z50" i="23" s="1"/>
  <c r="Z51" i="23" a="1"/>
  <c r="Z51" i="23" s="1"/>
  <c r="Z52" i="23" a="1"/>
  <c r="Z52" i="23" s="1"/>
  <c r="Z53" i="23" a="1"/>
  <c r="Z53" i="23"/>
  <c r="Z54" i="23" a="1"/>
  <c r="Z54" i="23" s="1"/>
  <c r="Z55" i="23" a="1"/>
  <c r="Z55" i="23" s="1"/>
  <c r="Z56" i="23" a="1"/>
  <c r="Z56" i="23" s="1"/>
  <c r="Z57" i="23" a="1"/>
  <c r="Z57" i="23"/>
  <c r="Z58" i="23" a="1"/>
  <c r="Z58" i="23" s="1"/>
  <c r="Z59" i="23" a="1"/>
  <c r="Z59" i="23" s="1"/>
  <c r="Z60" i="23" a="1"/>
  <c r="Z60" i="23" s="1"/>
  <c r="Z61" i="23" a="1"/>
  <c r="Z61" i="23"/>
  <c r="Z62" i="23" a="1"/>
  <c r="Z62" i="23" s="1"/>
  <c r="Z63" i="23" a="1"/>
  <c r="Z63" i="23" s="1"/>
  <c r="Z64" i="23" a="1"/>
  <c r="Z64" i="23" s="1"/>
  <c r="Z65" i="23" a="1"/>
  <c r="Z65" i="23"/>
  <c r="Z66" i="23" a="1"/>
  <c r="Z66" i="23" s="1"/>
  <c r="Z67" i="23" a="1"/>
  <c r="Z67" i="23" s="1"/>
  <c r="Z68" i="23" a="1"/>
  <c r="Z68" i="23" s="1"/>
  <c r="Z69" i="23" a="1"/>
  <c r="Z69" i="23"/>
  <c r="Z70" i="23" a="1"/>
  <c r="Z70" i="23" s="1"/>
  <c r="Z71" i="23" a="1"/>
  <c r="Z71" i="23" s="1"/>
  <c r="Z72" i="23" a="1"/>
  <c r="Z72" i="23" s="1"/>
  <c r="Z73" i="23" a="1"/>
  <c r="Z73" i="23"/>
  <c r="Z74" i="23" a="1"/>
  <c r="Z74" i="23" s="1"/>
  <c r="Z75" i="23" a="1"/>
  <c r="Z75" i="23" s="1"/>
  <c r="Z76" i="23" a="1"/>
  <c r="Z76" i="23" s="1"/>
  <c r="Z77" i="23" a="1"/>
  <c r="Z77" i="23"/>
  <c r="Z78" i="23" a="1"/>
  <c r="Z78" i="23" s="1"/>
  <c r="Z79" i="23" a="1"/>
  <c r="Z79" i="23" s="1"/>
  <c r="Z80" i="23" a="1"/>
  <c r="Z80" i="23" s="1"/>
  <c r="Z81" i="23" a="1"/>
  <c r="Z81" i="23"/>
  <c r="Z82" i="23" a="1"/>
  <c r="Z82" i="23" s="1"/>
  <c r="Z83" i="23" a="1"/>
  <c r="Z83" i="23" s="1"/>
  <c r="Z84" i="23" a="1"/>
  <c r="Z84" i="23" s="1"/>
  <c r="Z85" i="23" a="1"/>
  <c r="Z85" i="23"/>
  <c r="Z86" i="23" a="1"/>
  <c r="Z86" i="23" s="1"/>
  <c r="Z87" i="23" a="1"/>
  <c r="Z87" i="23" s="1"/>
  <c r="Z88" i="23" a="1"/>
  <c r="Z88" i="23" s="1"/>
  <c r="Z89" i="23" a="1"/>
  <c r="Z89" i="23"/>
  <c r="Z90" i="23" a="1"/>
  <c r="Z90" i="23" s="1"/>
  <c r="Z91" i="23" a="1"/>
  <c r="Z91" i="23" s="1"/>
  <c r="Z92" i="23" a="1"/>
  <c r="Z92" i="23" s="1"/>
  <c r="Z93" i="23" a="1"/>
  <c r="Z93" i="23"/>
  <c r="Z94" i="23" a="1"/>
  <c r="Z94" i="23" s="1"/>
  <c r="Z95" i="23" a="1"/>
  <c r="Z95" i="23" s="1"/>
  <c r="Z96" i="23" a="1"/>
  <c r="Z96" i="23" s="1"/>
  <c r="Z97" i="23" a="1"/>
  <c r="Z97" i="23"/>
  <c r="Z98" i="23" a="1"/>
  <c r="Z98" i="23" s="1"/>
  <c r="Z99" i="23" a="1"/>
  <c r="Z99" i="23" s="1"/>
  <c r="Z100" i="23" a="1"/>
  <c r="Z100" i="23" s="1"/>
  <c r="Z101" i="23" a="1"/>
  <c r="Z101" i="23"/>
  <c r="Z102" i="23" a="1"/>
  <c r="Z102" i="23" s="1"/>
  <c r="Z103" i="23" a="1"/>
  <c r="Z103" i="23" s="1"/>
  <c r="Z104" i="23" a="1"/>
  <c r="Z104" i="23" s="1"/>
  <c r="Z105" i="23" a="1"/>
  <c r="Z105" i="23"/>
  <c r="Z106" i="23" a="1"/>
  <c r="Z106" i="23" s="1"/>
  <c r="Z107" i="23" a="1"/>
  <c r="Z107" i="23" s="1"/>
  <c r="Z108" i="23" a="1"/>
  <c r="Z108" i="23" s="1"/>
  <c r="Z109" i="23" a="1"/>
  <c r="Z109" i="23"/>
  <c r="Z110" i="23" a="1"/>
  <c r="Z110" i="23" s="1"/>
  <c r="Z111" i="23" a="1"/>
  <c r="Z111" i="23" s="1"/>
  <c r="Z112" i="23" a="1"/>
  <c r="Z112" i="23" s="1"/>
  <c r="Z113" i="23" a="1"/>
  <c r="Z113" i="23"/>
  <c r="Z114" i="23" a="1"/>
  <c r="Z114" i="23" s="1"/>
  <c r="Z115" i="23" a="1"/>
  <c r="Z115" i="23" s="1"/>
  <c r="Z116" i="23" a="1"/>
  <c r="Z116" i="23" s="1"/>
  <c r="Z117" i="23" a="1"/>
  <c r="Z117" i="23"/>
  <c r="Z118" i="23" a="1"/>
  <c r="Z118" i="23" s="1"/>
  <c r="Z119" i="23" a="1"/>
  <c r="Z119" i="23" s="1"/>
  <c r="Z120" i="23" a="1"/>
  <c r="Z120" i="23" s="1"/>
  <c r="Z121" i="23" a="1"/>
  <c r="Z121" i="23"/>
  <c r="Z122" i="23" a="1"/>
  <c r="Z122" i="23" s="1"/>
  <c r="Z123" i="23" a="1"/>
  <c r="Z123" i="23" s="1"/>
  <c r="Z124" i="23" a="1"/>
  <c r="Z124" i="23" s="1"/>
  <c r="Z125" i="23" a="1"/>
  <c r="Z125" i="23"/>
  <c r="Z126" i="23" a="1"/>
  <c r="Z126" i="23" s="1"/>
  <c r="Z127" i="23" a="1"/>
  <c r="Z127" i="23" s="1"/>
  <c r="Z128" i="23" a="1"/>
  <c r="Z128" i="23" s="1"/>
  <c r="Z129" i="23" a="1"/>
  <c r="Z129" i="23"/>
  <c r="X34" i="23" a="1"/>
  <c r="X34" i="23" s="1"/>
  <c r="X35" i="23" a="1"/>
  <c r="X35" i="23" s="1"/>
  <c r="X36" i="23" a="1"/>
  <c r="X36" i="23" s="1"/>
  <c r="X37" i="23" a="1"/>
  <c r="X37" i="23" s="1"/>
  <c r="X38" i="23" a="1"/>
  <c r="X38" i="23" s="1"/>
  <c r="X39" i="23" a="1"/>
  <c r="X39" i="23" s="1"/>
  <c r="X40" i="23" a="1"/>
  <c r="X40" i="23" s="1"/>
  <c r="X41" i="23" a="1"/>
  <c r="X41" i="23" s="1"/>
  <c r="X42" i="23" a="1"/>
  <c r="X42" i="23" s="1"/>
  <c r="X43" i="23" a="1"/>
  <c r="X43" i="23" s="1"/>
  <c r="X44" i="23" a="1"/>
  <c r="X44" i="23" s="1"/>
  <c r="X45" i="23" a="1"/>
  <c r="X45" i="23" s="1"/>
  <c r="X46" i="23" a="1"/>
  <c r="X46" i="23" s="1"/>
  <c r="X47" i="23" a="1"/>
  <c r="X47" i="23" s="1"/>
  <c r="X48" i="23" a="1"/>
  <c r="X48" i="23" s="1"/>
  <c r="X49" i="23" a="1"/>
  <c r="X49" i="23" s="1"/>
  <c r="X50" i="23" a="1"/>
  <c r="X50" i="23" s="1"/>
  <c r="X51" i="23" a="1"/>
  <c r="X51" i="23" s="1"/>
  <c r="X52" i="23" a="1"/>
  <c r="X52" i="23" s="1"/>
  <c r="X53" i="23" a="1"/>
  <c r="X53" i="23" s="1"/>
  <c r="X54" i="23" a="1"/>
  <c r="X54" i="23" s="1"/>
  <c r="X55" i="23" a="1"/>
  <c r="X55" i="23" s="1"/>
  <c r="X56" i="23" a="1"/>
  <c r="X56" i="23" s="1"/>
  <c r="X57" i="23" a="1"/>
  <c r="X57" i="23" s="1"/>
  <c r="X58" i="23" a="1"/>
  <c r="X58" i="23" s="1"/>
  <c r="X59" i="23" a="1"/>
  <c r="X59" i="23" s="1"/>
  <c r="X60" i="23" a="1"/>
  <c r="X60" i="23" s="1"/>
  <c r="X61" i="23" a="1"/>
  <c r="X61" i="23" s="1"/>
  <c r="X62" i="23" a="1"/>
  <c r="X62" i="23" s="1"/>
  <c r="X63" i="23" a="1"/>
  <c r="X63" i="23" s="1"/>
  <c r="X64" i="23" a="1"/>
  <c r="X64" i="23" s="1"/>
  <c r="X65" i="23" a="1"/>
  <c r="X65" i="23" s="1"/>
  <c r="X66" i="23" a="1"/>
  <c r="X66" i="23" s="1"/>
  <c r="X67" i="23" a="1"/>
  <c r="X67" i="23" s="1"/>
  <c r="X68" i="23" a="1"/>
  <c r="X68" i="23" s="1"/>
  <c r="X69" i="23" a="1"/>
  <c r="X69" i="23" s="1"/>
  <c r="X70" i="23" a="1"/>
  <c r="X70" i="23" s="1"/>
  <c r="X71" i="23" a="1"/>
  <c r="X71" i="23" s="1"/>
  <c r="X72" i="23" a="1"/>
  <c r="X72" i="23" s="1"/>
  <c r="X73" i="23" a="1"/>
  <c r="X73" i="23" s="1"/>
  <c r="X74" i="23" a="1"/>
  <c r="X74" i="23" s="1"/>
  <c r="X75" i="23" a="1"/>
  <c r="X75" i="23" s="1"/>
  <c r="X76" i="23" a="1"/>
  <c r="X76" i="23" s="1"/>
  <c r="X77" i="23" a="1"/>
  <c r="X77" i="23" s="1"/>
  <c r="X78" i="23" a="1"/>
  <c r="X78" i="23" s="1"/>
  <c r="X79" i="23" a="1"/>
  <c r="X79" i="23" s="1"/>
  <c r="X80" i="23" a="1"/>
  <c r="X80" i="23" s="1"/>
  <c r="X81" i="23" a="1"/>
  <c r="X81" i="23" s="1"/>
  <c r="X82" i="23" a="1"/>
  <c r="X82" i="23" s="1"/>
  <c r="X83" i="23" a="1"/>
  <c r="X83" i="23" s="1"/>
  <c r="X84" i="23" a="1"/>
  <c r="X84" i="23" s="1"/>
  <c r="X85" i="23" a="1"/>
  <c r="X85" i="23" s="1"/>
  <c r="X86" i="23" a="1"/>
  <c r="X86" i="23" s="1"/>
  <c r="X87" i="23" a="1"/>
  <c r="X87" i="23" s="1"/>
  <c r="X88" i="23" a="1"/>
  <c r="X88" i="23" s="1"/>
  <c r="X89" i="23" a="1"/>
  <c r="X89" i="23" s="1"/>
  <c r="X90" i="23" a="1"/>
  <c r="X90" i="23" s="1"/>
  <c r="X91" i="23" a="1"/>
  <c r="X91" i="23" s="1"/>
  <c r="X92" i="23" a="1"/>
  <c r="X92" i="23" s="1"/>
  <c r="X93" i="23" a="1"/>
  <c r="X93" i="23" s="1"/>
  <c r="X94" i="23" a="1"/>
  <c r="X94" i="23" s="1"/>
  <c r="X95" i="23" a="1"/>
  <c r="X95" i="23" s="1"/>
  <c r="X96" i="23" a="1"/>
  <c r="X96" i="23" s="1"/>
  <c r="X97" i="23" a="1"/>
  <c r="X97" i="23" s="1"/>
  <c r="X98" i="23" a="1"/>
  <c r="X98" i="23" s="1"/>
  <c r="X99" i="23" a="1"/>
  <c r="X99" i="23" s="1"/>
  <c r="X100" i="23" a="1"/>
  <c r="X100" i="23" s="1"/>
  <c r="X101" i="23" a="1"/>
  <c r="X101" i="23" s="1"/>
  <c r="X102" i="23" a="1"/>
  <c r="X102" i="23" s="1"/>
  <c r="X103" i="23" a="1"/>
  <c r="X103" i="23" s="1"/>
  <c r="X104" i="23" a="1"/>
  <c r="X104" i="23" s="1"/>
  <c r="X105" i="23" a="1"/>
  <c r="X105" i="23" s="1"/>
  <c r="X106" i="23" a="1"/>
  <c r="X106" i="23" s="1"/>
  <c r="X107" i="23" a="1"/>
  <c r="X107" i="23" s="1"/>
  <c r="X108" i="23" a="1"/>
  <c r="X108" i="23" s="1"/>
  <c r="X109" i="23" a="1"/>
  <c r="X109" i="23" s="1"/>
  <c r="X110" i="23" a="1"/>
  <c r="X110" i="23" s="1"/>
  <c r="X111" i="23" a="1"/>
  <c r="X111" i="23" s="1"/>
  <c r="X112" i="23" a="1"/>
  <c r="X112" i="23" s="1"/>
  <c r="X113" i="23" a="1"/>
  <c r="X113" i="23" s="1"/>
  <c r="X114" i="23" a="1"/>
  <c r="X114" i="23" s="1"/>
  <c r="X115" i="23" a="1"/>
  <c r="X115" i="23" s="1"/>
  <c r="X116" i="23" a="1"/>
  <c r="X116" i="23" s="1"/>
  <c r="X117" i="23" a="1"/>
  <c r="X117" i="23" s="1"/>
  <c r="X118" i="23" a="1"/>
  <c r="X118" i="23" s="1"/>
  <c r="X119" i="23" a="1"/>
  <c r="X119" i="23" s="1"/>
  <c r="X120" i="23" a="1"/>
  <c r="X120" i="23" s="1"/>
  <c r="X121" i="23" a="1"/>
  <c r="X121" i="23" s="1"/>
  <c r="X122" i="23" a="1"/>
  <c r="X122" i="23" s="1"/>
  <c r="X123" i="23" a="1"/>
  <c r="X123" i="23" s="1"/>
  <c r="X124" i="23" a="1"/>
  <c r="X124" i="23" s="1"/>
  <c r="X125" i="23" a="1"/>
  <c r="X125" i="23" s="1"/>
  <c r="X126" i="23" a="1"/>
  <c r="X126" i="23" s="1"/>
  <c r="X127" i="23" a="1"/>
  <c r="X127" i="23" s="1"/>
  <c r="X128" i="23" a="1"/>
  <c r="X128" i="23" s="1"/>
  <c r="X129" i="23" a="1"/>
  <c r="X129" i="23" s="1"/>
  <c r="V34" i="23" a="1"/>
  <c r="V34" i="23"/>
  <c r="V35" i="23" a="1"/>
  <c r="V35" i="23"/>
  <c r="V36" i="23" a="1"/>
  <c r="V36" i="23"/>
  <c r="V37" i="23" a="1"/>
  <c r="V37" i="23" s="1"/>
  <c r="V38" i="23" a="1"/>
  <c r="V38" i="23"/>
  <c r="V39" i="23" a="1"/>
  <c r="V39" i="23"/>
  <c r="V40" i="23" a="1"/>
  <c r="V40" i="23"/>
  <c r="V41" i="23" a="1"/>
  <c r="V41" i="23" s="1"/>
  <c r="V42" i="23" a="1"/>
  <c r="V42" i="23"/>
  <c r="V43" i="23" a="1"/>
  <c r="V43" i="23" s="1"/>
  <c r="V44" i="23" a="1"/>
  <c r="V44" i="23"/>
  <c r="V45" i="23" a="1"/>
  <c r="V45" i="23" s="1"/>
  <c r="V46" i="23" a="1"/>
  <c r="V46" i="23"/>
  <c r="V47" i="23" a="1"/>
  <c r="V47" i="23" s="1"/>
  <c r="V48" i="23" a="1"/>
  <c r="V48" i="23"/>
  <c r="V49" i="23" a="1"/>
  <c r="V49" i="23" s="1"/>
  <c r="V50" i="23" a="1"/>
  <c r="V50" i="23"/>
  <c r="V51" i="23" a="1"/>
  <c r="V51" i="23" s="1"/>
  <c r="V52" i="23" a="1"/>
  <c r="V52" i="23"/>
  <c r="V53" i="23" a="1"/>
  <c r="V53" i="23" s="1"/>
  <c r="V54" i="23" a="1"/>
  <c r="V54" i="23"/>
  <c r="V55" i="23" a="1"/>
  <c r="V55" i="23" s="1"/>
  <c r="V56" i="23" a="1"/>
  <c r="V56" i="23"/>
  <c r="V57" i="23" a="1"/>
  <c r="V57" i="23" s="1"/>
  <c r="V58" i="23" a="1"/>
  <c r="V58" i="23"/>
  <c r="V59" i="23" a="1"/>
  <c r="V59" i="23" s="1"/>
  <c r="V60" i="23" a="1"/>
  <c r="V60" i="23"/>
  <c r="V61" i="23" a="1"/>
  <c r="V61" i="23" s="1"/>
  <c r="V62" i="23" a="1"/>
  <c r="V62" i="23"/>
  <c r="V63" i="23" a="1"/>
  <c r="V63" i="23" s="1"/>
  <c r="V64" i="23" a="1"/>
  <c r="V64" i="23"/>
  <c r="V65" i="23" a="1"/>
  <c r="V65" i="23" s="1"/>
  <c r="V66" i="23" a="1"/>
  <c r="V66" i="23"/>
  <c r="V67" i="23" a="1"/>
  <c r="V67" i="23" s="1"/>
  <c r="V68" i="23" a="1"/>
  <c r="V68" i="23"/>
  <c r="V69" i="23" a="1"/>
  <c r="V69" i="23" s="1"/>
  <c r="V70" i="23" a="1"/>
  <c r="V70" i="23"/>
  <c r="V71" i="23" a="1"/>
  <c r="V71" i="23" s="1"/>
  <c r="V72" i="23" a="1"/>
  <c r="V72" i="23"/>
  <c r="V73" i="23" a="1"/>
  <c r="V73" i="23" s="1"/>
  <c r="V74" i="23" a="1"/>
  <c r="V74" i="23"/>
  <c r="V75" i="23" a="1"/>
  <c r="V75" i="23" s="1"/>
  <c r="V76" i="23" a="1"/>
  <c r="V76" i="23"/>
  <c r="V77" i="23" a="1"/>
  <c r="V77" i="23" s="1"/>
  <c r="V78" i="23" a="1"/>
  <c r="V78" i="23"/>
  <c r="V79" i="23" a="1"/>
  <c r="V79" i="23" s="1"/>
  <c r="V80" i="23" a="1"/>
  <c r="V80" i="23"/>
  <c r="V81" i="23" a="1"/>
  <c r="V81" i="23" s="1"/>
  <c r="V82" i="23" a="1"/>
  <c r="V82" i="23"/>
  <c r="V83" i="23" a="1"/>
  <c r="V83" i="23" s="1"/>
  <c r="V84" i="23" a="1"/>
  <c r="V84" i="23"/>
  <c r="V85" i="23" a="1"/>
  <c r="V85" i="23" s="1"/>
  <c r="V86" i="23" a="1"/>
  <c r="V86" i="23"/>
  <c r="V87" i="23" a="1"/>
  <c r="V87" i="23" s="1"/>
  <c r="V88" i="23" a="1"/>
  <c r="V88" i="23"/>
  <c r="V89" i="23" a="1"/>
  <c r="V89" i="23" s="1"/>
  <c r="V90" i="23" a="1"/>
  <c r="V90" i="23"/>
  <c r="V91" i="23" a="1"/>
  <c r="V91" i="23" s="1"/>
  <c r="V92" i="23" a="1"/>
  <c r="V92" i="23"/>
  <c r="V93" i="23" a="1"/>
  <c r="V93" i="23" s="1"/>
  <c r="V94" i="23" a="1"/>
  <c r="V94" i="23"/>
  <c r="V95" i="23" a="1"/>
  <c r="V95" i="23" s="1"/>
  <c r="V96" i="23" a="1"/>
  <c r="V96" i="23"/>
  <c r="V97" i="23" a="1"/>
  <c r="V97" i="23" s="1"/>
  <c r="V98" i="23" a="1"/>
  <c r="V98" i="23"/>
  <c r="V99" i="23" a="1"/>
  <c r="V99" i="23" s="1"/>
  <c r="V100" i="23" a="1"/>
  <c r="V100" i="23"/>
  <c r="V101" i="23" a="1"/>
  <c r="V101" i="23" s="1"/>
  <c r="V102" i="23" a="1"/>
  <c r="V102" i="23"/>
  <c r="V103" i="23" a="1"/>
  <c r="V103" i="23" s="1"/>
  <c r="V104" i="23" a="1"/>
  <c r="V104" i="23"/>
  <c r="V105" i="23" a="1"/>
  <c r="V105" i="23" s="1"/>
  <c r="V106" i="23" a="1"/>
  <c r="V106" i="23"/>
  <c r="V107" i="23" a="1"/>
  <c r="V107" i="23" s="1"/>
  <c r="V108" i="23" a="1"/>
  <c r="V108" i="23"/>
  <c r="V109" i="23" a="1"/>
  <c r="V109" i="23" s="1"/>
  <c r="V110" i="23" a="1"/>
  <c r="V110" i="23"/>
  <c r="V111" i="23" a="1"/>
  <c r="V111" i="23" s="1"/>
  <c r="V112" i="23" a="1"/>
  <c r="V112" i="23"/>
  <c r="V113" i="23" a="1"/>
  <c r="V113" i="23" s="1"/>
  <c r="V114" i="23" a="1"/>
  <c r="V114" i="23"/>
  <c r="V115" i="23" a="1"/>
  <c r="V115" i="23" s="1"/>
  <c r="V116" i="23" a="1"/>
  <c r="V116" i="23"/>
  <c r="V117" i="23" a="1"/>
  <c r="V117" i="23" s="1"/>
  <c r="V118" i="23" a="1"/>
  <c r="V118" i="23"/>
  <c r="V119" i="23" a="1"/>
  <c r="V119" i="23" s="1"/>
  <c r="V120" i="23" a="1"/>
  <c r="V120" i="23"/>
  <c r="V121" i="23" a="1"/>
  <c r="V121" i="23" s="1"/>
  <c r="V122" i="23" a="1"/>
  <c r="V122" i="23"/>
  <c r="V123" i="23" a="1"/>
  <c r="V123" i="23" s="1"/>
  <c r="V124" i="23" a="1"/>
  <c r="V124" i="23"/>
  <c r="V125" i="23" a="1"/>
  <c r="V125" i="23" s="1"/>
  <c r="V126" i="23" a="1"/>
  <c r="V126" i="23"/>
  <c r="V127" i="23" a="1"/>
  <c r="V127" i="23" s="1"/>
  <c r="V128" i="23" a="1"/>
  <c r="V128" i="23"/>
  <c r="V129" i="23" a="1"/>
  <c r="V129" i="23" s="1"/>
  <c r="T34" i="23" a="1"/>
  <c r="T34" i="23" s="1"/>
  <c r="T35" i="23" a="1"/>
  <c r="T35" i="23" s="1"/>
  <c r="T36" i="23" a="1"/>
  <c r="T36" i="23" s="1"/>
  <c r="T37" i="23" a="1"/>
  <c r="T37" i="23"/>
  <c r="T38" i="23" a="1"/>
  <c r="T38" i="23" s="1"/>
  <c r="T39" i="23" a="1"/>
  <c r="T39" i="23" s="1"/>
  <c r="T40" i="23" a="1"/>
  <c r="T40" i="23" s="1"/>
  <c r="T41" i="23" a="1"/>
  <c r="T41" i="23"/>
  <c r="T42" i="23" a="1"/>
  <c r="T42" i="23" s="1"/>
  <c r="T43" i="23" a="1"/>
  <c r="T43" i="23" s="1"/>
  <c r="T44" i="23" a="1"/>
  <c r="T44" i="23" s="1"/>
  <c r="T45" i="23" a="1"/>
  <c r="T45" i="23"/>
  <c r="T46" i="23" a="1"/>
  <c r="T46" i="23" s="1"/>
  <c r="T47" i="23" a="1"/>
  <c r="T47" i="23" s="1"/>
  <c r="T48" i="23" a="1"/>
  <c r="T48" i="23" s="1"/>
  <c r="T49" i="23" a="1"/>
  <c r="T49" i="23"/>
  <c r="T50" i="23" a="1"/>
  <c r="T50" i="23" s="1"/>
  <c r="T51" i="23" a="1"/>
  <c r="T51" i="23" s="1"/>
  <c r="T52" i="23" a="1"/>
  <c r="T52" i="23" s="1"/>
  <c r="T53" i="23" a="1"/>
  <c r="T53" i="23"/>
  <c r="T54" i="23" a="1"/>
  <c r="T54" i="23" s="1"/>
  <c r="T55" i="23" a="1"/>
  <c r="T55" i="23" s="1"/>
  <c r="T56" i="23" a="1"/>
  <c r="T56" i="23" s="1"/>
  <c r="T57" i="23" a="1"/>
  <c r="T57" i="23"/>
  <c r="T58" i="23" a="1"/>
  <c r="T58" i="23" s="1"/>
  <c r="T59" i="23" a="1"/>
  <c r="T59" i="23" s="1"/>
  <c r="T60" i="23" a="1"/>
  <c r="T60" i="23" s="1"/>
  <c r="T61" i="23" a="1"/>
  <c r="T61" i="23"/>
  <c r="T62" i="23" a="1"/>
  <c r="T62" i="23" s="1"/>
  <c r="T63" i="23" a="1"/>
  <c r="T63" i="23" s="1"/>
  <c r="T64" i="23" a="1"/>
  <c r="T64" i="23" s="1"/>
  <c r="T65" i="23" a="1"/>
  <c r="T65" i="23"/>
  <c r="T66" i="23" a="1"/>
  <c r="T66" i="23" s="1"/>
  <c r="T67" i="23" a="1"/>
  <c r="T67" i="23" s="1"/>
  <c r="T68" i="23" a="1"/>
  <c r="T68" i="23" s="1"/>
  <c r="T69" i="23" a="1"/>
  <c r="T69" i="23"/>
  <c r="T70" i="23" a="1"/>
  <c r="T70" i="23" s="1"/>
  <c r="T71" i="23" a="1"/>
  <c r="T71" i="23" s="1"/>
  <c r="T72" i="23" a="1"/>
  <c r="T72" i="23" s="1"/>
  <c r="T73" i="23" a="1"/>
  <c r="T73" i="23"/>
  <c r="T74" i="23" a="1"/>
  <c r="T74" i="23" s="1"/>
  <c r="T75" i="23" a="1"/>
  <c r="T75" i="23" s="1"/>
  <c r="T76" i="23" a="1"/>
  <c r="T76" i="23" s="1"/>
  <c r="T77" i="23" a="1"/>
  <c r="T77" i="23"/>
  <c r="T78" i="23" a="1"/>
  <c r="T78" i="23" s="1"/>
  <c r="T79" i="23" a="1"/>
  <c r="T79" i="23" s="1"/>
  <c r="T80" i="23" a="1"/>
  <c r="T80" i="23" s="1"/>
  <c r="T81" i="23" a="1"/>
  <c r="T81" i="23"/>
  <c r="T82" i="23" a="1"/>
  <c r="T82" i="23" s="1"/>
  <c r="T83" i="23" a="1"/>
  <c r="T83" i="23" s="1"/>
  <c r="T84" i="23" a="1"/>
  <c r="T84" i="23" s="1"/>
  <c r="T85" i="23" a="1"/>
  <c r="T85" i="23"/>
  <c r="T86" i="23" a="1"/>
  <c r="T86" i="23" s="1"/>
  <c r="T87" i="23" a="1"/>
  <c r="T87" i="23" s="1"/>
  <c r="T88" i="23" a="1"/>
  <c r="T88" i="23" s="1"/>
  <c r="T89" i="23" a="1"/>
  <c r="T89" i="23"/>
  <c r="T90" i="23" a="1"/>
  <c r="T90" i="23" s="1"/>
  <c r="T91" i="23" a="1"/>
  <c r="T91" i="23" s="1"/>
  <c r="T92" i="23" a="1"/>
  <c r="T92" i="23" s="1"/>
  <c r="T93" i="23" a="1"/>
  <c r="T93" i="23"/>
  <c r="T94" i="23" a="1"/>
  <c r="T94" i="23" s="1"/>
  <c r="T95" i="23" a="1"/>
  <c r="T95" i="23" s="1"/>
  <c r="T96" i="23" a="1"/>
  <c r="T96" i="23" s="1"/>
  <c r="T97" i="23" a="1"/>
  <c r="T97" i="23"/>
  <c r="T98" i="23" a="1"/>
  <c r="T98" i="23" s="1"/>
  <c r="T99" i="23" a="1"/>
  <c r="T99" i="23" s="1"/>
  <c r="T100" i="23" a="1"/>
  <c r="T100" i="23" s="1"/>
  <c r="T101" i="23" a="1"/>
  <c r="T101" i="23"/>
  <c r="T102" i="23" a="1"/>
  <c r="T102" i="23" s="1"/>
  <c r="T103" i="23" a="1"/>
  <c r="T103" i="23" s="1"/>
  <c r="T104" i="23" a="1"/>
  <c r="T104" i="23" s="1"/>
  <c r="T105" i="23" a="1"/>
  <c r="T105" i="23"/>
  <c r="T106" i="23" a="1"/>
  <c r="T106" i="23" s="1"/>
  <c r="T107" i="23" a="1"/>
  <c r="T107" i="23" s="1"/>
  <c r="T108" i="23" a="1"/>
  <c r="T108" i="23" s="1"/>
  <c r="T109" i="23" a="1"/>
  <c r="T109" i="23"/>
  <c r="T110" i="23" a="1"/>
  <c r="T110" i="23" s="1"/>
  <c r="T111" i="23" a="1"/>
  <c r="T111" i="23" s="1"/>
  <c r="T112" i="23" a="1"/>
  <c r="T112" i="23" s="1"/>
  <c r="T113" i="23" a="1"/>
  <c r="T113" i="23"/>
  <c r="T114" i="23" a="1"/>
  <c r="T114" i="23" s="1"/>
  <c r="T115" i="23" a="1"/>
  <c r="T115" i="23" s="1"/>
  <c r="T116" i="23" a="1"/>
  <c r="T116" i="23" s="1"/>
  <c r="T117" i="23" a="1"/>
  <c r="T117" i="23"/>
  <c r="T118" i="23" a="1"/>
  <c r="T118" i="23" s="1"/>
  <c r="T119" i="23" a="1"/>
  <c r="T119" i="23" s="1"/>
  <c r="T120" i="23" a="1"/>
  <c r="T120" i="23" s="1"/>
  <c r="T121" i="23" a="1"/>
  <c r="T121" i="23"/>
  <c r="T122" i="23" a="1"/>
  <c r="T122" i="23" s="1"/>
  <c r="T123" i="23" a="1"/>
  <c r="T123" i="23" s="1"/>
  <c r="T124" i="23" a="1"/>
  <c r="T124" i="23" s="1"/>
  <c r="T125" i="23" a="1"/>
  <c r="T125" i="23"/>
  <c r="T126" i="23" a="1"/>
  <c r="T126" i="23" s="1"/>
  <c r="T127" i="23" a="1"/>
  <c r="T127" i="23" s="1"/>
  <c r="T128" i="23" a="1"/>
  <c r="T128" i="23" s="1"/>
  <c r="T129" i="23" a="1"/>
  <c r="T129" i="23"/>
  <c r="R34" i="23" a="1"/>
  <c r="R34" i="23" s="1"/>
  <c r="R35" i="23" a="1"/>
  <c r="R35" i="23" s="1"/>
  <c r="R36" i="23" a="1"/>
  <c r="R36" i="23" s="1"/>
  <c r="R37" i="23" a="1"/>
  <c r="R37" i="23" s="1"/>
  <c r="R38" i="23" a="1"/>
  <c r="R38" i="23" s="1"/>
  <c r="R39" i="23" a="1"/>
  <c r="R39" i="23" s="1"/>
  <c r="R40" i="23" a="1"/>
  <c r="R40" i="23" s="1"/>
  <c r="R41" i="23" a="1"/>
  <c r="R41" i="23" s="1"/>
  <c r="R42" i="23" a="1"/>
  <c r="R42" i="23" s="1"/>
  <c r="R43" i="23" a="1"/>
  <c r="R43" i="23" s="1"/>
  <c r="R44" i="23" a="1"/>
  <c r="R44" i="23" s="1"/>
  <c r="R45" i="23" a="1"/>
  <c r="R45" i="23" s="1"/>
  <c r="R46" i="23" a="1"/>
  <c r="R46" i="23" s="1"/>
  <c r="R47" i="23" a="1"/>
  <c r="R47" i="23" s="1"/>
  <c r="R48" i="23" a="1"/>
  <c r="R48" i="23" s="1"/>
  <c r="R49" i="23" a="1"/>
  <c r="R49" i="23" s="1"/>
  <c r="R50" i="23" a="1"/>
  <c r="R50" i="23" s="1"/>
  <c r="R51" i="23" a="1"/>
  <c r="R51" i="23" s="1"/>
  <c r="R52" i="23" a="1"/>
  <c r="R52" i="23" s="1"/>
  <c r="R53" i="23" a="1"/>
  <c r="R53" i="23" s="1"/>
  <c r="R54" i="23" a="1"/>
  <c r="R54" i="23" s="1"/>
  <c r="R55" i="23" a="1"/>
  <c r="R55" i="23" s="1"/>
  <c r="R56" i="23" a="1"/>
  <c r="R56" i="23" s="1"/>
  <c r="R57" i="23" a="1"/>
  <c r="R57" i="23" s="1"/>
  <c r="R58" i="23" a="1"/>
  <c r="R58" i="23" s="1"/>
  <c r="R59" i="23" a="1"/>
  <c r="R59" i="23" s="1"/>
  <c r="R60" i="23" a="1"/>
  <c r="R60" i="23" s="1"/>
  <c r="R61" i="23" a="1"/>
  <c r="R61" i="23" s="1"/>
  <c r="R62" i="23" a="1"/>
  <c r="R62" i="23" s="1"/>
  <c r="R63" i="23" a="1"/>
  <c r="R63" i="23" s="1"/>
  <c r="R64" i="23" a="1"/>
  <c r="R64" i="23" s="1"/>
  <c r="R65" i="23" a="1"/>
  <c r="R65" i="23" s="1"/>
  <c r="R66" i="23" a="1"/>
  <c r="R66" i="23" s="1"/>
  <c r="R67" i="23" a="1"/>
  <c r="R67" i="23" s="1"/>
  <c r="R68" i="23" a="1"/>
  <c r="R68" i="23" s="1"/>
  <c r="R69" i="23" a="1"/>
  <c r="R69" i="23" s="1"/>
  <c r="R70" i="23" a="1"/>
  <c r="R70" i="23" s="1"/>
  <c r="R71" i="23" a="1"/>
  <c r="R71" i="23" s="1"/>
  <c r="R72" i="23" a="1"/>
  <c r="R72" i="23" s="1"/>
  <c r="R73" i="23" a="1"/>
  <c r="R73" i="23" s="1"/>
  <c r="R74" i="23" a="1"/>
  <c r="R74" i="23" s="1"/>
  <c r="R75" i="23" a="1"/>
  <c r="R75" i="23" s="1"/>
  <c r="R76" i="23" a="1"/>
  <c r="R76" i="23" s="1"/>
  <c r="R77" i="23" a="1"/>
  <c r="R77" i="23" s="1"/>
  <c r="R78" i="23" a="1"/>
  <c r="R78" i="23" s="1"/>
  <c r="R79" i="23" a="1"/>
  <c r="R79" i="23" s="1"/>
  <c r="R80" i="23" a="1"/>
  <c r="R80" i="23" s="1"/>
  <c r="R81" i="23" a="1"/>
  <c r="R81" i="23" s="1"/>
  <c r="R82" i="23" a="1"/>
  <c r="R82" i="23" s="1"/>
  <c r="R83" i="23" a="1"/>
  <c r="R83" i="23" s="1"/>
  <c r="R84" i="23" a="1"/>
  <c r="R84" i="23" s="1"/>
  <c r="R85" i="23" a="1"/>
  <c r="R85" i="23" s="1"/>
  <c r="R86" i="23" a="1"/>
  <c r="R86" i="23" s="1"/>
  <c r="R87" i="23" a="1"/>
  <c r="R87" i="23" s="1"/>
  <c r="R88" i="23" a="1"/>
  <c r="R88" i="23" s="1"/>
  <c r="R89" i="23" a="1"/>
  <c r="R89" i="23" s="1"/>
  <c r="R90" i="23" a="1"/>
  <c r="R90" i="23" s="1"/>
  <c r="R91" i="23" a="1"/>
  <c r="R91" i="23" s="1"/>
  <c r="R92" i="23" a="1"/>
  <c r="R92" i="23" s="1"/>
  <c r="R93" i="23" a="1"/>
  <c r="R93" i="23" s="1"/>
  <c r="R94" i="23" a="1"/>
  <c r="R94" i="23" s="1"/>
  <c r="R95" i="23" a="1"/>
  <c r="R95" i="23" s="1"/>
  <c r="R96" i="23" a="1"/>
  <c r="R96" i="23" s="1"/>
  <c r="R97" i="23" a="1"/>
  <c r="R97" i="23" s="1"/>
  <c r="R98" i="23" a="1"/>
  <c r="R98" i="23" s="1"/>
  <c r="R99" i="23" a="1"/>
  <c r="R99" i="23" s="1"/>
  <c r="R100" i="23" a="1"/>
  <c r="R100" i="23" s="1"/>
  <c r="R101" i="23" a="1"/>
  <c r="R101" i="23" s="1"/>
  <c r="R102" i="23" a="1"/>
  <c r="R102" i="23" s="1"/>
  <c r="R103" i="23" a="1"/>
  <c r="R103" i="23" s="1"/>
  <c r="R104" i="23" a="1"/>
  <c r="R104" i="23" s="1"/>
  <c r="R105" i="23" a="1"/>
  <c r="R105" i="23" s="1"/>
  <c r="R106" i="23" a="1"/>
  <c r="R106" i="23" s="1"/>
  <c r="R107" i="23" a="1"/>
  <c r="R107" i="23" s="1"/>
  <c r="R108" i="23" a="1"/>
  <c r="R108" i="23" s="1"/>
  <c r="R109" i="23" a="1"/>
  <c r="R109" i="23" s="1"/>
  <c r="R110" i="23" a="1"/>
  <c r="R110" i="23" s="1"/>
  <c r="R111" i="23" a="1"/>
  <c r="R111" i="23" s="1"/>
  <c r="R112" i="23" a="1"/>
  <c r="R112" i="23" s="1"/>
  <c r="R113" i="23" a="1"/>
  <c r="R113" i="23" s="1"/>
  <c r="R114" i="23" a="1"/>
  <c r="R114" i="23" s="1"/>
  <c r="R115" i="23" a="1"/>
  <c r="R115" i="23" s="1"/>
  <c r="R116" i="23" a="1"/>
  <c r="R116" i="23" s="1"/>
  <c r="R117" i="23" a="1"/>
  <c r="R117" i="23" s="1"/>
  <c r="R118" i="23" a="1"/>
  <c r="R118" i="23" s="1"/>
  <c r="R119" i="23" a="1"/>
  <c r="R119" i="23" s="1"/>
  <c r="R120" i="23" a="1"/>
  <c r="R120" i="23" s="1"/>
  <c r="R121" i="23" a="1"/>
  <c r="R121" i="23" s="1"/>
  <c r="R122" i="23" a="1"/>
  <c r="R122" i="23" s="1"/>
  <c r="R123" i="23" a="1"/>
  <c r="R123" i="23" s="1"/>
  <c r="R124" i="23" a="1"/>
  <c r="R124" i="23" s="1"/>
  <c r="R125" i="23" a="1"/>
  <c r="R125" i="23" s="1"/>
  <c r="R126" i="23" a="1"/>
  <c r="R126" i="23" s="1"/>
  <c r="R127" i="23" a="1"/>
  <c r="R127" i="23" s="1"/>
  <c r="R128" i="23" a="1"/>
  <c r="R128" i="23" s="1"/>
  <c r="R129" i="23" a="1"/>
  <c r="R129" i="23" s="1"/>
  <c r="AN29" i="23" a="1"/>
  <c r="AN29" i="23" s="1"/>
  <c r="AL29" i="23" a="1"/>
  <c r="AL29" i="23" s="1"/>
  <c r="AJ29" i="23" a="1"/>
  <c r="AJ29" i="23" s="1"/>
  <c r="AH29" i="23" l="1" a="1"/>
  <c r="AH29" i="23" s="1"/>
  <c r="AF29" i="23" a="1"/>
  <c r="AF29" i="23" s="1"/>
  <c r="AD29" i="23" a="1"/>
  <c r="AD29" i="23" s="1"/>
  <c r="AB29" i="23" a="1"/>
  <c r="AB29" i="23" s="1"/>
  <c r="Z29" i="23" a="1"/>
  <c r="Z29" i="23" s="1"/>
  <c r="X29" i="23" a="1"/>
  <c r="X29" i="23" s="1"/>
  <c r="V29" i="23" a="1"/>
  <c r="V29" i="23" s="1"/>
  <c r="T29" i="23" a="1"/>
  <c r="T29" i="23"/>
  <c r="R29" i="23" a="1"/>
  <c r="R29" i="23" s="1"/>
  <c r="AN35" i="22" a="1"/>
  <c r="AN35" i="22" s="1"/>
  <c r="AN36" i="22" a="1"/>
  <c r="AN36" i="22" s="1"/>
  <c r="AN37" i="22" a="1"/>
  <c r="AN37" i="22" s="1"/>
  <c r="AN38" i="22" a="1"/>
  <c r="AN38" i="22"/>
  <c r="AN39" i="22" a="1"/>
  <c r="AN39" i="22" s="1"/>
  <c r="AN40" i="22" a="1"/>
  <c r="AN40" i="22" s="1"/>
  <c r="AN41" i="22" a="1"/>
  <c r="AN41" i="22" s="1"/>
  <c r="AN42" i="22" a="1"/>
  <c r="AN42" i="22"/>
  <c r="AN43" i="22" a="1"/>
  <c r="AN43" i="22" s="1"/>
  <c r="AN44" i="22" a="1"/>
  <c r="AN44" i="22" s="1"/>
  <c r="AN45" i="22" a="1"/>
  <c r="AN45" i="22" s="1"/>
  <c r="AN46" i="22" a="1"/>
  <c r="AN46" i="22"/>
  <c r="AN47" i="22" a="1"/>
  <c r="AN47" i="22" s="1"/>
  <c r="AN48" i="22" a="1"/>
  <c r="AN48" i="22" s="1"/>
  <c r="AN49" i="22" a="1"/>
  <c r="AN49" i="22" s="1"/>
  <c r="AN50" i="22" a="1"/>
  <c r="AN50" i="22"/>
  <c r="AN51" i="22" a="1"/>
  <c r="AN51" i="22" s="1"/>
  <c r="AN52" i="22" a="1"/>
  <c r="AN52" i="22" s="1"/>
  <c r="AN53" i="22" a="1"/>
  <c r="AN53" i="22" s="1"/>
  <c r="AN54" i="22" a="1"/>
  <c r="AN54" i="22"/>
  <c r="AN55" i="22" a="1"/>
  <c r="AN55" i="22" s="1"/>
  <c r="AN56" i="22" a="1"/>
  <c r="AN56" i="22" s="1"/>
  <c r="AN57" i="22" a="1"/>
  <c r="AN57" i="22" s="1"/>
  <c r="AN58" i="22" a="1"/>
  <c r="AN58" i="22"/>
  <c r="AN59" i="22" a="1"/>
  <c r="AN59" i="22" s="1"/>
  <c r="AN60" i="22" a="1"/>
  <c r="AN60" i="22" s="1"/>
  <c r="AN61" i="22" a="1"/>
  <c r="AN61" i="22" s="1"/>
  <c r="AN62" i="22" a="1"/>
  <c r="AN62" i="22"/>
  <c r="AN63" i="22" a="1"/>
  <c r="AN63" i="22" s="1"/>
  <c r="AN64" i="22" a="1"/>
  <c r="AN64" i="22" s="1"/>
  <c r="AN65" i="22" a="1"/>
  <c r="AN65" i="22" s="1"/>
  <c r="AN66" i="22" a="1"/>
  <c r="AN66" i="22"/>
  <c r="AN67" i="22" a="1"/>
  <c r="AN67" i="22" s="1"/>
  <c r="AN68" i="22" a="1"/>
  <c r="AN68" i="22" s="1"/>
  <c r="AN69" i="22" a="1"/>
  <c r="AN69" i="22" s="1"/>
  <c r="AN70" i="22" a="1"/>
  <c r="AN70" i="22"/>
  <c r="AN71" i="22" a="1"/>
  <c r="AN71" i="22" s="1"/>
  <c r="AN72" i="22" a="1"/>
  <c r="AN72" i="22" s="1"/>
  <c r="AN73" i="22" a="1"/>
  <c r="AN73" i="22" s="1"/>
  <c r="AN74" i="22" a="1"/>
  <c r="AN74" i="22"/>
  <c r="AN75" i="22" a="1"/>
  <c r="AN75" i="22" s="1"/>
  <c r="AN76" i="22" a="1"/>
  <c r="AN76" i="22" s="1"/>
  <c r="AN77" i="22" a="1"/>
  <c r="AN77" i="22" s="1"/>
  <c r="AN78" i="22" a="1"/>
  <c r="AN78" i="22"/>
  <c r="AN79" i="22" a="1"/>
  <c r="AN79" i="22" s="1"/>
  <c r="AN80" i="22" a="1"/>
  <c r="AN80" i="22" s="1"/>
  <c r="AN81" i="22" a="1"/>
  <c r="AN81" i="22" s="1"/>
  <c r="AN82" i="22" a="1"/>
  <c r="AN82" i="22"/>
  <c r="AN83" i="22" a="1"/>
  <c r="AN83" i="22" s="1"/>
  <c r="AN84" i="22" a="1"/>
  <c r="AN84" i="22" s="1"/>
  <c r="AN85" i="22" a="1"/>
  <c r="AN85" i="22" s="1"/>
  <c r="AN86" i="22" a="1"/>
  <c r="AN86" i="22"/>
  <c r="AN87" i="22" a="1"/>
  <c r="AN87" i="22" s="1"/>
  <c r="AN88" i="22" a="1"/>
  <c r="AN88" i="22" s="1"/>
  <c r="AN89" i="22" a="1"/>
  <c r="AN89" i="22" s="1"/>
  <c r="AN90" i="22" a="1"/>
  <c r="AN90" i="22"/>
  <c r="AN91" i="22" a="1"/>
  <c r="AN91" i="22" s="1"/>
  <c r="AN92" i="22" a="1"/>
  <c r="AN92" i="22" s="1"/>
  <c r="AN93" i="22" a="1"/>
  <c r="AN93" i="22" s="1"/>
  <c r="AN94" i="22" a="1"/>
  <c r="AN94" i="22"/>
  <c r="AN95" i="22" a="1"/>
  <c r="AN95" i="22" s="1"/>
  <c r="AN96" i="22" a="1"/>
  <c r="AN96" i="22" s="1"/>
  <c r="AN97" i="22" a="1"/>
  <c r="AN97" i="22" s="1"/>
  <c r="AN98" i="22" a="1"/>
  <c r="AN98" i="22"/>
  <c r="AN99" i="22" a="1"/>
  <c r="AN99" i="22" s="1"/>
  <c r="AN100" i="22" a="1"/>
  <c r="AN100" i="22" s="1"/>
  <c r="AN101" i="22" a="1"/>
  <c r="AN101" i="22" s="1"/>
  <c r="AN102" i="22" a="1"/>
  <c r="AN102" i="22"/>
  <c r="AN103" i="22" a="1"/>
  <c r="AN103" i="22" s="1"/>
  <c r="AN104" i="22" a="1"/>
  <c r="AN104" i="22" s="1"/>
  <c r="AN105" i="22" a="1"/>
  <c r="AN105" i="22" s="1"/>
  <c r="AN106" i="22" a="1"/>
  <c r="AN106" i="22"/>
  <c r="AN107" i="22" a="1"/>
  <c r="AN107" i="22" s="1"/>
  <c r="AN108" i="22" a="1"/>
  <c r="AN108" i="22" s="1"/>
  <c r="AN109" i="22" a="1"/>
  <c r="AN109" i="22" s="1"/>
  <c r="AN110" i="22" a="1"/>
  <c r="AN110" i="22"/>
  <c r="AN111" i="22" a="1"/>
  <c r="AN111" i="22" s="1"/>
  <c r="AN112" i="22" a="1"/>
  <c r="AN112" i="22" s="1"/>
  <c r="AN113" i="22" a="1"/>
  <c r="AN113" i="22" s="1"/>
  <c r="AN114" i="22" a="1"/>
  <c r="AN114" i="22"/>
  <c r="AN115" i="22" a="1"/>
  <c r="AN115" i="22" s="1"/>
  <c r="AN116" i="22" a="1"/>
  <c r="AN116" i="22" s="1"/>
  <c r="AN117" i="22" a="1"/>
  <c r="AN117" i="22" s="1"/>
  <c r="AN118" i="22" a="1"/>
  <c r="AN118" i="22"/>
  <c r="AN119" i="22" a="1"/>
  <c r="AN119" i="22" s="1"/>
  <c r="AN120" i="22" a="1"/>
  <c r="AN120" i="22" s="1"/>
  <c r="AN121" i="22" a="1"/>
  <c r="AN121" i="22" s="1"/>
  <c r="AN122" i="22" a="1"/>
  <c r="AN122" i="22"/>
  <c r="AN123" i="22" a="1"/>
  <c r="AN123" i="22" s="1"/>
  <c r="AN124" i="22" a="1"/>
  <c r="AN124" i="22" s="1"/>
  <c r="AN125" i="22" a="1"/>
  <c r="AN125" i="22" s="1"/>
  <c r="AN126" i="22" a="1"/>
  <c r="AN126" i="22"/>
  <c r="AN127" i="22" a="1"/>
  <c r="AN127" i="22" s="1"/>
  <c r="AN128" i="22" a="1"/>
  <c r="AN128" i="22" s="1"/>
  <c r="AN129" i="22" a="1"/>
  <c r="AN129" i="22" s="1"/>
  <c r="AL35" i="22" a="1"/>
  <c r="AL35" i="22" s="1"/>
  <c r="AL36" i="22" a="1"/>
  <c r="AL36" i="22" s="1"/>
  <c r="AL37" i="22" a="1"/>
  <c r="AL37" i="22" s="1"/>
  <c r="AL38" i="22" a="1"/>
  <c r="AL38" i="22"/>
  <c r="AL39" i="22" a="1"/>
  <c r="AL39" i="22" s="1"/>
  <c r="AL40" i="22" a="1"/>
  <c r="AL40" i="22" s="1"/>
  <c r="AL41" i="22" a="1"/>
  <c r="AL41" i="22" s="1"/>
  <c r="AL42" i="22" a="1"/>
  <c r="AL42" i="22"/>
  <c r="AL43" i="22" a="1"/>
  <c r="AL43" i="22" s="1"/>
  <c r="AL44" i="22" a="1"/>
  <c r="AL44" i="22" s="1"/>
  <c r="AL45" i="22" a="1"/>
  <c r="AL45" i="22" s="1"/>
  <c r="AL46" i="22" a="1"/>
  <c r="AL46" i="22"/>
  <c r="AL47" i="22" a="1"/>
  <c r="AL47" i="22" s="1"/>
  <c r="AL48" i="22" a="1"/>
  <c r="AL48" i="22" s="1"/>
  <c r="AL49" i="22" a="1"/>
  <c r="AL49" i="22" s="1"/>
  <c r="AL50" i="22" a="1"/>
  <c r="AL50" i="22"/>
  <c r="AL51" i="22" a="1"/>
  <c r="AL51" i="22" s="1"/>
  <c r="AL52" i="22" a="1"/>
  <c r="AL52" i="22" s="1"/>
  <c r="AL53" i="22" a="1"/>
  <c r="AL53" i="22" s="1"/>
  <c r="AL54" i="22" a="1"/>
  <c r="AL54" i="22"/>
  <c r="AL55" i="22" a="1"/>
  <c r="AL55" i="22" s="1"/>
  <c r="AL56" i="22" a="1"/>
  <c r="AL56" i="22" s="1"/>
  <c r="AL57" i="22" a="1"/>
  <c r="AL57" i="22" s="1"/>
  <c r="AL58" i="22" a="1"/>
  <c r="AL58" i="22"/>
  <c r="AL59" i="22" a="1"/>
  <c r="AL59" i="22" s="1"/>
  <c r="AL60" i="22" a="1"/>
  <c r="AL60" i="22" s="1"/>
  <c r="AL61" i="22" a="1"/>
  <c r="AL61" i="22" s="1"/>
  <c r="AL62" i="22" a="1"/>
  <c r="AL62" i="22"/>
  <c r="AL63" i="22" a="1"/>
  <c r="AL63" i="22" s="1"/>
  <c r="AL64" i="22" a="1"/>
  <c r="AL64" i="22" s="1"/>
  <c r="AL65" i="22" a="1"/>
  <c r="AL65" i="22" s="1"/>
  <c r="AL66" i="22" a="1"/>
  <c r="AL66" i="22"/>
  <c r="AL67" i="22" a="1"/>
  <c r="AL67" i="22" s="1"/>
  <c r="AL68" i="22" a="1"/>
  <c r="AL68" i="22" s="1"/>
  <c r="AL69" i="22" a="1"/>
  <c r="AL69" i="22" s="1"/>
  <c r="AL70" i="22" a="1"/>
  <c r="AL70" i="22"/>
  <c r="AL71" i="22" a="1"/>
  <c r="AL71" i="22" s="1"/>
  <c r="AL72" i="22" a="1"/>
  <c r="AL72" i="22" s="1"/>
  <c r="AL73" i="22" a="1"/>
  <c r="AL73" i="22" s="1"/>
  <c r="AL74" i="22" a="1"/>
  <c r="AL74" i="22"/>
  <c r="AL75" i="22" a="1"/>
  <c r="AL75" i="22" s="1"/>
  <c r="AL76" i="22" a="1"/>
  <c r="AL76" i="22" s="1"/>
  <c r="AL77" i="22" a="1"/>
  <c r="AL77" i="22" s="1"/>
  <c r="AL78" i="22" a="1"/>
  <c r="AL78" i="22"/>
  <c r="AL79" i="22" a="1"/>
  <c r="AL79" i="22" s="1"/>
  <c r="AL80" i="22" a="1"/>
  <c r="AL80" i="22" s="1"/>
  <c r="AL81" i="22" a="1"/>
  <c r="AL81" i="22" s="1"/>
  <c r="AL82" i="22" a="1"/>
  <c r="AL82" i="22"/>
  <c r="AL83" i="22" a="1"/>
  <c r="AL83" i="22" s="1"/>
  <c r="AL84" i="22" a="1"/>
  <c r="AL84" i="22" s="1"/>
  <c r="AL85" i="22" a="1"/>
  <c r="AL85" i="22" s="1"/>
  <c r="AL86" i="22" a="1"/>
  <c r="AL86" i="22"/>
  <c r="AL87" i="22" a="1"/>
  <c r="AL87" i="22" s="1"/>
  <c r="AL88" i="22" a="1"/>
  <c r="AL88" i="22" s="1"/>
  <c r="AL89" i="22" a="1"/>
  <c r="AL89" i="22" s="1"/>
  <c r="AL90" i="22" a="1"/>
  <c r="AL90" i="22"/>
  <c r="AL91" i="22" a="1"/>
  <c r="AL91" i="22" s="1"/>
  <c r="AL92" i="22" a="1"/>
  <c r="AL92" i="22" s="1"/>
  <c r="AL93" i="22" a="1"/>
  <c r="AL93" i="22" s="1"/>
  <c r="AL94" i="22" a="1"/>
  <c r="AL94" i="22"/>
  <c r="AL95" i="22" a="1"/>
  <c r="AL95" i="22" s="1"/>
  <c r="AL96" i="22" a="1"/>
  <c r="AL96" i="22" s="1"/>
  <c r="AL97" i="22" a="1"/>
  <c r="AL97" i="22" s="1"/>
  <c r="AL98" i="22" a="1"/>
  <c r="AL98" i="22"/>
  <c r="AL99" i="22" a="1"/>
  <c r="AL99" i="22" s="1"/>
  <c r="AL100" i="22" a="1"/>
  <c r="AL100" i="22" s="1"/>
  <c r="AL101" i="22" a="1"/>
  <c r="AL101" i="22" s="1"/>
  <c r="AL102" i="22" a="1"/>
  <c r="AL102" i="22"/>
  <c r="AL103" i="22" a="1"/>
  <c r="AL103" i="22" s="1"/>
  <c r="AL104" i="22" a="1"/>
  <c r="AL104" i="22" s="1"/>
  <c r="AL105" i="22" a="1"/>
  <c r="AL105" i="22" s="1"/>
  <c r="AL106" i="22" a="1"/>
  <c r="AL106" i="22"/>
  <c r="AL107" i="22" a="1"/>
  <c r="AL107" i="22" s="1"/>
  <c r="AL108" i="22" a="1"/>
  <c r="AL108" i="22" s="1"/>
  <c r="AL109" i="22" a="1"/>
  <c r="AL109" i="22" s="1"/>
  <c r="AL110" i="22" a="1"/>
  <c r="AL110" i="22"/>
  <c r="AL111" i="22" a="1"/>
  <c r="AL111" i="22" s="1"/>
  <c r="AL112" i="22" a="1"/>
  <c r="AL112" i="22" s="1"/>
  <c r="AL113" i="22" a="1"/>
  <c r="AL113" i="22" s="1"/>
  <c r="AL114" i="22" a="1"/>
  <c r="AL114" i="22"/>
  <c r="AL115" i="22" a="1"/>
  <c r="AL115" i="22" s="1"/>
  <c r="AL116" i="22" a="1"/>
  <c r="AL116" i="22" s="1"/>
  <c r="AL117" i="22" a="1"/>
  <c r="AL117" i="22" s="1"/>
  <c r="AL118" i="22" a="1"/>
  <c r="AL118" i="22"/>
  <c r="AL119" i="22" a="1"/>
  <c r="AL119" i="22" s="1"/>
  <c r="AL120" i="22" a="1"/>
  <c r="AL120" i="22" s="1"/>
  <c r="AL121" i="22" a="1"/>
  <c r="AL121" i="22" s="1"/>
  <c r="AL122" i="22" a="1"/>
  <c r="AL122" i="22"/>
  <c r="AL123" i="22" a="1"/>
  <c r="AL123" i="22" s="1"/>
  <c r="AL124" i="22" a="1"/>
  <c r="AL124" i="22" s="1"/>
  <c r="AL125" i="22" a="1"/>
  <c r="AL125" i="22" s="1"/>
  <c r="AL126" i="22" a="1"/>
  <c r="AL126" i="22"/>
  <c r="AL127" i="22" a="1"/>
  <c r="AL127" i="22" s="1"/>
  <c r="AL128" i="22" a="1"/>
  <c r="AL128" i="22" s="1"/>
  <c r="AL129" i="22" a="1"/>
  <c r="AL129" i="22" s="1"/>
  <c r="AJ35" i="22" a="1"/>
  <c r="AJ35" i="22" s="1"/>
  <c r="AJ36" i="22" a="1"/>
  <c r="AJ36" i="22" s="1"/>
  <c r="AJ37" i="22" a="1"/>
  <c r="AJ37" i="22" s="1"/>
  <c r="AJ38" i="22" a="1"/>
  <c r="AJ38" i="22"/>
  <c r="AJ39" i="22" a="1"/>
  <c r="AJ39" i="22" s="1"/>
  <c r="AJ40" i="22" a="1"/>
  <c r="AJ40" i="22" s="1"/>
  <c r="AJ41" i="22" a="1"/>
  <c r="AJ41" i="22" s="1"/>
  <c r="AJ42" i="22" a="1"/>
  <c r="AJ42" i="22"/>
  <c r="AJ43" i="22" a="1"/>
  <c r="AJ43" i="22" s="1"/>
  <c r="AJ44" i="22" a="1"/>
  <c r="AJ44" i="22" s="1"/>
  <c r="AJ45" i="22" a="1"/>
  <c r="AJ45" i="22" s="1"/>
  <c r="AJ46" i="22" a="1"/>
  <c r="AJ46" i="22"/>
  <c r="AJ47" i="22" a="1"/>
  <c r="AJ47" i="22" s="1"/>
  <c r="AJ48" i="22" a="1"/>
  <c r="AJ48" i="22" s="1"/>
  <c r="AJ49" i="22" a="1"/>
  <c r="AJ49" i="22" s="1"/>
  <c r="AJ50" i="22" a="1"/>
  <c r="AJ50" i="22"/>
  <c r="AJ51" i="22" a="1"/>
  <c r="AJ51" i="22" s="1"/>
  <c r="AJ52" i="22" a="1"/>
  <c r="AJ52" i="22" s="1"/>
  <c r="AJ53" i="22" a="1"/>
  <c r="AJ53" i="22" s="1"/>
  <c r="AJ54" i="22" a="1"/>
  <c r="AJ54" i="22"/>
  <c r="AJ55" i="22" a="1"/>
  <c r="AJ55" i="22" s="1"/>
  <c r="AJ56" i="22" a="1"/>
  <c r="AJ56" i="22" s="1"/>
  <c r="AJ57" i="22" a="1"/>
  <c r="AJ57" i="22" s="1"/>
  <c r="AJ58" i="22" a="1"/>
  <c r="AJ58" i="22"/>
  <c r="AJ59" i="22" a="1"/>
  <c r="AJ59" i="22" s="1"/>
  <c r="AJ60" i="22" a="1"/>
  <c r="AJ60" i="22" s="1"/>
  <c r="AJ61" i="22" a="1"/>
  <c r="AJ61" i="22" s="1"/>
  <c r="AJ62" i="22" a="1"/>
  <c r="AJ62" i="22"/>
  <c r="AJ63" i="22" a="1"/>
  <c r="AJ63" i="22" s="1"/>
  <c r="AJ64" i="22" a="1"/>
  <c r="AJ64" i="22" s="1"/>
  <c r="AJ65" i="22" a="1"/>
  <c r="AJ65" i="22" s="1"/>
  <c r="AJ66" i="22" a="1"/>
  <c r="AJ66" i="22"/>
  <c r="AJ67" i="22" a="1"/>
  <c r="AJ67" i="22" s="1"/>
  <c r="AJ68" i="22" a="1"/>
  <c r="AJ68" i="22" s="1"/>
  <c r="AJ69" i="22" a="1"/>
  <c r="AJ69" i="22" s="1"/>
  <c r="AJ70" i="22" a="1"/>
  <c r="AJ70" i="22"/>
  <c r="AJ71" i="22" a="1"/>
  <c r="AJ71" i="22" s="1"/>
  <c r="AJ72" i="22" a="1"/>
  <c r="AJ72" i="22" s="1"/>
  <c r="AJ73" i="22" a="1"/>
  <c r="AJ73" i="22" s="1"/>
  <c r="AJ74" i="22" a="1"/>
  <c r="AJ74" i="22"/>
  <c r="AJ75" i="22" a="1"/>
  <c r="AJ75" i="22" s="1"/>
  <c r="AJ76" i="22" a="1"/>
  <c r="AJ76" i="22" s="1"/>
  <c r="AJ77" i="22" a="1"/>
  <c r="AJ77" i="22" s="1"/>
  <c r="AJ78" i="22" a="1"/>
  <c r="AJ78" i="22"/>
  <c r="AJ79" i="22" a="1"/>
  <c r="AJ79" i="22" s="1"/>
  <c r="AJ80" i="22" a="1"/>
  <c r="AJ80" i="22" s="1"/>
  <c r="AJ81" i="22" a="1"/>
  <c r="AJ81" i="22" s="1"/>
  <c r="AJ82" i="22" a="1"/>
  <c r="AJ82" i="22"/>
  <c r="AJ83" i="22" a="1"/>
  <c r="AJ83" i="22" s="1"/>
  <c r="AJ84" i="22" a="1"/>
  <c r="AJ84" i="22" s="1"/>
  <c r="AJ85" i="22" a="1"/>
  <c r="AJ85" i="22" s="1"/>
  <c r="AJ86" i="22" a="1"/>
  <c r="AJ86" i="22"/>
  <c r="AJ87" i="22" a="1"/>
  <c r="AJ87" i="22" s="1"/>
  <c r="AJ88" i="22" a="1"/>
  <c r="AJ88" i="22" s="1"/>
  <c r="AJ89" i="22" a="1"/>
  <c r="AJ89" i="22" s="1"/>
  <c r="AJ90" i="22" a="1"/>
  <c r="AJ90" i="22"/>
  <c r="AJ91" i="22" a="1"/>
  <c r="AJ91" i="22" s="1"/>
  <c r="AJ92" i="22" a="1"/>
  <c r="AJ92" i="22" s="1"/>
  <c r="AJ93" i="22" a="1"/>
  <c r="AJ93" i="22" s="1"/>
  <c r="AJ94" i="22" a="1"/>
  <c r="AJ94" i="22"/>
  <c r="AJ95" i="22" a="1"/>
  <c r="AJ95" i="22" s="1"/>
  <c r="AJ96" i="22" a="1"/>
  <c r="AJ96" i="22" s="1"/>
  <c r="AJ97" i="22" a="1"/>
  <c r="AJ97" i="22" s="1"/>
  <c r="AJ98" i="22" a="1"/>
  <c r="AJ98" i="22"/>
  <c r="AJ99" i="22" a="1"/>
  <c r="AJ99" i="22" s="1"/>
  <c r="AJ100" i="22" a="1"/>
  <c r="AJ100" i="22" s="1"/>
  <c r="AJ101" i="22" a="1"/>
  <c r="AJ101" i="22" s="1"/>
  <c r="AJ102" i="22" a="1"/>
  <c r="AJ102" i="22"/>
  <c r="AJ103" i="22" a="1"/>
  <c r="AJ103" i="22" s="1"/>
  <c r="AJ104" i="22" a="1"/>
  <c r="AJ104" i="22" s="1"/>
  <c r="AJ105" i="22" a="1"/>
  <c r="AJ105" i="22" s="1"/>
  <c r="AJ106" i="22" a="1"/>
  <c r="AJ106" i="22"/>
  <c r="AJ107" i="22" a="1"/>
  <c r="AJ107" i="22" s="1"/>
  <c r="AJ108" i="22" a="1"/>
  <c r="AJ108" i="22" s="1"/>
  <c r="AJ109" i="22" a="1"/>
  <c r="AJ109" i="22" s="1"/>
  <c r="AJ110" i="22" a="1"/>
  <c r="AJ110" i="22"/>
  <c r="AJ111" i="22" a="1"/>
  <c r="AJ111" i="22" s="1"/>
  <c r="AJ112" i="22" a="1"/>
  <c r="AJ112" i="22" s="1"/>
  <c r="AJ113" i="22" a="1"/>
  <c r="AJ113" i="22" s="1"/>
  <c r="AJ114" i="22" a="1"/>
  <c r="AJ114" i="22"/>
  <c r="AJ115" i="22" a="1"/>
  <c r="AJ115" i="22" s="1"/>
  <c r="AJ116" i="22" a="1"/>
  <c r="AJ116" i="22" s="1"/>
  <c r="AJ117" i="22" a="1"/>
  <c r="AJ117" i="22" s="1"/>
  <c r="AJ118" i="22" a="1"/>
  <c r="AJ118" i="22"/>
  <c r="AJ119" i="22" a="1"/>
  <c r="AJ119" i="22" s="1"/>
  <c r="AJ120" i="22" a="1"/>
  <c r="AJ120" i="22" s="1"/>
  <c r="AJ121" i="22" a="1"/>
  <c r="AJ121" i="22" s="1"/>
  <c r="AJ122" i="22" a="1"/>
  <c r="AJ122" i="22"/>
  <c r="AJ123" i="22" a="1"/>
  <c r="AJ123" i="22" s="1"/>
  <c r="AJ124" i="22" a="1"/>
  <c r="AJ124" i="22" s="1"/>
  <c r="AJ125" i="22" a="1"/>
  <c r="AJ125" i="22" s="1"/>
  <c r="AJ126" i="22" a="1"/>
  <c r="AJ126" i="22"/>
  <c r="AJ127" i="22" a="1"/>
  <c r="AJ127" i="22" s="1"/>
  <c r="AJ128" i="22" a="1"/>
  <c r="AJ128" i="22" s="1"/>
  <c r="AJ129" i="22" a="1"/>
  <c r="AJ129" i="22" s="1"/>
  <c r="AH35" i="22" a="1"/>
  <c r="AH35" i="22" s="1"/>
  <c r="AH36" i="22" a="1"/>
  <c r="AH36" i="22" s="1"/>
  <c r="AH37" i="22" a="1"/>
  <c r="AH37" i="22" s="1"/>
  <c r="AH38" i="22" a="1"/>
  <c r="AH38" i="22" s="1"/>
  <c r="AH39" i="22" a="1"/>
  <c r="AH39" i="22" s="1"/>
  <c r="AH40" i="22" a="1"/>
  <c r="AH40" i="22" s="1"/>
  <c r="AH41" i="22" a="1"/>
  <c r="AH41" i="22" s="1"/>
  <c r="AH42" i="22" a="1"/>
  <c r="AH42" i="22" s="1"/>
  <c r="AH43" i="22" a="1"/>
  <c r="AH43" i="22" s="1"/>
  <c r="AH44" i="22" a="1"/>
  <c r="AH44" i="22" s="1"/>
  <c r="AH45" i="22" a="1"/>
  <c r="AH45" i="22" s="1"/>
  <c r="AH46" i="22" a="1"/>
  <c r="AH46" i="22" s="1"/>
  <c r="AH47" i="22" a="1"/>
  <c r="AH47" i="22" s="1"/>
  <c r="AH48" i="22" a="1"/>
  <c r="AH48" i="22" s="1"/>
  <c r="AH49" i="22" a="1"/>
  <c r="AH49" i="22" s="1"/>
  <c r="AH50" i="22" a="1"/>
  <c r="AH50" i="22" s="1"/>
  <c r="AH51" i="22" a="1"/>
  <c r="AH51" i="22" s="1"/>
  <c r="AH52" i="22" a="1"/>
  <c r="AH52" i="22" s="1"/>
  <c r="AH53" i="22" a="1"/>
  <c r="AH53" i="22" s="1"/>
  <c r="AH54" i="22" a="1"/>
  <c r="AH54" i="22" s="1"/>
  <c r="AH55" i="22" a="1"/>
  <c r="AH55" i="22" s="1"/>
  <c r="AH56" i="22" a="1"/>
  <c r="AH56" i="22" s="1"/>
  <c r="AH57" i="22" a="1"/>
  <c r="AH57" i="22" s="1"/>
  <c r="AH58" i="22" a="1"/>
  <c r="AH58" i="22" s="1"/>
  <c r="AH59" i="22" a="1"/>
  <c r="AH59" i="22" s="1"/>
  <c r="AH60" i="22" a="1"/>
  <c r="AH60" i="22" s="1"/>
  <c r="AH61" i="22" a="1"/>
  <c r="AH61" i="22" s="1"/>
  <c r="AH62" i="22" a="1"/>
  <c r="AH62" i="22" s="1"/>
  <c r="AH63" i="22" a="1"/>
  <c r="AH63" i="22" s="1"/>
  <c r="AH64" i="22" a="1"/>
  <c r="AH64" i="22" s="1"/>
  <c r="AH65" i="22" a="1"/>
  <c r="AH65" i="22" s="1"/>
  <c r="AH66" i="22" a="1"/>
  <c r="AH66" i="22" s="1"/>
  <c r="AH67" i="22" a="1"/>
  <c r="AH67" i="22" s="1"/>
  <c r="AH68" i="22" a="1"/>
  <c r="AH68" i="22" s="1"/>
  <c r="AH69" i="22" a="1"/>
  <c r="AH69" i="22" s="1"/>
  <c r="AH70" i="22" a="1"/>
  <c r="AH70" i="22" s="1"/>
  <c r="AH71" i="22" a="1"/>
  <c r="AH71" i="22" s="1"/>
  <c r="AH72" i="22" a="1"/>
  <c r="AH72" i="22" s="1"/>
  <c r="AH73" i="22" a="1"/>
  <c r="AH73" i="22" s="1"/>
  <c r="AH74" i="22" a="1"/>
  <c r="AH74" i="22" s="1"/>
  <c r="AH75" i="22" a="1"/>
  <c r="AH75" i="22" s="1"/>
  <c r="AH76" i="22" a="1"/>
  <c r="AH76" i="22" s="1"/>
  <c r="AH77" i="22" a="1"/>
  <c r="AH77" i="22" s="1"/>
  <c r="AH78" i="22" a="1"/>
  <c r="AH78" i="22" s="1"/>
  <c r="AH79" i="22" a="1"/>
  <c r="AH79" i="22" s="1"/>
  <c r="AH80" i="22" a="1"/>
  <c r="AH80" i="22" s="1"/>
  <c r="AH81" i="22" a="1"/>
  <c r="AH81" i="22" s="1"/>
  <c r="AH82" i="22" a="1"/>
  <c r="AH82" i="22" s="1"/>
  <c r="AH83" i="22" a="1"/>
  <c r="AH83" i="22" s="1"/>
  <c r="AH84" i="22" a="1"/>
  <c r="AH84" i="22" s="1"/>
  <c r="AH85" i="22" a="1"/>
  <c r="AH85" i="22" s="1"/>
  <c r="AH86" i="22" a="1"/>
  <c r="AH86" i="22" s="1"/>
  <c r="AH87" i="22" a="1"/>
  <c r="AH87" i="22" s="1"/>
  <c r="AH88" i="22" a="1"/>
  <c r="AH88" i="22" s="1"/>
  <c r="AH89" i="22" a="1"/>
  <c r="AH89" i="22" s="1"/>
  <c r="AH90" i="22" a="1"/>
  <c r="AH90" i="22" s="1"/>
  <c r="AH91" i="22" a="1"/>
  <c r="AH91" i="22" s="1"/>
  <c r="AH92" i="22" a="1"/>
  <c r="AH92" i="22" s="1"/>
  <c r="AH93" i="22" a="1"/>
  <c r="AH93" i="22" s="1"/>
  <c r="AH94" i="22" a="1"/>
  <c r="AH94" i="22" s="1"/>
  <c r="AH95" i="22" a="1"/>
  <c r="AH95" i="22" s="1"/>
  <c r="AH96" i="22" a="1"/>
  <c r="AH96" i="22" s="1"/>
  <c r="AH97" i="22" a="1"/>
  <c r="AH97" i="22" s="1"/>
  <c r="AH98" i="22" a="1"/>
  <c r="AH98" i="22" s="1"/>
  <c r="AH99" i="22" a="1"/>
  <c r="AH99" i="22" s="1"/>
  <c r="AH100" i="22" a="1"/>
  <c r="AH100" i="22" s="1"/>
  <c r="AH101" i="22" a="1"/>
  <c r="AH101" i="22" s="1"/>
  <c r="AH102" i="22" a="1"/>
  <c r="AH102" i="22" s="1"/>
  <c r="AH103" i="22" a="1"/>
  <c r="AH103" i="22" s="1"/>
  <c r="AH104" i="22" a="1"/>
  <c r="AH104" i="22" s="1"/>
  <c r="AH105" i="22" a="1"/>
  <c r="AH105" i="22" s="1"/>
  <c r="AH106" i="22" a="1"/>
  <c r="AH106" i="22" s="1"/>
  <c r="AH107" i="22" a="1"/>
  <c r="AH107" i="22" s="1"/>
  <c r="AH108" i="22" a="1"/>
  <c r="AH108" i="22" s="1"/>
  <c r="AH109" i="22" a="1"/>
  <c r="AH109" i="22" s="1"/>
  <c r="AH110" i="22" a="1"/>
  <c r="AH110" i="22" s="1"/>
  <c r="AH111" i="22" a="1"/>
  <c r="AH111" i="22" s="1"/>
  <c r="AH112" i="22" a="1"/>
  <c r="AH112" i="22" s="1"/>
  <c r="AH113" i="22" a="1"/>
  <c r="AH113" i="22" s="1"/>
  <c r="AH114" i="22" a="1"/>
  <c r="AH114" i="22" s="1"/>
  <c r="AH115" i="22" a="1"/>
  <c r="AH115" i="22" s="1"/>
  <c r="AH116" i="22" a="1"/>
  <c r="AH116" i="22" s="1"/>
  <c r="AH117" i="22" a="1"/>
  <c r="AH117" i="22" s="1"/>
  <c r="AH118" i="22" a="1"/>
  <c r="AH118" i="22" s="1"/>
  <c r="AH119" i="22" a="1"/>
  <c r="AH119" i="22" s="1"/>
  <c r="AH120" i="22" a="1"/>
  <c r="AH120" i="22" s="1"/>
  <c r="AH121" i="22" a="1"/>
  <c r="AH121" i="22" s="1"/>
  <c r="AH122" i="22" a="1"/>
  <c r="AH122" i="22" s="1"/>
  <c r="AH123" i="22" a="1"/>
  <c r="AH123" i="22" s="1"/>
  <c r="AH124" i="22" a="1"/>
  <c r="AH124" i="22" s="1"/>
  <c r="AH125" i="22" a="1"/>
  <c r="AH125" i="22" s="1"/>
  <c r="AH126" i="22" a="1"/>
  <c r="AH126" i="22" s="1"/>
  <c r="AH127" i="22" a="1"/>
  <c r="AH127" i="22" s="1"/>
  <c r="AH128" i="22" a="1"/>
  <c r="AH128" i="22" s="1"/>
  <c r="AH129" i="22" a="1"/>
  <c r="AH129" i="22" s="1"/>
  <c r="AF35" i="22" a="1"/>
  <c r="AF35" i="22" s="1"/>
  <c r="AF36" i="22" a="1"/>
  <c r="AF36" i="22" s="1"/>
  <c r="AF37" i="22" a="1"/>
  <c r="AF37" i="22"/>
  <c r="AF38" i="22" a="1"/>
  <c r="AF38" i="22"/>
  <c r="AF39" i="22" a="1"/>
  <c r="AF39" i="22" s="1"/>
  <c r="AF40" i="22" a="1"/>
  <c r="AF40" i="22" s="1"/>
  <c r="AF41" i="22" a="1"/>
  <c r="AF41" i="22"/>
  <c r="AF42" i="22" a="1"/>
  <c r="AF42" i="22"/>
  <c r="AF43" i="22" a="1"/>
  <c r="AF43" i="22" s="1"/>
  <c r="AF44" i="22" a="1"/>
  <c r="AF44" i="22" s="1"/>
  <c r="AF45" i="22" a="1"/>
  <c r="AF45" i="22" s="1"/>
  <c r="AF46" i="22" a="1"/>
  <c r="AF46" i="22"/>
  <c r="AF47" i="22" a="1"/>
  <c r="AF47" i="22" s="1"/>
  <c r="AF48" i="22" a="1"/>
  <c r="AF48" i="22" s="1"/>
  <c r="AF49" i="22" a="1"/>
  <c r="AF49" i="22" s="1"/>
  <c r="AF50" i="22" a="1"/>
  <c r="AF50" i="22"/>
  <c r="AF51" i="22" a="1"/>
  <c r="AF51" i="22" s="1"/>
  <c r="AF52" i="22" a="1"/>
  <c r="AF52" i="22" s="1"/>
  <c r="AF53" i="22" a="1"/>
  <c r="AF53" i="22" s="1"/>
  <c r="AF54" i="22" a="1"/>
  <c r="AF54" i="22"/>
  <c r="AF55" i="22" a="1"/>
  <c r="AF55" i="22" s="1"/>
  <c r="AF56" i="22" a="1"/>
  <c r="AF56" i="22" s="1"/>
  <c r="AF57" i="22" a="1"/>
  <c r="AF57" i="22" s="1"/>
  <c r="AF58" i="22" a="1"/>
  <c r="AF58" i="22"/>
  <c r="AF59" i="22" a="1"/>
  <c r="AF59" i="22" s="1"/>
  <c r="AF60" i="22" a="1"/>
  <c r="AF60" i="22" s="1"/>
  <c r="AF61" i="22" a="1"/>
  <c r="AF61" i="22" s="1"/>
  <c r="AF62" i="22" a="1"/>
  <c r="AF62" i="22"/>
  <c r="AF63" i="22" a="1"/>
  <c r="AF63" i="22" s="1"/>
  <c r="AF64" i="22" a="1"/>
  <c r="AF64" i="22" s="1"/>
  <c r="AF65" i="22" a="1"/>
  <c r="AF65" i="22" s="1"/>
  <c r="AF66" i="22" a="1"/>
  <c r="AF66" i="22"/>
  <c r="AF67" i="22" a="1"/>
  <c r="AF67" i="22" s="1"/>
  <c r="AF68" i="22" a="1"/>
  <c r="AF68" i="22" s="1"/>
  <c r="AF69" i="22" a="1"/>
  <c r="AF69" i="22" s="1"/>
  <c r="AF70" i="22" a="1"/>
  <c r="AF70" i="22"/>
  <c r="AF71" i="22" a="1"/>
  <c r="AF71" i="22" s="1"/>
  <c r="AF72" i="22" a="1"/>
  <c r="AF72" i="22" s="1"/>
  <c r="AF73" i="22" a="1"/>
  <c r="AF73" i="22" s="1"/>
  <c r="AF74" i="22" a="1"/>
  <c r="AF74" i="22"/>
  <c r="AF75" i="22" a="1"/>
  <c r="AF75" i="22" s="1"/>
  <c r="AF76" i="22" a="1"/>
  <c r="AF76" i="22" s="1"/>
  <c r="AF77" i="22" a="1"/>
  <c r="AF77" i="22" s="1"/>
  <c r="AF78" i="22" a="1"/>
  <c r="AF78" i="22"/>
  <c r="AF79" i="22" a="1"/>
  <c r="AF79" i="22" s="1"/>
  <c r="AF80" i="22" a="1"/>
  <c r="AF80" i="22" s="1"/>
  <c r="AF81" i="22" a="1"/>
  <c r="AF81" i="22" s="1"/>
  <c r="AF82" i="22" a="1"/>
  <c r="AF82" i="22"/>
  <c r="AF83" i="22" a="1"/>
  <c r="AF83" i="22" s="1"/>
  <c r="AF84" i="22" a="1"/>
  <c r="AF84" i="22" s="1"/>
  <c r="AF85" i="22" a="1"/>
  <c r="AF85" i="22" s="1"/>
  <c r="AF86" i="22" a="1"/>
  <c r="AF86" i="22"/>
  <c r="AF87" i="22" a="1"/>
  <c r="AF87" i="22" s="1"/>
  <c r="AF88" i="22" a="1"/>
  <c r="AF88" i="22" s="1"/>
  <c r="AF89" i="22" a="1"/>
  <c r="AF89" i="22" s="1"/>
  <c r="AF90" i="22" a="1"/>
  <c r="AF90" i="22"/>
  <c r="AF91" i="22" a="1"/>
  <c r="AF91" i="22" s="1"/>
  <c r="AF92" i="22" a="1"/>
  <c r="AF92" i="22" s="1"/>
  <c r="AF93" i="22" a="1"/>
  <c r="AF93" i="22" s="1"/>
  <c r="AF94" i="22" a="1"/>
  <c r="AF94" i="22"/>
  <c r="AF95" i="22" a="1"/>
  <c r="AF95" i="22" s="1"/>
  <c r="AF96" i="22" a="1"/>
  <c r="AF96" i="22" s="1"/>
  <c r="AF97" i="22" a="1"/>
  <c r="AF97" i="22" s="1"/>
  <c r="AF98" i="22" a="1"/>
  <c r="AF98" i="22"/>
  <c r="AF99" i="22" a="1"/>
  <c r="AF99" i="22" s="1"/>
  <c r="AF100" i="22" a="1"/>
  <c r="AF100" i="22" s="1"/>
  <c r="AF101" i="22" a="1"/>
  <c r="AF101" i="22" s="1"/>
  <c r="AF102" i="22" a="1"/>
  <c r="AF102" i="22"/>
  <c r="AF103" i="22" a="1"/>
  <c r="AF103" i="22" s="1"/>
  <c r="AF104" i="22" a="1"/>
  <c r="AF104" i="22" s="1"/>
  <c r="AF105" i="22" a="1"/>
  <c r="AF105" i="22" s="1"/>
  <c r="AF106" i="22" a="1"/>
  <c r="AF106" i="22"/>
  <c r="AF107" i="22" a="1"/>
  <c r="AF107" i="22" s="1"/>
  <c r="AF108" i="22" a="1"/>
  <c r="AF108" i="22" s="1"/>
  <c r="AF109" i="22" a="1"/>
  <c r="AF109" i="22" s="1"/>
  <c r="AF110" i="22" a="1"/>
  <c r="AF110" i="22"/>
  <c r="AF111" i="22" a="1"/>
  <c r="AF111" i="22" s="1"/>
  <c r="AF112" i="22" a="1"/>
  <c r="AF112" i="22" s="1"/>
  <c r="AF113" i="22" a="1"/>
  <c r="AF113" i="22" s="1"/>
  <c r="AF114" i="22" a="1"/>
  <c r="AF114" i="22"/>
  <c r="AF115" i="22" a="1"/>
  <c r="AF115" i="22" s="1"/>
  <c r="AF116" i="22" a="1"/>
  <c r="AF116" i="22" s="1"/>
  <c r="AF117" i="22" a="1"/>
  <c r="AF117" i="22" s="1"/>
  <c r="AF118" i="22" a="1"/>
  <c r="AF118" i="22" s="1"/>
  <c r="AF119" i="22" a="1"/>
  <c r="AF119" i="22" s="1"/>
  <c r="AF120" i="22" a="1"/>
  <c r="AF120" i="22" s="1"/>
  <c r="AF121" i="22" a="1"/>
  <c r="AF121" i="22" s="1"/>
  <c r="AF122" i="22" a="1"/>
  <c r="AF122" i="22"/>
  <c r="AF123" i="22" a="1"/>
  <c r="AF123" i="22" s="1"/>
  <c r="AF124" i="22" a="1"/>
  <c r="AF124" i="22" s="1"/>
  <c r="AF125" i="22" a="1"/>
  <c r="AF125" i="22" s="1"/>
  <c r="AF126" i="22" a="1"/>
  <c r="AF126" i="22"/>
  <c r="AF127" i="22" a="1"/>
  <c r="AF127" i="22" s="1"/>
  <c r="AF128" i="22" a="1"/>
  <c r="AF128" i="22" s="1"/>
  <c r="AF129" i="22" a="1"/>
  <c r="AF129" i="22" s="1"/>
  <c r="AD35" i="22" a="1"/>
  <c r="AD35" i="22" s="1"/>
  <c r="AD36" i="22" a="1"/>
  <c r="AD36" i="22" s="1"/>
  <c r="AD37" i="22" a="1"/>
  <c r="AD37" i="22" s="1"/>
  <c r="AD38" i="22" a="1"/>
  <c r="AD38" i="22"/>
  <c r="AD39" i="22" a="1"/>
  <c r="AD39" i="22" s="1"/>
  <c r="AD40" i="22" a="1"/>
  <c r="AD40" i="22" s="1"/>
  <c r="AD41" i="22" a="1"/>
  <c r="AD41" i="22" s="1"/>
  <c r="AD42" i="22" a="1"/>
  <c r="AD42" i="22"/>
  <c r="AD43" i="22" a="1"/>
  <c r="AD43" i="22" s="1"/>
  <c r="AD44" i="22" a="1"/>
  <c r="AD44" i="22" s="1"/>
  <c r="AD45" i="22" a="1"/>
  <c r="AD45" i="22" s="1"/>
  <c r="AD46" i="22" a="1"/>
  <c r="AD46" i="22"/>
  <c r="AD47" i="22" a="1"/>
  <c r="AD47" i="22" s="1"/>
  <c r="AD48" i="22" a="1"/>
  <c r="AD48" i="22" s="1"/>
  <c r="AD49" i="22" a="1"/>
  <c r="AD49" i="22" s="1"/>
  <c r="AD50" i="22" a="1"/>
  <c r="AD50" i="22"/>
  <c r="AD51" i="22" a="1"/>
  <c r="AD51" i="22" s="1"/>
  <c r="AD52" i="22" a="1"/>
  <c r="AD52" i="22" s="1"/>
  <c r="AD53" i="22" a="1"/>
  <c r="AD53" i="22" s="1"/>
  <c r="AD54" i="22" a="1"/>
  <c r="AD54" i="22"/>
  <c r="AD55" i="22" a="1"/>
  <c r="AD55" i="22" s="1"/>
  <c r="AD56" i="22" a="1"/>
  <c r="AD56" i="22" s="1"/>
  <c r="AD57" i="22" a="1"/>
  <c r="AD57" i="22" s="1"/>
  <c r="AD58" i="22" a="1"/>
  <c r="AD58" i="22"/>
  <c r="AD59" i="22" a="1"/>
  <c r="AD59" i="22" s="1"/>
  <c r="AD60" i="22" a="1"/>
  <c r="AD60" i="22" s="1"/>
  <c r="AD61" i="22" a="1"/>
  <c r="AD61" i="22" s="1"/>
  <c r="AD62" i="22" a="1"/>
  <c r="AD62" i="22"/>
  <c r="AD63" i="22" a="1"/>
  <c r="AD63" i="22" s="1"/>
  <c r="AD64" i="22" a="1"/>
  <c r="AD64" i="22" s="1"/>
  <c r="AD65" i="22" a="1"/>
  <c r="AD65" i="22" s="1"/>
  <c r="AD66" i="22" a="1"/>
  <c r="AD66" i="22"/>
  <c r="AD67" i="22" a="1"/>
  <c r="AD67" i="22" s="1"/>
  <c r="AD68" i="22" a="1"/>
  <c r="AD68" i="22" s="1"/>
  <c r="AD69" i="22" a="1"/>
  <c r="AD69" i="22" s="1"/>
  <c r="AD70" i="22" a="1"/>
  <c r="AD70" i="22"/>
  <c r="AD71" i="22" a="1"/>
  <c r="AD71" i="22" s="1"/>
  <c r="AD72" i="22" a="1"/>
  <c r="AD72" i="22" s="1"/>
  <c r="AD73" i="22" a="1"/>
  <c r="AD73" i="22" s="1"/>
  <c r="AD74" i="22" a="1"/>
  <c r="AD74" i="22"/>
  <c r="AD75" i="22" a="1"/>
  <c r="AD75" i="22" s="1"/>
  <c r="AD76" i="22" a="1"/>
  <c r="AD76" i="22" s="1"/>
  <c r="AD77" i="22" a="1"/>
  <c r="AD77" i="22" s="1"/>
  <c r="AD78" i="22" a="1"/>
  <c r="AD78" i="22"/>
  <c r="AD79" i="22" a="1"/>
  <c r="AD79" i="22" s="1"/>
  <c r="AD80" i="22" a="1"/>
  <c r="AD80" i="22" s="1"/>
  <c r="AD81" i="22" a="1"/>
  <c r="AD81" i="22" s="1"/>
  <c r="AD82" i="22" a="1"/>
  <c r="AD82" i="22"/>
  <c r="AD83" i="22" a="1"/>
  <c r="AD83" i="22" s="1"/>
  <c r="AD84" i="22" a="1"/>
  <c r="AD84" i="22" s="1"/>
  <c r="AD85" i="22" a="1"/>
  <c r="AD85" i="22" s="1"/>
  <c r="AD86" i="22" a="1"/>
  <c r="AD86" i="22"/>
  <c r="AD87" i="22" a="1"/>
  <c r="AD87" i="22" s="1"/>
  <c r="AD88" i="22" a="1"/>
  <c r="AD88" i="22" s="1"/>
  <c r="AD89" i="22" a="1"/>
  <c r="AD89" i="22" s="1"/>
  <c r="AD90" i="22" a="1"/>
  <c r="AD90" i="22"/>
  <c r="AD91" i="22" a="1"/>
  <c r="AD91" i="22" s="1"/>
  <c r="AD92" i="22" a="1"/>
  <c r="AD92" i="22" s="1"/>
  <c r="AD93" i="22" a="1"/>
  <c r="AD93" i="22" s="1"/>
  <c r="AD94" i="22" a="1"/>
  <c r="AD94" i="22"/>
  <c r="AD95" i="22" a="1"/>
  <c r="AD95" i="22" s="1"/>
  <c r="AD96" i="22" a="1"/>
  <c r="AD96" i="22" s="1"/>
  <c r="AD97" i="22" a="1"/>
  <c r="AD97" i="22" s="1"/>
  <c r="AD98" i="22" a="1"/>
  <c r="AD98" i="22"/>
  <c r="AD99" i="22" a="1"/>
  <c r="AD99" i="22" s="1"/>
  <c r="AD100" i="22" a="1"/>
  <c r="AD100" i="22" s="1"/>
  <c r="AD101" i="22" a="1"/>
  <c r="AD101" i="22" s="1"/>
  <c r="AD102" i="22" a="1"/>
  <c r="AD102" i="22"/>
  <c r="AD103" i="22" a="1"/>
  <c r="AD103" i="22" s="1"/>
  <c r="AD104" i="22" a="1"/>
  <c r="AD104" i="22" s="1"/>
  <c r="AD105" i="22" a="1"/>
  <c r="AD105" i="22" s="1"/>
  <c r="AD106" i="22" a="1"/>
  <c r="AD106" i="22"/>
  <c r="AD107" i="22" a="1"/>
  <c r="AD107" i="22" s="1"/>
  <c r="AD108" i="22" a="1"/>
  <c r="AD108" i="22" s="1"/>
  <c r="AD109" i="22" a="1"/>
  <c r="AD109" i="22" s="1"/>
  <c r="AD110" i="22" a="1"/>
  <c r="AD110" i="22"/>
  <c r="AD111" i="22" a="1"/>
  <c r="AD111" i="22" s="1"/>
  <c r="AD112" i="22" a="1"/>
  <c r="AD112" i="22" s="1"/>
  <c r="AD113" i="22" a="1"/>
  <c r="AD113" i="22" s="1"/>
  <c r="AD114" i="22" a="1"/>
  <c r="AD114" i="22"/>
  <c r="AD115" i="22" a="1"/>
  <c r="AD115" i="22" s="1"/>
  <c r="AD116" i="22" a="1"/>
  <c r="AD116" i="22" s="1"/>
  <c r="AD117" i="22" a="1"/>
  <c r="AD117" i="22" s="1"/>
  <c r="AD118" i="22" a="1"/>
  <c r="AD118" i="22"/>
  <c r="AD119" i="22" a="1"/>
  <c r="AD119" i="22" s="1"/>
  <c r="AD120" i="22" a="1"/>
  <c r="AD120" i="22" s="1"/>
  <c r="AD121" i="22" a="1"/>
  <c r="AD121" i="22" s="1"/>
  <c r="AD122" i="22" a="1"/>
  <c r="AD122" i="22"/>
  <c r="AD123" i="22" a="1"/>
  <c r="AD123" i="22" s="1"/>
  <c r="AD124" i="22" a="1"/>
  <c r="AD124" i="22" s="1"/>
  <c r="AD125" i="22" a="1"/>
  <c r="AD125" i="22" s="1"/>
  <c r="AD126" i="22" a="1"/>
  <c r="AD126" i="22"/>
  <c r="AD127" i="22" a="1"/>
  <c r="AD127" i="22" s="1"/>
  <c r="AD128" i="22" a="1"/>
  <c r="AD128" i="22" s="1"/>
  <c r="AD129" i="22" a="1"/>
  <c r="AD129" i="22" s="1"/>
  <c r="AB35" i="22" a="1"/>
  <c r="AB35" i="22" s="1"/>
  <c r="AB36" i="22" a="1"/>
  <c r="AB36" i="22" s="1"/>
  <c r="AB37" i="22" a="1"/>
  <c r="AB37" i="22" s="1"/>
  <c r="AB38" i="22" a="1"/>
  <c r="AB38" i="22" s="1"/>
  <c r="AB39" i="22" a="1"/>
  <c r="AB39" i="22" s="1"/>
  <c r="AB40" i="22" a="1"/>
  <c r="AB40" i="22" s="1"/>
  <c r="AB41" i="22" a="1"/>
  <c r="AB41" i="22" s="1"/>
  <c r="AB42" i="22" a="1"/>
  <c r="AB42" i="22" s="1"/>
  <c r="AB43" i="22" a="1"/>
  <c r="AB43" i="22" s="1"/>
  <c r="AB44" i="22" a="1"/>
  <c r="AB44" i="22" s="1"/>
  <c r="AB45" i="22" a="1"/>
  <c r="AB45" i="22" s="1"/>
  <c r="AB46" i="22" a="1"/>
  <c r="AB46" i="22" s="1"/>
  <c r="AB47" i="22" a="1"/>
  <c r="AB47" i="22" s="1"/>
  <c r="AB48" i="22" a="1"/>
  <c r="AB48" i="22" s="1"/>
  <c r="AB49" i="22" a="1"/>
  <c r="AB49" i="22" s="1"/>
  <c r="AB50" i="22" a="1"/>
  <c r="AB50" i="22" s="1"/>
  <c r="AB51" i="22" a="1"/>
  <c r="AB51" i="22" s="1"/>
  <c r="AB52" i="22" a="1"/>
  <c r="AB52" i="22" s="1"/>
  <c r="AB53" i="22" a="1"/>
  <c r="AB53" i="22" s="1"/>
  <c r="AB54" i="22" a="1"/>
  <c r="AB54" i="22" s="1"/>
  <c r="AB55" i="22" a="1"/>
  <c r="AB55" i="22" s="1"/>
  <c r="AB56" i="22" a="1"/>
  <c r="AB56" i="22" s="1"/>
  <c r="AB57" i="22" a="1"/>
  <c r="AB57" i="22" s="1"/>
  <c r="AB58" i="22" a="1"/>
  <c r="AB58" i="22" s="1"/>
  <c r="AB59" i="22" a="1"/>
  <c r="AB59" i="22" s="1"/>
  <c r="AB60" i="22" a="1"/>
  <c r="AB60" i="22" s="1"/>
  <c r="AB61" i="22" a="1"/>
  <c r="AB61" i="22" s="1"/>
  <c r="AB62" i="22" a="1"/>
  <c r="AB62" i="22" s="1"/>
  <c r="AB63" i="22" a="1"/>
  <c r="AB63" i="22" s="1"/>
  <c r="AB64" i="22" a="1"/>
  <c r="AB64" i="22" s="1"/>
  <c r="AB65" i="22" a="1"/>
  <c r="AB65" i="22" s="1"/>
  <c r="AB66" i="22" a="1"/>
  <c r="AB66" i="22" s="1"/>
  <c r="AB67" i="22" a="1"/>
  <c r="AB67" i="22" s="1"/>
  <c r="AB68" i="22" a="1"/>
  <c r="AB68" i="22" s="1"/>
  <c r="AB69" i="22" a="1"/>
  <c r="AB69" i="22" s="1"/>
  <c r="AB70" i="22" a="1"/>
  <c r="AB70" i="22" s="1"/>
  <c r="AB71" i="22" a="1"/>
  <c r="AB71" i="22" s="1"/>
  <c r="AB72" i="22" a="1"/>
  <c r="AB72" i="22" s="1"/>
  <c r="AB73" i="22" a="1"/>
  <c r="AB73" i="22" s="1"/>
  <c r="AB74" i="22" a="1"/>
  <c r="AB74" i="22" s="1"/>
  <c r="AB75" i="22" a="1"/>
  <c r="AB75" i="22" s="1"/>
  <c r="AB76" i="22" a="1"/>
  <c r="AB76" i="22" s="1"/>
  <c r="AB77" i="22" a="1"/>
  <c r="AB77" i="22" s="1"/>
  <c r="AB78" i="22" a="1"/>
  <c r="AB78" i="22" s="1"/>
  <c r="AB79" i="22" a="1"/>
  <c r="AB79" i="22" s="1"/>
  <c r="AB80" i="22" a="1"/>
  <c r="AB80" i="22" s="1"/>
  <c r="AB81" i="22" a="1"/>
  <c r="AB81" i="22" s="1"/>
  <c r="AB82" i="22" a="1"/>
  <c r="AB82" i="22" s="1"/>
  <c r="AB83" i="22" a="1"/>
  <c r="AB83" i="22" s="1"/>
  <c r="AB84" i="22" a="1"/>
  <c r="AB84" i="22" s="1"/>
  <c r="AB85" i="22" a="1"/>
  <c r="AB85" i="22" s="1"/>
  <c r="AB86" i="22" a="1"/>
  <c r="AB86" i="22" s="1"/>
  <c r="AB87" i="22" a="1"/>
  <c r="AB87" i="22" s="1"/>
  <c r="AB88" i="22" a="1"/>
  <c r="AB88" i="22" s="1"/>
  <c r="AB89" i="22" a="1"/>
  <c r="AB89" i="22" s="1"/>
  <c r="AB90" i="22" a="1"/>
  <c r="AB90" i="22" s="1"/>
  <c r="AB91" i="22" a="1"/>
  <c r="AB91" i="22" s="1"/>
  <c r="AB92" i="22" a="1"/>
  <c r="AB92" i="22" s="1"/>
  <c r="AB93" i="22" a="1"/>
  <c r="AB93" i="22" s="1"/>
  <c r="AB94" i="22" a="1"/>
  <c r="AB94" i="22" s="1"/>
  <c r="AB95" i="22" a="1"/>
  <c r="AB95" i="22" s="1"/>
  <c r="AB96" i="22" a="1"/>
  <c r="AB96" i="22" s="1"/>
  <c r="AB97" i="22" a="1"/>
  <c r="AB97" i="22" s="1"/>
  <c r="AB98" i="22" a="1"/>
  <c r="AB98" i="22" s="1"/>
  <c r="AB99" i="22" a="1"/>
  <c r="AB99" i="22" s="1"/>
  <c r="AB100" i="22" a="1"/>
  <c r="AB100" i="22" s="1"/>
  <c r="AB101" i="22" a="1"/>
  <c r="AB101" i="22" s="1"/>
  <c r="AB102" i="22" a="1"/>
  <c r="AB102" i="22" s="1"/>
  <c r="AB103" i="22" a="1"/>
  <c r="AB103" i="22" s="1"/>
  <c r="AB104" i="22" a="1"/>
  <c r="AB104" i="22" s="1"/>
  <c r="AB105" i="22" a="1"/>
  <c r="AB105" i="22" s="1"/>
  <c r="AB106" i="22" a="1"/>
  <c r="AB106" i="22" s="1"/>
  <c r="AB107" i="22" a="1"/>
  <c r="AB107" i="22" s="1"/>
  <c r="AB108" i="22" a="1"/>
  <c r="AB108" i="22" s="1"/>
  <c r="AB109" i="22" a="1"/>
  <c r="AB109" i="22" s="1"/>
  <c r="AB110" i="22" a="1"/>
  <c r="AB110" i="22" s="1"/>
  <c r="AB111" i="22" a="1"/>
  <c r="AB111" i="22" s="1"/>
  <c r="AB112" i="22" a="1"/>
  <c r="AB112" i="22" s="1"/>
  <c r="AB113" i="22" a="1"/>
  <c r="AB113" i="22" s="1"/>
  <c r="AB114" i="22" a="1"/>
  <c r="AB114" i="22" s="1"/>
  <c r="AB115" i="22" a="1"/>
  <c r="AB115" i="22" s="1"/>
  <c r="AB116" i="22" a="1"/>
  <c r="AB116" i="22" s="1"/>
  <c r="AB117" i="22" a="1"/>
  <c r="AB117" i="22" s="1"/>
  <c r="AB118" i="22" a="1"/>
  <c r="AB118" i="22" s="1"/>
  <c r="AB119" i="22" a="1"/>
  <c r="AB119" i="22" s="1"/>
  <c r="AB120" i="22" a="1"/>
  <c r="AB120" i="22" s="1"/>
  <c r="AB121" i="22" a="1"/>
  <c r="AB121" i="22" s="1"/>
  <c r="AB122" i="22" a="1"/>
  <c r="AB122" i="22" s="1"/>
  <c r="AB123" i="22" a="1"/>
  <c r="AB123" i="22" s="1"/>
  <c r="AB124" i="22" a="1"/>
  <c r="AB124" i="22" s="1"/>
  <c r="AB125" i="22" a="1"/>
  <c r="AB125" i="22" s="1"/>
  <c r="AB126" i="22" a="1"/>
  <c r="AB126" i="22" s="1"/>
  <c r="AB127" i="22" a="1"/>
  <c r="AB127" i="22" s="1"/>
  <c r="AB128" i="22" a="1"/>
  <c r="AB128" i="22" s="1"/>
  <c r="AB129" i="22" a="1"/>
  <c r="AB129" i="22" s="1"/>
  <c r="Z35" i="22" a="1"/>
  <c r="Z35" i="22" s="1"/>
  <c r="Z36" i="22" a="1"/>
  <c r="Z36" i="22" s="1"/>
  <c r="Z37" i="22" a="1"/>
  <c r="Z37" i="22" s="1"/>
  <c r="Z38" i="22" a="1"/>
  <c r="Z38" i="22" s="1"/>
  <c r="Z39" i="22" a="1"/>
  <c r="Z39" i="22" s="1"/>
  <c r="Z40" i="22" a="1"/>
  <c r="Z40" i="22" s="1"/>
  <c r="Z41" i="22" a="1"/>
  <c r="Z41" i="22" s="1"/>
  <c r="Z42" i="22" a="1"/>
  <c r="Z42" i="22" s="1"/>
  <c r="Z43" i="22" a="1"/>
  <c r="Z43" i="22" s="1"/>
  <c r="Z44" i="22" a="1"/>
  <c r="Z44" i="22" s="1"/>
  <c r="Z45" i="22" a="1"/>
  <c r="Z45" i="22" s="1"/>
  <c r="Z46" i="22" a="1"/>
  <c r="Z46" i="22" s="1"/>
  <c r="Z47" i="22" a="1"/>
  <c r="Z47" i="22" s="1"/>
  <c r="Z48" i="22" a="1"/>
  <c r="Z48" i="22" s="1"/>
  <c r="Z49" i="22" a="1"/>
  <c r="Z49" i="22" s="1"/>
  <c r="Z50" i="22" a="1"/>
  <c r="Z50" i="22" s="1"/>
  <c r="Z51" i="22" a="1"/>
  <c r="Z51" i="22" s="1"/>
  <c r="Z52" i="22" a="1"/>
  <c r="Z52" i="22" s="1"/>
  <c r="Z53" i="22" a="1"/>
  <c r="Z53" i="22" s="1"/>
  <c r="Z54" i="22" a="1"/>
  <c r="Z54" i="22" s="1"/>
  <c r="Z55" i="22" a="1"/>
  <c r="Z55" i="22" s="1"/>
  <c r="Z56" i="22" a="1"/>
  <c r="Z56" i="22" s="1"/>
  <c r="Z57" i="22" a="1"/>
  <c r="Z57" i="22" s="1"/>
  <c r="Z58" i="22" a="1"/>
  <c r="Z58" i="22" s="1"/>
  <c r="Z59" i="22" a="1"/>
  <c r="Z59" i="22" s="1"/>
  <c r="Z60" i="22" a="1"/>
  <c r="Z60" i="22" s="1"/>
  <c r="Z61" i="22" a="1"/>
  <c r="Z61" i="22" s="1"/>
  <c r="Z62" i="22" a="1"/>
  <c r="Z62" i="22" s="1"/>
  <c r="Z63" i="22" a="1"/>
  <c r="Z63" i="22" s="1"/>
  <c r="Z64" i="22" a="1"/>
  <c r="Z64" i="22" s="1"/>
  <c r="Z65" i="22" a="1"/>
  <c r="Z65" i="22" s="1"/>
  <c r="Z66" i="22" a="1"/>
  <c r="Z66" i="22" s="1"/>
  <c r="Z67" i="22" a="1"/>
  <c r="Z67" i="22" s="1"/>
  <c r="Z68" i="22" a="1"/>
  <c r="Z68" i="22" s="1"/>
  <c r="Z69" i="22" a="1"/>
  <c r="Z69" i="22" s="1"/>
  <c r="Z70" i="22" a="1"/>
  <c r="Z70" i="22" s="1"/>
  <c r="Z71" i="22" a="1"/>
  <c r="Z71" i="22" s="1"/>
  <c r="Z72" i="22" a="1"/>
  <c r="Z72" i="22" s="1"/>
  <c r="Z73" i="22" a="1"/>
  <c r="Z73" i="22" s="1"/>
  <c r="Z74" i="22" a="1"/>
  <c r="Z74" i="22" s="1"/>
  <c r="Z75" i="22" a="1"/>
  <c r="Z75" i="22" s="1"/>
  <c r="Z76" i="22" a="1"/>
  <c r="Z76" i="22" s="1"/>
  <c r="Z77" i="22" a="1"/>
  <c r="Z77" i="22" s="1"/>
  <c r="Z78" i="22" a="1"/>
  <c r="Z78" i="22" s="1"/>
  <c r="Z79" i="22" a="1"/>
  <c r="Z79" i="22" s="1"/>
  <c r="Z80" i="22" a="1"/>
  <c r="Z80" i="22" s="1"/>
  <c r="Z81" i="22" a="1"/>
  <c r="Z81" i="22" s="1"/>
  <c r="Z82" i="22" a="1"/>
  <c r="Z82" i="22" s="1"/>
  <c r="Z83" i="22" a="1"/>
  <c r="Z83" i="22" s="1"/>
  <c r="Z84" i="22" a="1"/>
  <c r="Z84" i="22" s="1"/>
  <c r="Z85" i="22" a="1"/>
  <c r="Z85" i="22" s="1"/>
  <c r="Z86" i="22" a="1"/>
  <c r="Z86" i="22" s="1"/>
  <c r="Z87" i="22" a="1"/>
  <c r="Z87" i="22" s="1"/>
  <c r="Z88" i="22" a="1"/>
  <c r="Z88" i="22" s="1"/>
  <c r="Z89" i="22" a="1"/>
  <c r="Z89" i="22" s="1"/>
  <c r="Z90" i="22" a="1"/>
  <c r="Z90" i="22" s="1"/>
  <c r="Z91" i="22" a="1"/>
  <c r="Z91" i="22" s="1"/>
  <c r="Z92" i="22" a="1"/>
  <c r="Z92" i="22" s="1"/>
  <c r="Z93" i="22" a="1"/>
  <c r="Z93" i="22" s="1"/>
  <c r="Z94" i="22" a="1"/>
  <c r="Z94" i="22" s="1"/>
  <c r="Z95" i="22" a="1"/>
  <c r="Z95" i="22" s="1"/>
  <c r="Z96" i="22" a="1"/>
  <c r="Z96" i="22" s="1"/>
  <c r="Z97" i="22" a="1"/>
  <c r="Z97" i="22" s="1"/>
  <c r="Z98" i="22" a="1"/>
  <c r="Z98" i="22" s="1"/>
  <c r="Z99" i="22" a="1"/>
  <c r="Z99" i="22" s="1"/>
  <c r="Z100" i="22" a="1"/>
  <c r="Z100" i="22" s="1"/>
  <c r="Z101" i="22" a="1"/>
  <c r="Z101" i="22" s="1"/>
  <c r="Z102" i="22" a="1"/>
  <c r="Z102" i="22" s="1"/>
  <c r="Z103" i="22" a="1"/>
  <c r="Z103" i="22" s="1"/>
  <c r="Z104" i="22" a="1"/>
  <c r="Z104" i="22" s="1"/>
  <c r="Z105" i="22" a="1"/>
  <c r="Z105" i="22" s="1"/>
  <c r="Z106" i="22" a="1"/>
  <c r="Z106" i="22" s="1"/>
  <c r="Z107" i="22" a="1"/>
  <c r="Z107" i="22" s="1"/>
  <c r="Z108" i="22" a="1"/>
  <c r="Z108" i="22" s="1"/>
  <c r="Z109" i="22" a="1"/>
  <c r="Z109" i="22" s="1"/>
  <c r="Z110" i="22" a="1"/>
  <c r="Z110" i="22" s="1"/>
  <c r="Z111" i="22" a="1"/>
  <c r="Z111" i="22" s="1"/>
  <c r="Z112" i="22" a="1"/>
  <c r="Z112" i="22" s="1"/>
  <c r="Z113" i="22" a="1"/>
  <c r="Z113" i="22" s="1"/>
  <c r="Z114" i="22" a="1"/>
  <c r="Z114" i="22" s="1"/>
  <c r="Z115" i="22" a="1"/>
  <c r="Z115" i="22" s="1"/>
  <c r="Z116" i="22" a="1"/>
  <c r="Z116" i="22" s="1"/>
  <c r="Z117" i="22" a="1"/>
  <c r="Z117" i="22" s="1"/>
  <c r="Z118" i="22" a="1"/>
  <c r="Z118" i="22" s="1"/>
  <c r="Z119" i="22" a="1"/>
  <c r="Z119" i="22" s="1"/>
  <c r="Z120" i="22" a="1"/>
  <c r="Z120" i="22" s="1"/>
  <c r="Z121" i="22" a="1"/>
  <c r="Z121" i="22" s="1"/>
  <c r="Z122" i="22" a="1"/>
  <c r="Z122" i="22" s="1"/>
  <c r="Z123" i="22" a="1"/>
  <c r="Z123" i="22" s="1"/>
  <c r="Z124" i="22" a="1"/>
  <c r="Z124" i="22" s="1"/>
  <c r="Z125" i="22" a="1"/>
  <c r="Z125" i="22" s="1"/>
  <c r="Z126" i="22" a="1"/>
  <c r="Z126" i="22" s="1"/>
  <c r="Z127" i="22" a="1"/>
  <c r="Z127" i="22" s="1"/>
  <c r="Z128" i="22" a="1"/>
  <c r="Z128" i="22" s="1"/>
  <c r="Z129" i="22" a="1"/>
  <c r="Z129" i="22" s="1"/>
  <c r="X129" i="22" a="1"/>
  <c r="X129" i="22" s="1"/>
  <c r="X35" i="22" a="1"/>
  <c r="X35" i="22" s="1"/>
  <c r="X36" i="22" a="1"/>
  <c r="X36" i="22" s="1"/>
  <c r="X37" i="22" a="1"/>
  <c r="X37" i="22" s="1"/>
  <c r="X38" i="22" a="1"/>
  <c r="X38" i="22"/>
  <c r="X39" i="22" a="1"/>
  <c r="X39" i="22" s="1"/>
  <c r="X40" i="22" a="1"/>
  <c r="X40" i="22" s="1"/>
  <c r="X41" i="22" a="1"/>
  <c r="X41" i="22" s="1"/>
  <c r="X42" i="22" a="1"/>
  <c r="X42" i="22"/>
  <c r="X43" i="22" a="1"/>
  <c r="X43" i="22" s="1"/>
  <c r="X44" i="22" a="1"/>
  <c r="X44" i="22" s="1"/>
  <c r="X45" i="22" a="1"/>
  <c r="X45" i="22" s="1"/>
  <c r="X46" i="22" a="1"/>
  <c r="X46" i="22"/>
  <c r="X47" i="22" a="1"/>
  <c r="X47" i="22" s="1"/>
  <c r="X48" i="22" a="1"/>
  <c r="X48" i="22" s="1"/>
  <c r="X49" i="22" a="1"/>
  <c r="X49" i="22" s="1"/>
  <c r="X50" i="22" a="1"/>
  <c r="X50" i="22"/>
  <c r="X51" i="22" a="1"/>
  <c r="X51" i="22" s="1"/>
  <c r="X52" i="22" a="1"/>
  <c r="X52" i="22" s="1"/>
  <c r="X53" i="22" a="1"/>
  <c r="X53" i="22" s="1"/>
  <c r="X54" i="22" a="1"/>
  <c r="X54" i="22"/>
  <c r="X55" i="22" a="1"/>
  <c r="X55" i="22" s="1"/>
  <c r="X56" i="22" a="1"/>
  <c r="X56" i="22" s="1"/>
  <c r="X57" i="22" a="1"/>
  <c r="X57" i="22" s="1"/>
  <c r="X58" i="22" a="1"/>
  <c r="X58" i="22"/>
  <c r="X59" i="22" a="1"/>
  <c r="X59" i="22" s="1"/>
  <c r="X60" i="22" a="1"/>
  <c r="X60" i="22" s="1"/>
  <c r="X61" i="22" a="1"/>
  <c r="X61" i="22" s="1"/>
  <c r="X62" i="22" a="1"/>
  <c r="X62" i="22"/>
  <c r="X63" i="22" a="1"/>
  <c r="X63" i="22" s="1"/>
  <c r="X64" i="22" a="1"/>
  <c r="X64" i="22" s="1"/>
  <c r="X65" i="22" a="1"/>
  <c r="X65" i="22" s="1"/>
  <c r="X66" i="22" a="1"/>
  <c r="X66" i="22"/>
  <c r="X67" i="22" a="1"/>
  <c r="X67" i="22" s="1"/>
  <c r="X68" i="22" a="1"/>
  <c r="X68" i="22" s="1"/>
  <c r="X69" i="22" a="1"/>
  <c r="X69" i="22" s="1"/>
  <c r="X70" i="22" a="1"/>
  <c r="X70" i="22"/>
  <c r="X71" i="22" a="1"/>
  <c r="X71" i="22" s="1"/>
  <c r="X72" i="22" a="1"/>
  <c r="X72" i="22" s="1"/>
  <c r="X73" i="22" a="1"/>
  <c r="X73" i="22" s="1"/>
  <c r="X74" i="22" a="1"/>
  <c r="X74" i="22"/>
  <c r="X75" i="22" a="1"/>
  <c r="X75" i="22" s="1"/>
  <c r="X76" i="22" a="1"/>
  <c r="X76" i="22" s="1"/>
  <c r="X77" i="22" a="1"/>
  <c r="X77" i="22" s="1"/>
  <c r="X78" i="22" a="1"/>
  <c r="X78" i="22"/>
  <c r="X79" i="22" a="1"/>
  <c r="X79" i="22" s="1"/>
  <c r="X80" i="22" a="1"/>
  <c r="X80" i="22" s="1"/>
  <c r="X81" i="22" a="1"/>
  <c r="X81" i="22" s="1"/>
  <c r="X82" i="22" a="1"/>
  <c r="X82" i="22"/>
  <c r="X83" i="22" a="1"/>
  <c r="X83" i="22" s="1"/>
  <c r="X84" i="22" a="1"/>
  <c r="X84" i="22" s="1"/>
  <c r="X85" i="22" a="1"/>
  <c r="X85" i="22" s="1"/>
  <c r="X86" i="22" a="1"/>
  <c r="X86" i="22"/>
  <c r="X87" i="22" a="1"/>
  <c r="X87" i="22" s="1"/>
  <c r="X88" i="22" a="1"/>
  <c r="X88" i="22" s="1"/>
  <c r="X89" i="22" a="1"/>
  <c r="X89" i="22" s="1"/>
  <c r="X90" i="22" a="1"/>
  <c r="X90" i="22"/>
  <c r="X91" i="22" a="1"/>
  <c r="X91" i="22" s="1"/>
  <c r="X92" i="22" a="1"/>
  <c r="X92" i="22" s="1"/>
  <c r="X93" i="22" a="1"/>
  <c r="X93" i="22" s="1"/>
  <c r="X94" i="22" a="1"/>
  <c r="X94" i="22"/>
  <c r="X95" i="22" a="1"/>
  <c r="X95" i="22" s="1"/>
  <c r="X96" i="22" a="1"/>
  <c r="X96" i="22" s="1"/>
  <c r="X97" i="22" a="1"/>
  <c r="X97" i="22" s="1"/>
  <c r="X98" i="22" a="1"/>
  <c r="X98" i="22"/>
  <c r="X99" i="22" a="1"/>
  <c r="X99" i="22" s="1"/>
  <c r="X100" i="22" a="1"/>
  <c r="X100" i="22" s="1"/>
  <c r="X101" i="22" a="1"/>
  <c r="X101" i="22" s="1"/>
  <c r="X102" i="22" a="1"/>
  <c r="X102" i="22"/>
  <c r="X103" i="22" a="1"/>
  <c r="X103" i="22" s="1"/>
  <c r="X104" i="22" a="1"/>
  <c r="X104" i="22" s="1"/>
  <c r="X105" i="22" a="1"/>
  <c r="X105" i="22" s="1"/>
  <c r="X106" i="22" a="1"/>
  <c r="X106" i="22"/>
  <c r="X107" i="22" a="1"/>
  <c r="X107" i="22" s="1"/>
  <c r="X108" i="22" a="1"/>
  <c r="X108" i="22" s="1"/>
  <c r="X109" i="22" a="1"/>
  <c r="X109" i="22" s="1"/>
  <c r="X110" i="22" a="1"/>
  <c r="X110" i="22"/>
  <c r="X111" i="22" a="1"/>
  <c r="X111" i="22" s="1"/>
  <c r="X112" i="22" a="1"/>
  <c r="X112" i="22" s="1"/>
  <c r="X113" i="22" a="1"/>
  <c r="X113" i="22" s="1"/>
  <c r="X114" i="22" a="1"/>
  <c r="X114" i="22"/>
  <c r="X115" i="22" a="1"/>
  <c r="X115" i="22" s="1"/>
  <c r="X116" i="22" a="1"/>
  <c r="X116" i="22" s="1"/>
  <c r="X117" i="22" a="1"/>
  <c r="X117" i="22" s="1"/>
  <c r="X118" i="22" a="1"/>
  <c r="X118" i="22"/>
  <c r="X119" i="22" a="1"/>
  <c r="X119" i="22" s="1"/>
  <c r="X120" i="22" a="1"/>
  <c r="X120" i="22" s="1"/>
  <c r="X121" i="22" a="1"/>
  <c r="X121" i="22" s="1"/>
  <c r="X122" i="22" a="1"/>
  <c r="X122" i="22"/>
  <c r="X123" i="22" a="1"/>
  <c r="X123" i="22" s="1"/>
  <c r="X124" i="22" a="1"/>
  <c r="X124" i="22" s="1"/>
  <c r="X125" i="22" a="1"/>
  <c r="X125" i="22" s="1"/>
  <c r="X126" i="22" a="1"/>
  <c r="X126" i="22"/>
  <c r="X127" i="22" a="1"/>
  <c r="X127" i="22" s="1"/>
  <c r="X128" i="22" a="1"/>
  <c r="X128" i="22" s="1"/>
  <c r="V35" i="22" a="1"/>
  <c r="V35" i="22" s="1"/>
  <c r="V36" i="22" a="1"/>
  <c r="V36" i="22" s="1"/>
  <c r="V37" i="22" a="1"/>
  <c r="V37" i="22" s="1"/>
  <c r="V38" i="22" a="1"/>
  <c r="V38" i="22"/>
  <c r="V39" i="22" a="1"/>
  <c r="V39" i="22" s="1"/>
  <c r="V40" i="22" a="1"/>
  <c r="V40" i="22" s="1"/>
  <c r="V41" i="22" a="1"/>
  <c r="V41" i="22" s="1"/>
  <c r="V42" i="22" a="1"/>
  <c r="V42" i="22"/>
  <c r="V43" i="22" a="1"/>
  <c r="V43" i="22" s="1"/>
  <c r="V44" i="22" a="1"/>
  <c r="V44" i="22" s="1"/>
  <c r="V45" i="22" a="1"/>
  <c r="V45" i="22" s="1"/>
  <c r="V46" i="22" a="1"/>
  <c r="V46" i="22"/>
  <c r="V47" i="22" a="1"/>
  <c r="V47" i="22" s="1"/>
  <c r="V48" i="22" a="1"/>
  <c r="V48" i="22" s="1"/>
  <c r="V49" i="22" a="1"/>
  <c r="V49" i="22" s="1"/>
  <c r="V50" i="22" a="1"/>
  <c r="V50" i="22"/>
  <c r="V51" i="22" a="1"/>
  <c r="V51" i="22" s="1"/>
  <c r="V52" i="22" a="1"/>
  <c r="V52" i="22" s="1"/>
  <c r="V53" i="22" a="1"/>
  <c r="V53" i="22" s="1"/>
  <c r="V54" i="22" a="1"/>
  <c r="V54" i="22"/>
  <c r="V55" i="22" a="1"/>
  <c r="V55" i="22" s="1"/>
  <c r="V56" i="22" a="1"/>
  <c r="V56" i="22" s="1"/>
  <c r="V57" i="22" a="1"/>
  <c r="V57" i="22" s="1"/>
  <c r="V58" i="22" a="1"/>
  <c r="V58" i="22"/>
  <c r="V59" i="22" a="1"/>
  <c r="V59" i="22" s="1"/>
  <c r="V60" i="22" a="1"/>
  <c r="V60" i="22" s="1"/>
  <c r="V61" i="22" a="1"/>
  <c r="V61" i="22" s="1"/>
  <c r="V62" i="22" a="1"/>
  <c r="V62" i="22"/>
  <c r="V63" i="22" a="1"/>
  <c r="V63" i="22" s="1"/>
  <c r="V64" i="22" a="1"/>
  <c r="V64" i="22" s="1"/>
  <c r="V65" i="22" a="1"/>
  <c r="V65" i="22" s="1"/>
  <c r="V66" i="22" a="1"/>
  <c r="V66" i="22"/>
  <c r="V67" i="22" a="1"/>
  <c r="V67" i="22" s="1"/>
  <c r="V68" i="22" a="1"/>
  <c r="V68" i="22" s="1"/>
  <c r="V69" i="22" a="1"/>
  <c r="V69" i="22" s="1"/>
  <c r="V70" i="22" a="1"/>
  <c r="V70" i="22"/>
  <c r="V71" i="22" a="1"/>
  <c r="V71" i="22" s="1"/>
  <c r="V72" i="22" a="1"/>
  <c r="V72" i="22" s="1"/>
  <c r="V73" i="22" a="1"/>
  <c r="V73" i="22" s="1"/>
  <c r="V74" i="22" a="1"/>
  <c r="V74" i="22"/>
  <c r="V75" i="22" a="1"/>
  <c r="V75" i="22" s="1"/>
  <c r="V76" i="22" a="1"/>
  <c r="V76" i="22" s="1"/>
  <c r="V77" i="22" a="1"/>
  <c r="V77" i="22" s="1"/>
  <c r="V78" i="22" a="1"/>
  <c r="V78" i="22"/>
  <c r="V79" i="22" a="1"/>
  <c r="V79" i="22" s="1"/>
  <c r="V80" i="22" a="1"/>
  <c r="V80" i="22" s="1"/>
  <c r="V81" i="22" a="1"/>
  <c r="V81" i="22" s="1"/>
  <c r="V82" i="22" a="1"/>
  <c r="V82" i="22"/>
  <c r="V83" i="22" a="1"/>
  <c r="V83" i="22" s="1"/>
  <c r="V84" i="22" a="1"/>
  <c r="V84" i="22" s="1"/>
  <c r="V85" i="22" a="1"/>
  <c r="V85" i="22" s="1"/>
  <c r="V86" i="22" a="1"/>
  <c r="V86" i="22"/>
  <c r="V87" i="22" a="1"/>
  <c r="V87" i="22" s="1"/>
  <c r="V88" i="22" a="1"/>
  <c r="V88" i="22" s="1"/>
  <c r="V89" i="22" a="1"/>
  <c r="V89" i="22" s="1"/>
  <c r="V90" i="22" a="1"/>
  <c r="V90" i="22"/>
  <c r="V91" i="22" a="1"/>
  <c r="V91" i="22" s="1"/>
  <c r="V92" i="22" a="1"/>
  <c r="V92" i="22" s="1"/>
  <c r="V93" i="22" a="1"/>
  <c r="V93" i="22" s="1"/>
  <c r="V94" i="22" a="1"/>
  <c r="V94" i="22"/>
  <c r="V95" i="22" a="1"/>
  <c r="V95" i="22" s="1"/>
  <c r="V96" i="22" a="1"/>
  <c r="V96" i="22" s="1"/>
  <c r="V97" i="22" a="1"/>
  <c r="V97" i="22" s="1"/>
  <c r="V98" i="22" a="1"/>
  <c r="V98" i="22"/>
  <c r="V99" i="22" a="1"/>
  <c r="V99" i="22" s="1"/>
  <c r="V100" i="22" a="1"/>
  <c r="V100" i="22" s="1"/>
  <c r="V101" i="22" a="1"/>
  <c r="V101" i="22" s="1"/>
  <c r="V102" i="22" a="1"/>
  <c r="V102" i="22"/>
  <c r="V103" i="22" a="1"/>
  <c r="V103" i="22" s="1"/>
  <c r="V104" i="22" a="1"/>
  <c r="V104" i="22" s="1"/>
  <c r="V105" i="22" a="1"/>
  <c r="V105" i="22" s="1"/>
  <c r="V106" i="22" a="1"/>
  <c r="V106" i="22"/>
  <c r="V107" i="22" a="1"/>
  <c r="V107" i="22" s="1"/>
  <c r="V108" i="22" a="1"/>
  <c r="V108" i="22" s="1"/>
  <c r="V109" i="22" a="1"/>
  <c r="V109" i="22" s="1"/>
  <c r="V110" i="22" a="1"/>
  <c r="V110" i="22"/>
  <c r="V111" i="22" a="1"/>
  <c r="V111" i="22" s="1"/>
  <c r="V112" i="22" a="1"/>
  <c r="V112" i="22" s="1"/>
  <c r="V113" i="22" a="1"/>
  <c r="V113" i="22" s="1"/>
  <c r="V114" i="22" a="1"/>
  <c r="V114" i="22"/>
  <c r="V115" i="22" a="1"/>
  <c r="V115" i="22" s="1"/>
  <c r="V116" i="22" a="1"/>
  <c r="V116" i="22" s="1"/>
  <c r="V117" i="22" a="1"/>
  <c r="V117" i="22" s="1"/>
  <c r="V118" i="22" a="1"/>
  <c r="V118" i="22"/>
  <c r="V119" i="22" a="1"/>
  <c r="V119" i="22" s="1"/>
  <c r="V120" i="22" a="1"/>
  <c r="V120" i="22" s="1"/>
  <c r="V121" i="22" a="1"/>
  <c r="V121" i="22" s="1"/>
  <c r="V122" i="22" a="1"/>
  <c r="V122" i="22"/>
  <c r="V123" i="22" a="1"/>
  <c r="V123" i="22" s="1"/>
  <c r="V124" i="22" a="1"/>
  <c r="V124" i="22" s="1"/>
  <c r="V125" i="22" a="1"/>
  <c r="V125" i="22" s="1"/>
  <c r="V126" i="22" a="1"/>
  <c r="V126" i="22"/>
  <c r="V127" i="22" a="1"/>
  <c r="V127" i="22" s="1"/>
  <c r="V128" i="22" a="1"/>
  <c r="V128" i="22" s="1"/>
  <c r="V129" i="22" a="1"/>
  <c r="V129" i="22" s="1"/>
  <c r="T35" i="22" a="1"/>
  <c r="T35" i="22" s="1"/>
  <c r="T36" i="22" a="1"/>
  <c r="T36" i="22" s="1"/>
  <c r="T37" i="22" a="1"/>
  <c r="T37" i="22" s="1"/>
  <c r="T38" i="22" a="1"/>
  <c r="T38" i="22"/>
  <c r="T39" i="22" a="1"/>
  <c r="T39" i="22" s="1"/>
  <c r="T40" i="22" a="1"/>
  <c r="T40" i="22" s="1"/>
  <c r="T41" i="22" a="1"/>
  <c r="T41" i="22" s="1"/>
  <c r="T42" i="22" a="1"/>
  <c r="T42" i="22"/>
  <c r="T43" i="22" a="1"/>
  <c r="T43" i="22" s="1"/>
  <c r="T44" i="22" a="1"/>
  <c r="T44" i="22" s="1"/>
  <c r="T45" i="22" a="1"/>
  <c r="T45" i="22" s="1"/>
  <c r="T46" i="22" a="1"/>
  <c r="T46" i="22"/>
  <c r="T47" i="22" a="1"/>
  <c r="T47" i="22" s="1"/>
  <c r="T48" i="22" a="1"/>
  <c r="T48" i="22" s="1"/>
  <c r="T49" i="22" a="1"/>
  <c r="T49" i="22" s="1"/>
  <c r="T50" i="22" a="1"/>
  <c r="T50" i="22"/>
  <c r="T51" i="22" a="1"/>
  <c r="T51" i="22" s="1"/>
  <c r="T52" i="22" a="1"/>
  <c r="T52" i="22" s="1"/>
  <c r="T53" i="22" a="1"/>
  <c r="T53" i="22" s="1"/>
  <c r="T54" i="22" a="1"/>
  <c r="T54" i="22"/>
  <c r="T55" i="22" a="1"/>
  <c r="T55" i="22" s="1"/>
  <c r="T56" i="22" a="1"/>
  <c r="T56" i="22" s="1"/>
  <c r="T57" i="22" a="1"/>
  <c r="T57" i="22" s="1"/>
  <c r="T58" i="22" a="1"/>
  <c r="T58" i="22"/>
  <c r="T59" i="22" a="1"/>
  <c r="T59" i="22" s="1"/>
  <c r="T60" i="22" a="1"/>
  <c r="T60" i="22" s="1"/>
  <c r="T61" i="22" a="1"/>
  <c r="T61" i="22" s="1"/>
  <c r="T62" i="22" a="1"/>
  <c r="T62" i="22"/>
  <c r="T63" i="22" a="1"/>
  <c r="T63" i="22" s="1"/>
  <c r="T64" i="22" a="1"/>
  <c r="T64" i="22" s="1"/>
  <c r="T65" i="22" a="1"/>
  <c r="T65" i="22" s="1"/>
  <c r="T66" i="22" a="1"/>
  <c r="T66" i="22"/>
  <c r="T67" i="22" a="1"/>
  <c r="T67" i="22" s="1"/>
  <c r="T68" i="22" a="1"/>
  <c r="T68" i="22" s="1"/>
  <c r="T69" i="22" a="1"/>
  <c r="T69" i="22" s="1"/>
  <c r="T70" i="22" a="1"/>
  <c r="T70" i="22"/>
  <c r="T71" i="22" a="1"/>
  <c r="T71" i="22" s="1"/>
  <c r="T72" i="22" a="1"/>
  <c r="T72" i="22" s="1"/>
  <c r="T73" i="22" a="1"/>
  <c r="T73" i="22" s="1"/>
  <c r="T74" i="22" a="1"/>
  <c r="T74" i="22"/>
  <c r="T75" i="22" a="1"/>
  <c r="T75" i="22" s="1"/>
  <c r="T76" i="22" a="1"/>
  <c r="T76" i="22" s="1"/>
  <c r="T77" i="22" a="1"/>
  <c r="T77" i="22" s="1"/>
  <c r="T78" i="22" a="1"/>
  <c r="T78" i="22"/>
  <c r="T79" i="22" a="1"/>
  <c r="T79" i="22" s="1"/>
  <c r="T80" i="22" a="1"/>
  <c r="T80" i="22" s="1"/>
  <c r="T81" i="22" a="1"/>
  <c r="T81" i="22" s="1"/>
  <c r="T82" i="22" a="1"/>
  <c r="T82" i="22"/>
  <c r="T83" i="22" a="1"/>
  <c r="T83" i="22" s="1"/>
  <c r="T84" i="22" a="1"/>
  <c r="T84" i="22" s="1"/>
  <c r="T85" i="22" a="1"/>
  <c r="T85" i="22" s="1"/>
  <c r="T86" i="22" a="1"/>
  <c r="T86" i="22"/>
  <c r="T87" i="22" a="1"/>
  <c r="T87" i="22" s="1"/>
  <c r="T88" i="22" a="1"/>
  <c r="T88" i="22" s="1"/>
  <c r="T89" i="22" a="1"/>
  <c r="T89" i="22" s="1"/>
  <c r="T90" i="22" a="1"/>
  <c r="T90" i="22"/>
  <c r="T91" i="22" a="1"/>
  <c r="T91" i="22" s="1"/>
  <c r="T92" i="22" a="1"/>
  <c r="T92" i="22" s="1"/>
  <c r="T93" i="22" a="1"/>
  <c r="T93" i="22" s="1"/>
  <c r="T94" i="22" a="1"/>
  <c r="T94" i="22"/>
  <c r="T95" i="22" a="1"/>
  <c r="T95" i="22" s="1"/>
  <c r="T96" i="22" a="1"/>
  <c r="T96" i="22" s="1"/>
  <c r="T97" i="22" a="1"/>
  <c r="T97" i="22" s="1"/>
  <c r="T98" i="22" a="1"/>
  <c r="T98" i="22"/>
  <c r="T99" i="22" a="1"/>
  <c r="T99" i="22" s="1"/>
  <c r="T100" i="22" a="1"/>
  <c r="T100" i="22" s="1"/>
  <c r="T101" i="22" a="1"/>
  <c r="T101" i="22" s="1"/>
  <c r="T102" i="22" a="1"/>
  <c r="T102" i="22"/>
  <c r="T103" i="22" a="1"/>
  <c r="T103" i="22" s="1"/>
  <c r="T104" i="22" a="1"/>
  <c r="T104" i="22" s="1"/>
  <c r="T105" i="22" a="1"/>
  <c r="T105" i="22" s="1"/>
  <c r="T106" i="22" a="1"/>
  <c r="T106" i="22"/>
  <c r="T107" i="22" a="1"/>
  <c r="T107" i="22" s="1"/>
  <c r="T108" i="22" a="1"/>
  <c r="T108" i="22" s="1"/>
  <c r="T109" i="22" a="1"/>
  <c r="T109" i="22" s="1"/>
  <c r="T110" i="22" a="1"/>
  <c r="T110" i="22"/>
  <c r="T111" i="22" a="1"/>
  <c r="T111" i="22" s="1"/>
  <c r="T112" i="22" a="1"/>
  <c r="T112" i="22" s="1"/>
  <c r="T113" i="22" a="1"/>
  <c r="T113" i="22" s="1"/>
  <c r="T114" i="22" a="1"/>
  <c r="T114" i="22"/>
  <c r="T115" i="22" a="1"/>
  <c r="T115" i="22" s="1"/>
  <c r="T116" i="22" a="1"/>
  <c r="T116" i="22" s="1"/>
  <c r="T117" i="22" a="1"/>
  <c r="T117" i="22" s="1"/>
  <c r="T118" i="22" a="1"/>
  <c r="T118" i="22"/>
  <c r="T119" i="22" a="1"/>
  <c r="T119" i="22" s="1"/>
  <c r="T120" i="22" a="1"/>
  <c r="T120" i="22" s="1"/>
  <c r="T121" i="22" a="1"/>
  <c r="T121" i="22" s="1"/>
  <c r="T122" i="22" a="1"/>
  <c r="T122" i="22"/>
  <c r="T123" i="22" a="1"/>
  <c r="T123" i="22" s="1"/>
  <c r="T124" i="22" a="1"/>
  <c r="T124" i="22" s="1"/>
  <c r="T125" i="22" a="1"/>
  <c r="T125" i="22" s="1"/>
  <c r="T126" i="22" a="1"/>
  <c r="T126" i="22"/>
  <c r="T127" i="22" a="1"/>
  <c r="T127" i="22" s="1"/>
  <c r="T128" i="22" a="1"/>
  <c r="T128" i="22" s="1"/>
  <c r="T129" i="22" a="1"/>
  <c r="T129" i="22" s="1"/>
  <c r="R35" i="22" a="1"/>
  <c r="R35" i="22" s="1"/>
  <c r="R36" i="22" a="1"/>
  <c r="R36" i="22" s="1"/>
  <c r="R37" i="22" a="1"/>
  <c r="R37" i="22"/>
  <c r="R38" i="22" a="1"/>
  <c r="R38" i="22"/>
  <c r="R39" i="22" a="1"/>
  <c r="R39" i="22" s="1"/>
  <c r="R40" i="22" a="1"/>
  <c r="R40" i="22" s="1"/>
  <c r="R41" i="22" a="1"/>
  <c r="R41" i="22"/>
  <c r="R42" i="22" a="1"/>
  <c r="R42" i="22"/>
  <c r="R43" i="22" a="1"/>
  <c r="R43" i="22" s="1"/>
  <c r="R44" i="22" a="1"/>
  <c r="R44" i="22" s="1"/>
  <c r="R45" i="22" a="1"/>
  <c r="R45" i="22"/>
  <c r="R46" i="22" a="1"/>
  <c r="R46" i="22"/>
  <c r="R47" i="22" a="1"/>
  <c r="R47" i="22" s="1"/>
  <c r="R48" i="22" a="1"/>
  <c r="R48" i="22" s="1"/>
  <c r="R49" i="22" a="1"/>
  <c r="R49" i="22"/>
  <c r="R50" i="22" a="1"/>
  <c r="R50" i="22"/>
  <c r="R51" i="22" a="1"/>
  <c r="R51" i="22" s="1"/>
  <c r="R52" i="22" a="1"/>
  <c r="R52" i="22" s="1"/>
  <c r="R53" i="22" a="1"/>
  <c r="R53" i="22"/>
  <c r="R54" i="22" a="1"/>
  <c r="R54" i="22"/>
  <c r="R55" i="22" a="1"/>
  <c r="R55" i="22" s="1"/>
  <c r="R56" i="22" a="1"/>
  <c r="R56" i="22" s="1"/>
  <c r="R57" i="22" a="1"/>
  <c r="R57" i="22" s="1"/>
  <c r="R58" i="22" a="1"/>
  <c r="R58" i="22"/>
  <c r="R59" i="22" a="1"/>
  <c r="R59" i="22" s="1"/>
  <c r="R60" i="22" a="1"/>
  <c r="R60" i="22" s="1"/>
  <c r="R61" i="22" a="1"/>
  <c r="R61" i="22" s="1"/>
  <c r="R62" i="22" a="1"/>
  <c r="R62" i="22"/>
  <c r="R63" i="22" a="1"/>
  <c r="R63" i="22" s="1"/>
  <c r="R64" i="22" a="1"/>
  <c r="R64" i="22" s="1"/>
  <c r="R65" i="22" a="1"/>
  <c r="R65" i="22" s="1"/>
  <c r="R66" i="22" a="1"/>
  <c r="R66" i="22"/>
  <c r="R67" i="22" a="1"/>
  <c r="R67" i="22" s="1"/>
  <c r="R68" i="22" a="1"/>
  <c r="R68" i="22" s="1"/>
  <c r="R69" i="22" a="1"/>
  <c r="R69" i="22" s="1"/>
  <c r="R70" i="22" a="1"/>
  <c r="R70" i="22"/>
  <c r="R71" i="22" a="1"/>
  <c r="R71" i="22" s="1"/>
  <c r="R72" i="22" a="1"/>
  <c r="R72" i="22" s="1"/>
  <c r="R73" i="22" a="1"/>
  <c r="R73" i="22" s="1"/>
  <c r="R74" i="22" a="1"/>
  <c r="R74" i="22"/>
  <c r="R75" i="22" a="1"/>
  <c r="R75" i="22" s="1"/>
  <c r="R76" i="22" a="1"/>
  <c r="R76" i="22" s="1"/>
  <c r="R77" i="22" a="1"/>
  <c r="R77" i="22" s="1"/>
  <c r="R78" i="22" a="1"/>
  <c r="R78" i="22"/>
  <c r="R79" i="22" a="1"/>
  <c r="R79" i="22" s="1"/>
  <c r="R80" i="22" a="1"/>
  <c r="R80" i="22" s="1"/>
  <c r="R81" i="22" a="1"/>
  <c r="R81" i="22" s="1"/>
  <c r="R82" i="22" a="1"/>
  <c r="R82" i="22"/>
  <c r="R83" i="22" a="1"/>
  <c r="R83" i="22" s="1"/>
  <c r="R84" i="22" a="1"/>
  <c r="R84" i="22" s="1"/>
  <c r="R85" i="22" a="1"/>
  <c r="R85" i="22" s="1"/>
  <c r="R86" i="22" a="1"/>
  <c r="R86" i="22"/>
  <c r="R87" i="22" a="1"/>
  <c r="R87" i="22" s="1"/>
  <c r="R88" i="22" a="1"/>
  <c r="R88" i="22" s="1"/>
  <c r="R89" i="22" a="1"/>
  <c r="R89" i="22" s="1"/>
  <c r="R90" i="22" a="1"/>
  <c r="R90" i="22"/>
  <c r="R91" i="22" a="1"/>
  <c r="R91" i="22" s="1"/>
  <c r="R92" i="22" a="1"/>
  <c r="R92" i="22" s="1"/>
  <c r="R93" i="22" a="1"/>
  <c r="R93" i="22" s="1"/>
  <c r="R94" i="22" a="1"/>
  <c r="R94" i="22"/>
  <c r="R95" i="22" a="1"/>
  <c r="R95" i="22" s="1"/>
  <c r="R96" i="22" a="1"/>
  <c r="R96" i="22" s="1"/>
  <c r="R97" i="22" a="1"/>
  <c r="R97" i="22" s="1"/>
  <c r="R98" i="22" a="1"/>
  <c r="R98" i="22"/>
  <c r="R99" i="22" a="1"/>
  <c r="R99" i="22" s="1"/>
  <c r="R100" i="22" a="1"/>
  <c r="R100" i="22" s="1"/>
  <c r="R101" i="22" a="1"/>
  <c r="R101" i="22" s="1"/>
  <c r="R102" i="22" a="1"/>
  <c r="R102" i="22"/>
  <c r="R103" i="22" a="1"/>
  <c r="R103" i="22" s="1"/>
  <c r="R104" i="22" a="1"/>
  <c r="R104" i="22" s="1"/>
  <c r="R105" i="22" a="1"/>
  <c r="R105" i="22" s="1"/>
  <c r="R106" i="22" a="1"/>
  <c r="R106" i="22"/>
  <c r="R107" i="22" a="1"/>
  <c r="R107" i="22" s="1"/>
  <c r="R108" i="22" a="1"/>
  <c r="R108" i="22" s="1"/>
  <c r="R109" i="22" a="1"/>
  <c r="R109" i="22" s="1"/>
  <c r="R110" i="22" a="1"/>
  <c r="R110" i="22"/>
  <c r="R111" i="22" a="1"/>
  <c r="R111" i="22" s="1"/>
  <c r="R112" i="22" a="1"/>
  <c r="R112" i="22" s="1"/>
  <c r="R113" i="22" a="1"/>
  <c r="R113" i="22" s="1"/>
  <c r="R114" i="22" a="1"/>
  <c r="R114" i="22"/>
  <c r="R115" i="22" a="1"/>
  <c r="R115" i="22" s="1"/>
  <c r="R116" i="22" a="1"/>
  <c r="R116" i="22" s="1"/>
  <c r="R117" i="22" a="1"/>
  <c r="R117" i="22" s="1"/>
  <c r="R118" i="22" a="1"/>
  <c r="R118" i="22"/>
  <c r="R119" i="22" a="1"/>
  <c r="R119" i="22" s="1"/>
  <c r="R120" i="22" a="1"/>
  <c r="R120" i="22" s="1"/>
  <c r="R121" i="22" a="1"/>
  <c r="R121" i="22" s="1"/>
  <c r="R122" i="22" a="1"/>
  <c r="R122" i="22"/>
  <c r="R123" i="22" a="1"/>
  <c r="R123" i="22" s="1"/>
  <c r="R124" i="22" a="1"/>
  <c r="R124" i="22" s="1"/>
  <c r="R125" i="22" a="1"/>
  <c r="R125" i="22" s="1"/>
  <c r="R126" i="22" a="1"/>
  <c r="R126" i="22"/>
  <c r="R127" i="22" a="1"/>
  <c r="R127" i="22" s="1"/>
  <c r="R128" i="22" a="1"/>
  <c r="R128" i="22" s="1"/>
  <c r="R129" i="22" a="1"/>
  <c r="R129" i="22" s="1"/>
  <c r="AN29" i="22" a="1"/>
  <c r="AN29" i="22" s="1"/>
  <c r="AL29" i="22" a="1"/>
  <c r="AL29" i="22" s="1"/>
  <c r="AJ29" i="22" a="1"/>
  <c r="AJ29" i="22" s="1"/>
  <c r="AH29" i="22" a="1"/>
  <c r="AH29" i="22" s="1"/>
  <c r="AF29" i="22" a="1"/>
  <c r="AF29" i="22" s="1"/>
  <c r="AD29" i="22" a="1"/>
  <c r="AD29" i="22" s="1"/>
  <c r="AB29" i="22" a="1"/>
  <c r="AB29" i="22" s="1"/>
  <c r="Z29" i="22" a="1"/>
  <c r="Z29" i="22" s="1"/>
  <c r="X29" i="22" a="1"/>
  <c r="X29" i="22" s="1"/>
  <c r="V29" i="22" a="1"/>
  <c r="V29" i="22" s="1"/>
  <c r="T29" i="22" a="1"/>
  <c r="T29" i="22" s="1"/>
  <c r="R29" i="22" a="1"/>
  <c r="R29" i="22" s="1"/>
  <c r="AO129" i="24" a="1"/>
  <c r="AO129" i="24" s="1"/>
  <c r="AM129" i="24" a="1"/>
  <c r="AM129" i="24" s="1"/>
  <c r="AK129" i="24" a="1"/>
  <c r="AK129" i="24" s="1"/>
  <c r="AI129" i="24" a="1"/>
  <c r="AI129" i="24" s="1"/>
  <c r="AG129" i="24" a="1"/>
  <c r="AG129" i="24" s="1"/>
  <c r="AE129" i="24" a="1"/>
  <c r="AE129" i="24" s="1"/>
  <c r="AC129" i="24" a="1"/>
  <c r="AC129" i="24" s="1"/>
  <c r="AA129" i="24" a="1"/>
  <c r="AA129" i="24" s="1"/>
  <c r="Y129" i="24" a="1"/>
  <c r="Y129" i="24" s="1"/>
  <c r="W129" i="24" a="1"/>
  <c r="W129" i="24" s="1"/>
  <c r="U129" i="24" a="1"/>
  <c r="U129" i="24" s="1"/>
  <c r="S129" i="24" a="1"/>
  <c r="S129" i="24" s="1"/>
  <c r="AO128" i="24" a="1"/>
  <c r="AO128" i="24" s="1"/>
  <c r="AM128" i="24" a="1"/>
  <c r="AM128" i="24" s="1"/>
  <c r="AK128" i="24" a="1"/>
  <c r="AK128" i="24" s="1"/>
  <c r="AI128" i="24" a="1"/>
  <c r="AI128" i="24" s="1"/>
  <c r="AG128" i="24" a="1"/>
  <c r="AG128" i="24" s="1"/>
  <c r="AE128" i="24" a="1"/>
  <c r="AE128" i="24" s="1"/>
  <c r="AC128" i="24" a="1"/>
  <c r="AC128" i="24" s="1"/>
  <c r="AA128" i="24" a="1"/>
  <c r="AA128" i="24" s="1"/>
  <c r="Y128" i="24" a="1"/>
  <c r="Y128" i="24" s="1"/>
  <c r="W128" i="24" a="1"/>
  <c r="W128" i="24" s="1"/>
  <c r="U128" i="24" a="1"/>
  <c r="U128" i="24" s="1"/>
  <c r="S128" i="24" a="1"/>
  <c r="S128" i="24" s="1"/>
  <c r="AO127" i="24" a="1"/>
  <c r="AO127" i="24" s="1"/>
  <c r="AM127" i="24" a="1"/>
  <c r="AM127" i="24" s="1"/>
  <c r="AK127" i="24" a="1"/>
  <c r="AK127" i="24" s="1"/>
  <c r="AI127" i="24" a="1"/>
  <c r="AI127" i="24" s="1"/>
  <c r="AG127" i="24" a="1"/>
  <c r="AG127" i="24" s="1"/>
  <c r="AE127" i="24" a="1"/>
  <c r="AE127" i="24" s="1"/>
  <c r="AC127" i="24" a="1"/>
  <c r="AC127" i="24" s="1"/>
  <c r="AA127" i="24" a="1"/>
  <c r="AA127" i="24" s="1"/>
  <c r="Y127" i="24" a="1"/>
  <c r="Y127" i="24" s="1"/>
  <c r="W127" i="24" a="1"/>
  <c r="W127" i="24" s="1"/>
  <c r="U127" i="24" a="1"/>
  <c r="U127" i="24" s="1"/>
  <c r="S127" i="24" a="1"/>
  <c r="S127" i="24" s="1"/>
  <c r="AO126" i="24" a="1"/>
  <c r="AO126" i="24" s="1"/>
  <c r="AM126" i="24" a="1"/>
  <c r="AM126" i="24" s="1"/>
  <c r="AK126" i="24" a="1"/>
  <c r="AK126" i="24" s="1"/>
  <c r="AI126" i="24" a="1"/>
  <c r="AI126" i="24" s="1"/>
  <c r="AG126" i="24" a="1"/>
  <c r="AG126" i="24" s="1"/>
  <c r="AE126" i="24" a="1"/>
  <c r="AE126" i="24" s="1"/>
  <c r="AC126" i="24" a="1"/>
  <c r="AC126" i="24" s="1"/>
  <c r="AA126" i="24" a="1"/>
  <c r="AA126" i="24" s="1"/>
  <c r="Y126" i="24" a="1"/>
  <c r="Y126" i="24" s="1"/>
  <c r="W126" i="24" a="1"/>
  <c r="W126" i="24" s="1"/>
  <c r="U126" i="24" a="1"/>
  <c r="U126" i="24" s="1"/>
  <c r="S126" i="24" a="1"/>
  <c r="S126" i="24" s="1"/>
  <c r="AO125" i="24" a="1"/>
  <c r="AO125" i="24" s="1"/>
  <c r="AM125" i="24" a="1"/>
  <c r="AM125" i="24" s="1"/>
  <c r="AK125" i="24" a="1"/>
  <c r="AK125" i="24" s="1"/>
  <c r="AI125" i="24" a="1"/>
  <c r="AI125" i="24" s="1"/>
  <c r="AG125" i="24" a="1"/>
  <c r="AG125" i="24" s="1"/>
  <c r="AE125" i="24" a="1"/>
  <c r="AE125" i="24" s="1"/>
  <c r="AC125" i="24" a="1"/>
  <c r="AC125" i="24" s="1"/>
  <c r="AA125" i="24" a="1"/>
  <c r="AA125" i="24" s="1"/>
  <c r="Y125" i="24" a="1"/>
  <c r="Y125" i="24" s="1"/>
  <c r="W125" i="24" a="1"/>
  <c r="W125" i="24" s="1"/>
  <c r="U125" i="24" a="1"/>
  <c r="U125" i="24" s="1"/>
  <c r="S125" i="24" a="1"/>
  <c r="S125" i="24" s="1"/>
  <c r="AO124" i="24" a="1"/>
  <c r="AO124" i="24" s="1"/>
  <c r="AM124" i="24" a="1"/>
  <c r="AM124" i="24" s="1"/>
  <c r="AK124" i="24" a="1"/>
  <c r="AK124" i="24" s="1"/>
  <c r="AI124" i="24" a="1"/>
  <c r="AI124" i="24" s="1"/>
  <c r="AG124" i="24" a="1"/>
  <c r="AG124" i="24" s="1"/>
  <c r="AE124" i="24" a="1"/>
  <c r="AE124" i="24" s="1"/>
  <c r="AC124" i="24" a="1"/>
  <c r="AC124" i="24" s="1"/>
  <c r="AA124" i="24" a="1"/>
  <c r="AA124" i="24" s="1"/>
  <c r="Y124" i="24" a="1"/>
  <c r="Y124" i="24" s="1"/>
  <c r="W124" i="24" a="1"/>
  <c r="W124" i="24" s="1"/>
  <c r="U124" i="24" a="1"/>
  <c r="U124" i="24" s="1"/>
  <c r="S124" i="24" a="1"/>
  <c r="S124" i="24" s="1"/>
  <c r="AO123" i="24" a="1"/>
  <c r="AO123" i="24" s="1"/>
  <c r="AM123" i="24" a="1"/>
  <c r="AM123" i="24" s="1"/>
  <c r="AK123" i="24" a="1"/>
  <c r="AK123" i="24" s="1"/>
  <c r="AI123" i="24" a="1"/>
  <c r="AI123" i="24" s="1"/>
  <c r="AG123" i="24" a="1"/>
  <c r="AG123" i="24" s="1"/>
  <c r="AE123" i="24" a="1"/>
  <c r="AE123" i="24" s="1"/>
  <c r="AC123" i="24" a="1"/>
  <c r="AC123" i="24" s="1"/>
  <c r="AA123" i="24" a="1"/>
  <c r="AA123" i="24" s="1"/>
  <c r="Y123" i="24" a="1"/>
  <c r="Y123" i="24" s="1"/>
  <c r="W123" i="24" a="1"/>
  <c r="W123" i="24" s="1"/>
  <c r="U123" i="24" a="1"/>
  <c r="U123" i="24" s="1"/>
  <c r="S123" i="24" a="1"/>
  <c r="S123" i="24" s="1"/>
  <c r="AO122" i="24" a="1"/>
  <c r="AO122" i="24" s="1"/>
  <c r="AM122" i="24" a="1"/>
  <c r="AM122" i="24" s="1"/>
  <c r="AK122" i="24" a="1"/>
  <c r="AK122" i="24" s="1"/>
  <c r="AI122" i="24" a="1"/>
  <c r="AI122" i="24" s="1"/>
  <c r="AG122" i="24" a="1"/>
  <c r="AG122" i="24" s="1"/>
  <c r="AE122" i="24" a="1"/>
  <c r="AE122" i="24" s="1"/>
  <c r="AC122" i="24" a="1"/>
  <c r="AC122" i="24" s="1"/>
  <c r="AA122" i="24" a="1"/>
  <c r="AA122" i="24" s="1"/>
  <c r="Y122" i="24" a="1"/>
  <c r="Y122" i="24" s="1"/>
  <c r="W122" i="24" a="1"/>
  <c r="W122" i="24" s="1"/>
  <c r="U122" i="24" a="1"/>
  <c r="U122" i="24" s="1"/>
  <c r="S122" i="24" a="1"/>
  <c r="S122" i="24" s="1"/>
  <c r="AO121" i="24" a="1"/>
  <c r="AO121" i="24" s="1"/>
  <c r="AM121" i="24" a="1"/>
  <c r="AM121" i="24" s="1"/>
  <c r="AK121" i="24" a="1"/>
  <c r="AK121" i="24" s="1"/>
  <c r="AI121" i="24" a="1"/>
  <c r="AI121" i="24" s="1"/>
  <c r="AG121" i="24" a="1"/>
  <c r="AG121" i="24" s="1"/>
  <c r="AE121" i="24" a="1"/>
  <c r="AE121" i="24" s="1"/>
  <c r="AC121" i="24" a="1"/>
  <c r="AC121" i="24" s="1"/>
  <c r="AA121" i="24" a="1"/>
  <c r="AA121" i="24" s="1"/>
  <c r="Y121" i="24" a="1"/>
  <c r="Y121" i="24" s="1"/>
  <c r="W121" i="24" a="1"/>
  <c r="W121" i="24" s="1"/>
  <c r="U121" i="24" a="1"/>
  <c r="U121" i="24" s="1"/>
  <c r="S121" i="24" a="1"/>
  <c r="S121" i="24" s="1"/>
  <c r="AO120" i="24" a="1"/>
  <c r="AO120" i="24" s="1"/>
  <c r="AM120" i="24" a="1"/>
  <c r="AM120" i="24" s="1"/>
  <c r="AK120" i="24" a="1"/>
  <c r="AK120" i="24" s="1"/>
  <c r="AI120" i="24" a="1"/>
  <c r="AI120" i="24" s="1"/>
  <c r="AG120" i="24" a="1"/>
  <c r="AG120" i="24" s="1"/>
  <c r="AE120" i="24" a="1"/>
  <c r="AE120" i="24" s="1"/>
  <c r="AC120" i="24" a="1"/>
  <c r="AC120" i="24" s="1"/>
  <c r="AA120" i="24" a="1"/>
  <c r="AA120" i="24" s="1"/>
  <c r="Y120" i="24" a="1"/>
  <c r="Y120" i="24" s="1"/>
  <c r="W120" i="24" a="1"/>
  <c r="W120" i="24" s="1"/>
  <c r="U120" i="24" a="1"/>
  <c r="U120" i="24" s="1"/>
  <c r="S120" i="24" a="1"/>
  <c r="S120" i="24" s="1"/>
  <c r="AO119" i="24" a="1"/>
  <c r="AO119" i="24" s="1"/>
  <c r="AM119" i="24" a="1"/>
  <c r="AM119" i="24" s="1"/>
  <c r="AK119" i="24" a="1"/>
  <c r="AK119" i="24" s="1"/>
  <c r="AI119" i="24" a="1"/>
  <c r="AI119" i="24" s="1"/>
  <c r="AG119" i="24" a="1"/>
  <c r="AG119" i="24" s="1"/>
  <c r="AE119" i="24" a="1"/>
  <c r="AE119" i="24" s="1"/>
  <c r="AC119" i="24" a="1"/>
  <c r="AC119" i="24" s="1"/>
  <c r="AA119" i="24" a="1"/>
  <c r="AA119" i="24" s="1"/>
  <c r="Y119" i="24" a="1"/>
  <c r="Y119" i="24" s="1"/>
  <c r="W119" i="24" a="1"/>
  <c r="W119" i="24" s="1"/>
  <c r="U119" i="24" a="1"/>
  <c r="U119" i="24" s="1"/>
  <c r="S119" i="24" a="1"/>
  <c r="S119" i="24" s="1"/>
  <c r="AO118" i="24" a="1"/>
  <c r="AO118" i="24" s="1"/>
  <c r="AM118" i="24" a="1"/>
  <c r="AM118" i="24" s="1"/>
  <c r="AK118" i="24" a="1"/>
  <c r="AK118" i="24" s="1"/>
  <c r="AI118" i="24" a="1"/>
  <c r="AI118" i="24" s="1"/>
  <c r="AG118" i="24" a="1"/>
  <c r="AG118" i="24" s="1"/>
  <c r="AE118" i="24" a="1"/>
  <c r="AE118" i="24" s="1"/>
  <c r="AC118" i="24" a="1"/>
  <c r="AC118" i="24" s="1"/>
  <c r="AA118" i="24" a="1"/>
  <c r="AA118" i="24" s="1"/>
  <c r="Y118" i="24" a="1"/>
  <c r="Y118" i="24" s="1"/>
  <c r="W118" i="24" a="1"/>
  <c r="W118" i="24" s="1"/>
  <c r="U118" i="24" a="1"/>
  <c r="U118" i="24" s="1"/>
  <c r="S118" i="24" a="1"/>
  <c r="S118" i="24" s="1"/>
  <c r="AO117" i="24" a="1"/>
  <c r="AO117" i="24" s="1"/>
  <c r="AM117" i="24" a="1"/>
  <c r="AM117" i="24" s="1"/>
  <c r="AK117" i="24" a="1"/>
  <c r="AK117" i="24" s="1"/>
  <c r="AI117" i="24" a="1"/>
  <c r="AI117" i="24" s="1"/>
  <c r="AG117" i="24" a="1"/>
  <c r="AG117" i="24" s="1"/>
  <c r="AE117" i="24" a="1"/>
  <c r="AE117" i="24" s="1"/>
  <c r="AC117" i="24" a="1"/>
  <c r="AC117" i="24" s="1"/>
  <c r="AA117" i="24" a="1"/>
  <c r="AA117" i="24" s="1"/>
  <c r="Y117" i="24" a="1"/>
  <c r="Y117" i="24" s="1"/>
  <c r="W117" i="24" a="1"/>
  <c r="W117" i="24" s="1"/>
  <c r="U117" i="24" a="1"/>
  <c r="U117" i="24" s="1"/>
  <c r="S117" i="24" a="1"/>
  <c r="S117" i="24" s="1"/>
  <c r="AO116" i="24" a="1"/>
  <c r="AO116" i="24" s="1"/>
  <c r="AM116" i="24" a="1"/>
  <c r="AM116" i="24" s="1"/>
  <c r="AK116" i="24" a="1"/>
  <c r="AK116" i="24" s="1"/>
  <c r="AI116" i="24" a="1"/>
  <c r="AI116" i="24" s="1"/>
  <c r="AG116" i="24" a="1"/>
  <c r="AG116" i="24" s="1"/>
  <c r="AE116" i="24" a="1"/>
  <c r="AE116" i="24" s="1"/>
  <c r="AC116" i="24" a="1"/>
  <c r="AC116" i="24" s="1"/>
  <c r="AA116" i="24" a="1"/>
  <c r="AA116" i="24" s="1"/>
  <c r="Y116" i="24" a="1"/>
  <c r="Y116" i="24" s="1"/>
  <c r="W116" i="24" a="1"/>
  <c r="W116" i="24" s="1"/>
  <c r="U116" i="24" a="1"/>
  <c r="U116" i="24" s="1"/>
  <c r="S116" i="24" a="1"/>
  <c r="S116" i="24" s="1"/>
  <c r="AO115" i="24" a="1"/>
  <c r="AO115" i="24" s="1"/>
  <c r="AM115" i="24" a="1"/>
  <c r="AM115" i="24" s="1"/>
  <c r="AK115" i="24" a="1"/>
  <c r="AK115" i="24" s="1"/>
  <c r="AI115" i="24" a="1"/>
  <c r="AI115" i="24" s="1"/>
  <c r="AG115" i="24" a="1"/>
  <c r="AG115" i="24" s="1"/>
  <c r="AE115" i="24" a="1"/>
  <c r="AE115" i="24" s="1"/>
  <c r="AC115" i="24" a="1"/>
  <c r="AC115" i="24" s="1"/>
  <c r="AA115" i="24" a="1"/>
  <c r="AA115" i="24" s="1"/>
  <c r="Y115" i="24" a="1"/>
  <c r="Y115" i="24" s="1"/>
  <c r="W115" i="24" a="1"/>
  <c r="W115" i="24" s="1"/>
  <c r="U115" i="24" a="1"/>
  <c r="U115" i="24" s="1"/>
  <c r="S115" i="24" a="1"/>
  <c r="S115" i="24" s="1"/>
  <c r="AO114" i="24" a="1"/>
  <c r="AO114" i="24" s="1"/>
  <c r="AM114" i="24" a="1"/>
  <c r="AM114" i="24" s="1"/>
  <c r="AK114" i="24" a="1"/>
  <c r="AK114" i="24" s="1"/>
  <c r="AI114" i="24" a="1"/>
  <c r="AI114" i="24" s="1"/>
  <c r="AG114" i="24" a="1"/>
  <c r="AG114" i="24" s="1"/>
  <c r="AE114" i="24" a="1"/>
  <c r="AE114" i="24" s="1"/>
  <c r="AC114" i="24" a="1"/>
  <c r="AC114" i="24" s="1"/>
  <c r="AA114" i="24" a="1"/>
  <c r="AA114" i="24" s="1"/>
  <c r="Y114" i="24" a="1"/>
  <c r="Y114" i="24" s="1"/>
  <c r="W114" i="24" a="1"/>
  <c r="W114" i="24" s="1"/>
  <c r="U114" i="24" a="1"/>
  <c r="U114" i="24" s="1"/>
  <c r="S114" i="24" a="1"/>
  <c r="S114" i="24" s="1"/>
  <c r="AO113" i="24" a="1"/>
  <c r="AO113" i="24" s="1"/>
  <c r="AM113" i="24" a="1"/>
  <c r="AM113" i="24" s="1"/>
  <c r="AK113" i="24" a="1"/>
  <c r="AK113" i="24" s="1"/>
  <c r="AI113" i="24" a="1"/>
  <c r="AI113" i="24" s="1"/>
  <c r="AG113" i="24" a="1"/>
  <c r="AG113" i="24" s="1"/>
  <c r="AE113" i="24" a="1"/>
  <c r="AE113" i="24" s="1"/>
  <c r="AC113" i="24" a="1"/>
  <c r="AC113" i="24" s="1"/>
  <c r="AA113" i="24" a="1"/>
  <c r="AA113" i="24" s="1"/>
  <c r="Y113" i="24" a="1"/>
  <c r="Y113" i="24" s="1"/>
  <c r="W113" i="24" a="1"/>
  <c r="W113" i="24" s="1"/>
  <c r="U113" i="24" a="1"/>
  <c r="U113" i="24" s="1"/>
  <c r="S113" i="24" a="1"/>
  <c r="S113" i="24" s="1"/>
  <c r="AO112" i="24" a="1"/>
  <c r="AO112" i="24" s="1"/>
  <c r="AM112" i="24" a="1"/>
  <c r="AM112" i="24" s="1"/>
  <c r="AK112" i="24" a="1"/>
  <c r="AK112" i="24" s="1"/>
  <c r="AI112" i="24" a="1"/>
  <c r="AI112" i="24" s="1"/>
  <c r="AG112" i="24" a="1"/>
  <c r="AG112" i="24" s="1"/>
  <c r="AE112" i="24" a="1"/>
  <c r="AE112" i="24" s="1"/>
  <c r="AC112" i="24" a="1"/>
  <c r="AC112" i="24" s="1"/>
  <c r="AA112" i="24" a="1"/>
  <c r="AA112" i="24" s="1"/>
  <c r="Y112" i="24" a="1"/>
  <c r="Y112" i="24" s="1"/>
  <c r="W112" i="24" a="1"/>
  <c r="W112" i="24" s="1"/>
  <c r="U112" i="24" a="1"/>
  <c r="U112" i="24" s="1"/>
  <c r="S112" i="24" a="1"/>
  <c r="S112" i="24" s="1"/>
  <c r="AO111" i="24" a="1"/>
  <c r="AO111" i="24" s="1"/>
  <c r="AM111" i="24" a="1"/>
  <c r="AM111" i="24" s="1"/>
  <c r="AK111" i="24" a="1"/>
  <c r="AK111" i="24" s="1"/>
  <c r="AI111" i="24" a="1"/>
  <c r="AI111" i="24" s="1"/>
  <c r="AG111" i="24" a="1"/>
  <c r="AG111" i="24" s="1"/>
  <c r="AE111" i="24" a="1"/>
  <c r="AE111" i="24" s="1"/>
  <c r="AC111" i="24" a="1"/>
  <c r="AC111" i="24" s="1"/>
  <c r="AA111" i="24" a="1"/>
  <c r="AA111" i="24" s="1"/>
  <c r="Y111" i="24" a="1"/>
  <c r="Y111" i="24" s="1"/>
  <c r="W111" i="24" a="1"/>
  <c r="W111" i="24" s="1"/>
  <c r="U111" i="24" a="1"/>
  <c r="U111" i="24" s="1"/>
  <c r="S111" i="24" a="1"/>
  <c r="S111" i="24" s="1"/>
  <c r="AO110" i="24" a="1"/>
  <c r="AO110" i="24" s="1"/>
  <c r="AM110" i="24" a="1"/>
  <c r="AM110" i="24" s="1"/>
  <c r="AK110" i="24" a="1"/>
  <c r="AK110" i="24" s="1"/>
  <c r="AI110" i="24" a="1"/>
  <c r="AI110" i="24" s="1"/>
  <c r="AG110" i="24" a="1"/>
  <c r="AG110" i="24" s="1"/>
  <c r="AE110" i="24" a="1"/>
  <c r="AE110" i="24" s="1"/>
  <c r="AC110" i="24" a="1"/>
  <c r="AC110" i="24" s="1"/>
  <c r="AA110" i="24" a="1"/>
  <c r="AA110" i="24" s="1"/>
  <c r="Y110" i="24" a="1"/>
  <c r="Y110" i="24" s="1"/>
  <c r="W110" i="24" a="1"/>
  <c r="W110" i="24" s="1"/>
  <c r="U110" i="24" a="1"/>
  <c r="U110" i="24" s="1"/>
  <c r="S110" i="24" a="1"/>
  <c r="S110" i="24" s="1"/>
  <c r="AO109" i="24" a="1"/>
  <c r="AO109" i="24" s="1"/>
  <c r="AM109" i="24" a="1"/>
  <c r="AM109" i="24" s="1"/>
  <c r="AK109" i="24" a="1"/>
  <c r="AK109" i="24" s="1"/>
  <c r="AI109" i="24" a="1"/>
  <c r="AI109" i="24" s="1"/>
  <c r="AG109" i="24" a="1"/>
  <c r="AG109" i="24" s="1"/>
  <c r="AE109" i="24" a="1"/>
  <c r="AE109" i="24" s="1"/>
  <c r="AC109" i="24" a="1"/>
  <c r="AC109" i="24" s="1"/>
  <c r="AA109" i="24" a="1"/>
  <c r="AA109" i="24" s="1"/>
  <c r="Y109" i="24" a="1"/>
  <c r="Y109" i="24" s="1"/>
  <c r="W109" i="24" a="1"/>
  <c r="W109" i="24" s="1"/>
  <c r="U109" i="24" a="1"/>
  <c r="U109" i="24" s="1"/>
  <c r="S109" i="24" a="1"/>
  <c r="S109" i="24" s="1"/>
  <c r="AO108" i="24" a="1"/>
  <c r="AO108" i="24" s="1"/>
  <c r="AM108" i="24" a="1"/>
  <c r="AM108" i="24" s="1"/>
  <c r="AK108" i="24" a="1"/>
  <c r="AK108" i="24" s="1"/>
  <c r="AI108" i="24" a="1"/>
  <c r="AI108" i="24" s="1"/>
  <c r="AG108" i="24" a="1"/>
  <c r="AG108" i="24" s="1"/>
  <c r="AE108" i="24" a="1"/>
  <c r="AE108" i="24" s="1"/>
  <c r="AC108" i="24" a="1"/>
  <c r="AC108" i="24" s="1"/>
  <c r="AA108" i="24" a="1"/>
  <c r="AA108" i="24" s="1"/>
  <c r="Y108" i="24" a="1"/>
  <c r="Y108" i="24" s="1"/>
  <c r="W108" i="24" a="1"/>
  <c r="W108" i="24" s="1"/>
  <c r="U108" i="24" a="1"/>
  <c r="U108" i="24" s="1"/>
  <c r="S108" i="24" a="1"/>
  <c r="S108" i="24" s="1"/>
  <c r="AO107" i="24" a="1"/>
  <c r="AO107" i="24" s="1"/>
  <c r="AM107" i="24" a="1"/>
  <c r="AM107" i="24" s="1"/>
  <c r="AK107" i="24" a="1"/>
  <c r="AK107" i="24" s="1"/>
  <c r="AI107" i="24" a="1"/>
  <c r="AI107" i="24" s="1"/>
  <c r="AG107" i="24" a="1"/>
  <c r="AG107" i="24" s="1"/>
  <c r="AE107" i="24" a="1"/>
  <c r="AE107" i="24" s="1"/>
  <c r="AC107" i="24" a="1"/>
  <c r="AC107" i="24" s="1"/>
  <c r="AA107" i="24" a="1"/>
  <c r="AA107" i="24" s="1"/>
  <c r="Y107" i="24" a="1"/>
  <c r="Y107" i="24" s="1"/>
  <c r="W107" i="24" a="1"/>
  <c r="W107" i="24" s="1"/>
  <c r="U107" i="24" a="1"/>
  <c r="U107" i="24" s="1"/>
  <c r="S107" i="24" a="1"/>
  <c r="S107" i="24" s="1"/>
  <c r="AO106" i="24" a="1"/>
  <c r="AO106" i="24" s="1"/>
  <c r="AM106" i="24" a="1"/>
  <c r="AM106" i="24" s="1"/>
  <c r="AK106" i="24" a="1"/>
  <c r="AK106" i="24" s="1"/>
  <c r="AI106" i="24" a="1"/>
  <c r="AI106" i="24" s="1"/>
  <c r="AG106" i="24" a="1"/>
  <c r="AG106" i="24" s="1"/>
  <c r="AE106" i="24" a="1"/>
  <c r="AE106" i="24" s="1"/>
  <c r="AC106" i="24" a="1"/>
  <c r="AC106" i="24" s="1"/>
  <c r="AA106" i="24" a="1"/>
  <c r="AA106" i="24" s="1"/>
  <c r="Y106" i="24" a="1"/>
  <c r="Y106" i="24" s="1"/>
  <c r="W106" i="24" a="1"/>
  <c r="W106" i="24" s="1"/>
  <c r="U106" i="24" a="1"/>
  <c r="U106" i="24" s="1"/>
  <c r="S106" i="24" a="1"/>
  <c r="S106" i="24" s="1"/>
  <c r="AO105" i="24" a="1"/>
  <c r="AO105" i="24" s="1"/>
  <c r="AM105" i="24" a="1"/>
  <c r="AM105" i="24" s="1"/>
  <c r="AK105" i="24" a="1"/>
  <c r="AK105" i="24" s="1"/>
  <c r="AI105" i="24" a="1"/>
  <c r="AI105" i="24" s="1"/>
  <c r="AG105" i="24" a="1"/>
  <c r="AG105" i="24" s="1"/>
  <c r="AE105" i="24" a="1"/>
  <c r="AE105" i="24" s="1"/>
  <c r="AC105" i="24" a="1"/>
  <c r="AC105" i="24" s="1"/>
  <c r="AA105" i="24" a="1"/>
  <c r="AA105" i="24" s="1"/>
  <c r="Y105" i="24" a="1"/>
  <c r="Y105" i="24" s="1"/>
  <c r="W105" i="24" a="1"/>
  <c r="W105" i="24" s="1"/>
  <c r="U105" i="24" a="1"/>
  <c r="U105" i="24" s="1"/>
  <c r="S105" i="24" a="1"/>
  <c r="S105" i="24" s="1"/>
  <c r="AO104" i="24" a="1"/>
  <c r="AO104" i="24" s="1"/>
  <c r="AM104" i="24" a="1"/>
  <c r="AM104" i="24" s="1"/>
  <c r="AK104" i="24" a="1"/>
  <c r="AK104" i="24" s="1"/>
  <c r="AI104" i="24" a="1"/>
  <c r="AI104" i="24" s="1"/>
  <c r="AG104" i="24" a="1"/>
  <c r="AG104" i="24" s="1"/>
  <c r="AE104" i="24" a="1"/>
  <c r="AE104" i="24" s="1"/>
  <c r="AC104" i="24" a="1"/>
  <c r="AC104" i="24" s="1"/>
  <c r="AA104" i="24" a="1"/>
  <c r="AA104" i="24" s="1"/>
  <c r="Y104" i="24" a="1"/>
  <c r="Y104" i="24" s="1"/>
  <c r="W104" i="24" a="1"/>
  <c r="W104" i="24" s="1"/>
  <c r="U104" i="24" a="1"/>
  <c r="U104" i="24" s="1"/>
  <c r="S104" i="24" a="1"/>
  <c r="S104" i="24" s="1"/>
  <c r="AO103" i="24" a="1"/>
  <c r="AO103" i="24" s="1"/>
  <c r="AM103" i="24" a="1"/>
  <c r="AM103" i="24" s="1"/>
  <c r="AK103" i="24" a="1"/>
  <c r="AK103" i="24" s="1"/>
  <c r="AI103" i="24" a="1"/>
  <c r="AI103" i="24" s="1"/>
  <c r="AG103" i="24" a="1"/>
  <c r="AG103" i="24" s="1"/>
  <c r="AE103" i="24" a="1"/>
  <c r="AE103" i="24" s="1"/>
  <c r="AC103" i="24" a="1"/>
  <c r="AC103" i="24" s="1"/>
  <c r="AA103" i="24" a="1"/>
  <c r="AA103" i="24" s="1"/>
  <c r="Y103" i="24" a="1"/>
  <c r="Y103" i="24" s="1"/>
  <c r="W103" i="24" a="1"/>
  <c r="W103" i="24" s="1"/>
  <c r="U103" i="24" a="1"/>
  <c r="U103" i="24" s="1"/>
  <c r="S103" i="24" a="1"/>
  <c r="S103" i="24" s="1"/>
  <c r="AO102" i="24" a="1"/>
  <c r="AO102" i="24" s="1"/>
  <c r="AM102" i="24" a="1"/>
  <c r="AM102" i="24" s="1"/>
  <c r="AK102" i="24" a="1"/>
  <c r="AK102" i="24" s="1"/>
  <c r="AI102" i="24" a="1"/>
  <c r="AI102" i="24" s="1"/>
  <c r="AG102" i="24" a="1"/>
  <c r="AG102" i="24" s="1"/>
  <c r="AE102" i="24" a="1"/>
  <c r="AE102" i="24" s="1"/>
  <c r="AC102" i="24" a="1"/>
  <c r="AC102" i="24" s="1"/>
  <c r="AA102" i="24" a="1"/>
  <c r="AA102" i="24" s="1"/>
  <c r="Y102" i="24" a="1"/>
  <c r="Y102" i="24" s="1"/>
  <c r="W102" i="24" a="1"/>
  <c r="W102" i="24" s="1"/>
  <c r="U102" i="24" a="1"/>
  <c r="U102" i="24" s="1"/>
  <c r="S102" i="24" a="1"/>
  <c r="S102" i="24" s="1"/>
  <c r="AO101" i="24" a="1"/>
  <c r="AO101" i="24" s="1"/>
  <c r="AM101" i="24" a="1"/>
  <c r="AM101" i="24" s="1"/>
  <c r="AK101" i="24" a="1"/>
  <c r="AK101" i="24" s="1"/>
  <c r="AI101" i="24" a="1"/>
  <c r="AI101" i="24" s="1"/>
  <c r="AG101" i="24" a="1"/>
  <c r="AG101" i="24" s="1"/>
  <c r="AE101" i="24" a="1"/>
  <c r="AE101" i="24" s="1"/>
  <c r="AC101" i="24" a="1"/>
  <c r="AC101" i="24" s="1"/>
  <c r="AA101" i="24" a="1"/>
  <c r="AA101" i="24" s="1"/>
  <c r="Y101" i="24" a="1"/>
  <c r="Y101" i="24" s="1"/>
  <c r="W101" i="24" a="1"/>
  <c r="W101" i="24" s="1"/>
  <c r="U101" i="24" a="1"/>
  <c r="U101" i="24" s="1"/>
  <c r="S101" i="24" a="1"/>
  <c r="S101" i="24" s="1"/>
  <c r="AO100" i="24" a="1"/>
  <c r="AO100" i="24" s="1"/>
  <c r="AM100" i="24" a="1"/>
  <c r="AM100" i="24" s="1"/>
  <c r="AK100" i="24" a="1"/>
  <c r="AK100" i="24" s="1"/>
  <c r="AI100" i="24" a="1"/>
  <c r="AI100" i="24" s="1"/>
  <c r="AG100" i="24" a="1"/>
  <c r="AG100" i="24" s="1"/>
  <c r="AE100" i="24" a="1"/>
  <c r="AE100" i="24" s="1"/>
  <c r="AC100" i="24" a="1"/>
  <c r="AC100" i="24" s="1"/>
  <c r="AA100" i="24" a="1"/>
  <c r="AA100" i="24" s="1"/>
  <c r="Y100" i="24" a="1"/>
  <c r="Y100" i="24" s="1"/>
  <c r="W100" i="24" a="1"/>
  <c r="W100" i="24" s="1"/>
  <c r="U100" i="24" a="1"/>
  <c r="U100" i="24" s="1"/>
  <c r="S100" i="24" a="1"/>
  <c r="S100" i="24" s="1"/>
  <c r="AO99" i="24" a="1"/>
  <c r="AO99" i="24" s="1"/>
  <c r="AM99" i="24" a="1"/>
  <c r="AM99" i="24" s="1"/>
  <c r="AK99" i="24" a="1"/>
  <c r="AK99" i="24" s="1"/>
  <c r="AI99" i="24" a="1"/>
  <c r="AI99" i="24" s="1"/>
  <c r="AG99" i="24" a="1"/>
  <c r="AG99" i="24" s="1"/>
  <c r="AE99" i="24" a="1"/>
  <c r="AE99" i="24" s="1"/>
  <c r="AC99" i="24" a="1"/>
  <c r="AC99" i="24" s="1"/>
  <c r="AA99" i="24" a="1"/>
  <c r="AA99" i="24" s="1"/>
  <c r="Y99" i="24" a="1"/>
  <c r="Y99" i="24" s="1"/>
  <c r="W99" i="24" a="1"/>
  <c r="W99" i="24" s="1"/>
  <c r="U99" i="24" a="1"/>
  <c r="U99" i="24" s="1"/>
  <c r="S99" i="24" a="1"/>
  <c r="S99" i="24" s="1"/>
  <c r="AO98" i="24" a="1"/>
  <c r="AO98" i="24" s="1"/>
  <c r="AM98" i="24" a="1"/>
  <c r="AM98" i="24" s="1"/>
  <c r="AK98" i="24" a="1"/>
  <c r="AK98" i="24" s="1"/>
  <c r="AI98" i="24" a="1"/>
  <c r="AI98" i="24" s="1"/>
  <c r="AG98" i="24" a="1"/>
  <c r="AG98" i="24" s="1"/>
  <c r="AE98" i="24" a="1"/>
  <c r="AE98" i="24" s="1"/>
  <c r="AC98" i="24" a="1"/>
  <c r="AC98" i="24" s="1"/>
  <c r="AA98" i="24" a="1"/>
  <c r="AA98" i="24" s="1"/>
  <c r="Y98" i="24" a="1"/>
  <c r="Y98" i="24" s="1"/>
  <c r="W98" i="24" a="1"/>
  <c r="W98" i="24" s="1"/>
  <c r="U98" i="24" a="1"/>
  <c r="U98" i="24" s="1"/>
  <c r="S98" i="24" a="1"/>
  <c r="S98" i="24" s="1"/>
  <c r="AO97" i="24" a="1"/>
  <c r="AO97" i="24" s="1"/>
  <c r="AM97" i="24" a="1"/>
  <c r="AM97" i="24" s="1"/>
  <c r="AK97" i="24" a="1"/>
  <c r="AK97" i="24" s="1"/>
  <c r="AI97" i="24" a="1"/>
  <c r="AI97" i="24" s="1"/>
  <c r="AG97" i="24" a="1"/>
  <c r="AG97" i="24" s="1"/>
  <c r="AE97" i="24" a="1"/>
  <c r="AE97" i="24" s="1"/>
  <c r="AC97" i="24" a="1"/>
  <c r="AC97" i="24" s="1"/>
  <c r="AA97" i="24" a="1"/>
  <c r="AA97" i="24" s="1"/>
  <c r="Y97" i="24" a="1"/>
  <c r="Y97" i="24" s="1"/>
  <c r="W97" i="24" a="1"/>
  <c r="W97" i="24" s="1"/>
  <c r="U97" i="24" a="1"/>
  <c r="U97" i="24" s="1"/>
  <c r="S97" i="24" a="1"/>
  <c r="S97" i="24" s="1"/>
  <c r="AO96" i="24" a="1"/>
  <c r="AO96" i="24" s="1"/>
  <c r="AM96" i="24" a="1"/>
  <c r="AM96" i="24" s="1"/>
  <c r="AK96" i="24" a="1"/>
  <c r="AK96" i="24" s="1"/>
  <c r="AI96" i="24" a="1"/>
  <c r="AI96" i="24" s="1"/>
  <c r="AG96" i="24" a="1"/>
  <c r="AG96" i="24" s="1"/>
  <c r="AE96" i="24" a="1"/>
  <c r="AE96" i="24" s="1"/>
  <c r="AC96" i="24" a="1"/>
  <c r="AC96" i="24" s="1"/>
  <c r="AA96" i="24" a="1"/>
  <c r="AA96" i="24" s="1"/>
  <c r="Y96" i="24" a="1"/>
  <c r="Y96" i="24" s="1"/>
  <c r="W96" i="24" a="1"/>
  <c r="W96" i="24" s="1"/>
  <c r="U96" i="24" a="1"/>
  <c r="U96" i="24" s="1"/>
  <c r="S96" i="24" a="1"/>
  <c r="S96" i="24" s="1"/>
  <c r="AO95" i="24" a="1"/>
  <c r="AO95" i="24" s="1"/>
  <c r="AM95" i="24" a="1"/>
  <c r="AM95" i="24" s="1"/>
  <c r="AK95" i="24" a="1"/>
  <c r="AK95" i="24" s="1"/>
  <c r="AI95" i="24" a="1"/>
  <c r="AI95" i="24" s="1"/>
  <c r="AG95" i="24" a="1"/>
  <c r="AG95" i="24" s="1"/>
  <c r="AE95" i="24" a="1"/>
  <c r="AE95" i="24" s="1"/>
  <c r="AC95" i="24" a="1"/>
  <c r="AC95" i="24" s="1"/>
  <c r="AA95" i="24" a="1"/>
  <c r="AA95" i="24" s="1"/>
  <c r="Y95" i="24" a="1"/>
  <c r="Y95" i="24" s="1"/>
  <c r="W95" i="24" a="1"/>
  <c r="W95" i="24" s="1"/>
  <c r="U95" i="24" a="1"/>
  <c r="U95" i="24" s="1"/>
  <c r="S95" i="24" a="1"/>
  <c r="S95" i="24" s="1"/>
  <c r="AO94" i="24" a="1"/>
  <c r="AO94" i="24" s="1"/>
  <c r="AM94" i="24" a="1"/>
  <c r="AM94" i="24" s="1"/>
  <c r="AK94" i="24" a="1"/>
  <c r="AK94" i="24" s="1"/>
  <c r="AI94" i="24" a="1"/>
  <c r="AI94" i="24" s="1"/>
  <c r="AG94" i="24" a="1"/>
  <c r="AG94" i="24" s="1"/>
  <c r="AE94" i="24" a="1"/>
  <c r="AE94" i="24" s="1"/>
  <c r="AC94" i="24" a="1"/>
  <c r="AC94" i="24" s="1"/>
  <c r="AA94" i="24" a="1"/>
  <c r="AA94" i="24" s="1"/>
  <c r="Y94" i="24" a="1"/>
  <c r="Y94" i="24" s="1"/>
  <c r="W94" i="24" a="1"/>
  <c r="W94" i="24" s="1"/>
  <c r="U94" i="24" a="1"/>
  <c r="U94" i="24" s="1"/>
  <c r="S94" i="24" a="1"/>
  <c r="S94" i="24" s="1"/>
  <c r="AO93" i="24" a="1"/>
  <c r="AO93" i="24" s="1"/>
  <c r="AM93" i="24" a="1"/>
  <c r="AM93" i="24" s="1"/>
  <c r="AK93" i="24" a="1"/>
  <c r="AK93" i="24" s="1"/>
  <c r="AI93" i="24" a="1"/>
  <c r="AI93" i="24" s="1"/>
  <c r="AG93" i="24" a="1"/>
  <c r="AG93" i="24" s="1"/>
  <c r="AE93" i="24" a="1"/>
  <c r="AE93" i="24" s="1"/>
  <c r="AC93" i="24" a="1"/>
  <c r="AC93" i="24" s="1"/>
  <c r="AA93" i="24" a="1"/>
  <c r="AA93" i="24" s="1"/>
  <c r="Y93" i="24" a="1"/>
  <c r="Y93" i="24" s="1"/>
  <c r="W93" i="24" a="1"/>
  <c r="W93" i="24" s="1"/>
  <c r="U93" i="24" a="1"/>
  <c r="U93" i="24" s="1"/>
  <c r="S93" i="24" a="1"/>
  <c r="S93" i="24" s="1"/>
  <c r="AO92" i="24" a="1"/>
  <c r="AO92" i="24" s="1"/>
  <c r="AM92" i="24" a="1"/>
  <c r="AM92" i="24" s="1"/>
  <c r="AK92" i="24" a="1"/>
  <c r="AK92" i="24" s="1"/>
  <c r="AI92" i="24" a="1"/>
  <c r="AI92" i="24" s="1"/>
  <c r="AG92" i="24" a="1"/>
  <c r="AG92" i="24" s="1"/>
  <c r="AE92" i="24" a="1"/>
  <c r="AE92" i="24" s="1"/>
  <c r="AC92" i="24" a="1"/>
  <c r="AC92" i="24" s="1"/>
  <c r="AA92" i="24" a="1"/>
  <c r="AA92" i="24" s="1"/>
  <c r="Y92" i="24" a="1"/>
  <c r="Y92" i="24" s="1"/>
  <c r="W92" i="24" a="1"/>
  <c r="W92" i="24" s="1"/>
  <c r="U92" i="24" a="1"/>
  <c r="U92" i="24" s="1"/>
  <c r="S92" i="24" a="1"/>
  <c r="S92" i="24" s="1"/>
  <c r="AO91" i="24" a="1"/>
  <c r="AO91" i="24" s="1"/>
  <c r="AM91" i="24" a="1"/>
  <c r="AM91" i="24" s="1"/>
  <c r="AK91" i="24" a="1"/>
  <c r="AK91" i="24" s="1"/>
  <c r="AI91" i="24" a="1"/>
  <c r="AI91" i="24" s="1"/>
  <c r="AG91" i="24" a="1"/>
  <c r="AG91" i="24" s="1"/>
  <c r="AE91" i="24" a="1"/>
  <c r="AE91" i="24" s="1"/>
  <c r="AC91" i="24" a="1"/>
  <c r="AC91" i="24" s="1"/>
  <c r="AA91" i="24" a="1"/>
  <c r="AA91" i="24" s="1"/>
  <c r="Y91" i="24" a="1"/>
  <c r="Y91" i="24" s="1"/>
  <c r="W91" i="24" a="1"/>
  <c r="W91" i="24" s="1"/>
  <c r="U91" i="24" a="1"/>
  <c r="U91" i="24" s="1"/>
  <c r="S91" i="24" a="1"/>
  <c r="S91" i="24" s="1"/>
  <c r="AO90" i="24" a="1"/>
  <c r="AO90" i="24" s="1"/>
  <c r="AM90" i="24" a="1"/>
  <c r="AM90" i="24" s="1"/>
  <c r="AK90" i="24" a="1"/>
  <c r="AK90" i="24" s="1"/>
  <c r="AI90" i="24" a="1"/>
  <c r="AI90" i="24" s="1"/>
  <c r="AG90" i="24" a="1"/>
  <c r="AG90" i="24" s="1"/>
  <c r="AE90" i="24" a="1"/>
  <c r="AE90" i="24" s="1"/>
  <c r="AC90" i="24" a="1"/>
  <c r="AC90" i="24" s="1"/>
  <c r="AA90" i="24" a="1"/>
  <c r="AA90" i="24" s="1"/>
  <c r="Y90" i="24" a="1"/>
  <c r="Y90" i="24" s="1"/>
  <c r="W90" i="24" a="1"/>
  <c r="W90" i="24" s="1"/>
  <c r="U90" i="24" a="1"/>
  <c r="U90" i="24" s="1"/>
  <c r="S90" i="24" a="1"/>
  <c r="S90" i="24" s="1"/>
  <c r="AO89" i="24" a="1"/>
  <c r="AO89" i="24" s="1"/>
  <c r="AM89" i="24" a="1"/>
  <c r="AM89" i="24" s="1"/>
  <c r="AK89" i="24" a="1"/>
  <c r="AK89" i="24" s="1"/>
  <c r="AI89" i="24" a="1"/>
  <c r="AI89" i="24" s="1"/>
  <c r="AG89" i="24" a="1"/>
  <c r="AG89" i="24" s="1"/>
  <c r="AE89" i="24" a="1"/>
  <c r="AE89" i="24" s="1"/>
  <c r="AC89" i="24" a="1"/>
  <c r="AC89" i="24" s="1"/>
  <c r="AA89" i="24" a="1"/>
  <c r="AA89" i="24" s="1"/>
  <c r="Y89" i="24" a="1"/>
  <c r="Y89" i="24" s="1"/>
  <c r="W89" i="24" a="1"/>
  <c r="W89" i="24" s="1"/>
  <c r="U89" i="24" a="1"/>
  <c r="U89" i="24" s="1"/>
  <c r="S89" i="24" a="1"/>
  <c r="S89" i="24" s="1"/>
  <c r="AO88" i="24" a="1"/>
  <c r="AO88" i="24" s="1"/>
  <c r="AM88" i="24" a="1"/>
  <c r="AM88" i="24" s="1"/>
  <c r="AK88" i="24" a="1"/>
  <c r="AK88" i="24" s="1"/>
  <c r="AI88" i="24" a="1"/>
  <c r="AI88" i="24" s="1"/>
  <c r="AG88" i="24" a="1"/>
  <c r="AG88" i="24" s="1"/>
  <c r="AE88" i="24" a="1"/>
  <c r="AE88" i="24" s="1"/>
  <c r="AC88" i="24" a="1"/>
  <c r="AC88" i="24" s="1"/>
  <c r="AA88" i="24" a="1"/>
  <c r="AA88" i="24" s="1"/>
  <c r="Y88" i="24" a="1"/>
  <c r="Y88" i="24" s="1"/>
  <c r="W88" i="24" a="1"/>
  <c r="W88" i="24" s="1"/>
  <c r="U88" i="24" a="1"/>
  <c r="U88" i="24" s="1"/>
  <c r="S88" i="24" a="1"/>
  <c r="S88" i="24" s="1"/>
  <c r="AO87" i="24" a="1"/>
  <c r="AO87" i="24" s="1"/>
  <c r="AM87" i="24" a="1"/>
  <c r="AM87" i="24" s="1"/>
  <c r="AK87" i="24" a="1"/>
  <c r="AK87" i="24" s="1"/>
  <c r="AI87" i="24" a="1"/>
  <c r="AI87" i="24" s="1"/>
  <c r="AG87" i="24" a="1"/>
  <c r="AG87" i="24" s="1"/>
  <c r="AE87" i="24" a="1"/>
  <c r="AE87" i="24" s="1"/>
  <c r="AC87" i="24" a="1"/>
  <c r="AC87" i="24" s="1"/>
  <c r="AA87" i="24" a="1"/>
  <c r="AA87" i="24" s="1"/>
  <c r="Y87" i="24" a="1"/>
  <c r="Y87" i="24" s="1"/>
  <c r="W87" i="24" a="1"/>
  <c r="W87" i="24" s="1"/>
  <c r="U87" i="24" a="1"/>
  <c r="U87" i="24" s="1"/>
  <c r="S87" i="24" a="1"/>
  <c r="S87" i="24" s="1"/>
  <c r="AO86" i="24" a="1"/>
  <c r="AO86" i="24" s="1"/>
  <c r="AM86" i="24" a="1"/>
  <c r="AM86" i="24" s="1"/>
  <c r="AK86" i="24" a="1"/>
  <c r="AK86" i="24" s="1"/>
  <c r="AI86" i="24" a="1"/>
  <c r="AI86" i="24" s="1"/>
  <c r="AG86" i="24" a="1"/>
  <c r="AG86" i="24" s="1"/>
  <c r="AE86" i="24" a="1"/>
  <c r="AE86" i="24" s="1"/>
  <c r="AC86" i="24" a="1"/>
  <c r="AC86" i="24" s="1"/>
  <c r="AA86" i="24" a="1"/>
  <c r="AA86" i="24" s="1"/>
  <c r="Y86" i="24" a="1"/>
  <c r="Y86" i="24" s="1"/>
  <c r="W86" i="24" a="1"/>
  <c r="W86" i="24" s="1"/>
  <c r="U86" i="24" a="1"/>
  <c r="U86" i="24" s="1"/>
  <c r="S86" i="24" a="1"/>
  <c r="S86" i="24" s="1"/>
  <c r="AO85" i="24" a="1"/>
  <c r="AO85" i="24" s="1"/>
  <c r="AM85" i="24" a="1"/>
  <c r="AM85" i="24" s="1"/>
  <c r="AK85" i="24" a="1"/>
  <c r="AK85" i="24" s="1"/>
  <c r="AI85" i="24" a="1"/>
  <c r="AI85" i="24" s="1"/>
  <c r="AG85" i="24" a="1"/>
  <c r="AG85" i="24" s="1"/>
  <c r="AE85" i="24" a="1"/>
  <c r="AE85" i="24" s="1"/>
  <c r="AC85" i="24" a="1"/>
  <c r="AC85" i="24" s="1"/>
  <c r="AA85" i="24" a="1"/>
  <c r="AA85" i="24" s="1"/>
  <c r="Y85" i="24" a="1"/>
  <c r="Y85" i="24" s="1"/>
  <c r="W85" i="24" a="1"/>
  <c r="W85" i="24" s="1"/>
  <c r="U85" i="24" a="1"/>
  <c r="U85" i="24" s="1"/>
  <c r="S85" i="24" a="1"/>
  <c r="S85" i="24" s="1"/>
  <c r="AO84" i="24" a="1"/>
  <c r="AO84" i="24" s="1"/>
  <c r="AM84" i="24" a="1"/>
  <c r="AM84" i="24" s="1"/>
  <c r="AK84" i="24" a="1"/>
  <c r="AK84" i="24" s="1"/>
  <c r="AI84" i="24" a="1"/>
  <c r="AI84" i="24" s="1"/>
  <c r="AG84" i="24" a="1"/>
  <c r="AG84" i="24" s="1"/>
  <c r="AE84" i="24" a="1"/>
  <c r="AE84" i="24" s="1"/>
  <c r="AC84" i="24" a="1"/>
  <c r="AC84" i="24" s="1"/>
  <c r="AA84" i="24" a="1"/>
  <c r="AA84" i="24" s="1"/>
  <c r="Y84" i="24" a="1"/>
  <c r="Y84" i="24" s="1"/>
  <c r="W84" i="24" a="1"/>
  <c r="W84" i="24" s="1"/>
  <c r="U84" i="24" a="1"/>
  <c r="U84" i="24" s="1"/>
  <c r="S84" i="24" a="1"/>
  <c r="S84" i="24" s="1"/>
  <c r="AO83" i="24" a="1"/>
  <c r="AO83" i="24" s="1"/>
  <c r="AM83" i="24" a="1"/>
  <c r="AM83" i="24" s="1"/>
  <c r="AK83" i="24" a="1"/>
  <c r="AK83" i="24" s="1"/>
  <c r="AI83" i="24" a="1"/>
  <c r="AI83" i="24" s="1"/>
  <c r="AG83" i="24" a="1"/>
  <c r="AG83" i="24" s="1"/>
  <c r="AE83" i="24" a="1"/>
  <c r="AE83" i="24" s="1"/>
  <c r="AC83" i="24" a="1"/>
  <c r="AC83" i="24" s="1"/>
  <c r="AA83" i="24" a="1"/>
  <c r="AA83" i="24" s="1"/>
  <c r="Y83" i="24" a="1"/>
  <c r="Y83" i="24" s="1"/>
  <c r="W83" i="24" a="1"/>
  <c r="W83" i="24" s="1"/>
  <c r="U83" i="24" a="1"/>
  <c r="U83" i="24" s="1"/>
  <c r="S83" i="24" a="1"/>
  <c r="S83" i="24" s="1"/>
  <c r="AO82" i="24" a="1"/>
  <c r="AO82" i="24" s="1"/>
  <c r="AM82" i="24" a="1"/>
  <c r="AM82" i="24" s="1"/>
  <c r="AK82" i="24" a="1"/>
  <c r="AK82" i="24" s="1"/>
  <c r="AI82" i="24" a="1"/>
  <c r="AI82" i="24" s="1"/>
  <c r="AG82" i="24" a="1"/>
  <c r="AG82" i="24" s="1"/>
  <c r="AE82" i="24" a="1"/>
  <c r="AE82" i="24" s="1"/>
  <c r="AC82" i="24" a="1"/>
  <c r="AC82" i="24" s="1"/>
  <c r="AA82" i="24" a="1"/>
  <c r="AA82" i="24" s="1"/>
  <c r="Y82" i="24" a="1"/>
  <c r="Y82" i="24" s="1"/>
  <c r="W82" i="24" a="1"/>
  <c r="W82" i="24" s="1"/>
  <c r="U82" i="24" a="1"/>
  <c r="U82" i="24" s="1"/>
  <c r="S82" i="24" a="1"/>
  <c r="S82" i="24" s="1"/>
  <c r="AO81" i="24" a="1"/>
  <c r="AO81" i="24" s="1"/>
  <c r="AM81" i="24" a="1"/>
  <c r="AM81" i="24" s="1"/>
  <c r="AK81" i="24" a="1"/>
  <c r="AK81" i="24" s="1"/>
  <c r="AI81" i="24" a="1"/>
  <c r="AI81" i="24" s="1"/>
  <c r="AG81" i="24" a="1"/>
  <c r="AG81" i="24" s="1"/>
  <c r="AE81" i="24" a="1"/>
  <c r="AE81" i="24" s="1"/>
  <c r="AC81" i="24" a="1"/>
  <c r="AC81" i="24" s="1"/>
  <c r="AA81" i="24" a="1"/>
  <c r="AA81" i="24" s="1"/>
  <c r="Y81" i="24" a="1"/>
  <c r="Y81" i="24" s="1"/>
  <c r="W81" i="24" a="1"/>
  <c r="W81" i="24" s="1"/>
  <c r="U81" i="24" a="1"/>
  <c r="U81" i="24" s="1"/>
  <c r="S81" i="24" a="1"/>
  <c r="S81" i="24" s="1"/>
  <c r="AO80" i="24" a="1"/>
  <c r="AO80" i="24" s="1"/>
  <c r="AM80" i="24" a="1"/>
  <c r="AM80" i="24" s="1"/>
  <c r="AK80" i="24" a="1"/>
  <c r="AK80" i="24" s="1"/>
  <c r="AI80" i="24" a="1"/>
  <c r="AI80" i="24" s="1"/>
  <c r="AG80" i="24" a="1"/>
  <c r="AG80" i="24" s="1"/>
  <c r="AE80" i="24" a="1"/>
  <c r="AE80" i="24" s="1"/>
  <c r="AC80" i="24" a="1"/>
  <c r="AC80" i="24" s="1"/>
  <c r="AA80" i="24" a="1"/>
  <c r="AA80" i="24" s="1"/>
  <c r="Y80" i="24" a="1"/>
  <c r="Y80" i="24" s="1"/>
  <c r="W80" i="24" a="1"/>
  <c r="W80" i="24" s="1"/>
  <c r="U80" i="24" a="1"/>
  <c r="U80" i="24" s="1"/>
  <c r="S80" i="24" a="1"/>
  <c r="S80" i="24" s="1"/>
  <c r="AO79" i="24" a="1"/>
  <c r="AO79" i="24" s="1"/>
  <c r="AM79" i="24" a="1"/>
  <c r="AM79" i="24" s="1"/>
  <c r="AK79" i="24" a="1"/>
  <c r="AK79" i="24" s="1"/>
  <c r="AI79" i="24" a="1"/>
  <c r="AI79" i="24" s="1"/>
  <c r="AG79" i="24" a="1"/>
  <c r="AG79" i="24" s="1"/>
  <c r="AE79" i="24" a="1"/>
  <c r="AE79" i="24" s="1"/>
  <c r="AC79" i="24" a="1"/>
  <c r="AC79" i="24" s="1"/>
  <c r="AA79" i="24" a="1"/>
  <c r="AA79" i="24" s="1"/>
  <c r="Y79" i="24" a="1"/>
  <c r="Y79" i="24" s="1"/>
  <c r="W79" i="24" a="1"/>
  <c r="W79" i="24" s="1"/>
  <c r="U79" i="24" a="1"/>
  <c r="U79" i="24" s="1"/>
  <c r="S79" i="24" a="1"/>
  <c r="S79" i="24" s="1"/>
  <c r="AO78" i="24" a="1"/>
  <c r="AO78" i="24" s="1"/>
  <c r="AM78" i="24" a="1"/>
  <c r="AM78" i="24" s="1"/>
  <c r="AK78" i="24" a="1"/>
  <c r="AK78" i="24" s="1"/>
  <c r="AI78" i="24" a="1"/>
  <c r="AI78" i="24" s="1"/>
  <c r="AG78" i="24" a="1"/>
  <c r="AG78" i="24" s="1"/>
  <c r="AE78" i="24" a="1"/>
  <c r="AE78" i="24" s="1"/>
  <c r="AC78" i="24" a="1"/>
  <c r="AC78" i="24" s="1"/>
  <c r="AA78" i="24" a="1"/>
  <c r="AA78" i="24" s="1"/>
  <c r="Y78" i="24" a="1"/>
  <c r="Y78" i="24" s="1"/>
  <c r="W78" i="24" a="1"/>
  <c r="W78" i="24" s="1"/>
  <c r="U78" i="24" a="1"/>
  <c r="U78" i="24" s="1"/>
  <c r="S78" i="24" a="1"/>
  <c r="S78" i="24" s="1"/>
  <c r="AO77" i="24" a="1"/>
  <c r="AO77" i="24" s="1"/>
  <c r="AM77" i="24" a="1"/>
  <c r="AM77" i="24" s="1"/>
  <c r="AK77" i="24" a="1"/>
  <c r="AK77" i="24" s="1"/>
  <c r="AI77" i="24" a="1"/>
  <c r="AI77" i="24" s="1"/>
  <c r="AG77" i="24" a="1"/>
  <c r="AG77" i="24" s="1"/>
  <c r="AE77" i="24" a="1"/>
  <c r="AE77" i="24" s="1"/>
  <c r="AC77" i="24" a="1"/>
  <c r="AC77" i="24" s="1"/>
  <c r="AA77" i="24" a="1"/>
  <c r="AA77" i="24" s="1"/>
  <c r="Y77" i="24" a="1"/>
  <c r="Y77" i="24" s="1"/>
  <c r="W77" i="24" a="1"/>
  <c r="W77" i="24" s="1"/>
  <c r="U77" i="24" a="1"/>
  <c r="U77" i="24" s="1"/>
  <c r="S77" i="24" a="1"/>
  <c r="S77" i="24" s="1"/>
  <c r="AO76" i="24" a="1"/>
  <c r="AO76" i="24" s="1"/>
  <c r="AM76" i="24" a="1"/>
  <c r="AM76" i="24" s="1"/>
  <c r="AK76" i="24" a="1"/>
  <c r="AK76" i="24" s="1"/>
  <c r="AI76" i="24" a="1"/>
  <c r="AI76" i="24" s="1"/>
  <c r="AG76" i="24" a="1"/>
  <c r="AG76" i="24" s="1"/>
  <c r="AE76" i="24" a="1"/>
  <c r="AE76" i="24" s="1"/>
  <c r="AC76" i="24" a="1"/>
  <c r="AC76" i="24" s="1"/>
  <c r="AA76" i="24" a="1"/>
  <c r="AA76" i="24" s="1"/>
  <c r="Y76" i="24" a="1"/>
  <c r="Y76" i="24" s="1"/>
  <c r="W76" i="24" a="1"/>
  <c r="W76" i="24" s="1"/>
  <c r="U76" i="24" a="1"/>
  <c r="U76" i="24" s="1"/>
  <c r="S76" i="24" a="1"/>
  <c r="S76" i="24" s="1"/>
  <c r="AO75" i="24" a="1"/>
  <c r="AO75" i="24" s="1"/>
  <c r="AM75" i="24" a="1"/>
  <c r="AM75" i="24" s="1"/>
  <c r="AK75" i="24" a="1"/>
  <c r="AK75" i="24" s="1"/>
  <c r="AI75" i="24" a="1"/>
  <c r="AI75" i="24" s="1"/>
  <c r="AG75" i="24" a="1"/>
  <c r="AG75" i="24" s="1"/>
  <c r="AE75" i="24" a="1"/>
  <c r="AE75" i="24" s="1"/>
  <c r="AC75" i="24" a="1"/>
  <c r="AC75" i="24" s="1"/>
  <c r="AA75" i="24" a="1"/>
  <c r="AA75" i="24" s="1"/>
  <c r="Y75" i="24" a="1"/>
  <c r="Y75" i="24" s="1"/>
  <c r="W75" i="24" a="1"/>
  <c r="W75" i="24" s="1"/>
  <c r="U75" i="24" a="1"/>
  <c r="U75" i="24" s="1"/>
  <c r="S75" i="24" a="1"/>
  <c r="S75" i="24" s="1"/>
  <c r="AO74" i="24" a="1"/>
  <c r="AO74" i="24" s="1"/>
  <c r="AM74" i="24" a="1"/>
  <c r="AM74" i="24" s="1"/>
  <c r="AK74" i="24" a="1"/>
  <c r="AK74" i="24" s="1"/>
  <c r="AI74" i="24" a="1"/>
  <c r="AI74" i="24" s="1"/>
  <c r="AG74" i="24" a="1"/>
  <c r="AG74" i="24" s="1"/>
  <c r="AE74" i="24" a="1"/>
  <c r="AE74" i="24" s="1"/>
  <c r="AC74" i="24" a="1"/>
  <c r="AC74" i="24" s="1"/>
  <c r="AA74" i="24" a="1"/>
  <c r="AA74" i="24" s="1"/>
  <c r="Y74" i="24" a="1"/>
  <c r="Y74" i="24" s="1"/>
  <c r="W74" i="24" a="1"/>
  <c r="W74" i="24" s="1"/>
  <c r="U74" i="24" a="1"/>
  <c r="U74" i="24" s="1"/>
  <c r="S74" i="24" a="1"/>
  <c r="S74" i="24" s="1"/>
  <c r="AO73" i="24" a="1"/>
  <c r="AO73" i="24" s="1"/>
  <c r="AM73" i="24" a="1"/>
  <c r="AM73" i="24" s="1"/>
  <c r="AK73" i="24" a="1"/>
  <c r="AK73" i="24" s="1"/>
  <c r="AI73" i="24" a="1"/>
  <c r="AI73" i="24" s="1"/>
  <c r="AG73" i="24" a="1"/>
  <c r="AG73" i="24" s="1"/>
  <c r="AE73" i="24" a="1"/>
  <c r="AE73" i="24" s="1"/>
  <c r="AC73" i="24" a="1"/>
  <c r="AC73" i="24" s="1"/>
  <c r="AA73" i="24" a="1"/>
  <c r="AA73" i="24" s="1"/>
  <c r="Y73" i="24" a="1"/>
  <c r="Y73" i="24" s="1"/>
  <c r="W73" i="24" a="1"/>
  <c r="W73" i="24" s="1"/>
  <c r="U73" i="24" a="1"/>
  <c r="U73" i="24" s="1"/>
  <c r="S73" i="24" a="1"/>
  <c r="S73" i="24" s="1"/>
  <c r="AO72" i="24" a="1"/>
  <c r="AO72" i="24" s="1"/>
  <c r="AM72" i="24" a="1"/>
  <c r="AM72" i="24" s="1"/>
  <c r="AK72" i="24" a="1"/>
  <c r="AK72" i="24" s="1"/>
  <c r="AI72" i="24" a="1"/>
  <c r="AI72" i="24" s="1"/>
  <c r="AG72" i="24" a="1"/>
  <c r="AG72" i="24" s="1"/>
  <c r="AE72" i="24" a="1"/>
  <c r="AE72" i="24" s="1"/>
  <c r="AC72" i="24" a="1"/>
  <c r="AC72" i="24" s="1"/>
  <c r="AA72" i="24" a="1"/>
  <c r="AA72" i="24" s="1"/>
  <c r="Y72" i="24" a="1"/>
  <c r="Y72" i="24" s="1"/>
  <c r="W72" i="24" a="1"/>
  <c r="W72" i="24" s="1"/>
  <c r="U72" i="24" a="1"/>
  <c r="U72" i="24" s="1"/>
  <c r="S72" i="24" a="1"/>
  <c r="S72" i="24" s="1"/>
  <c r="AO71" i="24" a="1"/>
  <c r="AO71" i="24" s="1"/>
  <c r="AM71" i="24" a="1"/>
  <c r="AM71" i="24" s="1"/>
  <c r="AK71" i="24" a="1"/>
  <c r="AK71" i="24" s="1"/>
  <c r="AI71" i="24" a="1"/>
  <c r="AI71" i="24" s="1"/>
  <c r="AG71" i="24" a="1"/>
  <c r="AG71" i="24" s="1"/>
  <c r="AE71" i="24" a="1"/>
  <c r="AE71" i="24" s="1"/>
  <c r="AC71" i="24" a="1"/>
  <c r="AC71" i="24" s="1"/>
  <c r="AA71" i="24" a="1"/>
  <c r="AA71" i="24" s="1"/>
  <c r="Y71" i="24" a="1"/>
  <c r="Y71" i="24" s="1"/>
  <c r="W71" i="24" a="1"/>
  <c r="W71" i="24" s="1"/>
  <c r="U71" i="24" a="1"/>
  <c r="U71" i="24" s="1"/>
  <c r="S71" i="24" a="1"/>
  <c r="S71" i="24" s="1"/>
  <c r="AO70" i="24" a="1"/>
  <c r="AO70" i="24" s="1"/>
  <c r="AM70" i="24" a="1"/>
  <c r="AM70" i="24" s="1"/>
  <c r="AK70" i="24" a="1"/>
  <c r="AK70" i="24" s="1"/>
  <c r="AI70" i="24" a="1"/>
  <c r="AI70" i="24" s="1"/>
  <c r="AG70" i="24" a="1"/>
  <c r="AG70" i="24" s="1"/>
  <c r="AE70" i="24" a="1"/>
  <c r="AE70" i="24" s="1"/>
  <c r="AC70" i="24" a="1"/>
  <c r="AC70" i="24" s="1"/>
  <c r="AA70" i="24" a="1"/>
  <c r="AA70" i="24" s="1"/>
  <c r="Y70" i="24" a="1"/>
  <c r="Y70" i="24" s="1"/>
  <c r="W70" i="24" a="1"/>
  <c r="W70" i="24" s="1"/>
  <c r="U70" i="24" a="1"/>
  <c r="U70" i="24" s="1"/>
  <c r="S70" i="24" a="1"/>
  <c r="S70" i="24" s="1"/>
  <c r="AO69" i="24" a="1"/>
  <c r="AO69" i="24" s="1"/>
  <c r="AM69" i="24" a="1"/>
  <c r="AM69" i="24" s="1"/>
  <c r="AK69" i="24" a="1"/>
  <c r="AK69" i="24" s="1"/>
  <c r="AI69" i="24" a="1"/>
  <c r="AI69" i="24" s="1"/>
  <c r="AG69" i="24" a="1"/>
  <c r="AG69" i="24" s="1"/>
  <c r="AE69" i="24" a="1"/>
  <c r="AE69" i="24" s="1"/>
  <c r="AC69" i="24" a="1"/>
  <c r="AC69" i="24" s="1"/>
  <c r="AA69" i="24" a="1"/>
  <c r="AA69" i="24" s="1"/>
  <c r="Y69" i="24" a="1"/>
  <c r="Y69" i="24" s="1"/>
  <c r="W69" i="24" a="1"/>
  <c r="W69" i="24" s="1"/>
  <c r="U69" i="24" a="1"/>
  <c r="U69" i="24" s="1"/>
  <c r="S69" i="24" a="1"/>
  <c r="S69" i="24" s="1"/>
  <c r="AO68" i="24" a="1"/>
  <c r="AO68" i="24" s="1"/>
  <c r="AM68" i="24" a="1"/>
  <c r="AM68" i="24" s="1"/>
  <c r="AK68" i="24" a="1"/>
  <c r="AK68" i="24" s="1"/>
  <c r="AI68" i="24" a="1"/>
  <c r="AI68" i="24" s="1"/>
  <c r="AG68" i="24" a="1"/>
  <c r="AG68" i="24" s="1"/>
  <c r="AE68" i="24" a="1"/>
  <c r="AE68" i="24" s="1"/>
  <c r="AC68" i="24" a="1"/>
  <c r="AC68" i="24" s="1"/>
  <c r="AA68" i="24" a="1"/>
  <c r="AA68" i="24" s="1"/>
  <c r="Y68" i="24" a="1"/>
  <c r="Y68" i="24" s="1"/>
  <c r="W68" i="24" a="1"/>
  <c r="W68" i="24" s="1"/>
  <c r="U68" i="24" a="1"/>
  <c r="U68" i="24" s="1"/>
  <c r="S68" i="24" a="1"/>
  <c r="S68" i="24" s="1"/>
  <c r="AO67" i="24" a="1"/>
  <c r="AO67" i="24" s="1"/>
  <c r="AM67" i="24" a="1"/>
  <c r="AM67" i="24" s="1"/>
  <c r="AK67" i="24" a="1"/>
  <c r="AK67" i="24" s="1"/>
  <c r="AI67" i="24" a="1"/>
  <c r="AI67" i="24" s="1"/>
  <c r="AG67" i="24" a="1"/>
  <c r="AG67" i="24" s="1"/>
  <c r="AE67" i="24" a="1"/>
  <c r="AE67" i="24" s="1"/>
  <c r="AC67" i="24" a="1"/>
  <c r="AC67" i="24" s="1"/>
  <c r="AA67" i="24" a="1"/>
  <c r="AA67" i="24" s="1"/>
  <c r="Y67" i="24" a="1"/>
  <c r="Y67" i="24" s="1"/>
  <c r="W67" i="24" a="1"/>
  <c r="W67" i="24" s="1"/>
  <c r="U67" i="24" a="1"/>
  <c r="U67" i="24" s="1"/>
  <c r="S67" i="24" a="1"/>
  <c r="S67" i="24" s="1"/>
  <c r="AO66" i="24" a="1"/>
  <c r="AO66" i="24" s="1"/>
  <c r="AM66" i="24" a="1"/>
  <c r="AM66" i="24" s="1"/>
  <c r="AK66" i="24" a="1"/>
  <c r="AK66" i="24" s="1"/>
  <c r="AI66" i="24" a="1"/>
  <c r="AI66" i="24" s="1"/>
  <c r="AG66" i="24" a="1"/>
  <c r="AG66" i="24" s="1"/>
  <c r="AE66" i="24" a="1"/>
  <c r="AE66" i="24" s="1"/>
  <c r="AC66" i="24" a="1"/>
  <c r="AC66" i="24" s="1"/>
  <c r="AA66" i="24" a="1"/>
  <c r="AA66" i="24" s="1"/>
  <c r="Y66" i="24" a="1"/>
  <c r="Y66" i="24" s="1"/>
  <c r="W66" i="24" a="1"/>
  <c r="W66" i="24" s="1"/>
  <c r="U66" i="24" a="1"/>
  <c r="U66" i="24" s="1"/>
  <c r="S66" i="24" a="1"/>
  <c r="S66" i="24" s="1"/>
  <c r="AO65" i="24" a="1"/>
  <c r="AO65" i="24" s="1"/>
  <c r="AM65" i="24" a="1"/>
  <c r="AM65" i="24" s="1"/>
  <c r="AK65" i="24" a="1"/>
  <c r="AK65" i="24" s="1"/>
  <c r="AI65" i="24" a="1"/>
  <c r="AI65" i="24" s="1"/>
  <c r="AG65" i="24" a="1"/>
  <c r="AG65" i="24" s="1"/>
  <c r="AE65" i="24" a="1"/>
  <c r="AE65" i="24" s="1"/>
  <c r="AC65" i="24" a="1"/>
  <c r="AC65" i="24" s="1"/>
  <c r="AA65" i="24" a="1"/>
  <c r="AA65" i="24" s="1"/>
  <c r="Y65" i="24" a="1"/>
  <c r="Y65" i="24" s="1"/>
  <c r="W65" i="24" a="1"/>
  <c r="W65" i="24" s="1"/>
  <c r="U65" i="24" a="1"/>
  <c r="U65" i="24" s="1"/>
  <c r="S65" i="24" a="1"/>
  <c r="S65" i="24" s="1"/>
  <c r="AO64" i="24" a="1"/>
  <c r="AO64" i="24" s="1"/>
  <c r="AM64" i="24" a="1"/>
  <c r="AM64" i="24" s="1"/>
  <c r="AK64" i="24" a="1"/>
  <c r="AK64" i="24" s="1"/>
  <c r="AI64" i="24" a="1"/>
  <c r="AI64" i="24" s="1"/>
  <c r="AG64" i="24" a="1"/>
  <c r="AG64" i="24" s="1"/>
  <c r="AE64" i="24" a="1"/>
  <c r="AE64" i="24" s="1"/>
  <c r="AC64" i="24" a="1"/>
  <c r="AC64" i="24" s="1"/>
  <c r="AA64" i="24" a="1"/>
  <c r="AA64" i="24" s="1"/>
  <c r="Y64" i="24" a="1"/>
  <c r="Y64" i="24" s="1"/>
  <c r="W64" i="24" a="1"/>
  <c r="W64" i="24" s="1"/>
  <c r="U64" i="24" a="1"/>
  <c r="U64" i="24" s="1"/>
  <c r="S64" i="24" a="1"/>
  <c r="S64" i="24" s="1"/>
  <c r="AO63" i="24" a="1"/>
  <c r="AO63" i="24" s="1"/>
  <c r="AM63" i="24" a="1"/>
  <c r="AM63" i="24" s="1"/>
  <c r="AK63" i="24" a="1"/>
  <c r="AK63" i="24" s="1"/>
  <c r="AI63" i="24" a="1"/>
  <c r="AI63" i="24" s="1"/>
  <c r="AG63" i="24" a="1"/>
  <c r="AG63" i="24" s="1"/>
  <c r="AE63" i="24" a="1"/>
  <c r="AE63" i="24" s="1"/>
  <c r="AC63" i="24" a="1"/>
  <c r="AC63" i="24" s="1"/>
  <c r="AA63" i="24" a="1"/>
  <c r="AA63" i="24" s="1"/>
  <c r="Y63" i="24" a="1"/>
  <c r="Y63" i="24" s="1"/>
  <c r="W63" i="24" a="1"/>
  <c r="W63" i="24" s="1"/>
  <c r="U63" i="24" a="1"/>
  <c r="U63" i="24" s="1"/>
  <c r="S63" i="24" a="1"/>
  <c r="S63" i="24" s="1"/>
  <c r="AO62" i="24" a="1"/>
  <c r="AO62" i="24" s="1"/>
  <c r="AM62" i="24" a="1"/>
  <c r="AM62" i="24" s="1"/>
  <c r="AK62" i="24" a="1"/>
  <c r="AK62" i="24" s="1"/>
  <c r="AI62" i="24" a="1"/>
  <c r="AI62" i="24" s="1"/>
  <c r="AG62" i="24" a="1"/>
  <c r="AG62" i="24" s="1"/>
  <c r="AE62" i="24" a="1"/>
  <c r="AE62" i="24" s="1"/>
  <c r="AC62" i="24" a="1"/>
  <c r="AC62" i="24" s="1"/>
  <c r="AA62" i="24" a="1"/>
  <c r="AA62" i="24" s="1"/>
  <c r="Y62" i="24" a="1"/>
  <c r="Y62" i="24" s="1"/>
  <c r="W62" i="24" a="1"/>
  <c r="W62" i="24" s="1"/>
  <c r="U62" i="24" a="1"/>
  <c r="U62" i="24" s="1"/>
  <c r="S62" i="24" a="1"/>
  <c r="S62" i="24" s="1"/>
  <c r="AO61" i="24" a="1"/>
  <c r="AO61" i="24" s="1"/>
  <c r="AM61" i="24" a="1"/>
  <c r="AM61" i="24" s="1"/>
  <c r="AK61" i="24" a="1"/>
  <c r="AK61" i="24" s="1"/>
  <c r="AI61" i="24" a="1"/>
  <c r="AI61" i="24" s="1"/>
  <c r="AG61" i="24" a="1"/>
  <c r="AG61" i="24" s="1"/>
  <c r="AE61" i="24" a="1"/>
  <c r="AE61" i="24" s="1"/>
  <c r="AC61" i="24" a="1"/>
  <c r="AC61" i="24" s="1"/>
  <c r="AA61" i="24" a="1"/>
  <c r="AA61" i="24" s="1"/>
  <c r="Y61" i="24" a="1"/>
  <c r="Y61" i="24" s="1"/>
  <c r="W61" i="24" a="1"/>
  <c r="W61" i="24" s="1"/>
  <c r="U61" i="24" a="1"/>
  <c r="U61" i="24" s="1"/>
  <c r="S61" i="24" a="1"/>
  <c r="S61" i="24" s="1"/>
  <c r="AO60" i="24" a="1"/>
  <c r="AO60" i="24" s="1"/>
  <c r="AM60" i="24" a="1"/>
  <c r="AM60" i="24" s="1"/>
  <c r="AK60" i="24" a="1"/>
  <c r="AK60" i="24" s="1"/>
  <c r="AI60" i="24" a="1"/>
  <c r="AI60" i="24" s="1"/>
  <c r="AG60" i="24" a="1"/>
  <c r="AG60" i="24" s="1"/>
  <c r="AE60" i="24" a="1"/>
  <c r="AE60" i="24" s="1"/>
  <c r="AC60" i="24" a="1"/>
  <c r="AC60" i="24" s="1"/>
  <c r="AA60" i="24" a="1"/>
  <c r="AA60" i="24" s="1"/>
  <c r="Y60" i="24" a="1"/>
  <c r="Y60" i="24" s="1"/>
  <c r="W60" i="24" a="1"/>
  <c r="W60" i="24" s="1"/>
  <c r="U60" i="24" a="1"/>
  <c r="U60" i="24" s="1"/>
  <c r="S60" i="24" a="1"/>
  <c r="S60" i="24" s="1"/>
  <c r="AO59" i="24" a="1"/>
  <c r="AO59" i="24" s="1"/>
  <c r="AM59" i="24" a="1"/>
  <c r="AM59" i="24" s="1"/>
  <c r="AK59" i="24" a="1"/>
  <c r="AK59" i="24" s="1"/>
  <c r="AI59" i="24" a="1"/>
  <c r="AI59" i="24" s="1"/>
  <c r="AG59" i="24" a="1"/>
  <c r="AG59" i="24" s="1"/>
  <c r="AE59" i="24" a="1"/>
  <c r="AE59" i="24" s="1"/>
  <c r="AC59" i="24" a="1"/>
  <c r="AC59" i="24" s="1"/>
  <c r="AA59" i="24" a="1"/>
  <c r="AA59" i="24" s="1"/>
  <c r="Y59" i="24" a="1"/>
  <c r="Y59" i="24" s="1"/>
  <c r="W59" i="24" a="1"/>
  <c r="W59" i="24" s="1"/>
  <c r="U59" i="24" a="1"/>
  <c r="U59" i="24" s="1"/>
  <c r="S59" i="24" a="1"/>
  <c r="S59" i="24" s="1"/>
  <c r="AO58" i="24" a="1"/>
  <c r="AO58" i="24" s="1"/>
  <c r="AM58" i="24" a="1"/>
  <c r="AM58" i="24" s="1"/>
  <c r="AK58" i="24" a="1"/>
  <c r="AK58" i="24" s="1"/>
  <c r="AI58" i="24" a="1"/>
  <c r="AI58" i="24" s="1"/>
  <c r="AG58" i="24" a="1"/>
  <c r="AG58" i="24" s="1"/>
  <c r="AE58" i="24" a="1"/>
  <c r="AE58" i="24" s="1"/>
  <c r="AC58" i="24" a="1"/>
  <c r="AC58" i="24" s="1"/>
  <c r="AA58" i="24" a="1"/>
  <c r="AA58" i="24" s="1"/>
  <c r="Y58" i="24" a="1"/>
  <c r="Y58" i="24" s="1"/>
  <c r="W58" i="24" a="1"/>
  <c r="W58" i="24" s="1"/>
  <c r="U58" i="24" a="1"/>
  <c r="U58" i="24" s="1"/>
  <c r="S58" i="24" a="1"/>
  <c r="S58" i="24" s="1"/>
  <c r="AO57" i="24" a="1"/>
  <c r="AO57" i="24" s="1"/>
  <c r="AM57" i="24" a="1"/>
  <c r="AM57" i="24" s="1"/>
  <c r="AK57" i="24" a="1"/>
  <c r="AK57" i="24" s="1"/>
  <c r="AI57" i="24" a="1"/>
  <c r="AI57" i="24" s="1"/>
  <c r="AG57" i="24" a="1"/>
  <c r="AG57" i="24" s="1"/>
  <c r="AE57" i="24" a="1"/>
  <c r="AE57" i="24" s="1"/>
  <c r="AC57" i="24" a="1"/>
  <c r="AC57" i="24" s="1"/>
  <c r="AA57" i="24" a="1"/>
  <c r="AA57" i="24" s="1"/>
  <c r="Y57" i="24" a="1"/>
  <c r="Y57" i="24" s="1"/>
  <c r="W57" i="24" a="1"/>
  <c r="W57" i="24" s="1"/>
  <c r="U57" i="24" a="1"/>
  <c r="U57" i="24" s="1"/>
  <c r="S57" i="24" a="1"/>
  <c r="S57" i="24" s="1"/>
  <c r="AO56" i="24" a="1"/>
  <c r="AO56" i="24" s="1"/>
  <c r="AM56" i="24" a="1"/>
  <c r="AM56" i="24" s="1"/>
  <c r="AK56" i="24" a="1"/>
  <c r="AK56" i="24" s="1"/>
  <c r="AI56" i="24" a="1"/>
  <c r="AI56" i="24" s="1"/>
  <c r="AG56" i="24" a="1"/>
  <c r="AG56" i="24" s="1"/>
  <c r="AE56" i="24" a="1"/>
  <c r="AE56" i="24" s="1"/>
  <c r="AC56" i="24" a="1"/>
  <c r="AC56" i="24" s="1"/>
  <c r="AA56" i="24" a="1"/>
  <c r="AA56" i="24" s="1"/>
  <c r="Y56" i="24" a="1"/>
  <c r="Y56" i="24" s="1"/>
  <c r="W56" i="24" a="1"/>
  <c r="W56" i="24" s="1"/>
  <c r="U56" i="24" a="1"/>
  <c r="U56" i="24" s="1"/>
  <c r="S56" i="24" a="1"/>
  <c r="S56" i="24" s="1"/>
  <c r="AO55" i="24" a="1"/>
  <c r="AO55" i="24" s="1"/>
  <c r="AM55" i="24" a="1"/>
  <c r="AM55" i="24" s="1"/>
  <c r="AK55" i="24" a="1"/>
  <c r="AK55" i="24" s="1"/>
  <c r="AI55" i="24" a="1"/>
  <c r="AI55" i="24" s="1"/>
  <c r="AG55" i="24" a="1"/>
  <c r="AG55" i="24" s="1"/>
  <c r="AE55" i="24" a="1"/>
  <c r="AE55" i="24" s="1"/>
  <c r="AC55" i="24" a="1"/>
  <c r="AC55" i="24" s="1"/>
  <c r="AA55" i="24" a="1"/>
  <c r="AA55" i="24" s="1"/>
  <c r="Y55" i="24" a="1"/>
  <c r="Y55" i="24" s="1"/>
  <c r="W55" i="24" a="1"/>
  <c r="W55" i="24" s="1"/>
  <c r="U55" i="24" a="1"/>
  <c r="U55" i="24" s="1"/>
  <c r="S55" i="24" a="1"/>
  <c r="S55" i="24" s="1"/>
  <c r="AO54" i="24" a="1"/>
  <c r="AO54" i="24" s="1"/>
  <c r="AM54" i="24" a="1"/>
  <c r="AM54" i="24" s="1"/>
  <c r="AK54" i="24" a="1"/>
  <c r="AK54" i="24" s="1"/>
  <c r="AI54" i="24" a="1"/>
  <c r="AI54" i="24" s="1"/>
  <c r="AG54" i="24" a="1"/>
  <c r="AG54" i="24" s="1"/>
  <c r="AE54" i="24" a="1"/>
  <c r="AE54" i="24" s="1"/>
  <c r="AC54" i="24" a="1"/>
  <c r="AC54" i="24" s="1"/>
  <c r="AA54" i="24" a="1"/>
  <c r="AA54" i="24" s="1"/>
  <c r="Y54" i="24" a="1"/>
  <c r="Y54" i="24" s="1"/>
  <c r="W54" i="24" a="1"/>
  <c r="W54" i="24" s="1"/>
  <c r="U54" i="24" a="1"/>
  <c r="U54" i="24" s="1"/>
  <c r="S54" i="24" a="1"/>
  <c r="S54" i="24" s="1"/>
  <c r="AO53" i="24" a="1"/>
  <c r="AO53" i="24" s="1"/>
  <c r="AM53" i="24" a="1"/>
  <c r="AM53" i="24" s="1"/>
  <c r="AK53" i="24" a="1"/>
  <c r="AK53" i="24" s="1"/>
  <c r="AI53" i="24" a="1"/>
  <c r="AI53" i="24" s="1"/>
  <c r="AG53" i="24" a="1"/>
  <c r="AG53" i="24" s="1"/>
  <c r="AE53" i="24" a="1"/>
  <c r="AE53" i="24" s="1"/>
  <c r="AC53" i="24" a="1"/>
  <c r="AC53" i="24" s="1"/>
  <c r="AA53" i="24" a="1"/>
  <c r="AA53" i="24" s="1"/>
  <c r="Y53" i="24" a="1"/>
  <c r="Y53" i="24" s="1"/>
  <c r="W53" i="24" a="1"/>
  <c r="W53" i="24" s="1"/>
  <c r="U53" i="24" a="1"/>
  <c r="U53" i="24" s="1"/>
  <c r="S53" i="24" a="1"/>
  <c r="S53" i="24" s="1"/>
  <c r="AO52" i="24" a="1"/>
  <c r="AO52" i="24" s="1"/>
  <c r="AM52" i="24" a="1"/>
  <c r="AM52" i="24" s="1"/>
  <c r="AK52" i="24" a="1"/>
  <c r="AK52" i="24" s="1"/>
  <c r="AI52" i="24" a="1"/>
  <c r="AI52" i="24" s="1"/>
  <c r="AG52" i="24" a="1"/>
  <c r="AG52" i="24" s="1"/>
  <c r="AE52" i="24" a="1"/>
  <c r="AE52" i="24" s="1"/>
  <c r="AC52" i="24" a="1"/>
  <c r="AC52" i="24" s="1"/>
  <c r="AA52" i="24" a="1"/>
  <c r="AA52" i="24" s="1"/>
  <c r="Y52" i="24" a="1"/>
  <c r="Y52" i="24" s="1"/>
  <c r="W52" i="24" a="1"/>
  <c r="W52" i="24" s="1"/>
  <c r="U52" i="24" a="1"/>
  <c r="U52" i="24" s="1"/>
  <c r="S52" i="24" a="1"/>
  <c r="S52" i="24" s="1"/>
  <c r="AO51" i="24" a="1"/>
  <c r="AO51" i="24" s="1"/>
  <c r="AM51" i="24" a="1"/>
  <c r="AM51" i="24" s="1"/>
  <c r="AK51" i="24" a="1"/>
  <c r="AK51" i="24" s="1"/>
  <c r="AI51" i="24" a="1"/>
  <c r="AI51" i="24" s="1"/>
  <c r="AG51" i="24" a="1"/>
  <c r="AG51" i="24" s="1"/>
  <c r="AE51" i="24" a="1"/>
  <c r="AE51" i="24" s="1"/>
  <c r="AC51" i="24" a="1"/>
  <c r="AC51" i="24" s="1"/>
  <c r="AA51" i="24" a="1"/>
  <c r="AA51" i="24" s="1"/>
  <c r="Y51" i="24" a="1"/>
  <c r="Y51" i="24" s="1"/>
  <c r="W51" i="24" a="1"/>
  <c r="W51" i="24" s="1"/>
  <c r="U51" i="24" a="1"/>
  <c r="U51" i="24" s="1"/>
  <c r="S51" i="24" a="1"/>
  <c r="S51" i="24" s="1"/>
  <c r="AO50" i="24" a="1"/>
  <c r="AO50" i="24" s="1"/>
  <c r="AM50" i="24" a="1"/>
  <c r="AM50" i="24" s="1"/>
  <c r="AK50" i="24" a="1"/>
  <c r="AK50" i="24" s="1"/>
  <c r="AI50" i="24" a="1"/>
  <c r="AI50" i="24" s="1"/>
  <c r="AG50" i="24" a="1"/>
  <c r="AG50" i="24" s="1"/>
  <c r="AE50" i="24" a="1"/>
  <c r="AE50" i="24" s="1"/>
  <c r="AC50" i="24" a="1"/>
  <c r="AC50" i="24" s="1"/>
  <c r="AA50" i="24" a="1"/>
  <c r="AA50" i="24" s="1"/>
  <c r="Y50" i="24" a="1"/>
  <c r="Y50" i="24" s="1"/>
  <c r="W50" i="24" a="1"/>
  <c r="W50" i="24" s="1"/>
  <c r="U50" i="24" a="1"/>
  <c r="U50" i="24" s="1"/>
  <c r="S50" i="24" a="1"/>
  <c r="S50" i="24" s="1"/>
  <c r="AO49" i="24" a="1"/>
  <c r="AO49" i="24" s="1"/>
  <c r="AM49" i="24" a="1"/>
  <c r="AM49" i="24" s="1"/>
  <c r="AK49" i="24" a="1"/>
  <c r="AK49" i="24" s="1"/>
  <c r="AI49" i="24" a="1"/>
  <c r="AI49" i="24" s="1"/>
  <c r="AG49" i="24" a="1"/>
  <c r="AG49" i="24" s="1"/>
  <c r="AE49" i="24" a="1"/>
  <c r="AE49" i="24" s="1"/>
  <c r="AC49" i="24" a="1"/>
  <c r="AC49" i="24" s="1"/>
  <c r="AA49" i="24" a="1"/>
  <c r="AA49" i="24" s="1"/>
  <c r="Y49" i="24" a="1"/>
  <c r="Y49" i="24" s="1"/>
  <c r="W49" i="24" a="1"/>
  <c r="W49" i="24" s="1"/>
  <c r="U49" i="24" a="1"/>
  <c r="U49" i="24" s="1"/>
  <c r="S49" i="24" a="1"/>
  <c r="S49" i="24" s="1"/>
  <c r="AO48" i="24" a="1"/>
  <c r="AO48" i="24" s="1"/>
  <c r="AM48" i="24" a="1"/>
  <c r="AM48" i="24" s="1"/>
  <c r="AK48" i="24" a="1"/>
  <c r="AK48" i="24" s="1"/>
  <c r="AI48" i="24" a="1"/>
  <c r="AI48" i="24" s="1"/>
  <c r="AG48" i="24" a="1"/>
  <c r="AG48" i="24" s="1"/>
  <c r="AE48" i="24" a="1"/>
  <c r="AE48" i="24" s="1"/>
  <c r="AC48" i="24" a="1"/>
  <c r="AC48" i="24" s="1"/>
  <c r="AA48" i="24" a="1"/>
  <c r="AA48" i="24" s="1"/>
  <c r="Y48" i="24" a="1"/>
  <c r="Y48" i="24" s="1"/>
  <c r="W48" i="24" a="1"/>
  <c r="W48" i="24" s="1"/>
  <c r="U48" i="24" a="1"/>
  <c r="U48" i="24" s="1"/>
  <c r="S48" i="24" a="1"/>
  <c r="S48" i="24" s="1"/>
  <c r="AO47" i="24" a="1"/>
  <c r="AO47" i="24" s="1"/>
  <c r="AM47" i="24" a="1"/>
  <c r="AM47" i="24" s="1"/>
  <c r="AK47" i="24" a="1"/>
  <c r="AK47" i="24" s="1"/>
  <c r="AI47" i="24" a="1"/>
  <c r="AI47" i="24" s="1"/>
  <c r="AG47" i="24" a="1"/>
  <c r="AG47" i="24" s="1"/>
  <c r="AE47" i="24" a="1"/>
  <c r="AE47" i="24" s="1"/>
  <c r="AC47" i="24" a="1"/>
  <c r="AC47" i="24" s="1"/>
  <c r="AA47" i="24" a="1"/>
  <c r="AA47" i="24" s="1"/>
  <c r="Y47" i="24" a="1"/>
  <c r="Y47" i="24" s="1"/>
  <c r="W47" i="24" a="1"/>
  <c r="W47" i="24" s="1"/>
  <c r="U47" i="24" a="1"/>
  <c r="U47" i="24" s="1"/>
  <c r="S47" i="24" a="1"/>
  <c r="S47" i="24" s="1"/>
  <c r="AO46" i="24" a="1"/>
  <c r="AO46" i="24" s="1"/>
  <c r="AM46" i="24" a="1"/>
  <c r="AM46" i="24" s="1"/>
  <c r="AK46" i="24" a="1"/>
  <c r="AK46" i="24" s="1"/>
  <c r="AI46" i="24" a="1"/>
  <c r="AI46" i="24" s="1"/>
  <c r="AG46" i="24" a="1"/>
  <c r="AG46" i="24" s="1"/>
  <c r="AE46" i="24" a="1"/>
  <c r="AE46" i="24" s="1"/>
  <c r="AC46" i="24" a="1"/>
  <c r="AC46" i="24" s="1"/>
  <c r="AA46" i="24" a="1"/>
  <c r="AA46" i="24" s="1"/>
  <c r="Y46" i="24" a="1"/>
  <c r="Y46" i="24" s="1"/>
  <c r="W46" i="24" a="1"/>
  <c r="W46" i="24" s="1"/>
  <c r="U46" i="24" a="1"/>
  <c r="U46" i="24" s="1"/>
  <c r="S46" i="24" a="1"/>
  <c r="S46" i="24" s="1"/>
  <c r="AO45" i="24" a="1"/>
  <c r="AO45" i="24" s="1"/>
  <c r="AM45" i="24" a="1"/>
  <c r="AM45" i="24" s="1"/>
  <c r="AK45" i="24" a="1"/>
  <c r="AK45" i="24" s="1"/>
  <c r="AI45" i="24" a="1"/>
  <c r="AI45" i="24" s="1"/>
  <c r="AG45" i="24" a="1"/>
  <c r="AG45" i="24" s="1"/>
  <c r="AE45" i="24" a="1"/>
  <c r="AE45" i="24" s="1"/>
  <c r="AC45" i="24" a="1"/>
  <c r="AC45" i="24" s="1"/>
  <c r="AA45" i="24" a="1"/>
  <c r="AA45" i="24" s="1"/>
  <c r="Y45" i="24" a="1"/>
  <c r="Y45" i="24" s="1"/>
  <c r="W45" i="24" a="1"/>
  <c r="W45" i="24" s="1"/>
  <c r="U45" i="24" a="1"/>
  <c r="U45" i="24" s="1"/>
  <c r="S45" i="24" a="1"/>
  <c r="S45" i="24" s="1"/>
  <c r="AO44" i="24" a="1"/>
  <c r="AO44" i="24" s="1"/>
  <c r="AM44" i="24" a="1"/>
  <c r="AM44" i="24" s="1"/>
  <c r="AK44" i="24" a="1"/>
  <c r="AK44" i="24" s="1"/>
  <c r="AI44" i="24" a="1"/>
  <c r="AI44" i="24" s="1"/>
  <c r="AG44" i="24" a="1"/>
  <c r="AG44" i="24" s="1"/>
  <c r="AE44" i="24" a="1"/>
  <c r="AE44" i="24" s="1"/>
  <c r="AC44" i="24" a="1"/>
  <c r="AC44" i="24" s="1"/>
  <c r="AA44" i="24" a="1"/>
  <c r="AA44" i="24" s="1"/>
  <c r="Y44" i="24" a="1"/>
  <c r="Y44" i="24" s="1"/>
  <c r="W44" i="24" a="1"/>
  <c r="W44" i="24" s="1"/>
  <c r="U44" i="24" a="1"/>
  <c r="U44" i="24" s="1"/>
  <c r="S44" i="24" a="1"/>
  <c r="S44" i="24" s="1"/>
  <c r="AO43" i="24" a="1"/>
  <c r="AO43" i="24" s="1"/>
  <c r="AM43" i="24" a="1"/>
  <c r="AM43" i="24" s="1"/>
  <c r="AK43" i="24" a="1"/>
  <c r="AK43" i="24" s="1"/>
  <c r="AI43" i="24" a="1"/>
  <c r="AI43" i="24" s="1"/>
  <c r="AG43" i="24" a="1"/>
  <c r="AG43" i="24" s="1"/>
  <c r="AE43" i="24" a="1"/>
  <c r="AE43" i="24" s="1"/>
  <c r="AC43" i="24" a="1"/>
  <c r="AC43" i="24" s="1"/>
  <c r="AA43" i="24" a="1"/>
  <c r="AA43" i="24" s="1"/>
  <c r="Y43" i="24" a="1"/>
  <c r="Y43" i="24" s="1"/>
  <c r="W43" i="24" a="1"/>
  <c r="W43" i="24" s="1"/>
  <c r="U43" i="24" a="1"/>
  <c r="U43" i="24" s="1"/>
  <c r="S43" i="24" a="1"/>
  <c r="S43" i="24" s="1"/>
  <c r="AO42" i="24" a="1"/>
  <c r="AO42" i="24" s="1"/>
  <c r="AM42" i="24" a="1"/>
  <c r="AM42" i="24" s="1"/>
  <c r="AK42" i="24" a="1"/>
  <c r="AK42" i="24" s="1"/>
  <c r="AI42" i="24" a="1"/>
  <c r="AI42" i="24" s="1"/>
  <c r="AG42" i="24" a="1"/>
  <c r="AG42" i="24" s="1"/>
  <c r="AE42" i="24" a="1"/>
  <c r="AE42" i="24" s="1"/>
  <c r="AC42" i="24" a="1"/>
  <c r="AC42" i="24" s="1"/>
  <c r="AA42" i="24" a="1"/>
  <c r="AA42" i="24" s="1"/>
  <c r="Y42" i="24" a="1"/>
  <c r="Y42" i="24" s="1"/>
  <c r="W42" i="24" a="1"/>
  <c r="W42" i="24" s="1"/>
  <c r="U42" i="24" a="1"/>
  <c r="U42" i="24" s="1"/>
  <c r="S42" i="24" a="1"/>
  <c r="S42" i="24" s="1"/>
  <c r="AO41" i="24" a="1"/>
  <c r="AO41" i="24" s="1"/>
  <c r="AM41" i="24" a="1"/>
  <c r="AM41" i="24" s="1"/>
  <c r="AK41" i="24" a="1"/>
  <c r="AK41" i="24" s="1"/>
  <c r="AI41" i="24" a="1"/>
  <c r="AI41" i="24" s="1"/>
  <c r="AG41" i="24" a="1"/>
  <c r="AG41" i="24" s="1"/>
  <c r="AE41" i="24" a="1"/>
  <c r="AE41" i="24" s="1"/>
  <c r="AC41" i="24" a="1"/>
  <c r="AC41" i="24" s="1"/>
  <c r="AA41" i="24" a="1"/>
  <c r="AA41" i="24" s="1"/>
  <c r="Y41" i="24" a="1"/>
  <c r="Y41" i="24" s="1"/>
  <c r="W41" i="24" a="1"/>
  <c r="W41" i="24" s="1"/>
  <c r="U41" i="24" a="1"/>
  <c r="U41" i="24" s="1"/>
  <c r="S41" i="24" a="1"/>
  <c r="S41" i="24" s="1"/>
  <c r="AO40" i="24" a="1"/>
  <c r="AO40" i="24" s="1"/>
  <c r="AM40" i="24" a="1"/>
  <c r="AM40" i="24" s="1"/>
  <c r="AK40" i="24" a="1"/>
  <c r="AK40" i="24" s="1"/>
  <c r="AI40" i="24" a="1"/>
  <c r="AI40" i="24" s="1"/>
  <c r="AG40" i="24" a="1"/>
  <c r="AG40" i="24" s="1"/>
  <c r="AE40" i="24" a="1"/>
  <c r="AE40" i="24" s="1"/>
  <c r="AC40" i="24" a="1"/>
  <c r="AC40" i="24" s="1"/>
  <c r="AA40" i="24" a="1"/>
  <c r="AA40" i="24" s="1"/>
  <c r="Y40" i="24" a="1"/>
  <c r="Y40" i="24" s="1"/>
  <c r="W40" i="24" a="1"/>
  <c r="W40" i="24" s="1"/>
  <c r="U40" i="24" a="1"/>
  <c r="U40" i="24" s="1"/>
  <c r="S40" i="24" a="1"/>
  <c r="S40" i="24" s="1"/>
  <c r="AO39" i="24" a="1"/>
  <c r="AO39" i="24" s="1"/>
  <c r="AM39" i="24" a="1"/>
  <c r="AM39" i="24" s="1"/>
  <c r="AK39" i="24" a="1"/>
  <c r="AK39" i="24" s="1"/>
  <c r="AI39" i="24" a="1"/>
  <c r="AI39" i="24" s="1"/>
  <c r="AG39" i="24" a="1"/>
  <c r="AG39" i="24" s="1"/>
  <c r="AE39" i="24" a="1"/>
  <c r="AE39" i="24" s="1"/>
  <c r="AC39" i="24" a="1"/>
  <c r="AC39" i="24" s="1"/>
  <c r="AA39" i="24" a="1"/>
  <c r="AA39" i="24" s="1"/>
  <c r="Y39" i="24" a="1"/>
  <c r="Y39" i="24" s="1"/>
  <c r="W39" i="24" a="1"/>
  <c r="W39" i="24" s="1"/>
  <c r="U39" i="24" a="1"/>
  <c r="U39" i="24" s="1"/>
  <c r="S39" i="24" a="1"/>
  <c r="S39" i="24" s="1"/>
  <c r="AO38" i="24" a="1"/>
  <c r="AO38" i="24" s="1"/>
  <c r="AM38" i="24" a="1"/>
  <c r="AM38" i="24" s="1"/>
  <c r="AK38" i="24" a="1"/>
  <c r="AK38" i="24" s="1"/>
  <c r="AI38" i="24" a="1"/>
  <c r="AI38" i="24" s="1"/>
  <c r="AG38" i="24" a="1"/>
  <c r="AG38" i="24" s="1"/>
  <c r="AE38" i="24" a="1"/>
  <c r="AE38" i="24" s="1"/>
  <c r="AC38" i="24" a="1"/>
  <c r="AC38" i="24" s="1"/>
  <c r="AA38" i="24" a="1"/>
  <c r="AA38" i="24" s="1"/>
  <c r="Y38" i="24" a="1"/>
  <c r="Y38" i="24" s="1"/>
  <c r="W38" i="24" a="1"/>
  <c r="W38" i="24" s="1"/>
  <c r="U38" i="24" a="1"/>
  <c r="U38" i="24" s="1"/>
  <c r="S38" i="24" a="1"/>
  <c r="S38" i="24" s="1"/>
  <c r="AO37" i="24" a="1"/>
  <c r="AO37" i="24" s="1"/>
  <c r="AM37" i="24" a="1"/>
  <c r="AM37" i="24" s="1"/>
  <c r="AK37" i="24" a="1"/>
  <c r="AK37" i="24" s="1"/>
  <c r="AI37" i="24" a="1"/>
  <c r="AI37" i="24" s="1"/>
  <c r="AG37" i="24" a="1"/>
  <c r="AG37" i="24" s="1"/>
  <c r="AE37" i="24" a="1"/>
  <c r="AE37" i="24" s="1"/>
  <c r="AC37" i="24" a="1"/>
  <c r="AC37" i="24" s="1"/>
  <c r="AA37" i="24" a="1"/>
  <c r="AA37" i="24" s="1"/>
  <c r="Y37" i="24" a="1"/>
  <c r="Y37" i="24" s="1"/>
  <c r="W37" i="24" a="1"/>
  <c r="W37" i="24" s="1"/>
  <c r="U37" i="24" a="1"/>
  <c r="U37" i="24" s="1"/>
  <c r="S37" i="24" a="1"/>
  <c r="S37" i="24" s="1"/>
  <c r="AO36" i="24" a="1"/>
  <c r="AO36" i="24" s="1"/>
  <c r="AM36" i="24" a="1"/>
  <c r="AM36" i="24" s="1"/>
  <c r="AK36" i="24" a="1"/>
  <c r="AK36" i="24" s="1"/>
  <c r="AI36" i="24" a="1"/>
  <c r="AI36" i="24" s="1"/>
  <c r="AG36" i="24" a="1"/>
  <c r="AG36" i="24" s="1"/>
  <c r="AE36" i="24" a="1"/>
  <c r="AE36" i="24" s="1"/>
  <c r="AC36" i="24" a="1"/>
  <c r="AC36" i="24" s="1"/>
  <c r="AA36" i="24" a="1"/>
  <c r="AA36" i="24" s="1"/>
  <c r="Y36" i="24" a="1"/>
  <c r="Y36" i="24" s="1"/>
  <c r="W36" i="24" a="1"/>
  <c r="W36" i="24" s="1"/>
  <c r="U36" i="24" a="1"/>
  <c r="U36" i="24" s="1"/>
  <c r="S36" i="24" a="1"/>
  <c r="S36" i="24" s="1"/>
  <c r="AO35" i="24" a="1"/>
  <c r="AO35" i="24" s="1"/>
  <c r="AM35" i="24" a="1"/>
  <c r="AM35" i="24" s="1"/>
  <c r="AK35" i="24" a="1"/>
  <c r="AK35" i="24" s="1"/>
  <c r="AI35" i="24" a="1"/>
  <c r="AI35" i="24" s="1"/>
  <c r="AG35" i="24" a="1"/>
  <c r="AG35" i="24" s="1"/>
  <c r="AE35" i="24" a="1"/>
  <c r="AE35" i="24" s="1"/>
  <c r="AC35" i="24" a="1"/>
  <c r="AC35" i="24" s="1"/>
  <c r="AA35" i="24" a="1"/>
  <c r="AA35" i="24" s="1"/>
  <c r="Y35" i="24" a="1"/>
  <c r="Y35" i="24" s="1"/>
  <c r="W35" i="24" a="1"/>
  <c r="W35" i="24" s="1"/>
  <c r="U35" i="24" a="1"/>
  <c r="U35" i="24" s="1"/>
  <c r="S35" i="24" a="1"/>
  <c r="S35" i="24" s="1"/>
  <c r="AO34" i="24" a="1"/>
  <c r="AO34" i="24" s="1"/>
  <c r="AM34" i="24" a="1"/>
  <c r="AM34" i="24" s="1"/>
  <c r="AK34" i="24" a="1"/>
  <c r="AK34" i="24" s="1"/>
  <c r="AI34" i="24" a="1"/>
  <c r="AI34" i="24" s="1"/>
  <c r="AG34" i="24" a="1"/>
  <c r="AG34" i="24" s="1"/>
  <c r="AE34" i="24" a="1"/>
  <c r="AE34" i="24" s="1"/>
  <c r="AC34" i="24" a="1"/>
  <c r="AC34" i="24" s="1"/>
  <c r="AA34" i="24" a="1"/>
  <c r="AA34" i="24" s="1"/>
  <c r="Y34" i="24" a="1"/>
  <c r="Y34" i="24" s="1"/>
  <c r="W34" i="24" a="1"/>
  <c r="W34" i="24" s="1"/>
  <c r="U34" i="24" a="1"/>
  <c r="U34" i="24" s="1"/>
  <c r="S34" i="24" a="1"/>
  <c r="S34" i="24" s="1"/>
  <c r="AO33" i="24" a="1"/>
  <c r="AO33" i="24" s="1"/>
  <c r="AM33" i="24" a="1"/>
  <c r="AM33" i="24" s="1"/>
  <c r="AK33" i="24" a="1"/>
  <c r="AK33" i="24" s="1"/>
  <c r="AI33" i="24" a="1"/>
  <c r="AI33" i="24" s="1"/>
  <c r="AG33" i="24" a="1"/>
  <c r="AG33" i="24" s="1"/>
  <c r="AE33" i="24" a="1"/>
  <c r="AE33" i="24" s="1"/>
  <c r="AC33" i="24" a="1"/>
  <c r="AC33" i="24" s="1"/>
  <c r="AA33" i="24" a="1"/>
  <c r="AA33" i="24" s="1"/>
  <c r="Y33" i="24" a="1"/>
  <c r="Y33" i="24" s="1"/>
  <c r="W33" i="24" a="1"/>
  <c r="W33" i="24" s="1"/>
  <c r="U33" i="24" a="1"/>
  <c r="U33" i="24" s="1"/>
  <c r="S33" i="24" a="1"/>
  <c r="S33" i="24" s="1"/>
  <c r="AO32" i="24" a="1"/>
  <c r="AO32" i="24" s="1"/>
  <c r="AM32" i="24" a="1"/>
  <c r="AM32" i="24" s="1"/>
  <c r="AK32" i="24" a="1"/>
  <c r="AK32" i="24" s="1"/>
  <c r="AI32" i="24" a="1"/>
  <c r="AI32" i="24" s="1"/>
  <c r="AG32" i="24" a="1"/>
  <c r="AG32" i="24" s="1"/>
  <c r="AE32" i="24" a="1"/>
  <c r="AE32" i="24" s="1"/>
  <c r="AC32" i="24" a="1"/>
  <c r="AC32" i="24" s="1"/>
  <c r="AA32" i="24" a="1"/>
  <c r="AA32" i="24" s="1"/>
  <c r="Y32" i="24" a="1"/>
  <c r="Y32" i="24" s="1"/>
  <c r="W32" i="24" a="1"/>
  <c r="W32" i="24" s="1"/>
  <c r="U32" i="24" a="1"/>
  <c r="U32" i="24" s="1"/>
  <c r="S32" i="24" a="1"/>
  <c r="S32" i="24" s="1"/>
  <c r="AO31" i="24" a="1"/>
  <c r="AO31" i="24" s="1"/>
  <c r="AM31" i="24" a="1"/>
  <c r="AM31" i="24" s="1"/>
  <c r="AK31" i="24" a="1"/>
  <c r="AK31" i="24" s="1"/>
  <c r="AI31" i="24" a="1"/>
  <c r="AI31" i="24" s="1"/>
  <c r="AG31" i="24" a="1"/>
  <c r="AG31" i="24" s="1"/>
  <c r="AE31" i="24" a="1"/>
  <c r="AE31" i="24" s="1"/>
  <c r="AC31" i="24" a="1"/>
  <c r="AC31" i="24" s="1"/>
  <c r="AA31" i="24" a="1"/>
  <c r="AA31" i="24" s="1"/>
  <c r="Y31" i="24" a="1"/>
  <c r="Y31" i="24" s="1"/>
  <c r="W31" i="24" a="1"/>
  <c r="W31" i="24" s="1"/>
  <c r="U31" i="24" a="1"/>
  <c r="U31" i="24" s="1"/>
  <c r="S31" i="24" a="1"/>
  <c r="S31" i="24" s="1"/>
  <c r="AO30" i="24" a="1"/>
  <c r="AO30" i="24" s="1"/>
  <c r="AM30" i="24" a="1"/>
  <c r="AM30" i="24" s="1"/>
  <c r="AK30" i="24" a="1"/>
  <c r="AK30" i="24" s="1"/>
  <c r="AI30" i="24" a="1"/>
  <c r="AI30" i="24" s="1"/>
  <c r="AG30" i="24" a="1"/>
  <c r="AG30" i="24" s="1"/>
  <c r="AE30" i="24" a="1"/>
  <c r="AE30" i="24" s="1"/>
  <c r="AC30" i="24" a="1"/>
  <c r="AC30" i="24" s="1"/>
  <c r="AA30" i="24" a="1"/>
  <c r="AA30" i="24" s="1"/>
  <c r="Y30" i="24" a="1"/>
  <c r="Y30" i="24" s="1"/>
  <c r="W30" i="24" a="1"/>
  <c r="W30" i="24" s="1"/>
  <c r="U30" i="24" a="1"/>
  <c r="U30" i="24" s="1"/>
  <c r="S30" i="24" a="1"/>
  <c r="S30" i="24" s="1"/>
  <c r="AO29" i="24" a="1"/>
  <c r="AO29" i="24" s="1"/>
  <c r="AM29" i="24" a="1"/>
  <c r="AM29" i="24" s="1"/>
  <c r="AK29" i="24" a="1"/>
  <c r="AK29" i="24" s="1"/>
  <c r="AI29" i="24" a="1"/>
  <c r="AI29" i="24" s="1"/>
  <c r="AG29" i="24" a="1"/>
  <c r="AG29" i="24" s="1"/>
  <c r="AE29" i="24" a="1"/>
  <c r="AE29" i="24" s="1"/>
  <c r="AC29" i="24" a="1"/>
  <c r="AC29" i="24" s="1"/>
  <c r="AA29" i="24" a="1"/>
  <c r="AA29" i="24" s="1"/>
  <c r="Y29" i="24" a="1"/>
  <c r="Y29" i="24" s="1"/>
  <c r="W29" i="24" a="1"/>
  <c r="W29" i="24" s="1"/>
  <c r="U29" i="24" a="1"/>
  <c r="U29" i="24" s="1"/>
  <c r="S29" i="24" a="1"/>
  <c r="S29" i="24" s="1"/>
  <c r="AM129" i="23"/>
  <c r="AK129" i="23"/>
  <c r="AI129" i="23"/>
  <c r="AG129" i="23"/>
  <c r="AE129" i="23"/>
  <c r="AC129" i="23"/>
  <c r="AA129" i="23"/>
  <c r="Y129" i="23"/>
  <c r="W129" i="23"/>
  <c r="U129" i="23"/>
  <c r="S129" i="23"/>
  <c r="Q129" i="23"/>
  <c r="AM128" i="23"/>
  <c r="AK128" i="23"/>
  <c r="AI128" i="23"/>
  <c r="AG128" i="23"/>
  <c r="AE128" i="23"/>
  <c r="AC128" i="23"/>
  <c r="AA128" i="23"/>
  <c r="Y128" i="23"/>
  <c r="W128" i="23"/>
  <c r="U128" i="23"/>
  <c r="S128" i="23"/>
  <c r="Q128" i="23"/>
  <c r="AM127" i="23"/>
  <c r="AK127" i="23"/>
  <c r="AI127" i="23"/>
  <c r="AG127" i="23"/>
  <c r="AE127" i="23"/>
  <c r="AC127" i="23"/>
  <c r="AA127" i="23"/>
  <c r="Y127" i="23"/>
  <c r="W127" i="23"/>
  <c r="U127" i="23"/>
  <c r="S127" i="23"/>
  <c r="Q127" i="23"/>
  <c r="AM126" i="23"/>
  <c r="AK126" i="23"/>
  <c r="AI126" i="23"/>
  <c r="AG126" i="23"/>
  <c r="AE126" i="23"/>
  <c r="AC126" i="23"/>
  <c r="AA126" i="23"/>
  <c r="Y126" i="23"/>
  <c r="W126" i="23"/>
  <c r="U126" i="23"/>
  <c r="S126" i="23"/>
  <c r="Q126" i="23"/>
  <c r="AM125" i="23"/>
  <c r="AK125" i="23"/>
  <c r="AI125" i="23"/>
  <c r="AG125" i="23"/>
  <c r="AE125" i="23"/>
  <c r="AC125" i="23"/>
  <c r="AA125" i="23"/>
  <c r="Y125" i="23"/>
  <c r="W125" i="23"/>
  <c r="U125" i="23"/>
  <c r="S125" i="23"/>
  <c r="Q125" i="23"/>
  <c r="AM124" i="23"/>
  <c r="AK124" i="23"/>
  <c r="AI124" i="23"/>
  <c r="AG124" i="23"/>
  <c r="AE124" i="23"/>
  <c r="AC124" i="23"/>
  <c r="AA124" i="23"/>
  <c r="Y124" i="23"/>
  <c r="W124" i="23"/>
  <c r="U124" i="23"/>
  <c r="S124" i="23"/>
  <c r="Q124" i="23"/>
  <c r="AM123" i="23"/>
  <c r="AK123" i="23"/>
  <c r="AI123" i="23"/>
  <c r="AG123" i="23"/>
  <c r="AE123" i="23"/>
  <c r="AC123" i="23"/>
  <c r="AA123" i="23"/>
  <c r="Y123" i="23"/>
  <c r="W123" i="23"/>
  <c r="U123" i="23"/>
  <c r="S123" i="23"/>
  <c r="Q123" i="23"/>
  <c r="AM122" i="23"/>
  <c r="AK122" i="23"/>
  <c r="AI122" i="23"/>
  <c r="AG122" i="23"/>
  <c r="AE122" i="23"/>
  <c r="AC122" i="23"/>
  <c r="AA122" i="23"/>
  <c r="Y122" i="23"/>
  <c r="W122" i="23"/>
  <c r="U122" i="23"/>
  <c r="S122" i="23"/>
  <c r="Q122" i="23"/>
  <c r="AM121" i="23"/>
  <c r="AK121" i="23"/>
  <c r="AI121" i="23"/>
  <c r="AG121" i="23"/>
  <c r="AE121" i="23"/>
  <c r="AC121" i="23"/>
  <c r="AA121" i="23"/>
  <c r="Y121" i="23"/>
  <c r="W121" i="23"/>
  <c r="U121" i="23"/>
  <c r="S121" i="23"/>
  <c r="Q121" i="23"/>
  <c r="AM120" i="23"/>
  <c r="AK120" i="23"/>
  <c r="AI120" i="23"/>
  <c r="AG120" i="23"/>
  <c r="AE120" i="23"/>
  <c r="AC120" i="23"/>
  <c r="AA120" i="23"/>
  <c r="Y120" i="23"/>
  <c r="W120" i="23"/>
  <c r="U120" i="23"/>
  <c r="S120" i="23"/>
  <c r="Q120" i="23"/>
  <c r="AM119" i="23"/>
  <c r="AK119" i="23"/>
  <c r="AI119" i="23"/>
  <c r="AG119" i="23"/>
  <c r="AE119" i="23"/>
  <c r="AC119" i="23"/>
  <c r="AA119" i="23"/>
  <c r="Y119" i="23"/>
  <c r="W119" i="23"/>
  <c r="U119" i="23"/>
  <c r="S119" i="23"/>
  <c r="Q119" i="23"/>
  <c r="AM118" i="23"/>
  <c r="AK118" i="23"/>
  <c r="AI118" i="23"/>
  <c r="AG118" i="23"/>
  <c r="AE118" i="23"/>
  <c r="AC118" i="23"/>
  <c r="AA118" i="23"/>
  <c r="Y118" i="23"/>
  <c r="W118" i="23"/>
  <c r="U118" i="23"/>
  <c r="S118" i="23"/>
  <c r="Q118" i="23"/>
  <c r="AM117" i="23"/>
  <c r="AK117" i="23"/>
  <c r="AI117" i="23"/>
  <c r="AG117" i="23"/>
  <c r="AE117" i="23"/>
  <c r="AC117" i="23"/>
  <c r="AA117" i="23"/>
  <c r="Y117" i="23"/>
  <c r="W117" i="23"/>
  <c r="U117" i="23"/>
  <c r="S117" i="23"/>
  <c r="Q117" i="23"/>
  <c r="AM116" i="23"/>
  <c r="AK116" i="23"/>
  <c r="AI116" i="23"/>
  <c r="AG116" i="23"/>
  <c r="AE116" i="23"/>
  <c r="AC116" i="23"/>
  <c r="AA116" i="23"/>
  <c r="Y116" i="23"/>
  <c r="W116" i="23"/>
  <c r="U116" i="23"/>
  <c r="S116" i="23"/>
  <c r="Q116" i="23"/>
  <c r="AM115" i="23"/>
  <c r="AK115" i="23"/>
  <c r="AI115" i="23"/>
  <c r="AG115" i="23"/>
  <c r="AE115" i="23"/>
  <c r="AC115" i="23"/>
  <c r="AA115" i="23"/>
  <c r="Y115" i="23"/>
  <c r="W115" i="23"/>
  <c r="U115" i="23"/>
  <c r="S115" i="23"/>
  <c r="Q115" i="23"/>
  <c r="AM114" i="23"/>
  <c r="AK114" i="23"/>
  <c r="AI114" i="23"/>
  <c r="AG114" i="23"/>
  <c r="AE114" i="23"/>
  <c r="AC114" i="23"/>
  <c r="AA114" i="23"/>
  <c r="Y114" i="23"/>
  <c r="W114" i="23"/>
  <c r="U114" i="23"/>
  <c r="S114" i="23"/>
  <c r="Q114" i="23"/>
  <c r="AM113" i="23"/>
  <c r="AK113" i="23"/>
  <c r="AI113" i="23"/>
  <c r="AG113" i="23"/>
  <c r="AE113" i="23"/>
  <c r="AC113" i="23"/>
  <c r="AA113" i="23"/>
  <c r="Y113" i="23"/>
  <c r="W113" i="23"/>
  <c r="U113" i="23"/>
  <c r="S113" i="23"/>
  <c r="Q113" i="23"/>
  <c r="AM112" i="23"/>
  <c r="AK112" i="23"/>
  <c r="AI112" i="23"/>
  <c r="AG112" i="23"/>
  <c r="AE112" i="23"/>
  <c r="AC112" i="23"/>
  <c r="AA112" i="23"/>
  <c r="Y112" i="23"/>
  <c r="W112" i="23"/>
  <c r="U112" i="23"/>
  <c r="S112" i="23"/>
  <c r="Q112" i="23"/>
  <c r="AM111" i="23"/>
  <c r="AK111" i="23"/>
  <c r="AI111" i="23"/>
  <c r="AG111" i="23"/>
  <c r="AE111" i="23"/>
  <c r="AC111" i="23"/>
  <c r="AA111" i="23"/>
  <c r="Y111" i="23"/>
  <c r="W111" i="23"/>
  <c r="U111" i="23"/>
  <c r="S111" i="23"/>
  <c r="Q111" i="23"/>
  <c r="AM110" i="23"/>
  <c r="AK110" i="23"/>
  <c r="AI110" i="23"/>
  <c r="AG110" i="23"/>
  <c r="AE110" i="23"/>
  <c r="AC110" i="23"/>
  <c r="AA110" i="23"/>
  <c r="Y110" i="23"/>
  <c r="W110" i="23"/>
  <c r="U110" i="23"/>
  <c r="S110" i="23"/>
  <c r="Q110" i="23"/>
  <c r="AM109" i="23"/>
  <c r="AK109" i="23"/>
  <c r="AI109" i="23"/>
  <c r="AG109" i="23"/>
  <c r="AE109" i="23"/>
  <c r="AC109" i="23"/>
  <c r="AA109" i="23"/>
  <c r="Y109" i="23"/>
  <c r="W109" i="23"/>
  <c r="U109" i="23"/>
  <c r="S109" i="23"/>
  <c r="Q109" i="23"/>
  <c r="AM108" i="23"/>
  <c r="AK108" i="23"/>
  <c r="AI108" i="23"/>
  <c r="AG108" i="23"/>
  <c r="AE108" i="23"/>
  <c r="AC108" i="23"/>
  <c r="AA108" i="23"/>
  <c r="Y108" i="23"/>
  <c r="W108" i="23"/>
  <c r="U108" i="23"/>
  <c r="S108" i="23"/>
  <c r="Q108" i="23"/>
  <c r="AM107" i="23"/>
  <c r="AK107" i="23"/>
  <c r="AI107" i="23"/>
  <c r="AG107" i="23"/>
  <c r="AE107" i="23"/>
  <c r="AC107" i="23"/>
  <c r="AA107" i="23"/>
  <c r="Y107" i="23"/>
  <c r="W107" i="23"/>
  <c r="U107" i="23"/>
  <c r="S107" i="23"/>
  <c r="Q107" i="23"/>
  <c r="AM106" i="23"/>
  <c r="AK106" i="23"/>
  <c r="AI106" i="23"/>
  <c r="AG106" i="23"/>
  <c r="AE106" i="23"/>
  <c r="AC106" i="23"/>
  <c r="AA106" i="23"/>
  <c r="Y106" i="23"/>
  <c r="W106" i="23"/>
  <c r="U106" i="23"/>
  <c r="S106" i="23"/>
  <c r="Q106" i="23"/>
  <c r="AM105" i="23"/>
  <c r="AK105" i="23"/>
  <c r="AI105" i="23"/>
  <c r="AG105" i="23"/>
  <c r="AE105" i="23"/>
  <c r="AC105" i="23"/>
  <c r="AA105" i="23"/>
  <c r="Y105" i="23"/>
  <c r="W105" i="23"/>
  <c r="U105" i="23"/>
  <c r="S105" i="23"/>
  <c r="Q105" i="23"/>
  <c r="AM104" i="23"/>
  <c r="AK104" i="23"/>
  <c r="AI104" i="23"/>
  <c r="AG104" i="23"/>
  <c r="AE104" i="23"/>
  <c r="AC104" i="23"/>
  <c r="AA104" i="23"/>
  <c r="Y104" i="23"/>
  <c r="W104" i="23"/>
  <c r="U104" i="23"/>
  <c r="S104" i="23"/>
  <c r="Q104" i="23"/>
  <c r="AM103" i="23"/>
  <c r="AK103" i="23"/>
  <c r="AI103" i="23"/>
  <c r="AG103" i="23"/>
  <c r="AE103" i="23"/>
  <c r="AC103" i="23"/>
  <c r="AA103" i="23"/>
  <c r="Y103" i="23"/>
  <c r="W103" i="23"/>
  <c r="U103" i="23"/>
  <c r="S103" i="23"/>
  <c r="Q103" i="23"/>
  <c r="AM102" i="23"/>
  <c r="AK102" i="23"/>
  <c r="AI102" i="23"/>
  <c r="AG102" i="23"/>
  <c r="AE102" i="23"/>
  <c r="AC102" i="23"/>
  <c r="AA102" i="23"/>
  <c r="Y102" i="23"/>
  <c r="W102" i="23"/>
  <c r="U102" i="23"/>
  <c r="S102" i="23"/>
  <c r="Q102" i="23"/>
  <c r="AM101" i="23"/>
  <c r="AK101" i="23"/>
  <c r="AI101" i="23"/>
  <c r="AG101" i="23"/>
  <c r="AE101" i="23"/>
  <c r="AC101" i="23"/>
  <c r="AA101" i="23"/>
  <c r="Y101" i="23"/>
  <c r="W101" i="23"/>
  <c r="U101" i="23"/>
  <c r="S101" i="23"/>
  <c r="Q101" i="23"/>
  <c r="AM100" i="23"/>
  <c r="AK100" i="23"/>
  <c r="AI100" i="23"/>
  <c r="AG100" i="23"/>
  <c r="AE100" i="23"/>
  <c r="AC100" i="23"/>
  <c r="AA100" i="23"/>
  <c r="Y100" i="23"/>
  <c r="W100" i="23"/>
  <c r="U100" i="23"/>
  <c r="S100" i="23"/>
  <c r="Q100" i="23"/>
  <c r="AM99" i="23"/>
  <c r="AK99" i="23"/>
  <c r="AI99" i="23"/>
  <c r="AG99" i="23"/>
  <c r="AE99" i="23"/>
  <c r="AC99" i="23"/>
  <c r="AA99" i="23"/>
  <c r="Y99" i="23"/>
  <c r="W99" i="23"/>
  <c r="U99" i="23"/>
  <c r="S99" i="23"/>
  <c r="Q99" i="23"/>
  <c r="AM98" i="23"/>
  <c r="AK98" i="23"/>
  <c r="AI98" i="23"/>
  <c r="AG98" i="23"/>
  <c r="AE98" i="23"/>
  <c r="AC98" i="23"/>
  <c r="AA98" i="23"/>
  <c r="Y98" i="23"/>
  <c r="W98" i="23"/>
  <c r="U98" i="23"/>
  <c r="S98" i="23"/>
  <c r="Q98" i="23"/>
  <c r="AM97" i="23"/>
  <c r="AK97" i="23"/>
  <c r="AI97" i="23"/>
  <c r="AG97" i="23"/>
  <c r="AE97" i="23"/>
  <c r="AC97" i="23"/>
  <c r="AA97" i="23"/>
  <c r="Y97" i="23"/>
  <c r="W97" i="23"/>
  <c r="U97" i="23"/>
  <c r="S97" i="23"/>
  <c r="Q97" i="23"/>
  <c r="AM96" i="23"/>
  <c r="AK96" i="23"/>
  <c r="AI96" i="23"/>
  <c r="AG96" i="23"/>
  <c r="AE96" i="23"/>
  <c r="AC96" i="23"/>
  <c r="AA96" i="23"/>
  <c r="Y96" i="23"/>
  <c r="W96" i="23"/>
  <c r="U96" i="23"/>
  <c r="S96" i="23"/>
  <c r="Q96" i="23"/>
  <c r="AM95" i="23"/>
  <c r="AK95" i="23"/>
  <c r="AI95" i="23"/>
  <c r="AG95" i="23"/>
  <c r="AE95" i="23"/>
  <c r="AC95" i="23"/>
  <c r="AA95" i="23"/>
  <c r="Y95" i="23"/>
  <c r="W95" i="23"/>
  <c r="U95" i="23"/>
  <c r="S95" i="23"/>
  <c r="Q95" i="23"/>
  <c r="AM94" i="23"/>
  <c r="AK94" i="23"/>
  <c r="AI94" i="23"/>
  <c r="AG94" i="23"/>
  <c r="AE94" i="23"/>
  <c r="AC94" i="23"/>
  <c r="AA94" i="23"/>
  <c r="Y94" i="23"/>
  <c r="W94" i="23"/>
  <c r="U94" i="23"/>
  <c r="S94" i="23"/>
  <c r="Q94" i="23"/>
  <c r="AM93" i="23"/>
  <c r="AK93" i="23"/>
  <c r="AI93" i="23"/>
  <c r="AG93" i="23"/>
  <c r="AE93" i="23"/>
  <c r="AC93" i="23"/>
  <c r="AA93" i="23"/>
  <c r="Y93" i="23"/>
  <c r="W93" i="23"/>
  <c r="U93" i="23"/>
  <c r="S93" i="23"/>
  <c r="Q93" i="23"/>
  <c r="AM92" i="23"/>
  <c r="AK92" i="23"/>
  <c r="AI92" i="23"/>
  <c r="AG92" i="23"/>
  <c r="AE92" i="23"/>
  <c r="AC92" i="23"/>
  <c r="AA92" i="23"/>
  <c r="Y92" i="23"/>
  <c r="W92" i="23"/>
  <c r="U92" i="23"/>
  <c r="S92" i="23"/>
  <c r="Q92" i="23"/>
  <c r="AM91" i="23"/>
  <c r="AK91" i="23"/>
  <c r="AI91" i="23"/>
  <c r="AG91" i="23"/>
  <c r="AE91" i="23"/>
  <c r="AC91" i="23"/>
  <c r="AA91" i="23"/>
  <c r="Y91" i="23"/>
  <c r="W91" i="23"/>
  <c r="U91" i="23"/>
  <c r="S91" i="23"/>
  <c r="Q91" i="23"/>
  <c r="AM90" i="23"/>
  <c r="AK90" i="23"/>
  <c r="AI90" i="23"/>
  <c r="AG90" i="23"/>
  <c r="AE90" i="23"/>
  <c r="AC90" i="23"/>
  <c r="AA90" i="23"/>
  <c r="Y90" i="23"/>
  <c r="W90" i="23"/>
  <c r="U90" i="23"/>
  <c r="S90" i="23"/>
  <c r="Q90" i="23"/>
  <c r="AM89" i="23"/>
  <c r="AK89" i="23"/>
  <c r="AI89" i="23"/>
  <c r="AG89" i="23"/>
  <c r="AE89" i="23"/>
  <c r="AC89" i="23"/>
  <c r="AA89" i="23"/>
  <c r="Y89" i="23"/>
  <c r="W89" i="23"/>
  <c r="U89" i="23"/>
  <c r="S89" i="23"/>
  <c r="Q89" i="23"/>
  <c r="AM88" i="23"/>
  <c r="AK88" i="23"/>
  <c r="AI88" i="23"/>
  <c r="AG88" i="23"/>
  <c r="AE88" i="23"/>
  <c r="AC88" i="23"/>
  <c r="AA88" i="23"/>
  <c r="Y88" i="23"/>
  <c r="W88" i="23"/>
  <c r="U88" i="23"/>
  <c r="S88" i="23"/>
  <c r="Q88" i="23"/>
  <c r="AM87" i="23"/>
  <c r="AK87" i="23"/>
  <c r="AI87" i="23"/>
  <c r="AG87" i="23"/>
  <c r="AE87" i="23"/>
  <c r="AC87" i="23"/>
  <c r="AA87" i="23"/>
  <c r="Y87" i="23"/>
  <c r="W87" i="23"/>
  <c r="U87" i="23"/>
  <c r="S87" i="23"/>
  <c r="Q87" i="23"/>
  <c r="AM86" i="23"/>
  <c r="AK86" i="23"/>
  <c r="AI86" i="23"/>
  <c r="AG86" i="23"/>
  <c r="AE86" i="23"/>
  <c r="AC86" i="23"/>
  <c r="AA86" i="23"/>
  <c r="Y86" i="23"/>
  <c r="W86" i="23"/>
  <c r="U86" i="23"/>
  <c r="S86" i="23"/>
  <c r="Q86" i="23"/>
  <c r="AM85" i="23"/>
  <c r="AK85" i="23"/>
  <c r="AI85" i="23"/>
  <c r="AG85" i="23"/>
  <c r="AE85" i="23"/>
  <c r="AC85" i="23"/>
  <c r="AA85" i="23"/>
  <c r="Y85" i="23"/>
  <c r="W85" i="23"/>
  <c r="U85" i="23"/>
  <c r="S85" i="23"/>
  <c r="Q85" i="23"/>
  <c r="AM84" i="23"/>
  <c r="AK84" i="23"/>
  <c r="AI84" i="23"/>
  <c r="AG84" i="23"/>
  <c r="AE84" i="23"/>
  <c r="AC84" i="23"/>
  <c r="AA84" i="23"/>
  <c r="Y84" i="23"/>
  <c r="W84" i="23"/>
  <c r="U84" i="23"/>
  <c r="S84" i="23"/>
  <c r="Q84" i="23"/>
  <c r="AM83" i="23"/>
  <c r="AK83" i="23"/>
  <c r="AI83" i="23"/>
  <c r="AG83" i="23"/>
  <c r="AE83" i="23"/>
  <c r="AC83" i="23"/>
  <c r="AA83" i="23"/>
  <c r="Y83" i="23"/>
  <c r="W83" i="23"/>
  <c r="U83" i="23"/>
  <c r="S83" i="23"/>
  <c r="Q83" i="23"/>
  <c r="AM82" i="23"/>
  <c r="AK82" i="23"/>
  <c r="AI82" i="23"/>
  <c r="AG82" i="23"/>
  <c r="AE82" i="23"/>
  <c r="AC82" i="23"/>
  <c r="AA82" i="23"/>
  <c r="Y82" i="23"/>
  <c r="W82" i="23"/>
  <c r="U82" i="23"/>
  <c r="S82" i="23"/>
  <c r="Q82" i="23"/>
  <c r="AM81" i="23"/>
  <c r="AK81" i="23"/>
  <c r="AI81" i="23"/>
  <c r="AG81" i="23"/>
  <c r="AE81" i="23"/>
  <c r="AC81" i="23"/>
  <c r="AA81" i="23"/>
  <c r="Y81" i="23"/>
  <c r="W81" i="23"/>
  <c r="U81" i="23"/>
  <c r="S81" i="23"/>
  <c r="Q81" i="23"/>
  <c r="AM80" i="23"/>
  <c r="AK80" i="23"/>
  <c r="AI80" i="23"/>
  <c r="AG80" i="23"/>
  <c r="AE80" i="23"/>
  <c r="AC80" i="23"/>
  <c r="AA80" i="23"/>
  <c r="Y80" i="23"/>
  <c r="W80" i="23"/>
  <c r="U80" i="23"/>
  <c r="S80" i="23"/>
  <c r="Q80" i="23"/>
  <c r="AM79" i="23"/>
  <c r="AK79" i="23"/>
  <c r="AI79" i="23"/>
  <c r="AG79" i="23"/>
  <c r="AE79" i="23"/>
  <c r="AC79" i="23"/>
  <c r="AA79" i="23"/>
  <c r="Y79" i="23"/>
  <c r="W79" i="23"/>
  <c r="U79" i="23"/>
  <c r="S79" i="23"/>
  <c r="Q79" i="23"/>
  <c r="AM78" i="23"/>
  <c r="AK78" i="23"/>
  <c r="AI78" i="23"/>
  <c r="AG78" i="23"/>
  <c r="AE78" i="23"/>
  <c r="AC78" i="23"/>
  <c r="AA78" i="23"/>
  <c r="Y78" i="23"/>
  <c r="W78" i="23"/>
  <c r="U78" i="23"/>
  <c r="S78" i="23"/>
  <c r="Q78" i="23"/>
  <c r="AM77" i="23"/>
  <c r="AK77" i="23"/>
  <c r="AI77" i="23"/>
  <c r="AG77" i="23"/>
  <c r="AE77" i="23"/>
  <c r="AC77" i="23"/>
  <c r="AA77" i="23"/>
  <c r="Y77" i="23"/>
  <c r="W77" i="23"/>
  <c r="U77" i="23"/>
  <c r="S77" i="23"/>
  <c r="Q77" i="23"/>
  <c r="AM76" i="23"/>
  <c r="AK76" i="23"/>
  <c r="AI76" i="23"/>
  <c r="AG76" i="23"/>
  <c r="AE76" i="23"/>
  <c r="AC76" i="23"/>
  <c r="AA76" i="23"/>
  <c r="Y76" i="23"/>
  <c r="W76" i="23"/>
  <c r="U76" i="23"/>
  <c r="S76" i="23"/>
  <c r="Q76" i="23"/>
  <c r="AM75" i="23"/>
  <c r="AK75" i="23"/>
  <c r="AI75" i="23"/>
  <c r="AG75" i="23"/>
  <c r="AE75" i="23"/>
  <c r="AC75" i="23"/>
  <c r="AA75" i="23"/>
  <c r="Y75" i="23"/>
  <c r="W75" i="23"/>
  <c r="U75" i="23"/>
  <c r="S75" i="23"/>
  <c r="Q75" i="23"/>
  <c r="AM74" i="23"/>
  <c r="AK74" i="23"/>
  <c r="AI74" i="23"/>
  <c r="AG74" i="23"/>
  <c r="AE74" i="23"/>
  <c r="AC74" i="23"/>
  <c r="AA74" i="23"/>
  <c r="Y74" i="23"/>
  <c r="W74" i="23"/>
  <c r="U74" i="23"/>
  <c r="S74" i="23"/>
  <c r="Q74" i="23"/>
  <c r="AM73" i="23"/>
  <c r="AK73" i="23"/>
  <c r="AI73" i="23"/>
  <c r="AG73" i="23"/>
  <c r="AE73" i="23"/>
  <c r="AC73" i="23"/>
  <c r="AA73" i="23"/>
  <c r="Y73" i="23"/>
  <c r="W73" i="23"/>
  <c r="U73" i="23"/>
  <c r="S73" i="23"/>
  <c r="Q73" i="23"/>
  <c r="AM72" i="23"/>
  <c r="AK72" i="23"/>
  <c r="AI72" i="23"/>
  <c r="AG72" i="23"/>
  <c r="AE72" i="23"/>
  <c r="AC72" i="23"/>
  <c r="AA72" i="23"/>
  <c r="Y72" i="23"/>
  <c r="W72" i="23"/>
  <c r="U72" i="23"/>
  <c r="S72" i="23"/>
  <c r="Q72" i="23"/>
  <c r="AM71" i="23"/>
  <c r="AK71" i="23"/>
  <c r="AI71" i="23"/>
  <c r="AG71" i="23"/>
  <c r="AE71" i="23"/>
  <c r="AC71" i="23"/>
  <c r="AA71" i="23"/>
  <c r="Y71" i="23"/>
  <c r="W71" i="23"/>
  <c r="U71" i="23"/>
  <c r="S71" i="23"/>
  <c r="Q71" i="23"/>
  <c r="AM70" i="23"/>
  <c r="AK70" i="23"/>
  <c r="AI70" i="23"/>
  <c r="AG70" i="23"/>
  <c r="AE70" i="23"/>
  <c r="AC70" i="23"/>
  <c r="AA70" i="23"/>
  <c r="Y70" i="23"/>
  <c r="W70" i="23"/>
  <c r="U70" i="23"/>
  <c r="S70" i="23"/>
  <c r="Q70" i="23"/>
  <c r="AM69" i="23"/>
  <c r="AK69" i="23"/>
  <c r="AI69" i="23"/>
  <c r="AG69" i="23"/>
  <c r="AE69" i="23"/>
  <c r="AC69" i="23"/>
  <c r="AA69" i="23"/>
  <c r="Y69" i="23"/>
  <c r="W69" i="23"/>
  <c r="U69" i="23"/>
  <c r="S69" i="23"/>
  <c r="Q69" i="23"/>
  <c r="AM68" i="23"/>
  <c r="AK68" i="23"/>
  <c r="AI68" i="23"/>
  <c r="AG68" i="23"/>
  <c r="AE68" i="23"/>
  <c r="AC68" i="23"/>
  <c r="AA68" i="23"/>
  <c r="Y68" i="23"/>
  <c r="W68" i="23"/>
  <c r="U68" i="23"/>
  <c r="S68" i="23"/>
  <c r="Q68" i="23"/>
  <c r="AM67" i="23"/>
  <c r="AK67" i="23"/>
  <c r="AI67" i="23"/>
  <c r="AG67" i="23"/>
  <c r="AE67" i="23"/>
  <c r="AC67" i="23"/>
  <c r="AA67" i="23"/>
  <c r="Y67" i="23"/>
  <c r="W67" i="23"/>
  <c r="U67" i="23"/>
  <c r="S67" i="23"/>
  <c r="Q67" i="23"/>
  <c r="AM66" i="23"/>
  <c r="AK66" i="23"/>
  <c r="AI66" i="23"/>
  <c r="AG66" i="23"/>
  <c r="AE66" i="23"/>
  <c r="AC66" i="23"/>
  <c r="AA66" i="23"/>
  <c r="Y66" i="23"/>
  <c r="W66" i="23"/>
  <c r="U66" i="23"/>
  <c r="S66" i="23"/>
  <c r="Q66" i="23"/>
  <c r="AM65" i="23"/>
  <c r="AK65" i="23"/>
  <c r="AI65" i="23"/>
  <c r="AG65" i="23"/>
  <c r="AE65" i="23"/>
  <c r="AC65" i="23"/>
  <c r="AA65" i="23"/>
  <c r="Y65" i="23"/>
  <c r="W65" i="23"/>
  <c r="U65" i="23"/>
  <c r="S65" i="23"/>
  <c r="Q65" i="23"/>
  <c r="AM64" i="23"/>
  <c r="AK64" i="23"/>
  <c r="AI64" i="23"/>
  <c r="AG64" i="23"/>
  <c r="AE64" i="23"/>
  <c r="AC64" i="23"/>
  <c r="AA64" i="23"/>
  <c r="Y64" i="23"/>
  <c r="W64" i="23"/>
  <c r="U64" i="23"/>
  <c r="S64" i="23"/>
  <c r="Q64" i="23"/>
  <c r="AM63" i="23"/>
  <c r="AK63" i="23"/>
  <c r="AI63" i="23"/>
  <c r="AG63" i="23"/>
  <c r="AE63" i="23"/>
  <c r="AC63" i="23"/>
  <c r="AA63" i="23"/>
  <c r="Y63" i="23"/>
  <c r="W63" i="23"/>
  <c r="U63" i="23"/>
  <c r="S63" i="23"/>
  <c r="Q63" i="23"/>
  <c r="AM62" i="23"/>
  <c r="AK62" i="23"/>
  <c r="AI62" i="23"/>
  <c r="AG62" i="23"/>
  <c r="AE62" i="23"/>
  <c r="AC62" i="23"/>
  <c r="AA62" i="23"/>
  <c r="Y62" i="23"/>
  <c r="W62" i="23"/>
  <c r="U62" i="23"/>
  <c r="S62" i="23"/>
  <c r="Q62" i="23"/>
  <c r="AM61" i="23"/>
  <c r="AK61" i="23"/>
  <c r="AI61" i="23"/>
  <c r="AG61" i="23"/>
  <c r="AE61" i="23"/>
  <c r="AC61" i="23"/>
  <c r="AA61" i="23"/>
  <c r="Y61" i="23"/>
  <c r="W61" i="23"/>
  <c r="U61" i="23"/>
  <c r="S61" i="23"/>
  <c r="Q61" i="23"/>
  <c r="AM60" i="23"/>
  <c r="AK60" i="23"/>
  <c r="AI60" i="23"/>
  <c r="AG60" i="23"/>
  <c r="AE60" i="23"/>
  <c r="AC60" i="23"/>
  <c r="AA60" i="23"/>
  <c r="Y60" i="23"/>
  <c r="W60" i="23"/>
  <c r="U60" i="23"/>
  <c r="S60" i="23"/>
  <c r="Q60" i="23"/>
  <c r="AM59" i="23"/>
  <c r="AK59" i="23"/>
  <c r="AI59" i="23"/>
  <c r="AG59" i="23"/>
  <c r="AE59" i="23"/>
  <c r="AC59" i="23"/>
  <c r="AA59" i="23"/>
  <c r="Y59" i="23"/>
  <c r="W59" i="23"/>
  <c r="U59" i="23"/>
  <c r="S59" i="23"/>
  <c r="Q59" i="23"/>
  <c r="AM58" i="23"/>
  <c r="AK58" i="23"/>
  <c r="AI58" i="23"/>
  <c r="AG58" i="23"/>
  <c r="AE58" i="23"/>
  <c r="AC58" i="23"/>
  <c r="AA58" i="23"/>
  <c r="Y58" i="23"/>
  <c r="W58" i="23"/>
  <c r="U58" i="23"/>
  <c r="S58" i="23"/>
  <c r="Q58" i="23"/>
  <c r="AM57" i="23"/>
  <c r="AK57" i="23"/>
  <c r="AI57" i="23"/>
  <c r="AG57" i="23"/>
  <c r="AE57" i="23"/>
  <c r="AC57" i="23"/>
  <c r="AA57" i="23"/>
  <c r="Y57" i="23"/>
  <c r="W57" i="23"/>
  <c r="U57" i="23"/>
  <c r="S57" i="23"/>
  <c r="Q57" i="23"/>
  <c r="AM56" i="23"/>
  <c r="AK56" i="23"/>
  <c r="AI56" i="23"/>
  <c r="AG56" i="23"/>
  <c r="AE56" i="23"/>
  <c r="AC56" i="23"/>
  <c r="AA56" i="23"/>
  <c r="Y56" i="23"/>
  <c r="W56" i="23"/>
  <c r="U56" i="23"/>
  <c r="S56" i="23"/>
  <c r="Q56" i="23"/>
  <c r="AM55" i="23"/>
  <c r="AK55" i="23"/>
  <c r="AI55" i="23"/>
  <c r="AG55" i="23"/>
  <c r="AE55" i="23"/>
  <c r="AC55" i="23"/>
  <c r="AA55" i="23"/>
  <c r="Y55" i="23"/>
  <c r="W55" i="23"/>
  <c r="U55" i="23"/>
  <c r="S55" i="23"/>
  <c r="Q55" i="23"/>
  <c r="AM54" i="23"/>
  <c r="AK54" i="23"/>
  <c r="AI54" i="23"/>
  <c r="AG54" i="23"/>
  <c r="AE54" i="23"/>
  <c r="AC54" i="23"/>
  <c r="AA54" i="23"/>
  <c r="Y54" i="23"/>
  <c r="W54" i="23"/>
  <c r="U54" i="23"/>
  <c r="S54" i="23"/>
  <c r="Q54" i="23"/>
  <c r="AM53" i="23"/>
  <c r="AK53" i="23"/>
  <c r="AI53" i="23"/>
  <c r="AG53" i="23"/>
  <c r="AE53" i="23"/>
  <c r="AC53" i="23"/>
  <c r="AA53" i="23"/>
  <c r="Y53" i="23"/>
  <c r="W53" i="23"/>
  <c r="U53" i="23"/>
  <c r="S53" i="23"/>
  <c r="Q53" i="23"/>
  <c r="AM52" i="23"/>
  <c r="AK52" i="23"/>
  <c r="AI52" i="23"/>
  <c r="AG52" i="23"/>
  <c r="AE52" i="23"/>
  <c r="AC52" i="23"/>
  <c r="AA52" i="23"/>
  <c r="Y52" i="23"/>
  <c r="W52" i="23"/>
  <c r="U52" i="23"/>
  <c r="S52" i="23"/>
  <c r="Q52" i="23"/>
  <c r="AM51" i="23"/>
  <c r="AK51" i="23"/>
  <c r="AI51" i="23"/>
  <c r="AG51" i="23"/>
  <c r="AE51" i="23"/>
  <c r="AC51" i="23"/>
  <c r="AA51" i="23"/>
  <c r="Y51" i="23"/>
  <c r="W51" i="23"/>
  <c r="U51" i="23"/>
  <c r="S51" i="23"/>
  <c r="Q51" i="23"/>
  <c r="AM50" i="23"/>
  <c r="AK50" i="23"/>
  <c r="AI50" i="23"/>
  <c r="AG50" i="23"/>
  <c r="AE50" i="23"/>
  <c r="AC50" i="23"/>
  <c r="AA50" i="23"/>
  <c r="Y50" i="23"/>
  <c r="W50" i="23"/>
  <c r="U50" i="23"/>
  <c r="S50" i="23"/>
  <c r="Q50" i="23"/>
  <c r="AM49" i="23"/>
  <c r="AK49" i="23"/>
  <c r="AI49" i="23"/>
  <c r="AG49" i="23"/>
  <c r="AE49" i="23"/>
  <c r="AC49" i="23"/>
  <c r="AA49" i="23"/>
  <c r="Y49" i="23"/>
  <c r="W49" i="23"/>
  <c r="U49" i="23"/>
  <c r="S49" i="23"/>
  <c r="Q49" i="23"/>
  <c r="AM48" i="23"/>
  <c r="AK48" i="23"/>
  <c r="AI48" i="23"/>
  <c r="AG48" i="23"/>
  <c r="AE48" i="23"/>
  <c r="AC48" i="23"/>
  <c r="AA48" i="23"/>
  <c r="Y48" i="23"/>
  <c r="W48" i="23"/>
  <c r="U48" i="23"/>
  <c r="S48" i="23"/>
  <c r="Q48" i="23"/>
  <c r="AM47" i="23"/>
  <c r="AK47" i="23"/>
  <c r="AI47" i="23"/>
  <c r="AG47" i="23"/>
  <c r="AE47" i="23"/>
  <c r="AC47" i="23"/>
  <c r="AA47" i="23"/>
  <c r="Y47" i="23"/>
  <c r="W47" i="23"/>
  <c r="U47" i="23"/>
  <c r="S47" i="23"/>
  <c r="Q47" i="23"/>
  <c r="AM46" i="23"/>
  <c r="AK46" i="23"/>
  <c r="AI46" i="23"/>
  <c r="AG46" i="23"/>
  <c r="AE46" i="23"/>
  <c r="AC46" i="23"/>
  <c r="AA46" i="23"/>
  <c r="Y46" i="23"/>
  <c r="W46" i="23"/>
  <c r="U46" i="23"/>
  <c r="S46" i="23"/>
  <c r="Q46" i="23"/>
  <c r="AM45" i="23"/>
  <c r="AK45" i="23"/>
  <c r="AI45" i="23"/>
  <c r="AG45" i="23"/>
  <c r="AE45" i="23"/>
  <c r="AC45" i="23"/>
  <c r="AA45" i="23"/>
  <c r="Y45" i="23"/>
  <c r="W45" i="23"/>
  <c r="U45" i="23"/>
  <c r="S45" i="23"/>
  <c r="Q45" i="23"/>
  <c r="AM44" i="23"/>
  <c r="AK44" i="23"/>
  <c r="AI44" i="23"/>
  <c r="AG44" i="23"/>
  <c r="AE44" i="23"/>
  <c r="AC44" i="23"/>
  <c r="AA44" i="23"/>
  <c r="Y44" i="23"/>
  <c r="W44" i="23"/>
  <c r="U44" i="23"/>
  <c r="S44" i="23"/>
  <c r="Q44" i="23"/>
  <c r="AM43" i="23"/>
  <c r="AK43" i="23"/>
  <c r="AI43" i="23"/>
  <c r="AG43" i="23"/>
  <c r="AE43" i="23"/>
  <c r="AC43" i="23"/>
  <c r="AA43" i="23"/>
  <c r="Y43" i="23"/>
  <c r="W43" i="23"/>
  <c r="U43" i="23"/>
  <c r="S43" i="23"/>
  <c r="Q43" i="23"/>
  <c r="AM42" i="23"/>
  <c r="AK42" i="23"/>
  <c r="AI42" i="23"/>
  <c r="AG42" i="23"/>
  <c r="AE42" i="23"/>
  <c r="AC42" i="23"/>
  <c r="AA42" i="23"/>
  <c r="Y42" i="23"/>
  <c r="W42" i="23"/>
  <c r="U42" i="23"/>
  <c r="S42" i="23"/>
  <c r="Q42" i="23"/>
  <c r="AM41" i="23"/>
  <c r="AK41" i="23"/>
  <c r="AI41" i="23"/>
  <c r="AG41" i="23"/>
  <c r="AE41" i="23"/>
  <c r="AC41" i="23"/>
  <c r="AA41" i="23"/>
  <c r="Y41" i="23"/>
  <c r="W41" i="23"/>
  <c r="U41" i="23"/>
  <c r="S41" i="23"/>
  <c r="Q41" i="23"/>
  <c r="AM40" i="23"/>
  <c r="AK40" i="23"/>
  <c r="AI40" i="23"/>
  <c r="AG40" i="23"/>
  <c r="AE40" i="23"/>
  <c r="AC40" i="23"/>
  <c r="AA40" i="23"/>
  <c r="Y40" i="23"/>
  <c r="W40" i="23"/>
  <c r="U40" i="23"/>
  <c r="S40" i="23"/>
  <c r="Q40" i="23"/>
  <c r="AM39" i="23"/>
  <c r="AK39" i="23"/>
  <c r="AI39" i="23"/>
  <c r="AG39" i="23"/>
  <c r="AE39" i="23"/>
  <c r="AC39" i="23"/>
  <c r="AA39" i="23"/>
  <c r="Y39" i="23"/>
  <c r="W39" i="23"/>
  <c r="U39" i="23"/>
  <c r="S39" i="23"/>
  <c r="Q39" i="23"/>
  <c r="AM38" i="23"/>
  <c r="AK38" i="23"/>
  <c r="AI38" i="23"/>
  <c r="AG38" i="23"/>
  <c r="AE38" i="23"/>
  <c r="AC38" i="23"/>
  <c r="AA38" i="23"/>
  <c r="Y38" i="23"/>
  <c r="W38" i="23"/>
  <c r="U38" i="23"/>
  <c r="S38" i="23"/>
  <c r="Q38" i="23"/>
  <c r="AM37" i="23"/>
  <c r="AK37" i="23"/>
  <c r="AI37" i="23"/>
  <c r="AG37" i="23"/>
  <c r="AE37" i="23"/>
  <c r="AC37" i="23"/>
  <c r="AA37" i="23"/>
  <c r="Y37" i="23"/>
  <c r="W37" i="23"/>
  <c r="U37" i="23"/>
  <c r="S37" i="23"/>
  <c r="Q37" i="23"/>
  <c r="AM36" i="23"/>
  <c r="AK36" i="23"/>
  <c r="AI36" i="23"/>
  <c r="AG36" i="23"/>
  <c r="AE36" i="23"/>
  <c r="AC36" i="23"/>
  <c r="AA36" i="23"/>
  <c r="Y36" i="23"/>
  <c r="W36" i="23"/>
  <c r="U36" i="23"/>
  <c r="S36" i="23"/>
  <c r="Q36" i="23"/>
  <c r="AM35" i="23"/>
  <c r="AK35" i="23"/>
  <c r="AI35" i="23"/>
  <c r="AG35" i="23"/>
  <c r="AE35" i="23"/>
  <c r="AC35" i="23"/>
  <c r="AA35" i="23"/>
  <c r="Y35" i="23"/>
  <c r="W35" i="23"/>
  <c r="U35" i="23"/>
  <c r="S35" i="23"/>
  <c r="Q35" i="23"/>
  <c r="AM34" i="23"/>
  <c r="AK34" i="23"/>
  <c r="AI34" i="23"/>
  <c r="AG34" i="23"/>
  <c r="AE34" i="23"/>
  <c r="AC34" i="23"/>
  <c r="AA34" i="23"/>
  <c r="Y34" i="23"/>
  <c r="W34" i="23"/>
  <c r="U34" i="23"/>
  <c r="S34" i="23"/>
  <c r="Q34" i="23"/>
  <c r="AM33" i="23"/>
  <c r="AN33" i="23" s="1" a="1"/>
  <c r="AN33" i="23" s="1"/>
  <c r="AK33" i="23"/>
  <c r="AL33" i="23" s="1" a="1"/>
  <c r="AL33" i="23" s="1"/>
  <c r="AI33" i="23"/>
  <c r="AJ33" i="23" s="1" a="1"/>
  <c r="AJ33" i="23" s="1"/>
  <c r="AG33" i="23"/>
  <c r="AH33" i="23" s="1" a="1"/>
  <c r="AH33" i="23" s="1"/>
  <c r="AE33" i="23"/>
  <c r="AF33" i="23" s="1" a="1"/>
  <c r="AF33" i="23" s="1"/>
  <c r="AC33" i="23"/>
  <c r="AD33" i="23" s="1" a="1"/>
  <c r="AD33" i="23" s="1"/>
  <c r="AA33" i="23"/>
  <c r="AB33" i="23" s="1" a="1"/>
  <c r="AB33" i="23" s="1"/>
  <c r="Y33" i="23"/>
  <c r="Z33" i="23" s="1" a="1"/>
  <c r="Z33" i="23" s="1"/>
  <c r="W33" i="23"/>
  <c r="X33" i="23" s="1" a="1"/>
  <c r="X33" i="23" s="1"/>
  <c r="U33" i="23"/>
  <c r="V33" i="23" s="1" a="1"/>
  <c r="V33" i="23" s="1"/>
  <c r="S33" i="23"/>
  <c r="T33" i="23" s="1" a="1"/>
  <c r="T33" i="23" s="1"/>
  <c r="Q33" i="23"/>
  <c r="R33" i="23" s="1" a="1"/>
  <c r="R33" i="23" s="1"/>
  <c r="AM32" i="23"/>
  <c r="AN32" i="23" s="1" a="1"/>
  <c r="AN32" i="23" s="1"/>
  <c r="AK32" i="23"/>
  <c r="AL32" i="23" s="1" a="1"/>
  <c r="AL32" i="23" s="1"/>
  <c r="AI32" i="23"/>
  <c r="AJ32" i="23" s="1" a="1"/>
  <c r="AJ32" i="23" s="1"/>
  <c r="AG32" i="23"/>
  <c r="AH32" i="23" s="1" a="1"/>
  <c r="AH32" i="23" s="1"/>
  <c r="AE32" i="23"/>
  <c r="AF32" i="23" s="1" a="1"/>
  <c r="AF32" i="23" s="1"/>
  <c r="AC32" i="23"/>
  <c r="AD32" i="23" s="1" a="1"/>
  <c r="AD32" i="23" s="1"/>
  <c r="AA32" i="23"/>
  <c r="AB32" i="23" s="1" a="1"/>
  <c r="AB32" i="23" s="1"/>
  <c r="Y32" i="23"/>
  <c r="Z32" i="23" s="1" a="1"/>
  <c r="Z32" i="23" s="1"/>
  <c r="W32" i="23"/>
  <c r="X32" i="23" s="1" a="1"/>
  <c r="X32" i="23" s="1"/>
  <c r="U32" i="23"/>
  <c r="V32" i="23" s="1" a="1"/>
  <c r="V32" i="23" s="1"/>
  <c r="S32" i="23"/>
  <c r="T32" i="23" s="1" a="1"/>
  <c r="T32" i="23" s="1"/>
  <c r="Q32" i="23"/>
  <c r="R32" i="23" s="1" a="1"/>
  <c r="R32" i="23" s="1"/>
  <c r="AM31" i="23"/>
  <c r="AN31" i="23" s="1" a="1"/>
  <c r="AN31" i="23" s="1"/>
  <c r="AK31" i="23"/>
  <c r="AL31" i="23" s="1" a="1"/>
  <c r="AL31" i="23" s="1"/>
  <c r="AI31" i="23"/>
  <c r="AJ31" i="23" s="1" a="1"/>
  <c r="AJ31" i="23" s="1"/>
  <c r="AG31" i="23"/>
  <c r="AH31" i="23" s="1" a="1"/>
  <c r="AH31" i="23" s="1"/>
  <c r="AE31" i="23"/>
  <c r="AF31" i="23" s="1" a="1"/>
  <c r="AF31" i="23" s="1"/>
  <c r="AC31" i="23"/>
  <c r="AD31" i="23" s="1" a="1"/>
  <c r="AD31" i="23" s="1"/>
  <c r="AA31" i="23"/>
  <c r="AB31" i="23" s="1" a="1"/>
  <c r="AB31" i="23" s="1"/>
  <c r="Y31" i="23"/>
  <c r="Z31" i="23" s="1" a="1"/>
  <c r="Z31" i="23" s="1"/>
  <c r="W31" i="23"/>
  <c r="X31" i="23" s="1" a="1"/>
  <c r="X31" i="23" s="1"/>
  <c r="U31" i="23"/>
  <c r="V31" i="23" s="1" a="1"/>
  <c r="V31" i="23" s="1"/>
  <c r="S31" i="23"/>
  <c r="T31" i="23" s="1" a="1"/>
  <c r="T31" i="23" s="1"/>
  <c r="Q31" i="23"/>
  <c r="R31" i="23" s="1" a="1"/>
  <c r="R31" i="23" s="1"/>
  <c r="AM30" i="23"/>
  <c r="AN30" i="23" s="1" a="1"/>
  <c r="AN30" i="23" s="1"/>
  <c r="AK30" i="23"/>
  <c r="AL30" i="23" s="1" a="1"/>
  <c r="AL30" i="23" s="1"/>
  <c r="AI30" i="23"/>
  <c r="AJ30" i="23" s="1" a="1"/>
  <c r="AJ30" i="23" s="1"/>
  <c r="AG30" i="23"/>
  <c r="AH30" i="23" s="1" a="1"/>
  <c r="AH30" i="23" s="1"/>
  <c r="AE30" i="23"/>
  <c r="AF30" i="23" s="1" a="1"/>
  <c r="AF30" i="23" s="1"/>
  <c r="AC30" i="23"/>
  <c r="AD30" i="23" s="1" a="1"/>
  <c r="AD30" i="23" s="1"/>
  <c r="AA30" i="23"/>
  <c r="AB30" i="23" s="1" a="1"/>
  <c r="AB30" i="23" s="1"/>
  <c r="Y30" i="23"/>
  <c r="Z30" i="23" s="1" a="1"/>
  <c r="Z30" i="23" s="1"/>
  <c r="W30" i="23"/>
  <c r="X30" i="23" s="1" a="1"/>
  <c r="X30" i="23" s="1"/>
  <c r="U30" i="23"/>
  <c r="V30" i="23" s="1" a="1"/>
  <c r="V30" i="23" s="1"/>
  <c r="S30" i="23"/>
  <c r="T30" i="23" s="1" a="1"/>
  <c r="T30" i="23" s="1"/>
  <c r="Q30" i="23"/>
  <c r="R30" i="23" s="1" a="1"/>
  <c r="R30" i="23" s="1"/>
  <c r="AM29" i="23"/>
  <c r="AK29" i="23"/>
  <c r="AI29" i="23"/>
  <c r="AG29" i="23"/>
  <c r="AE29" i="23"/>
  <c r="AC29" i="23"/>
  <c r="AA29" i="23"/>
  <c r="Y29" i="23"/>
  <c r="W29" i="23"/>
  <c r="U29" i="23"/>
  <c r="S29" i="23"/>
  <c r="Q29" i="23"/>
  <c r="AM129" i="22"/>
  <c r="AK129" i="22"/>
  <c r="AI129" i="22"/>
  <c r="AG129" i="22"/>
  <c r="AE129" i="22"/>
  <c r="AC129" i="22"/>
  <c r="AA129" i="22"/>
  <c r="Y129" i="22"/>
  <c r="W129" i="22"/>
  <c r="U129" i="22"/>
  <c r="S129" i="22"/>
  <c r="Q129" i="22"/>
  <c r="AM128" i="22"/>
  <c r="AK128" i="22"/>
  <c r="AI128" i="22"/>
  <c r="AG128" i="22"/>
  <c r="AE128" i="22"/>
  <c r="AC128" i="22"/>
  <c r="AA128" i="22"/>
  <c r="Y128" i="22"/>
  <c r="W128" i="22"/>
  <c r="U128" i="22"/>
  <c r="S128" i="22"/>
  <c r="Q128" i="22"/>
  <c r="AM127" i="22"/>
  <c r="AK127" i="22"/>
  <c r="AI127" i="22"/>
  <c r="AG127" i="22"/>
  <c r="AE127" i="22"/>
  <c r="AC127" i="22"/>
  <c r="AA127" i="22"/>
  <c r="Y127" i="22"/>
  <c r="W127" i="22"/>
  <c r="U127" i="22"/>
  <c r="S127" i="22"/>
  <c r="Q127" i="22"/>
  <c r="AM126" i="22"/>
  <c r="AK126" i="22"/>
  <c r="AI126" i="22"/>
  <c r="AG126" i="22"/>
  <c r="AE126" i="22"/>
  <c r="AC126" i="22"/>
  <c r="AA126" i="22"/>
  <c r="Y126" i="22"/>
  <c r="W126" i="22"/>
  <c r="U126" i="22"/>
  <c r="S126" i="22"/>
  <c r="Q126" i="22"/>
  <c r="AM125" i="22"/>
  <c r="AK125" i="22"/>
  <c r="AI125" i="22"/>
  <c r="AG125" i="22"/>
  <c r="AE125" i="22"/>
  <c r="AC125" i="22"/>
  <c r="AA125" i="22"/>
  <c r="Y125" i="22"/>
  <c r="W125" i="22"/>
  <c r="U125" i="22"/>
  <c r="S125" i="22"/>
  <c r="Q125" i="22"/>
  <c r="AM124" i="22"/>
  <c r="AK124" i="22"/>
  <c r="AI124" i="22"/>
  <c r="AG124" i="22"/>
  <c r="AE124" i="22"/>
  <c r="AC124" i="22"/>
  <c r="AA124" i="22"/>
  <c r="Y124" i="22"/>
  <c r="W124" i="22"/>
  <c r="U124" i="22"/>
  <c r="S124" i="22"/>
  <c r="Q124" i="22"/>
  <c r="AM123" i="22"/>
  <c r="AK123" i="22"/>
  <c r="AI123" i="22"/>
  <c r="AG123" i="22"/>
  <c r="AE123" i="22"/>
  <c r="AC123" i="22"/>
  <c r="AA123" i="22"/>
  <c r="Y123" i="22"/>
  <c r="W123" i="22"/>
  <c r="U123" i="22"/>
  <c r="S123" i="22"/>
  <c r="Q123" i="22"/>
  <c r="AM122" i="22"/>
  <c r="AK122" i="22"/>
  <c r="AI122" i="22"/>
  <c r="AG122" i="22"/>
  <c r="AE122" i="22"/>
  <c r="AC122" i="22"/>
  <c r="AA122" i="22"/>
  <c r="Y122" i="22"/>
  <c r="W122" i="22"/>
  <c r="U122" i="22"/>
  <c r="S122" i="22"/>
  <c r="Q122" i="22"/>
  <c r="AM121" i="22"/>
  <c r="AK121" i="22"/>
  <c r="AI121" i="22"/>
  <c r="AG121" i="22"/>
  <c r="AE121" i="22"/>
  <c r="AC121" i="22"/>
  <c r="AA121" i="22"/>
  <c r="Y121" i="22"/>
  <c r="W121" i="22"/>
  <c r="U121" i="22"/>
  <c r="S121" i="22"/>
  <c r="Q121" i="22"/>
  <c r="AM120" i="22"/>
  <c r="AK120" i="22"/>
  <c r="AI120" i="22"/>
  <c r="AG120" i="22"/>
  <c r="AE120" i="22"/>
  <c r="AC120" i="22"/>
  <c r="AA120" i="22"/>
  <c r="Y120" i="22"/>
  <c r="W120" i="22"/>
  <c r="U120" i="22"/>
  <c r="S120" i="22"/>
  <c r="Q120" i="22"/>
  <c r="AM119" i="22"/>
  <c r="AK119" i="22"/>
  <c r="AI119" i="22"/>
  <c r="AG119" i="22"/>
  <c r="AE119" i="22"/>
  <c r="AC119" i="22"/>
  <c r="AA119" i="22"/>
  <c r="Y119" i="22"/>
  <c r="W119" i="22"/>
  <c r="U119" i="22"/>
  <c r="S119" i="22"/>
  <c r="Q119" i="22"/>
  <c r="AM118" i="22"/>
  <c r="AK118" i="22"/>
  <c r="AI118" i="22"/>
  <c r="AG118" i="22"/>
  <c r="AE118" i="22"/>
  <c r="AC118" i="22"/>
  <c r="AA118" i="22"/>
  <c r="Y118" i="22"/>
  <c r="W118" i="22"/>
  <c r="U118" i="22"/>
  <c r="S118" i="22"/>
  <c r="Q118" i="22"/>
  <c r="AM117" i="22"/>
  <c r="AK117" i="22"/>
  <c r="AI117" i="22"/>
  <c r="AG117" i="22"/>
  <c r="AE117" i="22"/>
  <c r="AC117" i="22"/>
  <c r="AA117" i="22"/>
  <c r="Y117" i="22"/>
  <c r="W117" i="22"/>
  <c r="U117" i="22"/>
  <c r="S117" i="22"/>
  <c r="Q117" i="22"/>
  <c r="AM116" i="22"/>
  <c r="AK116" i="22"/>
  <c r="AI116" i="22"/>
  <c r="AG116" i="22"/>
  <c r="AE116" i="22"/>
  <c r="AC116" i="22"/>
  <c r="AA116" i="22"/>
  <c r="Y116" i="22"/>
  <c r="W116" i="22"/>
  <c r="U116" i="22"/>
  <c r="S116" i="22"/>
  <c r="Q116" i="22"/>
  <c r="AM115" i="22"/>
  <c r="AK115" i="22"/>
  <c r="AI115" i="22"/>
  <c r="AG115" i="22"/>
  <c r="AE115" i="22"/>
  <c r="AC115" i="22"/>
  <c r="AA115" i="22"/>
  <c r="Y115" i="22"/>
  <c r="W115" i="22"/>
  <c r="U115" i="22"/>
  <c r="S115" i="22"/>
  <c r="Q115" i="22"/>
  <c r="AM114" i="22"/>
  <c r="AK114" i="22"/>
  <c r="AI114" i="22"/>
  <c r="AG114" i="22"/>
  <c r="AE114" i="22"/>
  <c r="AC114" i="22"/>
  <c r="AA114" i="22"/>
  <c r="Y114" i="22"/>
  <c r="W114" i="22"/>
  <c r="U114" i="22"/>
  <c r="S114" i="22"/>
  <c r="Q114" i="22"/>
  <c r="AM113" i="22"/>
  <c r="AK113" i="22"/>
  <c r="AI113" i="22"/>
  <c r="AG113" i="22"/>
  <c r="AE113" i="22"/>
  <c r="AC113" i="22"/>
  <c r="AA113" i="22"/>
  <c r="Y113" i="22"/>
  <c r="W113" i="22"/>
  <c r="U113" i="22"/>
  <c r="S113" i="22"/>
  <c r="Q113" i="22"/>
  <c r="AM112" i="22"/>
  <c r="AK112" i="22"/>
  <c r="AI112" i="22"/>
  <c r="AG112" i="22"/>
  <c r="AE112" i="22"/>
  <c r="AC112" i="22"/>
  <c r="AA112" i="22"/>
  <c r="Y112" i="22"/>
  <c r="W112" i="22"/>
  <c r="U112" i="22"/>
  <c r="S112" i="22"/>
  <c r="Q112" i="22"/>
  <c r="AM111" i="22"/>
  <c r="AK111" i="22"/>
  <c r="AI111" i="22"/>
  <c r="AG111" i="22"/>
  <c r="AE111" i="22"/>
  <c r="AC111" i="22"/>
  <c r="AA111" i="22"/>
  <c r="Y111" i="22"/>
  <c r="W111" i="22"/>
  <c r="U111" i="22"/>
  <c r="S111" i="22"/>
  <c r="Q111" i="22"/>
  <c r="AM110" i="22"/>
  <c r="AK110" i="22"/>
  <c r="AI110" i="22"/>
  <c r="AG110" i="22"/>
  <c r="AE110" i="22"/>
  <c r="AC110" i="22"/>
  <c r="AA110" i="22"/>
  <c r="Y110" i="22"/>
  <c r="W110" i="22"/>
  <c r="U110" i="22"/>
  <c r="S110" i="22"/>
  <c r="Q110" i="22"/>
  <c r="AM109" i="22"/>
  <c r="AK109" i="22"/>
  <c r="AI109" i="22"/>
  <c r="AG109" i="22"/>
  <c r="AE109" i="22"/>
  <c r="AC109" i="22"/>
  <c r="AA109" i="22"/>
  <c r="Y109" i="22"/>
  <c r="W109" i="22"/>
  <c r="U109" i="22"/>
  <c r="S109" i="22"/>
  <c r="Q109" i="22"/>
  <c r="AM108" i="22"/>
  <c r="AK108" i="22"/>
  <c r="AI108" i="22"/>
  <c r="AG108" i="22"/>
  <c r="AE108" i="22"/>
  <c r="AC108" i="22"/>
  <c r="AA108" i="22"/>
  <c r="Y108" i="22"/>
  <c r="W108" i="22"/>
  <c r="U108" i="22"/>
  <c r="S108" i="22"/>
  <c r="Q108" i="22"/>
  <c r="AM107" i="22"/>
  <c r="AK107" i="22"/>
  <c r="AI107" i="22"/>
  <c r="AG107" i="22"/>
  <c r="AE107" i="22"/>
  <c r="AC107" i="22"/>
  <c r="AA107" i="22"/>
  <c r="Y107" i="22"/>
  <c r="W107" i="22"/>
  <c r="U107" i="22"/>
  <c r="S107" i="22"/>
  <c r="Q107" i="22"/>
  <c r="AM106" i="22"/>
  <c r="AK106" i="22"/>
  <c r="AI106" i="22"/>
  <c r="AG106" i="22"/>
  <c r="AE106" i="22"/>
  <c r="AC106" i="22"/>
  <c r="AA106" i="22"/>
  <c r="Y106" i="22"/>
  <c r="W106" i="22"/>
  <c r="U106" i="22"/>
  <c r="S106" i="22"/>
  <c r="Q106" i="22"/>
  <c r="AM105" i="22"/>
  <c r="AK105" i="22"/>
  <c r="AI105" i="22"/>
  <c r="AG105" i="22"/>
  <c r="AE105" i="22"/>
  <c r="AC105" i="22"/>
  <c r="AA105" i="22"/>
  <c r="Y105" i="22"/>
  <c r="W105" i="22"/>
  <c r="U105" i="22"/>
  <c r="S105" i="22"/>
  <c r="Q105" i="22"/>
  <c r="AM104" i="22"/>
  <c r="AK104" i="22"/>
  <c r="AI104" i="22"/>
  <c r="AG104" i="22"/>
  <c r="AE104" i="22"/>
  <c r="AC104" i="22"/>
  <c r="AA104" i="22"/>
  <c r="Y104" i="22"/>
  <c r="W104" i="22"/>
  <c r="U104" i="22"/>
  <c r="S104" i="22"/>
  <c r="Q104" i="22"/>
  <c r="AM103" i="22"/>
  <c r="AK103" i="22"/>
  <c r="AI103" i="22"/>
  <c r="AG103" i="22"/>
  <c r="AE103" i="22"/>
  <c r="AC103" i="22"/>
  <c r="AA103" i="22"/>
  <c r="Y103" i="22"/>
  <c r="W103" i="22"/>
  <c r="U103" i="22"/>
  <c r="S103" i="22"/>
  <c r="Q103" i="22"/>
  <c r="AM102" i="22"/>
  <c r="AK102" i="22"/>
  <c r="AI102" i="22"/>
  <c r="AG102" i="22"/>
  <c r="AE102" i="22"/>
  <c r="AC102" i="22"/>
  <c r="AA102" i="22"/>
  <c r="Y102" i="22"/>
  <c r="W102" i="22"/>
  <c r="U102" i="22"/>
  <c r="S102" i="22"/>
  <c r="Q102" i="22"/>
  <c r="AM101" i="22"/>
  <c r="AK101" i="22"/>
  <c r="AI101" i="22"/>
  <c r="AG101" i="22"/>
  <c r="AE101" i="22"/>
  <c r="AC101" i="22"/>
  <c r="AA101" i="22"/>
  <c r="Y101" i="22"/>
  <c r="W101" i="22"/>
  <c r="U101" i="22"/>
  <c r="S101" i="22"/>
  <c r="Q101" i="22"/>
  <c r="AM100" i="22"/>
  <c r="AK100" i="22"/>
  <c r="AI100" i="22"/>
  <c r="AG100" i="22"/>
  <c r="AE100" i="22"/>
  <c r="AC100" i="22"/>
  <c r="AA100" i="22"/>
  <c r="Y100" i="22"/>
  <c r="W100" i="22"/>
  <c r="U100" i="22"/>
  <c r="S100" i="22"/>
  <c r="Q100" i="22"/>
  <c r="AM99" i="22"/>
  <c r="AK99" i="22"/>
  <c r="AI99" i="22"/>
  <c r="AG99" i="22"/>
  <c r="AE99" i="22"/>
  <c r="AC99" i="22"/>
  <c r="AA99" i="22"/>
  <c r="Y99" i="22"/>
  <c r="W99" i="22"/>
  <c r="U99" i="22"/>
  <c r="S99" i="22"/>
  <c r="Q99" i="22"/>
  <c r="AM98" i="22"/>
  <c r="AK98" i="22"/>
  <c r="AI98" i="22"/>
  <c r="AG98" i="22"/>
  <c r="AE98" i="22"/>
  <c r="AC98" i="22"/>
  <c r="AA98" i="22"/>
  <c r="Y98" i="22"/>
  <c r="W98" i="22"/>
  <c r="U98" i="22"/>
  <c r="S98" i="22"/>
  <c r="Q98" i="22"/>
  <c r="AM97" i="22"/>
  <c r="AK97" i="22"/>
  <c r="AI97" i="22"/>
  <c r="AG97" i="22"/>
  <c r="AE97" i="22"/>
  <c r="AC97" i="22"/>
  <c r="AA97" i="22"/>
  <c r="Y97" i="22"/>
  <c r="W97" i="22"/>
  <c r="U97" i="22"/>
  <c r="S97" i="22"/>
  <c r="Q97" i="22"/>
  <c r="AM96" i="22"/>
  <c r="AK96" i="22"/>
  <c r="AI96" i="22"/>
  <c r="AG96" i="22"/>
  <c r="AE96" i="22"/>
  <c r="AC96" i="22"/>
  <c r="AA96" i="22"/>
  <c r="Y96" i="22"/>
  <c r="W96" i="22"/>
  <c r="U96" i="22"/>
  <c r="S96" i="22"/>
  <c r="Q96" i="22"/>
  <c r="AM95" i="22"/>
  <c r="AK95" i="22"/>
  <c r="AI95" i="22"/>
  <c r="AG95" i="22"/>
  <c r="AE95" i="22"/>
  <c r="AC95" i="22"/>
  <c r="AA95" i="22"/>
  <c r="Y95" i="22"/>
  <c r="W95" i="22"/>
  <c r="U95" i="22"/>
  <c r="S95" i="22"/>
  <c r="Q95" i="22"/>
  <c r="AM94" i="22"/>
  <c r="AK94" i="22"/>
  <c r="AI94" i="22"/>
  <c r="AG94" i="22"/>
  <c r="AE94" i="22"/>
  <c r="AC94" i="22"/>
  <c r="AA94" i="22"/>
  <c r="Y94" i="22"/>
  <c r="W94" i="22"/>
  <c r="U94" i="22"/>
  <c r="S94" i="22"/>
  <c r="Q94" i="22"/>
  <c r="AM93" i="22"/>
  <c r="AK93" i="22"/>
  <c r="AI93" i="22"/>
  <c r="AG93" i="22"/>
  <c r="AE93" i="22"/>
  <c r="AC93" i="22"/>
  <c r="AA93" i="22"/>
  <c r="Y93" i="22"/>
  <c r="W93" i="22"/>
  <c r="U93" i="22"/>
  <c r="S93" i="22"/>
  <c r="Q93" i="22"/>
  <c r="AM92" i="22"/>
  <c r="AK92" i="22"/>
  <c r="AI92" i="22"/>
  <c r="AG92" i="22"/>
  <c r="AE92" i="22"/>
  <c r="AC92" i="22"/>
  <c r="AA92" i="22"/>
  <c r="Y92" i="22"/>
  <c r="W92" i="22"/>
  <c r="U92" i="22"/>
  <c r="S92" i="22"/>
  <c r="Q92" i="22"/>
  <c r="AM91" i="22"/>
  <c r="AK91" i="22"/>
  <c r="AI91" i="22"/>
  <c r="AG91" i="22"/>
  <c r="AE91" i="22"/>
  <c r="AC91" i="22"/>
  <c r="AA91" i="22"/>
  <c r="Y91" i="22"/>
  <c r="W91" i="22"/>
  <c r="U91" i="22"/>
  <c r="S91" i="22"/>
  <c r="Q91" i="22"/>
  <c r="AM90" i="22"/>
  <c r="AK90" i="22"/>
  <c r="AI90" i="22"/>
  <c r="AG90" i="22"/>
  <c r="AE90" i="22"/>
  <c r="AC90" i="22"/>
  <c r="AA90" i="22"/>
  <c r="Y90" i="22"/>
  <c r="W90" i="22"/>
  <c r="U90" i="22"/>
  <c r="S90" i="22"/>
  <c r="Q90" i="22"/>
  <c r="AM89" i="22"/>
  <c r="AK89" i="22"/>
  <c r="AI89" i="22"/>
  <c r="AG89" i="22"/>
  <c r="AE89" i="22"/>
  <c r="AC89" i="22"/>
  <c r="AA89" i="22"/>
  <c r="Y89" i="22"/>
  <c r="W89" i="22"/>
  <c r="U89" i="22"/>
  <c r="S89" i="22"/>
  <c r="Q89" i="22"/>
  <c r="AM88" i="22"/>
  <c r="AK88" i="22"/>
  <c r="AI88" i="22"/>
  <c r="AG88" i="22"/>
  <c r="AE88" i="22"/>
  <c r="AC88" i="22"/>
  <c r="AA88" i="22"/>
  <c r="Y88" i="22"/>
  <c r="W88" i="22"/>
  <c r="U88" i="22"/>
  <c r="S88" i="22"/>
  <c r="Q88" i="22"/>
  <c r="AM87" i="22"/>
  <c r="AK87" i="22"/>
  <c r="AI87" i="22"/>
  <c r="AG87" i="22"/>
  <c r="AE87" i="22"/>
  <c r="AC87" i="22"/>
  <c r="AA87" i="22"/>
  <c r="Y87" i="22"/>
  <c r="W87" i="22"/>
  <c r="U87" i="22"/>
  <c r="S87" i="22"/>
  <c r="Q87" i="22"/>
  <c r="AM86" i="22"/>
  <c r="AK86" i="22"/>
  <c r="AI86" i="22"/>
  <c r="AG86" i="22"/>
  <c r="AE86" i="22"/>
  <c r="AC86" i="22"/>
  <c r="AA86" i="22"/>
  <c r="Y86" i="22"/>
  <c r="W86" i="22"/>
  <c r="U86" i="22"/>
  <c r="S86" i="22"/>
  <c r="Q86" i="22"/>
  <c r="AM85" i="22"/>
  <c r="AK85" i="22"/>
  <c r="AI85" i="22"/>
  <c r="AG85" i="22"/>
  <c r="AE85" i="22"/>
  <c r="AC85" i="22"/>
  <c r="AA85" i="22"/>
  <c r="Y85" i="22"/>
  <c r="W85" i="22"/>
  <c r="U85" i="22"/>
  <c r="S85" i="22"/>
  <c r="Q85" i="22"/>
  <c r="AM84" i="22"/>
  <c r="AK84" i="22"/>
  <c r="AI84" i="22"/>
  <c r="AG84" i="22"/>
  <c r="AE84" i="22"/>
  <c r="AC84" i="22"/>
  <c r="AA84" i="22"/>
  <c r="Y84" i="22"/>
  <c r="W84" i="22"/>
  <c r="U84" i="22"/>
  <c r="S84" i="22"/>
  <c r="Q84" i="22"/>
  <c r="AM83" i="22"/>
  <c r="AK83" i="22"/>
  <c r="AI83" i="22"/>
  <c r="AG83" i="22"/>
  <c r="AE83" i="22"/>
  <c r="AC83" i="22"/>
  <c r="AA83" i="22"/>
  <c r="Y83" i="22"/>
  <c r="W83" i="22"/>
  <c r="U83" i="22"/>
  <c r="S83" i="22"/>
  <c r="Q83" i="22"/>
  <c r="AM82" i="22"/>
  <c r="AK82" i="22"/>
  <c r="AI82" i="22"/>
  <c r="AG82" i="22"/>
  <c r="AE82" i="22"/>
  <c r="AC82" i="22"/>
  <c r="AA82" i="22"/>
  <c r="Y82" i="22"/>
  <c r="W82" i="22"/>
  <c r="U82" i="22"/>
  <c r="S82" i="22"/>
  <c r="Q82" i="22"/>
  <c r="AM81" i="22"/>
  <c r="AK81" i="22"/>
  <c r="AI81" i="22"/>
  <c r="AG81" i="22"/>
  <c r="AE81" i="22"/>
  <c r="AC81" i="22"/>
  <c r="AA81" i="22"/>
  <c r="Y81" i="22"/>
  <c r="W81" i="22"/>
  <c r="U81" i="22"/>
  <c r="S81" i="22"/>
  <c r="Q81" i="22"/>
  <c r="AM80" i="22"/>
  <c r="AK80" i="22"/>
  <c r="AI80" i="22"/>
  <c r="AG80" i="22"/>
  <c r="AE80" i="22"/>
  <c r="AC80" i="22"/>
  <c r="AA80" i="22"/>
  <c r="Y80" i="22"/>
  <c r="W80" i="22"/>
  <c r="U80" i="22"/>
  <c r="S80" i="22"/>
  <c r="Q80" i="22"/>
  <c r="AM79" i="22"/>
  <c r="AK79" i="22"/>
  <c r="AI79" i="22"/>
  <c r="AG79" i="22"/>
  <c r="AE79" i="22"/>
  <c r="AC79" i="22"/>
  <c r="AA79" i="22"/>
  <c r="Y79" i="22"/>
  <c r="W79" i="22"/>
  <c r="U79" i="22"/>
  <c r="S79" i="22"/>
  <c r="Q79" i="22"/>
  <c r="AM78" i="22"/>
  <c r="AK78" i="22"/>
  <c r="AI78" i="22"/>
  <c r="AG78" i="22"/>
  <c r="AE78" i="22"/>
  <c r="AC78" i="22"/>
  <c r="AA78" i="22"/>
  <c r="Y78" i="22"/>
  <c r="W78" i="22"/>
  <c r="U78" i="22"/>
  <c r="S78" i="22"/>
  <c r="Q78" i="22"/>
  <c r="AM77" i="22"/>
  <c r="AK77" i="22"/>
  <c r="AI77" i="22"/>
  <c r="AG77" i="22"/>
  <c r="AE77" i="22"/>
  <c r="AC77" i="22"/>
  <c r="AA77" i="22"/>
  <c r="Y77" i="22"/>
  <c r="W77" i="22"/>
  <c r="U77" i="22"/>
  <c r="S77" i="22"/>
  <c r="Q77" i="22"/>
  <c r="AM76" i="22"/>
  <c r="AK76" i="22"/>
  <c r="AI76" i="22"/>
  <c r="AG76" i="22"/>
  <c r="AE76" i="22"/>
  <c r="AC76" i="22"/>
  <c r="AA76" i="22"/>
  <c r="Y76" i="22"/>
  <c r="W76" i="22"/>
  <c r="U76" i="22"/>
  <c r="S76" i="22"/>
  <c r="Q76" i="22"/>
  <c r="AM75" i="22"/>
  <c r="AK75" i="22"/>
  <c r="AI75" i="22"/>
  <c r="AG75" i="22"/>
  <c r="AE75" i="22"/>
  <c r="AC75" i="22"/>
  <c r="AA75" i="22"/>
  <c r="Y75" i="22"/>
  <c r="W75" i="22"/>
  <c r="U75" i="22"/>
  <c r="S75" i="22"/>
  <c r="Q75" i="22"/>
  <c r="AM74" i="22"/>
  <c r="AK74" i="22"/>
  <c r="AI74" i="22"/>
  <c r="AG74" i="22"/>
  <c r="AE74" i="22"/>
  <c r="AC74" i="22"/>
  <c r="AA74" i="22"/>
  <c r="Y74" i="22"/>
  <c r="W74" i="22"/>
  <c r="U74" i="22"/>
  <c r="S74" i="22"/>
  <c r="Q74" i="22"/>
  <c r="AM73" i="22"/>
  <c r="AK73" i="22"/>
  <c r="AI73" i="22"/>
  <c r="AG73" i="22"/>
  <c r="AE73" i="22"/>
  <c r="AC73" i="22"/>
  <c r="AA73" i="22"/>
  <c r="Y73" i="22"/>
  <c r="W73" i="22"/>
  <c r="U73" i="22"/>
  <c r="S73" i="22"/>
  <c r="Q73" i="22"/>
  <c r="AM72" i="22"/>
  <c r="AK72" i="22"/>
  <c r="AI72" i="22"/>
  <c r="AG72" i="22"/>
  <c r="AE72" i="22"/>
  <c r="AC72" i="22"/>
  <c r="AA72" i="22"/>
  <c r="Y72" i="22"/>
  <c r="W72" i="22"/>
  <c r="U72" i="22"/>
  <c r="S72" i="22"/>
  <c r="Q72" i="22"/>
  <c r="AM71" i="22"/>
  <c r="AK71" i="22"/>
  <c r="AI71" i="22"/>
  <c r="AG71" i="22"/>
  <c r="AE71" i="22"/>
  <c r="AC71" i="22"/>
  <c r="AA71" i="22"/>
  <c r="Y71" i="22"/>
  <c r="W71" i="22"/>
  <c r="U71" i="22"/>
  <c r="S71" i="22"/>
  <c r="Q71" i="22"/>
  <c r="AM70" i="22"/>
  <c r="AK70" i="22"/>
  <c r="AI70" i="22"/>
  <c r="AG70" i="22"/>
  <c r="AE70" i="22"/>
  <c r="AC70" i="22"/>
  <c r="AA70" i="22"/>
  <c r="Y70" i="22"/>
  <c r="W70" i="22"/>
  <c r="U70" i="22"/>
  <c r="S70" i="22"/>
  <c r="Q70" i="22"/>
  <c r="AM69" i="22"/>
  <c r="AK69" i="22"/>
  <c r="AI69" i="22"/>
  <c r="AG69" i="22"/>
  <c r="AE69" i="22"/>
  <c r="AC69" i="22"/>
  <c r="AA69" i="22"/>
  <c r="Y69" i="22"/>
  <c r="W69" i="22"/>
  <c r="U69" i="22"/>
  <c r="S69" i="22"/>
  <c r="Q69" i="22"/>
  <c r="AM68" i="22"/>
  <c r="AK68" i="22"/>
  <c r="AI68" i="22"/>
  <c r="AG68" i="22"/>
  <c r="AE68" i="22"/>
  <c r="AC68" i="22"/>
  <c r="AA68" i="22"/>
  <c r="Y68" i="22"/>
  <c r="W68" i="22"/>
  <c r="U68" i="22"/>
  <c r="S68" i="22"/>
  <c r="Q68" i="22"/>
  <c r="AM67" i="22"/>
  <c r="AK67" i="22"/>
  <c r="AI67" i="22"/>
  <c r="AG67" i="22"/>
  <c r="AE67" i="22"/>
  <c r="AC67" i="22"/>
  <c r="AA67" i="22"/>
  <c r="Y67" i="22"/>
  <c r="W67" i="22"/>
  <c r="U67" i="22"/>
  <c r="S67" i="22"/>
  <c r="Q67" i="22"/>
  <c r="AM66" i="22"/>
  <c r="AK66" i="22"/>
  <c r="AI66" i="22"/>
  <c r="AG66" i="22"/>
  <c r="AE66" i="22"/>
  <c r="AC66" i="22"/>
  <c r="AA66" i="22"/>
  <c r="Y66" i="22"/>
  <c r="W66" i="22"/>
  <c r="U66" i="22"/>
  <c r="S66" i="22"/>
  <c r="Q66" i="22"/>
  <c r="AM65" i="22"/>
  <c r="AK65" i="22"/>
  <c r="AI65" i="22"/>
  <c r="AG65" i="22"/>
  <c r="AE65" i="22"/>
  <c r="AC65" i="22"/>
  <c r="AA65" i="22"/>
  <c r="Y65" i="22"/>
  <c r="W65" i="22"/>
  <c r="U65" i="22"/>
  <c r="S65" i="22"/>
  <c r="Q65" i="22"/>
  <c r="AM64" i="22"/>
  <c r="AK64" i="22"/>
  <c r="AI64" i="22"/>
  <c r="AG64" i="22"/>
  <c r="AE64" i="22"/>
  <c r="AC64" i="22"/>
  <c r="AA64" i="22"/>
  <c r="Y64" i="22"/>
  <c r="W64" i="22"/>
  <c r="U64" i="22"/>
  <c r="S64" i="22"/>
  <c r="Q64" i="22"/>
  <c r="AM63" i="22"/>
  <c r="AK63" i="22"/>
  <c r="AI63" i="22"/>
  <c r="AG63" i="22"/>
  <c r="AE63" i="22"/>
  <c r="AC63" i="22"/>
  <c r="AA63" i="22"/>
  <c r="Y63" i="22"/>
  <c r="W63" i="22"/>
  <c r="U63" i="22"/>
  <c r="S63" i="22"/>
  <c r="Q63" i="22"/>
  <c r="AM62" i="22"/>
  <c r="AK62" i="22"/>
  <c r="AI62" i="22"/>
  <c r="AG62" i="22"/>
  <c r="AE62" i="22"/>
  <c r="AC62" i="22"/>
  <c r="AA62" i="22"/>
  <c r="Y62" i="22"/>
  <c r="W62" i="22"/>
  <c r="U62" i="22"/>
  <c r="S62" i="22"/>
  <c r="Q62" i="22"/>
  <c r="AM61" i="22"/>
  <c r="AK61" i="22"/>
  <c r="AI61" i="22"/>
  <c r="AG61" i="22"/>
  <c r="AE61" i="22"/>
  <c r="AC61" i="22"/>
  <c r="AA61" i="22"/>
  <c r="Y61" i="22"/>
  <c r="W61" i="22"/>
  <c r="U61" i="22"/>
  <c r="S61" i="22"/>
  <c r="Q61" i="22"/>
  <c r="AM60" i="22"/>
  <c r="AK60" i="22"/>
  <c r="AI60" i="22"/>
  <c r="AG60" i="22"/>
  <c r="AE60" i="22"/>
  <c r="AC60" i="22"/>
  <c r="AA60" i="22"/>
  <c r="Y60" i="22"/>
  <c r="W60" i="22"/>
  <c r="U60" i="22"/>
  <c r="S60" i="22"/>
  <c r="Q60" i="22"/>
  <c r="AM59" i="22"/>
  <c r="AK59" i="22"/>
  <c r="AI59" i="22"/>
  <c r="AG59" i="22"/>
  <c r="AE59" i="22"/>
  <c r="AC59" i="22"/>
  <c r="AA59" i="22"/>
  <c r="Y59" i="22"/>
  <c r="W59" i="22"/>
  <c r="U59" i="22"/>
  <c r="S59" i="22"/>
  <c r="Q59" i="22"/>
  <c r="AM58" i="22"/>
  <c r="AK58" i="22"/>
  <c r="AI58" i="22"/>
  <c r="AG58" i="22"/>
  <c r="AE58" i="22"/>
  <c r="AC58" i="22"/>
  <c r="AA58" i="22"/>
  <c r="Y58" i="22"/>
  <c r="W58" i="22"/>
  <c r="U58" i="22"/>
  <c r="S58" i="22"/>
  <c r="Q58" i="22"/>
  <c r="AM57" i="22"/>
  <c r="AK57" i="22"/>
  <c r="AI57" i="22"/>
  <c r="AG57" i="22"/>
  <c r="AE57" i="22"/>
  <c r="AC57" i="22"/>
  <c r="AA57" i="22"/>
  <c r="Y57" i="22"/>
  <c r="W57" i="22"/>
  <c r="U57" i="22"/>
  <c r="S57" i="22"/>
  <c r="Q57" i="22"/>
  <c r="AM56" i="22"/>
  <c r="AK56" i="22"/>
  <c r="AI56" i="22"/>
  <c r="AG56" i="22"/>
  <c r="AE56" i="22"/>
  <c r="AC56" i="22"/>
  <c r="AA56" i="22"/>
  <c r="Y56" i="22"/>
  <c r="W56" i="22"/>
  <c r="U56" i="22"/>
  <c r="S56" i="22"/>
  <c r="Q56" i="22"/>
  <c r="AM55" i="22"/>
  <c r="AK55" i="22"/>
  <c r="AI55" i="22"/>
  <c r="AG55" i="22"/>
  <c r="AE55" i="22"/>
  <c r="AC55" i="22"/>
  <c r="AA55" i="22"/>
  <c r="Y55" i="22"/>
  <c r="W55" i="22"/>
  <c r="U55" i="22"/>
  <c r="S55" i="22"/>
  <c r="Q55" i="22"/>
  <c r="AM54" i="22"/>
  <c r="AK54" i="22"/>
  <c r="AI54" i="22"/>
  <c r="AG54" i="22"/>
  <c r="AE54" i="22"/>
  <c r="AC54" i="22"/>
  <c r="AA54" i="22"/>
  <c r="Y54" i="22"/>
  <c r="W54" i="22"/>
  <c r="U54" i="22"/>
  <c r="S54" i="22"/>
  <c r="Q54" i="22"/>
  <c r="AM53" i="22"/>
  <c r="AK53" i="22"/>
  <c r="AI53" i="22"/>
  <c r="AG53" i="22"/>
  <c r="AE53" i="22"/>
  <c r="AC53" i="22"/>
  <c r="AA53" i="22"/>
  <c r="Y53" i="22"/>
  <c r="W53" i="22"/>
  <c r="U53" i="22"/>
  <c r="S53" i="22"/>
  <c r="Q53" i="22"/>
  <c r="AM52" i="22"/>
  <c r="AK52" i="22"/>
  <c r="AI52" i="22"/>
  <c r="AG52" i="22"/>
  <c r="AE52" i="22"/>
  <c r="AC52" i="22"/>
  <c r="AA52" i="22"/>
  <c r="Y52" i="22"/>
  <c r="W52" i="22"/>
  <c r="U52" i="22"/>
  <c r="S52" i="22"/>
  <c r="Q52" i="22"/>
  <c r="AM51" i="22"/>
  <c r="AK51" i="22"/>
  <c r="AI51" i="22"/>
  <c r="AG51" i="22"/>
  <c r="AE51" i="22"/>
  <c r="AC51" i="22"/>
  <c r="AA51" i="22"/>
  <c r="Y51" i="22"/>
  <c r="W51" i="22"/>
  <c r="U51" i="22"/>
  <c r="S51" i="22"/>
  <c r="Q51" i="22"/>
  <c r="AM50" i="22"/>
  <c r="AK50" i="22"/>
  <c r="AI50" i="22"/>
  <c r="AG50" i="22"/>
  <c r="AE50" i="22"/>
  <c r="AC50" i="22"/>
  <c r="AA50" i="22"/>
  <c r="Y50" i="22"/>
  <c r="W50" i="22"/>
  <c r="U50" i="22"/>
  <c r="S50" i="22"/>
  <c r="Q50" i="22"/>
  <c r="AM49" i="22"/>
  <c r="AK49" i="22"/>
  <c r="AI49" i="22"/>
  <c r="AG49" i="22"/>
  <c r="AE49" i="22"/>
  <c r="AC49" i="22"/>
  <c r="AA49" i="22"/>
  <c r="Y49" i="22"/>
  <c r="W49" i="22"/>
  <c r="U49" i="22"/>
  <c r="S49" i="22"/>
  <c r="Q49" i="22"/>
  <c r="AM48" i="22"/>
  <c r="AK48" i="22"/>
  <c r="AI48" i="22"/>
  <c r="AG48" i="22"/>
  <c r="AE48" i="22"/>
  <c r="AC48" i="22"/>
  <c r="AA48" i="22"/>
  <c r="Y48" i="22"/>
  <c r="W48" i="22"/>
  <c r="U48" i="22"/>
  <c r="S48" i="22"/>
  <c r="Q48" i="22"/>
  <c r="AM47" i="22"/>
  <c r="AK47" i="22"/>
  <c r="AI47" i="22"/>
  <c r="AG47" i="22"/>
  <c r="AE47" i="22"/>
  <c r="AC47" i="22"/>
  <c r="AA47" i="22"/>
  <c r="Y47" i="22"/>
  <c r="W47" i="22"/>
  <c r="U47" i="22"/>
  <c r="S47" i="22"/>
  <c r="Q47" i="22"/>
  <c r="AM46" i="22"/>
  <c r="AK46" i="22"/>
  <c r="AI46" i="22"/>
  <c r="AG46" i="22"/>
  <c r="AE46" i="22"/>
  <c r="AC46" i="22"/>
  <c r="AA46" i="22"/>
  <c r="Y46" i="22"/>
  <c r="W46" i="22"/>
  <c r="U46" i="22"/>
  <c r="S46" i="22"/>
  <c r="Q46" i="22"/>
  <c r="AM45" i="22"/>
  <c r="AK45" i="22"/>
  <c r="AI45" i="22"/>
  <c r="AG45" i="22"/>
  <c r="AE45" i="22"/>
  <c r="AC45" i="22"/>
  <c r="AA45" i="22"/>
  <c r="Y45" i="22"/>
  <c r="W45" i="22"/>
  <c r="U45" i="22"/>
  <c r="S45" i="22"/>
  <c r="Q45" i="22"/>
  <c r="AM44" i="22"/>
  <c r="AK44" i="22"/>
  <c r="AI44" i="22"/>
  <c r="AG44" i="22"/>
  <c r="AE44" i="22"/>
  <c r="AC44" i="22"/>
  <c r="AA44" i="22"/>
  <c r="Y44" i="22"/>
  <c r="W44" i="22"/>
  <c r="U44" i="22"/>
  <c r="S44" i="22"/>
  <c r="Q44" i="22"/>
  <c r="AM43" i="22"/>
  <c r="AK43" i="22"/>
  <c r="AI43" i="22"/>
  <c r="AG43" i="22"/>
  <c r="AE43" i="22"/>
  <c r="AC43" i="22"/>
  <c r="AA43" i="22"/>
  <c r="Y43" i="22"/>
  <c r="W43" i="22"/>
  <c r="U43" i="22"/>
  <c r="S43" i="22"/>
  <c r="Q43" i="22"/>
  <c r="AM42" i="22"/>
  <c r="AK42" i="22"/>
  <c r="AI42" i="22"/>
  <c r="AG42" i="22"/>
  <c r="AE42" i="22"/>
  <c r="AC42" i="22"/>
  <c r="AA42" i="22"/>
  <c r="Y42" i="22"/>
  <c r="W42" i="22"/>
  <c r="U42" i="22"/>
  <c r="S42" i="22"/>
  <c r="Q42" i="22"/>
  <c r="AM41" i="22"/>
  <c r="AK41" i="22"/>
  <c r="AI41" i="22"/>
  <c r="AG41" i="22"/>
  <c r="AE41" i="22"/>
  <c r="AC41" i="22"/>
  <c r="AA41" i="22"/>
  <c r="Y41" i="22"/>
  <c r="W41" i="22"/>
  <c r="U41" i="22"/>
  <c r="S41" i="22"/>
  <c r="Q41" i="22"/>
  <c r="AM40" i="22"/>
  <c r="AK40" i="22"/>
  <c r="AI40" i="22"/>
  <c r="AG40" i="22"/>
  <c r="AE40" i="22"/>
  <c r="AC40" i="22"/>
  <c r="AA40" i="22"/>
  <c r="Y40" i="22"/>
  <c r="W40" i="22"/>
  <c r="U40" i="22"/>
  <c r="S40" i="22"/>
  <c r="Q40" i="22"/>
  <c r="AM39" i="22"/>
  <c r="AK39" i="22"/>
  <c r="AI39" i="22"/>
  <c r="AG39" i="22"/>
  <c r="AE39" i="22"/>
  <c r="AC39" i="22"/>
  <c r="AA39" i="22"/>
  <c r="Y39" i="22"/>
  <c r="W39" i="22"/>
  <c r="U39" i="22"/>
  <c r="S39" i="22"/>
  <c r="Q39" i="22"/>
  <c r="AM38" i="22"/>
  <c r="AK38" i="22"/>
  <c r="AI38" i="22"/>
  <c r="AG38" i="22"/>
  <c r="AE38" i="22"/>
  <c r="AC38" i="22"/>
  <c r="AA38" i="22"/>
  <c r="Y38" i="22"/>
  <c r="W38" i="22"/>
  <c r="U38" i="22"/>
  <c r="S38" i="22"/>
  <c r="Q38" i="22"/>
  <c r="AM37" i="22"/>
  <c r="AK37" i="22"/>
  <c r="AI37" i="22"/>
  <c r="AG37" i="22"/>
  <c r="AE37" i="22"/>
  <c r="AC37" i="22"/>
  <c r="AA37" i="22"/>
  <c r="Y37" i="22"/>
  <c r="W37" i="22"/>
  <c r="U37" i="22"/>
  <c r="S37" i="22"/>
  <c r="Q37" i="22"/>
  <c r="AM36" i="22"/>
  <c r="AK36" i="22"/>
  <c r="AI36" i="22"/>
  <c r="AG36" i="22"/>
  <c r="AE36" i="22"/>
  <c r="AC36" i="22"/>
  <c r="AA36" i="22"/>
  <c r="Y36" i="22"/>
  <c r="W36" i="22"/>
  <c r="U36" i="22"/>
  <c r="S36" i="22"/>
  <c r="Q36" i="22"/>
  <c r="AM35" i="22"/>
  <c r="AK35" i="22"/>
  <c r="AI35" i="22"/>
  <c r="AG35" i="22"/>
  <c r="AE35" i="22"/>
  <c r="AC35" i="22"/>
  <c r="AA35" i="22"/>
  <c r="Y35" i="22"/>
  <c r="W35" i="22"/>
  <c r="U35" i="22"/>
  <c r="S35" i="22"/>
  <c r="Q35" i="22"/>
  <c r="AM34" i="22"/>
  <c r="AN34" i="22" s="1" a="1"/>
  <c r="AN34" i="22" s="1"/>
  <c r="AK34" i="22"/>
  <c r="AL34" i="22" s="1" a="1"/>
  <c r="AL34" i="22" s="1"/>
  <c r="AI34" i="22"/>
  <c r="AJ34" i="22" s="1" a="1"/>
  <c r="AJ34" i="22" s="1"/>
  <c r="AG34" i="22"/>
  <c r="AH34" i="22" s="1" a="1"/>
  <c r="AH34" i="22" s="1"/>
  <c r="AE34" i="22"/>
  <c r="AF34" i="22" s="1" a="1"/>
  <c r="AF34" i="22" s="1"/>
  <c r="AC34" i="22"/>
  <c r="AD34" i="22" s="1" a="1"/>
  <c r="AD34" i="22" s="1"/>
  <c r="AA34" i="22"/>
  <c r="AB34" i="22" s="1" a="1"/>
  <c r="AB34" i="22" s="1"/>
  <c r="Y34" i="22"/>
  <c r="Z34" i="22" s="1" a="1"/>
  <c r="Z34" i="22" s="1"/>
  <c r="W34" i="22"/>
  <c r="X34" i="22" s="1" a="1"/>
  <c r="X34" i="22" s="1"/>
  <c r="U34" i="22"/>
  <c r="V34" i="22" s="1" a="1"/>
  <c r="V34" i="22" s="1"/>
  <c r="S34" i="22"/>
  <c r="T34" i="22" s="1" a="1"/>
  <c r="T34" i="22" s="1"/>
  <c r="Q34" i="22"/>
  <c r="R34" i="22" s="1" a="1"/>
  <c r="R34" i="22" s="1"/>
  <c r="AM33" i="22"/>
  <c r="AN33" i="22" s="1" a="1"/>
  <c r="AN33" i="22" s="1"/>
  <c r="AK33" i="22"/>
  <c r="AL33" i="22" s="1" a="1"/>
  <c r="AL33" i="22" s="1"/>
  <c r="AI33" i="22"/>
  <c r="AJ33" i="22" s="1" a="1"/>
  <c r="AJ33" i="22" s="1"/>
  <c r="AG33" i="22"/>
  <c r="AH33" i="22" s="1" a="1"/>
  <c r="AH33" i="22" s="1"/>
  <c r="AE33" i="22"/>
  <c r="AF33" i="22" s="1" a="1"/>
  <c r="AF33" i="22" s="1"/>
  <c r="AC33" i="22"/>
  <c r="AD33" i="22" s="1" a="1"/>
  <c r="AD33" i="22" s="1"/>
  <c r="AA33" i="22"/>
  <c r="AB33" i="22" s="1" a="1"/>
  <c r="AB33" i="22" s="1"/>
  <c r="Y33" i="22"/>
  <c r="Z33" i="22" s="1" a="1"/>
  <c r="Z33" i="22" s="1"/>
  <c r="W33" i="22"/>
  <c r="X33" i="22" s="1" a="1"/>
  <c r="X33" i="22" s="1"/>
  <c r="U33" i="22"/>
  <c r="V33" i="22" s="1" a="1"/>
  <c r="V33" i="22" s="1"/>
  <c r="S33" i="22"/>
  <c r="T33" i="22" s="1" a="1"/>
  <c r="T33" i="22" s="1"/>
  <c r="Q33" i="22"/>
  <c r="R33" i="22" s="1" a="1"/>
  <c r="R33" i="22" s="1"/>
  <c r="AM32" i="22"/>
  <c r="AN32" i="22" s="1" a="1"/>
  <c r="AN32" i="22" s="1"/>
  <c r="AK32" i="22"/>
  <c r="AL32" i="22" s="1" a="1"/>
  <c r="AL32" i="22" s="1"/>
  <c r="AI32" i="22"/>
  <c r="AJ32" i="22" s="1" a="1"/>
  <c r="AJ32" i="22" s="1"/>
  <c r="AG32" i="22"/>
  <c r="AH32" i="22" s="1" a="1"/>
  <c r="AH32" i="22" s="1"/>
  <c r="AE32" i="22"/>
  <c r="AF32" i="22" s="1" a="1"/>
  <c r="AF32" i="22" s="1"/>
  <c r="AC32" i="22"/>
  <c r="AD32" i="22" s="1" a="1"/>
  <c r="AD32" i="22" s="1"/>
  <c r="AA32" i="22"/>
  <c r="AB32" i="22" s="1" a="1"/>
  <c r="AB32" i="22" s="1"/>
  <c r="Y32" i="22"/>
  <c r="Z32" i="22" s="1" a="1"/>
  <c r="Z32" i="22" s="1"/>
  <c r="W32" i="22"/>
  <c r="X32" i="22" s="1" a="1"/>
  <c r="X32" i="22" s="1"/>
  <c r="U32" i="22"/>
  <c r="V32" i="22" s="1" a="1"/>
  <c r="V32" i="22" s="1"/>
  <c r="S32" i="22"/>
  <c r="T32" i="22" s="1" a="1"/>
  <c r="T32" i="22" s="1"/>
  <c r="Q32" i="22"/>
  <c r="R32" i="22" s="1" a="1"/>
  <c r="R32" i="22" s="1"/>
  <c r="AM31" i="22"/>
  <c r="AN31" i="22" s="1" a="1"/>
  <c r="AN31" i="22" s="1"/>
  <c r="AK31" i="22"/>
  <c r="AL31" i="22" s="1" a="1"/>
  <c r="AL31" i="22" s="1"/>
  <c r="AI31" i="22"/>
  <c r="AJ31" i="22" s="1" a="1"/>
  <c r="AJ31" i="22" s="1"/>
  <c r="AG31" i="22"/>
  <c r="AH31" i="22" s="1" a="1"/>
  <c r="AH31" i="22" s="1"/>
  <c r="AE31" i="22"/>
  <c r="AF31" i="22" s="1" a="1"/>
  <c r="AF31" i="22" s="1"/>
  <c r="AC31" i="22"/>
  <c r="AD31" i="22" s="1" a="1"/>
  <c r="AD31" i="22" s="1"/>
  <c r="AA31" i="22"/>
  <c r="AB31" i="22" s="1" a="1"/>
  <c r="AB31" i="22" s="1"/>
  <c r="Y31" i="22"/>
  <c r="Z31" i="22" s="1" a="1"/>
  <c r="Z31" i="22" s="1"/>
  <c r="W31" i="22"/>
  <c r="X31" i="22" s="1" a="1"/>
  <c r="X31" i="22" s="1"/>
  <c r="U31" i="22"/>
  <c r="V31" i="22" s="1" a="1"/>
  <c r="V31" i="22" s="1"/>
  <c r="S31" i="22"/>
  <c r="T31" i="22" s="1" a="1"/>
  <c r="T31" i="22" s="1"/>
  <c r="Q31" i="22"/>
  <c r="R31" i="22" s="1" a="1"/>
  <c r="R31" i="22" s="1"/>
  <c r="AM30" i="22"/>
  <c r="AN30" i="22" s="1" a="1"/>
  <c r="AN30" i="22" s="1"/>
  <c r="AK30" i="22"/>
  <c r="AL30" i="22" s="1" a="1"/>
  <c r="AL30" i="22" s="1"/>
  <c r="AI30" i="22"/>
  <c r="AJ30" i="22" s="1" a="1"/>
  <c r="AJ30" i="22" s="1"/>
  <c r="AG30" i="22"/>
  <c r="AH30" i="22" s="1" a="1"/>
  <c r="AH30" i="22" s="1"/>
  <c r="AE30" i="22"/>
  <c r="AF30" i="22" s="1" a="1"/>
  <c r="AF30" i="22" s="1"/>
  <c r="AC30" i="22"/>
  <c r="AD30" i="22" s="1" a="1"/>
  <c r="AD30" i="22" s="1"/>
  <c r="AA30" i="22"/>
  <c r="AB30" i="22" s="1" a="1"/>
  <c r="AB30" i="22" s="1"/>
  <c r="Y30" i="22"/>
  <c r="Z30" i="22" s="1" a="1"/>
  <c r="Z30" i="22" s="1"/>
  <c r="W30" i="22"/>
  <c r="X30" i="22" s="1" a="1"/>
  <c r="X30" i="22" s="1"/>
  <c r="U30" i="22"/>
  <c r="V30" i="22" s="1" a="1"/>
  <c r="V30" i="22" s="1"/>
  <c r="S30" i="22"/>
  <c r="T30" i="22" s="1" a="1"/>
  <c r="T30" i="22" s="1"/>
  <c r="Q30" i="22"/>
  <c r="R30" i="22" s="1" a="1"/>
  <c r="R30" i="22" s="1"/>
  <c r="AM29" i="22"/>
  <c r="AK29" i="22"/>
  <c r="AI29" i="22"/>
  <c r="AG29" i="22"/>
  <c r="AE29" i="22"/>
  <c r="AC29" i="22"/>
  <c r="AA29" i="22"/>
  <c r="Y29" i="22"/>
  <c r="W29" i="22"/>
  <c r="U29" i="22"/>
  <c r="S29" i="22"/>
  <c r="Q29" i="22"/>
  <c r="AM129" i="21"/>
  <c r="AN129" i="21" s="1" a="1"/>
  <c r="AN129" i="21" s="1"/>
  <c r="AK129" i="21"/>
  <c r="AL129" i="21" s="1" a="1"/>
  <c r="AL129" i="21" s="1"/>
  <c r="AI129" i="21"/>
  <c r="AJ129" i="21" s="1" a="1"/>
  <c r="AJ129" i="21" s="1"/>
  <c r="AG129" i="21"/>
  <c r="AH129" i="21" s="1" a="1"/>
  <c r="AH129" i="21" s="1"/>
  <c r="AE129" i="21"/>
  <c r="AF129" i="21" s="1" a="1"/>
  <c r="AF129" i="21" s="1"/>
  <c r="AC129" i="21"/>
  <c r="AD129" i="21" s="1" a="1"/>
  <c r="AD129" i="21" s="1"/>
  <c r="AA129" i="21"/>
  <c r="AB129" i="21" s="1" a="1"/>
  <c r="AB129" i="21" s="1"/>
  <c r="Y129" i="21"/>
  <c r="Z129" i="21" s="1" a="1"/>
  <c r="Z129" i="21" s="1"/>
  <c r="X129" i="21" a="1"/>
  <c r="X129" i="21" s="1"/>
  <c r="W129" i="21"/>
  <c r="U129" i="21"/>
  <c r="V129" i="21" s="1" a="1"/>
  <c r="V129" i="21" s="1"/>
  <c r="S129" i="21"/>
  <c r="T129" i="21" s="1" a="1"/>
  <c r="T129" i="21" s="1"/>
  <c r="Q129" i="21"/>
  <c r="R129" i="21" s="1" a="1"/>
  <c r="R129" i="21" s="1"/>
  <c r="AM128" i="21"/>
  <c r="AN128" i="21" s="1" a="1"/>
  <c r="AN128" i="21" s="1"/>
  <c r="AK128" i="21"/>
  <c r="AL128" i="21" s="1" a="1"/>
  <c r="AL128" i="21" s="1"/>
  <c r="AI128" i="21"/>
  <c r="AJ128" i="21" s="1" a="1"/>
  <c r="AJ128" i="21" s="1"/>
  <c r="AG128" i="21"/>
  <c r="AH128" i="21" s="1" a="1"/>
  <c r="AH128" i="21" s="1"/>
  <c r="AE128" i="21"/>
  <c r="AF128" i="21" s="1" a="1"/>
  <c r="AF128" i="21" s="1"/>
  <c r="AC128" i="21"/>
  <c r="AD128" i="21" s="1" a="1"/>
  <c r="AD128" i="21" s="1"/>
  <c r="AA128" i="21"/>
  <c r="AB128" i="21" s="1" a="1"/>
  <c r="AB128" i="21" s="1"/>
  <c r="Z128" i="21" a="1"/>
  <c r="Z128" i="21" s="1"/>
  <c r="Y128" i="21"/>
  <c r="W128" i="21"/>
  <c r="X128" i="21" s="1" a="1"/>
  <c r="X128" i="21" s="1"/>
  <c r="V128" i="21" a="1"/>
  <c r="V128" i="21" s="1"/>
  <c r="U128" i="21"/>
  <c r="S128" i="21"/>
  <c r="T128" i="21" s="1" a="1"/>
  <c r="T128" i="21" s="1"/>
  <c r="Q128" i="21"/>
  <c r="R128" i="21" s="1" a="1"/>
  <c r="R128" i="21" s="1"/>
  <c r="AM127" i="21"/>
  <c r="AN127" i="21" s="1" a="1"/>
  <c r="AN127" i="21" s="1"/>
  <c r="AK127" i="21"/>
  <c r="AL127" i="21" s="1" a="1"/>
  <c r="AL127" i="21" s="1"/>
  <c r="AI127" i="21"/>
  <c r="AJ127" i="21" s="1" a="1"/>
  <c r="AJ127" i="21" s="1"/>
  <c r="AG127" i="21"/>
  <c r="AH127" i="21" s="1" a="1"/>
  <c r="AH127" i="21" s="1"/>
  <c r="AE127" i="21"/>
  <c r="AF127" i="21" s="1" a="1"/>
  <c r="AF127" i="21" s="1"/>
  <c r="AC127" i="21"/>
  <c r="AD127" i="21" s="1" a="1"/>
  <c r="AD127" i="21" s="1"/>
  <c r="AA127" i="21"/>
  <c r="AB127" i="21" s="1" a="1"/>
  <c r="AB127" i="21" s="1"/>
  <c r="Y127" i="21"/>
  <c r="Z127" i="21" s="1" a="1"/>
  <c r="Z127" i="21" s="1"/>
  <c r="W127" i="21"/>
  <c r="X127" i="21" s="1" a="1"/>
  <c r="X127" i="21" s="1"/>
  <c r="V127" i="21" a="1"/>
  <c r="V127" i="21" s="1"/>
  <c r="U127" i="21"/>
  <c r="S127" i="21"/>
  <c r="T127" i="21" s="1" a="1"/>
  <c r="T127" i="21" s="1"/>
  <c r="Q127" i="21"/>
  <c r="R127" i="21" s="1" a="1"/>
  <c r="R127" i="21" s="1"/>
  <c r="AM126" i="21"/>
  <c r="AN126" i="21" s="1" a="1"/>
  <c r="AN126" i="21" s="1"/>
  <c r="AK126" i="21"/>
  <c r="AL126" i="21" s="1" a="1"/>
  <c r="AL126" i="21" s="1"/>
  <c r="AI126" i="21"/>
  <c r="AJ126" i="21" s="1" a="1"/>
  <c r="AJ126" i="21" s="1"/>
  <c r="AG126" i="21"/>
  <c r="AH126" i="21" s="1" a="1"/>
  <c r="AH126" i="21" s="1"/>
  <c r="AE126" i="21"/>
  <c r="AF126" i="21" s="1" a="1"/>
  <c r="AF126" i="21" s="1"/>
  <c r="AC126" i="21"/>
  <c r="AD126" i="21" s="1" a="1"/>
  <c r="AD126" i="21" s="1"/>
  <c r="AA126" i="21"/>
  <c r="AB126" i="21" s="1" a="1"/>
  <c r="AB126" i="21" s="1"/>
  <c r="Z126" i="21" a="1"/>
  <c r="Z126" i="21" s="1"/>
  <c r="Y126" i="21"/>
  <c r="W126" i="21"/>
  <c r="X126" i="21" s="1" a="1"/>
  <c r="X126" i="21" s="1"/>
  <c r="U126" i="21"/>
  <c r="V126" i="21" s="1" a="1"/>
  <c r="V126" i="21" s="1"/>
  <c r="T126" i="21" a="1"/>
  <c r="T126" i="21" s="1"/>
  <c r="S126" i="21"/>
  <c r="R126" i="21" a="1"/>
  <c r="R126" i="21" s="1"/>
  <c r="Q126" i="21"/>
  <c r="AN125" i="21" a="1"/>
  <c r="AN125" i="21" s="1"/>
  <c r="AM125" i="21"/>
  <c r="AK125" i="21"/>
  <c r="AL125" i="21" s="1" a="1"/>
  <c r="AL125" i="21" s="1"/>
  <c r="AI125" i="21"/>
  <c r="AJ125" i="21" s="1" a="1"/>
  <c r="AJ125" i="21" s="1"/>
  <c r="AG125" i="21"/>
  <c r="AH125" i="21" s="1" a="1"/>
  <c r="AH125" i="21" s="1"/>
  <c r="AE125" i="21"/>
  <c r="AF125" i="21" s="1" a="1"/>
  <c r="AF125" i="21" s="1"/>
  <c r="AC125" i="21"/>
  <c r="AD125" i="21" s="1" a="1"/>
  <c r="AD125" i="21" s="1"/>
  <c r="AA125" i="21"/>
  <c r="AB125" i="21" s="1" a="1"/>
  <c r="AB125" i="21" s="1"/>
  <c r="Y125" i="21"/>
  <c r="Z125" i="21" s="1" a="1"/>
  <c r="Z125" i="21" s="1"/>
  <c r="W125" i="21"/>
  <c r="X125" i="21" s="1" a="1"/>
  <c r="X125" i="21" s="1"/>
  <c r="U125" i="21"/>
  <c r="V125" i="21" s="1" a="1"/>
  <c r="V125" i="21" s="1"/>
  <c r="S125" i="21"/>
  <c r="T125" i="21" s="1" a="1"/>
  <c r="T125" i="21" s="1"/>
  <c r="Q125" i="21"/>
  <c r="R125" i="21" s="1" a="1"/>
  <c r="R125" i="21" s="1"/>
  <c r="AM124" i="21"/>
  <c r="AN124" i="21" s="1" a="1"/>
  <c r="AN124" i="21" s="1"/>
  <c r="AK124" i="21"/>
  <c r="AL124" i="21" s="1" a="1"/>
  <c r="AL124" i="21" s="1"/>
  <c r="AI124" i="21"/>
  <c r="AJ124" i="21" s="1" a="1"/>
  <c r="AJ124" i="21" s="1"/>
  <c r="AH124" i="21" a="1"/>
  <c r="AH124" i="21" s="1"/>
  <c r="AG124" i="21"/>
  <c r="AE124" i="21"/>
  <c r="AF124" i="21" s="1" a="1"/>
  <c r="AF124" i="21" s="1"/>
  <c r="AC124" i="21"/>
  <c r="AD124" i="21" s="1" a="1"/>
  <c r="AD124" i="21" s="1"/>
  <c r="AA124" i="21"/>
  <c r="AB124" i="21" s="1" a="1"/>
  <c r="AB124" i="21" s="1"/>
  <c r="Y124" i="21"/>
  <c r="Z124" i="21" s="1" a="1"/>
  <c r="Z124" i="21" s="1"/>
  <c r="W124" i="21"/>
  <c r="X124" i="21" s="1" a="1"/>
  <c r="X124" i="21" s="1"/>
  <c r="U124" i="21"/>
  <c r="V124" i="21" s="1" a="1"/>
  <c r="V124" i="21" s="1"/>
  <c r="S124" i="21"/>
  <c r="T124" i="21" s="1" a="1"/>
  <c r="T124" i="21" s="1"/>
  <c r="Q124" i="21"/>
  <c r="R124" i="21" s="1" a="1"/>
  <c r="R124" i="21" s="1"/>
  <c r="AM123" i="21"/>
  <c r="AN123" i="21" s="1" a="1"/>
  <c r="AN123" i="21" s="1"/>
  <c r="AK123" i="21"/>
  <c r="AL123" i="21" s="1" a="1"/>
  <c r="AL123" i="21" s="1"/>
  <c r="AJ123" i="21" a="1"/>
  <c r="AJ123" i="21" s="1"/>
  <c r="AI123" i="21"/>
  <c r="AG123" i="21"/>
  <c r="AH123" i="21" s="1" a="1"/>
  <c r="AH123" i="21" s="1"/>
  <c r="AE123" i="21"/>
  <c r="AF123" i="21" s="1" a="1"/>
  <c r="AF123" i="21" s="1"/>
  <c r="AC123" i="21"/>
  <c r="AD123" i="21" s="1" a="1"/>
  <c r="AD123" i="21" s="1"/>
  <c r="AA123" i="21"/>
  <c r="AB123" i="21" s="1" a="1"/>
  <c r="AB123" i="21" s="1"/>
  <c r="Y123" i="21"/>
  <c r="Z123" i="21" s="1" a="1"/>
  <c r="Z123" i="21" s="1"/>
  <c r="W123" i="21"/>
  <c r="X123" i="21" s="1" a="1"/>
  <c r="X123" i="21" s="1"/>
  <c r="U123" i="21"/>
  <c r="V123" i="21" s="1" a="1"/>
  <c r="V123" i="21" s="1"/>
  <c r="S123" i="21"/>
  <c r="T123" i="21" s="1" a="1"/>
  <c r="T123" i="21" s="1"/>
  <c r="Q123" i="21"/>
  <c r="R123" i="21" s="1" a="1"/>
  <c r="R123" i="21" s="1"/>
  <c r="AM122" i="21"/>
  <c r="AN122" i="21" s="1" a="1"/>
  <c r="AN122" i="21" s="1"/>
  <c r="AK122" i="21"/>
  <c r="AL122" i="21" s="1" a="1"/>
  <c r="AL122" i="21" s="1"/>
  <c r="AI122" i="21"/>
  <c r="AJ122" i="21" s="1" a="1"/>
  <c r="AJ122" i="21" s="1"/>
  <c r="AG122" i="21"/>
  <c r="AH122" i="21" s="1" a="1"/>
  <c r="AH122" i="21" s="1"/>
  <c r="AE122" i="21"/>
  <c r="AF122" i="21" s="1" a="1"/>
  <c r="AF122" i="21" s="1"/>
  <c r="AC122" i="21"/>
  <c r="AD122" i="21" s="1" a="1"/>
  <c r="AD122" i="21" s="1"/>
  <c r="AA122" i="21"/>
  <c r="AB122" i="21" s="1" a="1"/>
  <c r="AB122" i="21" s="1"/>
  <c r="Y122" i="21"/>
  <c r="Z122" i="21" s="1" a="1"/>
  <c r="Z122" i="21" s="1"/>
  <c r="W122" i="21"/>
  <c r="X122" i="21" s="1" a="1"/>
  <c r="X122" i="21" s="1"/>
  <c r="U122" i="21"/>
  <c r="V122" i="21" s="1" a="1"/>
  <c r="V122" i="21" s="1"/>
  <c r="S122" i="21"/>
  <c r="T122" i="21" s="1" a="1"/>
  <c r="T122" i="21" s="1"/>
  <c r="R122" i="21" a="1"/>
  <c r="R122" i="21" s="1"/>
  <c r="Q122" i="21"/>
  <c r="AM121" i="21"/>
  <c r="AN121" i="21" s="1" a="1"/>
  <c r="AN121" i="21" s="1"/>
  <c r="AK121" i="21"/>
  <c r="AL121" i="21" s="1" a="1"/>
  <c r="AL121" i="21" s="1"/>
  <c r="AI121" i="21"/>
  <c r="AJ121" i="21" s="1" a="1"/>
  <c r="AJ121" i="21" s="1"/>
  <c r="AG121" i="21"/>
  <c r="AH121" i="21" s="1" a="1"/>
  <c r="AH121" i="21" s="1"/>
  <c r="AE121" i="21"/>
  <c r="AF121" i="21" s="1" a="1"/>
  <c r="AF121" i="21" s="1"/>
  <c r="AC121" i="21"/>
  <c r="AD121" i="21" s="1" a="1"/>
  <c r="AD121" i="21" s="1"/>
  <c r="AA121" i="21"/>
  <c r="AB121" i="21" s="1" a="1"/>
  <c r="AB121" i="21" s="1"/>
  <c r="Y121" i="21"/>
  <c r="Z121" i="21" s="1" a="1"/>
  <c r="Z121" i="21" s="1"/>
  <c r="W121" i="21"/>
  <c r="X121" i="21" s="1" a="1"/>
  <c r="X121" i="21" s="1"/>
  <c r="U121" i="21"/>
  <c r="V121" i="21" s="1" a="1"/>
  <c r="V121" i="21" s="1"/>
  <c r="S121" i="21"/>
  <c r="T121" i="21" s="1" a="1"/>
  <c r="T121" i="21" s="1"/>
  <c r="Q121" i="21"/>
  <c r="R121" i="21" s="1" a="1"/>
  <c r="R121" i="21" s="1"/>
  <c r="AM120" i="21"/>
  <c r="AN120" i="21" s="1" a="1"/>
  <c r="AN120" i="21" s="1"/>
  <c r="AK120" i="21"/>
  <c r="AL120" i="21" s="1" a="1"/>
  <c r="AL120" i="21" s="1"/>
  <c r="AI120" i="21"/>
  <c r="AJ120" i="21" s="1" a="1"/>
  <c r="AJ120" i="21" s="1"/>
  <c r="AG120" i="21"/>
  <c r="AH120" i="21" s="1" a="1"/>
  <c r="AH120" i="21" s="1"/>
  <c r="AE120" i="21"/>
  <c r="AF120" i="21" s="1" a="1"/>
  <c r="AF120" i="21" s="1"/>
  <c r="AD120" i="21" a="1"/>
  <c r="AD120" i="21" s="1"/>
  <c r="AC120" i="21"/>
  <c r="AA120" i="21"/>
  <c r="AB120" i="21" s="1" a="1"/>
  <c r="AB120" i="21" s="1"/>
  <c r="Y120" i="21"/>
  <c r="Z120" i="21" s="1" a="1"/>
  <c r="Z120" i="21" s="1"/>
  <c r="W120" i="21"/>
  <c r="X120" i="21" s="1" a="1"/>
  <c r="X120" i="21" s="1"/>
  <c r="U120" i="21"/>
  <c r="V120" i="21" s="1" a="1"/>
  <c r="V120" i="21" s="1"/>
  <c r="S120" i="21"/>
  <c r="T120" i="21" s="1" a="1"/>
  <c r="T120" i="21" s="1"/>
  <c r="Q120" i="21"/>
  <c r="R120" i="21" s="1" a="1"/>
  <c r="R120" i="21" s="1"/>
  <c r="AM119" i="21"/>
  <c r="AN119" i="21" s="1" a="1"/>
  <c r="AN119" i="21" s="1"/>
  <c r="AK119" i="21"/>
  <c r="AL119" i="21" s="1" a="1"/>
  <c r="AL119" i="21" s="1"/>
  <c r="AI119" i="21"/>
  <c r="AJ119" i="21" s="1" a="1"/>
  <c r="AJ119" i="21" s="1"/>
  <c r="AG119" i="21"/>
  <c r="AH119" i="21" s="1" a="1"/>
  <c r="AH119" i="21" s="1"/>
  <c r="AE119" i="21"/>
  <c r="AF119" i="21" s="1" a="1"/>
  <c r="AF119" i="21" s="1"/>
  <c r="AC119" i="21"/>
  <c r="AD119" i="21" s="1" a="1"/>
  <c r="AD119" i="21" s="1"/>
  <c r="AA119" i="21"/>
  <c r="AB119" i="21" s="1" a="1"/>
  <c r="AB119" i="21" s="1"/>
  <c r="Y119" i="21"/>
  <c r="Z119" i="21" s="1" a="1"/>
  <c r="Z119" i="21" s="1"/>
  <c r="W119" i="21"/>
  <c r="X119" i="21" s="1" a="1"/>
  <c r="X119" i="21" s="1"/>
  <c r="U119" i="21"/>
  <c r="V119" i="21" s="1" a="1"/>
  <c r="V119" i="21" s="1"/>
  <c r="S119" i="21"/>
  <c r="T119" i="21" s="1" a="1"/>
  <c r="T119" i="21" s="1"/>
  <c r="Q119" i="21"/>
  <c r="R119" i="21" s="1" a="1"/>
  <c r="R119" i="21" s="1"/>
  <c r="AM118" i="21"/>
  <c r="AN118" i="21" s="1" a="1"/>
  <c r="AN118" i="21" s="1"/>
  <c r="AK118" i="21"/>
  <c r="AL118" i="21" s="1" a="1"/>
  <c r="AL118" i="21" s="1"/>
  <c r="AI118" i="21"/>
  <c r="AJ118" i="21" s="1" a="1"/>
  <c r="AJ118" i="21" s="1"/>
  <c r="AG118" i="21"/>
  <c r="AH118" i="21" s="1" a="1"/>
  <c r="AH118" i="21" s="1"/>
  <c r="AE118" i="21"/>
  <c r="AF118" i="21" s="1" a="1"/>
  <c r="AF118" i="21" s="1"/>
  <c r="AC118" i="21"/>
  <c r="AD118" i="21" s="1" a="1"/>
  <c r="AD118" i="21" s="1"/>
  <c r="AA118" i="21"/>
  <c r="AB118" i="21" s="1" a="1"/>
  <c r="AB118" i="21" s="1"/>
  <c r="Y118" i="21"/>
  <c r="Z118" i="21" s="1" a="1"/>
  <c r="Z118" i="21" s="1"/>
  <c r="W118" i="21"/>
  <c r="X118" i="21" s="1" a="1"/>
  <c r="X118" i="21" s="1"/>
  <c r="V118" i="21" a="1"/>
  <c r="V118" i="21" s="1"/>
  <c r="U118" i="21"/>
  <c r="S118" i="21"/>
  <c r="T118" i="21" s="1" a="1"/>
  <c r="T118" i="21" s="1"/>
  <c r="R118" i="21" a="1"/>
  <c r="R118" i="21" s="1"/>
  <c r="Q118" i="21"/>
  <c r="AM117" i="21"/>
  <c r="AN117" i="21" s="1" a="1"/>
  <c r="AN117" i="21" s="1"/>
  <c r="AK117" i="21"/>
  <c r="AL117" i="21" s="1" a="1"/>
  <c r="AL117" i="21" s="1"/>
  <c r="AI117" i="21"/>
  <c r="AJ117" i="21" s="1" a="1"/>
  <c r="AJ117" i="21" s="1"/>
  <c r="AG117" i="21"/>
  <c r="AH117" i="21" s="1" a="1"/>
  <c r="AH117" i="21" s="1"/>
  <c r="AE117" i="21"/>
  <c r="AF117" i="21" s="1" a="1"/>
  <c r="AF117" i="21" s="1"/>
  <c r="AC117" i="21"/>
  <c r="AD117" i="21" s="1" a="1"/>
  <c r="AD117" i="21" s="1"/>
  <c r="AA117" i="21"/>
  <c r="AB117" i="21" s="1" a="1"/>
  <c r="AB117" i="21" s="1"/>
  <c r="Y117" i="21"/>
  <c r="Z117" i="21" s="1" a="1"/>
  <c r="Z117" i="21" s="1"/>
  <c r="W117" i="21"/>
  <c r="X117" i="21" s="1" a="1"/>
  <c r="X117" i="21" s="1"/>
  <c r="U117" i="21"/>
  <c r="V117" i="21" s="1" a="1"/>
  <c r="V117" i="21" s="1"/>
  <c r="S117" i="21"/>
  <c r="T117" i="21" s="1" a="1"/>
  <c r="T117" i="21" s="1"/>
  <c r="Q117" i="21"/>
  <c r="R117" i="21" s="1" a="1"/>
  <c r="R117" i="21" s="1"/>
  <c r="AM116" i="21"/>
  <c r="AN116" i="21" s="1" a="1"/>
  <c r="AN116" i="21" s="1"/>
  <c r="AK116" i="21"/>
  <c r="AL116" i="21" s="1" a="1"/>
  <c r="AL116" i="21" s="1"/>
  <c r="AI116" i="21"/>
  <c r="AJ116" i="21" s="1" a="1"/>
  <c r="AJ116" i="21" s="1"/>
  <c r="AG116" i="21"/>
  <c r="AH116" i="21" s="1" a="1"/>
  <c r="AH116" i="21" s="1"/>
  <c r="AE116" i="21"/>
  <c r="AF116" i="21" s="1" a="1"/>
  <c r="AF116" i="21" s="1"/>
  <c r="AC116" i="21"/>
  <c r="AD116" i="21" s="1" a="1"/>
  <c r="AD116" i="21" s="1"/>
  <c r="AA116" i="21"/>
  <c r="AB116" i="21" s="1" a="1"/>
  <c r="AB116" i="21" s="1"/>
  <c r="Y116" i="21"/>
  <c r="Z116" i="21" s="1" a="1"/>
  <c r="Z116" i="21" s="1"/>
  <c r="W116" i="21"/>
  <c r="X116" i="21" s="1" a="1"/>
  <c r="X116" i="21" s="1"/>
  <c r="U116" i="21"/>
  <c r="V116" i="21" s="1" a="1"/>
  <c r="V116" i="21" s="1"/>
  <c r="S116" i="21"/>
  <c r="T116" i="21" s="1" a="1"/>
  <c r="T116" i="21" s="1"/>
  <c r="R116" i="21" a="1"/>
  <c r="R116" i="21" s="1"/>
  <c r="Q116" i="21"/>
  <c r="AM115" i="21"/>
  <c r="AN115" i="21" s="1" a="1"/>
  <c r="AN115" i="21" s="1"/>
  <c r="AK115" i="21"/>
  <c r="AL115" i="21" s="1" a="1"/>
  <c r="AL115" i="21" s="1"/>
  <c r="AI115" i="21"/>
  <c r="AJ115" i="21" s="1" a="1"/>
  <c r="AJ115" i="21" s="1"/>
  <c r="AG115" i="21"/>
  <c r="AH115" i="21" s="1" a="1"/>
  <c r="AH115" i="21" s="1"/>
  <c r="AF115" i="21" a="1"/>
  <c r="AF115" i="21" s="1"/>
  <c r="AE115" i="21"/>
  <c r="AC115" i="21"/>
  <c r="AD115" i="21" s="1" a="1"/>
  <c r="AD115" i="21" s="1"/>
  <c r="AA115" i="21"/>
  <c r="AB115" i="21" s="1" a="1"/>
  <c r="AB115" i="21" s="1"/>
  <c r="Y115" i="21"/>
  <c r="Z115" i="21" s="1" a="1"/>
  <c r="Z115" i="21" s="1"/>
  <c r="W115" i="21"/>
  <c r="X115" i="21" s="1" a="1"/>
  <c r="X115" i="21" s="1"/>
  <c r="U115" i="21"/>
  <c r="V115" i="21" s="1" a="1"/>
  <c r="V115" i="21" s="1"/>
  <c r="S115" i="21"/>
  <c r="T115" i="21" s="1" a="1"/>
  <c r="T115" i="21" s="1"/>
  <c r="Q115" i="21"/>
  <c r="R115" i="21" s="1" a="1"/>
  <c r="R115" i="21" s="1"/>
  <c r="AM114" i="21"/>
  <c r="AN114" i="21" s="1" a="1"/>
  <c r="AN114" i="21" s="1"/>
  <c r="AK114" i="21"/>
  <c r="AL114" i="21" s="1" a="1"/>
  <c r="AL114" i="21" s="1"/>
  <c r="AI114" i="21"/>
  <c r="AJ114" i="21" s="1" a="1"/>
  <c r="AJ114" i="21" s="1"/>
  <c r="AG114" i="21"/>
  <c r="AH114" i="21" s="1" a="1"/>
  <c r="AH114" i="21" s="1"/>
  <c r="AE114" i="21"/>
  <c r="AF114" i="21" s="1" a="1"/>
  <c r="AF114" i="21" s="1"/>
  <c r="AC114" i="21"/>
  <c r="AD114" i="21" s="1" a="1"/>
  <c r="AD114" i="21" s="1"/>
  <c r="AA114" i="21"/>
  <c r="AB114" i="21" s="1" a="1"/>
  <c r="AB114" i="21" s="1"/>
  <c r="Z114" i="21" a="1"/>
  <c r="Z114" i="21" s="1"/>
  <c r="Y114" i="21"/>
  <c r="W114" i="21"/>
  <c r="X114" i="21" s="1" a="1"/>
  <c r="X114" i="21" s="1"/>
  <c r="V114" i="21" a="1"/>
  <c r="V114" i="21" s="1"/>
  <c r="U114" i="21"/>
  <c r="S114" i="21"/>
  <c r="T114" i="21" s="1" a="1"/>
  <c r="T114" i="21" s="1"/>
  <c r="Q114" i="21"/>
  <c r="R114" i="21" s="1" a="1"/>
  <c r="R114" i="21" s="1"/>
  <c r="AM113" i="21"/>
  <c r="AN113" i="21" s="1" a="1"/>
  <c r="AN113" i="21" s="1"/>
  <c r="AK113" i="21"/>
  <c r="AL113" i="21" s="1" a="1"/>
  <c r="AL113" i="21" s="1"/>
  <c r="AJ113" i="21" a="1"/>
  <c r="AJ113" i="21" s="1"/>
  <c r="AI113" i="21"/>
  <c r="AG113" i="21"/>
  <c r="AH113" i="21" s="1" a="1"/>
  <c r="AH113" i="21" s="1"/>
  <c r="AE113" i="21"/>
  <c r="AF113" i="21" s="1" a="1"/>
  <c r="AF113" i="21" s="1"/>
  <c r="AC113" i="21"/>
  <c r="AD113" i="21" s="1" a="1"/>
  <c r="AD113" i="21" s="1"/>
  <c r="AA113" i="21"/>
  <c r="AB113" i="21" s="1" a="1"/>
  <c r="AB113" i="21" s="1"/>
  <c r="Y113" i="21"/>
  <c r="Z113" i="21" s="1" a="1"/>
  <c r="Z113" i="21" s="1"/>
  <c r="W113" i="21"/>
  <c r="X113" i="21" s="1" a="1"/>
  <c r="X113" i="21" s="1"/>
  <c r="U113" i="21"/>
  <c r="V113" i="21" s="1" a="1"/>
  <c r="V113" i="21" s="1"/>
  <c r="T113" i="21" a="1"/>
  <c r="T113" i="21" s="1"/>
  <c r="S113" i="21"/>
  <c r="R113" i="21"/>
  <c r="Q113" i="21"/>
  <c r="R113" i="21" s="1" a="1"/>
  <c r="AM112" i="21"/>
  <c r="AN112" i="21" s="1" a="1"/>
  <c r="AN112" i="21" s="1"/>
  <c r="AK112" i="21"/>
  <c r="AL112" i="21" s="1" a="1"/>
  <c r="AL112" i="21" s="1"/>
  <c r="AJ112" i="21"/>
  <c r="AI112" i="21"/>
  <c r="AJ112" i="21" s="1" a="1"/>
  <c r="AG112" i="21"/>
  <c r="AH112" i="21" s="1" a="1"/>
  <c r="AH112" i="21" s="1"/>
  <c r="AE112" i="21"/>
  <c r="AF112" i="21" s="1" a="1"/>
  <c r="AF112" i="21" s="1"/>
  <c r="AC112" i="21"/>
  <c r="AD112" i="21" s="1" a="1"/>
  <c r="AD112" i="21" s="1"/>
  <c r="AA112" i="21"/>
  <c r="AB112" i="21" s="1" a="1"/>
  <c r="AB112" i="21" s="1"/>
  <c r="Y112" i="21"/>
  <c r="Z112" i="21" s="1" a="1"/>
  <c r="Z112" i="21" s="1"/>
  <c r="X112" i="21" a="1"/>
  <c r="X112" i="21" s="1"/>
  <c r="W112" i="21"/>
  <c r="U112" i="21"/>
  <c r="V112" i="21" s="1" a="1"/>
  <c r="V112" i="21" s="1"/>
  <c r="S112" i="21"/>
  <c r="T112" i="21" s="1" a="1"/>
  <c r="T112" i="21" s="1"/>
  <c r="Q112" i="21"/>
  <c r="R112" i="21" s="1" a="1"/>
  <c r="R112" i="21" s="1"/>
  <c r="AM111" i="21"/>
  <c r="AN111" i="21" s="1" a="1"/>
  <c r="AN111" i="21" s="1"/>
  <c r="AK111" i="21"/>
  <c r="AL111" i="21" s="1" a="1"/>
  <c r="AL111" i="21" s="1"/>
  <c r="AI111" i="21"/>
  <c r="AJ111" i="21" s="1" a="1"/>
  <c r="AJ111" i="21" s="1"/>
  <c r="AG111" i="21"/>
  <c r="AH111" i="21" s="1" a="1"/>
  <c r="AH111" i="21" s="1"/>
  <c r="AE111" i="21"/>
  <c r="AF111" i="21" s="1" a="1"/>
  <c r="AF111" i="21" s="1"/>
  <c r="AC111" i="21"/>
  <c r="AD111" i="21" s="1" a="1"/>
  <c r="AD111" i="21" s="1"/>
  <c r="AA111" i="21"/>
  <c r="AB111" i="21" s="1" a="1"/>
  <c r="AB111" i="21" s="1"/>
  <c r="Y111" i="21"/>
  <c r="Z111" i="21" s="1" a="1"/>
  <c r="Z111" i="21" s="1"/>
  <c r="W111" i="21"/>
  <c r="X111" i="21" s="1" a="1"/>
  <c r="X111" i="21" s="1"/>
  <c r="V111" i="21" a="1"/>
  <c r="V111" i="21" s="1"/>
  <c r="U111" i="21"/>
  <c r="S111" i="21"/>
  <c r="T111" i="21" s="1" a="1"/>
  <c r="T111" i="21" s="1"/>
  <c r="R111" i="21"/>
  <c r="Q111" i="21"/>
  <c r="R111" i="21" s="1" a="1"/>
  <c r="AM110" i="21"/>
  <c r="AN110" i="21" s="1" a="1"/>
  <c r="AN110" i="21" s="1"/>
  <c r="AK110" i="21"/>
  <c r="AL110" i="21" s="1" a="1"/>
  <c r="AL110" i="21" s="1"/>
  <c r="AI110" i="21"/>
  <c r="AJ110" i="21" s="1" a="1"/>
  <c r="AJ110" i="21" s="1"/>
  <c r="AG110" i="21"/>
  <c r="AH110" i="21" s="1" a="1"/>
  <c r="AH110" i="21" s="1"/>
  <c r="AE110" i="21"/>
  <c r="AF110" i="21" s="1" a="1"/>
  <c r="AF110" i="21" s="1"/>
  <c r="AD110" i="21" a="1"/>
  <c r="AD110" i="21" s="1"/>
  <c r="AC110" i="21"/>
  <c r="AA110" i="21"/>
  <c r="AB110" i="21" s="1" a="1"/>
  <c r="AB110" i="21" s="1"/>
  <c r="Y110" i="21"/>
  <c r="Z110" i="21" s="1" a="1"/>
  <c r="Z110" i="21" s="1"/>
  <c r="W110" i="21"/>
  <c r="X110" i="21" s="1" a="1"/>
  <c r="X110" i="21" s="1"/>
  <c r="U110" i="21"/>
  <c r="V110" i="21" s="1" a="1"/>
  <c r="V110" i="21" s="1"/>
  <c r="S110" i="21"/>
  <c r="T110" i="21" s="1" a="1"/>
  <c r="T110" i="21" s="1"/>
  <c r="Q110" i="21"/>
  <c r="R110" i="21" s="1" a="1"/>
  <c r="R110" i="21" s="1"/>
  <c r="AM109" i="21"/>
  <c r="AN109" i="21" s="1" a="1"/>
  <c r="AN109" i="21" s="1"/>
  <c r="AK109" i="21"/>
  <c r="AL109" i="21" s="1" a="1"/>
  <c r="AL109" i="21" s="1"/>
  <c r="AI109" i="21"/>
  <c r="AJ109" i="21" s="1" a="1"/>
  <c r="AJ109" i="21" s="1"/>
  <c r="AG109" i="21"/>
  <c r="AH109" i="21" s="1" a="1"/>
  <c r="AH109" i="21" s="1"/>
  <c r="AE109" i="21"/>
  <c r="AF109" i="21" s="1" a="1"/>
  <c r="AF109" i="21" s="1"/>
  <c r="AC109" i="21"/>
  <c r="AD109" i="21" s="1" a="1"/>
  <c r="AD109" i="21" s="1"/>
  <c r="AA109" i="21"/>
  <c r="AB109" i="21" s="1" a="1"/>
  <c r="AB109" i="21" s="1"/>
  <c r="Y109" i="21"/>
  <c r="Z109" i="21" s="1" a="1"/>
  <c r="Z109" i="21" s="1"/>
  <c r="W109" i="21"/>
  <c r="X109" i="21" s="1" a="1"/>
  <c r="X109" i="21" s="1"/>
  <c r="U109" i="21"/>
  <c r="V109" i="21" s="1" a="1"/>
  <c r="V109" i="21" s="1"/>
  <c r="S109" i="21"/>
  <c r="T109" i="21" s="1" a="1"/>
  <c r="T109" i="21" s="1"/>
  <c r="R109" i="21" a="1"/>
  <c r="R109" i="21" s="1"/>
  <c r="Q109" i="21"/>
  <c r="AM108" i="21"/>
  <c r="AN108" i="21" s="1" a="1"/>
  <c r="AN108" i="21" s="1"/>
  <c r="AK108" i="21"/>
  <c r="AL108" i="21" s="1" a="1"/>
  <c r="AL108" i="21" s="1"/>
  <c r="AI108" i="21"/>
  <c r="AJ108" i="21" s="1" a="1"/>
  <c r="AJ108" i="21" s="1"/>
  <c r="AH108" i="21" a="1"/>
  <c r="AH108" i="21" s="1"/>
  <c r="AG108" i="21"/>
  <c r="AE108" i="21"/>
  <c r="AF108" i="21" s="1" a="1"/>
  <c r="AF108" i="21" s="1"/>
  <c r="AD108" i="21" a="1"/>
  <c r="AD108" i="21" s="1"/>
  <c r="AC108" i="21"/>
  <c r="AA108" i="21"/>
  <c r="AB108" i="21" s="1" a="1"/>
  <c r="AB108" i="21" s="1"/>
  <c r="Z108" i="21" a="1"/>
  <c r="Z108" i="21" s="1"/>
  <c r="Y108" i="21"/>
  <c r="W108" i="21"/>
  <c r="X108" i="21" s="1" a="1"/>
  <c r="X108" i="21" s="1"/>
  <c r="U108" i="21"/>
  <c r="V108" i="21" s="1" a="1"/>
  <c r="V108" i="21" s="1"/>
  <c r="S108" i="21"/>
  <c r="T108" i="21" s="1" a="1"/>
  <c r="T108" i="21" s="1"/>
  <c r="Q108" i="21"/>
  <c r="R108" i="21" s="1" a="1"/>
  <c r="R108" i="21" s="1"/>
  <c r="AM107" i="21"/>
  <c r="AN107" i="21" s="1" a="1"/>
  <c r="AN107" i="21" s="1"/>
  <c r="AK107" i="21"/>
  <c r="AL107" i="21" s="1" a="1"/>
  <c r="AL107" i="21" s="1"/>
  <c r="AI107" i="21"/>
  <c r="AJ107" i="21" s="1" a="1"/>
  <c r="AJ107" i="21" s="1"/>
  <c r="AG107" i="21"/>
  <c r="AH107" i="21" s="1" a="1"/>
  <c r="AH107" i="21" s="1"/>
  <c r="AE107" i="21"/>
  <c r="AF107" i="21" s="1" a="1"/>
  <c r="AF107" i="21" s="1"/>
  <c r="AC107" i="21"/>
  <c r="AD107" i="21" s="1" a="1"/>
  <c r="AD107" i="21" s="1"/>
  <c r="AB107" i="21" a="1"/>
  <c r="AB107" i="21" s="1"/>
  <c r="AA107" i="21"/>
  <c r="Y107" i="21"/>
  <c r="Z107" i="21" s="1" a="1"/>
  <c r="Z107" i="21" s="1"/>
  <c r="X107" i="21" a="1"/>
  <c r="X107" i="21" s="1"/>
  <c r="W107" i="21"/>
  <c r="U107" i="21"/>
  <c r="V107" i="21" s="1" a="1"/>
  <c r="V107" i="21" s="1"/>
  <c r="S107" i="21"/>
  <c r="T107" i="21" s="1" a="1"/>
  <c r="T107" i="21" s="1"/>
  <c r="Q107" i="21"/>
  <c r="R107" i="21" s="1" a="1"/>
  <c r="R107" i="21" s="1"/>
  <c r="AN106" i="21"/>
  <c r="AM106" i="21"/>
  <c r="AN106" i="21" s="1" a="1"/>
  <c r="AK106" i="21"/>
  <c r="AL106" i="21" s="1" a="1"/>
  <c r="AL106" i="21" s="1"/>
  <c r="AI106" i="21"/>
  <c r="AJ106" i="21" s="1" a="1"/>
  <c r="AJ106" i="21" s="1"/>
  <c r="AG106" i="21"/>
  <c r="AH106" i="21" s="1" a="1"/>
  <c r="AH106" i="21" s="1"/>
  <c r="AE106" i="21"/>
  <c r="AF106" i="21" s="1" a="1"/>
  <c r="AF106" i="21" s="1"/>
  <c r="AC106" i="21"/>
  <c r="AD106" i="21" s="1" a="1"/>
  <c r="AD106" i="21" s="1"/>
  <c r="AA106" i="21"/>
  <c r="AB106" i="21" s="1" a="1"/>
  <c r="AB106" i="21" s="1"/>
  <c r="Z106" i="21" a="1"/>
  <c r="Z106" i="21" s="1"/>
  <c r="Y106" i="21"/>
  <c r="W106" i="21"/>
  <c r="X106" i="21" s="1" a="1"/>
  <c r="X106" i="21" s="1"/>
  <c r="U106" i="21"/>
  <c r="V106" i="21" s="1" a="1"/>
  <c r="V106" i="21" s="1"/>
  <c r="S106" i="21"/>
  <c r="T106" i="21" s="1" a="1"/>
  <c r="T106" i="21" s="1"/>
  <c r="R106" i="21" a="1"/>
  <c r="R106" i="21" s="1"/>
  <c r="Q106" i="21"/>
  <c r="AN105" i="21" a="1"/>
  <c r="AN105" i="21" s="1"/>
  <c r="AM105" i="21"/>
  <c r="AK105" i="21"/>
  <c r="AL105" i="21" s="1" a="1"/>
  <c r="AL105" i="21" s="1"/>
  <c r="AJ105" i="21" a="1"/>
  <c r="AJ105" i="21" s="1"/>
  <c r="AI105" i="21"/>
  <c r="AG105" i="21"/>
  <c r="AH105" i="21" s="1" a="1"/>
  <c r="AH105" i="21" s="1"/>
  <c r="AE105" i="21"/>
  <c r="AF105" i="21" s="1" a="1"/>
  <c r="AF105" i="21" s="1"/>
  <c r="AC105" i="21"/>
  <c r="AD105" i="21" s="1" a="1"/>
  <c r="AD105" i="21" s="1"/>
  <c r="AB105" i="21" a="1"/>
  <c r="AB105" i="21" s="1"/>
  <c r="AA105" i="21"/>
  <c r="Z105" i="21" a="1"/>
  <c r="Z105" i="21" s="1"/>
  <c r="Y105" i="21"/>
  <c r="X105" i="21" a="1"/>
  <c r="X105" i="21" s="1"/>
  <c r="W105" i="21"/>
  <c r="U105" i="21"/>
  <c r="V105" i="21" s="1" a="1"/>
  <c r="V105" i="21" s="1"/>
  <c r="S105" i="21"/>
  <c r="T105" i="21" s="1" a="1"/>
  <c r="T105" i="21" s="1"/>
  <c r="R105" i="21"/>
  <c r="Q105" i="21"/>
  <c r="R105" i="21" s="1" a="1"/>
  <c r="AN104" i="21" a="1"/>
  <c r="AN104" i="21" s="1"/>
  <c r="AM104" i="21"/>
  <c r="AK104" i="21"/>
  <c r="AL104" i="21" s="1" a="1"/>
  <c r="AL104" i="21" s="1"/>
  <c r="AI104" i="21"/>
  <c r="AJ104" i="21" s="1" a="1"/>
  <c r="AJ104" i="21" s="1"/>
  <c r="AG104" i="21"/>
  <c r="AH104" i="21" s="1" a="1"/>
  <c r="AH104" i="21" s="1"/>
  <c r="AE104" i="21"/>
  <c r="AF104" i="21" s="1" a="1"/>
  <c r="AF104" i="21" s="1"/>
  <c r="AC104" i="21"/>
  <c r="AD104" i="21" s="1" a="1"/>
  <c r="AD104" i="21" s="1"/>
  <c r="AA104" i="21"/>
  <c r="AB104" i="21" s="1" a="1"/>
  <c r="AB104" i="21" s="1"/>
  <c r="Y104" i="21"/>
  <c r="Z104" i="21" s="1" a="1"/>
  <c r="Z104" i="21" s="1"/>
  <c r="W104" i="21"/>
  <c r="X104" i="21" s="1" a="1"/>
  <c r="X104" i="21" s="1"/>
  <c r="U104" i="21"/>
  <c r="V104" i="21" s="1" a="1"/>
  <c r="V104" i="21" s="1"/>
  <c r="S104" i="21"/>
  <c r="T104" i="21" s="1" a="1"/>
  <c r="T104" i="21" s="1"/>
  <c r="R104" i="21" a="1"/>
  <c r="R104" i="21" s="1"/>
  <c r="Q104" i="21"/>
  <c r="AN103" i="21" a="1"/>
  <c r="AN103" i="21" s="1"/>
  <c r="AM103" i="21"/>
  <c r="AL103" i="21" a="1"/>
  <c r="AL103" i="21" s="1"/>
  <c r="AK103" i="21"/>
  <c r="AJ103" i="21" a="1"/>
  <c r="AJ103" i="21" s="1"/>
  <c r="AI103" i="21"/>
  <c r="AG103" i="21"/>
  <c r="AH103" i="21" s="1" a="1"/>
  <c r="AH103" i="21" s="1"/>
  <c r="AF103" i="21" a="1"/>
  <c r="AF103" i="21" s="1"/>
  <c r="AE103" i="21"/>
  <c r="AC103" i="21"/>
  <c r="AD103" i="21" s="1" a="1"/>
  <c r="AD103" i="21" s="1"/>
  <c r="AA103" i="21"/>
  <c r="AB103" i="21" s="1" a="1"/>
  <c r="AB103" i="21" s="1"/>
  <c r="Z103" i="21"/>
  <c r="Y103" i="21"/>
  <c r="Z103" i="21" s="1" a="1"/>
  <c r="W103" i="21"/>
  <c r="X103" i="21" s="1" a="1"/>
  <c r="X103" i="21" s="1"/>
  <c r="U103" i="21"/>
  <c r="V103" i="21" s="1" a="1"/>
  <c r="V103" i="21" s="1"/>
  <c r="S103" i="21"/>
  <c r="T103" i="21" s="1" a="1"/>
  <c r="T103" i="21" s="1"/>
  <c r="Q103" i="21"/>
  <c r="R103" i="21" s="1" a="1"/>
  <c r="R103" i="21" s="1"/>
  <c r="AN102" i="21" a="1"/>
  <c r="AN102" i="21" s="1"/>
  <c r="AM102" i="21"/>
  <c r="AK102" i="21"/>
  <c r="AL102" i="21" s="1" a="1"/>
  <c r="AL102" i="21" s="1"/>
  <c r="AI102" i="21"/>
  <c r="AJ102" i="21" s="1" a="1"/>
  <c r="AJ102" i="21" s="1"/>
  <c r="AG102" i="21"/>
  <c r="AH102" i="21" s="1" a="1"/>
  <c r="AH102" i="21" s="1"/>
  <c r="AF102" i="21" a="1"/>
  <c r="AF102" i="21" s="1"/>
  <c r="AE102" i="21"/>
  <c r="AC102" i="21"/>
  <c r="AD102" i="21" s="1" a="1"/>
  <c r="AD102" i="21" s="1"/>
  <c r="AA102" i="21"/>
  <c r="AB102" i="21" s="1" a="1"/>
  <c r="AB102" i="21" s="1"/>
  <c r="Y102" i="21"/>
  <c r="Z102" i="21" s="1" a="1"/>
  <c r="Z102" i="21" s="1"/>
  <c r="W102" i="21"/>
  <c r="X102" i="21" s="1" a="1"/>
  <c r="X102" i="21" s="1"/>
  <c r="U102" i="21"/>
  <c r="V102" i="21" s="1" a="1"/>
  <c r="V102" i="21" s="1"/>
  <c r="S102" i="21"/>
  <c r="T102" i="21" s="1" a="1"/>
  <c r="T102" i="21" s="1"/>
  <c r="Q102" i="21"/>
  <c r="R102" i="21" s="1" a="1"/>
  <c r="R102" i="21" s="1"/>
  <c r="AM101" i="21"/>
  <c r="AN101" i="21" s="1" a="1"/>
  <c r="AN101" i="21" s="1"/>
  <c r="AK101" i="21"/>
  <c r="AL101" i="21" s="1" a="1"/>
  <c r="AL101" i="21" s="1"/>
  <c r="AI101" i="21"/>
  <c r="AJ101" i="21" s="1" a="1"/>
  <c r="AJ101" i="21" s="1"/>
  <c r="AG101" i="21"/>
  <c r="AH101" i="21" s="1" a="1"/>
  <c r="AH101" i="21" s="1"/>
  <c r="AE101" i="21"/>
  <c r="AF101" i="21" s="1" a="1"/>
  <c r="AF101" i="21" s="1"/>
  <c r="AC101" i="21"/>
  <c r="AD101" i="21" s="1" a="1"/>
  <c r="AD101" i="21" s="1"/>
  <c r="AA101" i="21"/>
  <c r="AB101" i="21" s="1" a="1"/>
  <c r="AB101" i="21" s="1"/>
  <c r="Y101" i="21"/>
  <c r="Z101" i="21" s="1" a="1"/>
  <c r="Z101" i="21" s="1"/>
  <c r="W101" i="21"/>
  <c r="X101" i="21" s="1" a="1"/>
  <c r="X101" i="21" s="1"/>
  <c r="U101" i="21"/>
  <c r="V101" i="21" s="1" a="1"/>
  <c r="V101" i="21" s="1"/>
  <c r="S101" i="21"/>
  <c r="T101" i="21" s="1" a="1"/>
  <c r="T101" i="21" s="1"/>
  <c r="Q101" i="21"/>
  <c r="R101" i="21" s="1" a="1"/>
  <c r="R101" i="21" s="1"/>
  <c r="AM100" i="21"/>
  <c r="AN100" i="21" s="1" a="1"/>
  <c r="AN100" i="21" s="1"/>
  <c r="AK100" i="21"/>
  <c r="AL100" i="21" s="1" a="1"/>
  <c r="AL100" i="21" s="1"/>
  <c r="AJ100" i="21" a="1"/>
  <c r="AJ100" i="21" s="1"/>
  <c r="AI100" i="21"/>
  <c r="AH100" i="21" a="1"/>
  <c r="AH100" i="21" s="1"/>
  <c r="AG100" i="21"/>
  <c r="AE100" i="21"/>
  <c r="AF100" i="21" s="1" a="1"/>
  <c r="AF100" i="21" s="1"/>
  <c r="AC100" i="21"/>
  <c r="AD100" i="21" s="1" a="1"/>
  <c r="AD100" i="21" s="1"/>
  <c r="AA100" i="21"/>
  <c r="AB100" i="21" s="1" a="1"/>
  <c r="AB100" i="21" s="1"/>
  <c r="Z100" i="21" a="1"/>
  <c r="Z100" i="21" s="1"/>
  <c r="Y100" i="21"/>
  <c r="W100" i="21"/>
  <c r="X100" i="21" s="1" a="1"/>
  <c r="X100" i="21" s="1"/>
  <c r="U100" i="21"/>
  <c r="V100" i="21" s="1" a="1"/>
  <c r="V100" i="21" s="1"/>
  <c r="S100" i="21"/>
  <c r="T100" i="21" s="1" a="1"/>
  <c r="T100" i="21" s="1"/>
  <c r="R100" i="21" a="1"/>
  <c r="R100" i="21" s="1"/>
  <c r="Q100" i="21"/>
  <c r="AM99" i="21"/>
  <c r="AN99" i="21" s="1" a="1"/>
  <c r="AN99" i="21" s="1"/>
  <c r="AK99" i="21"/>
  <c r="AL99" i="21" s="1" a="1"/>
  <c r="AL99" i="21" s="1"/>
  <c r="AI99" i="21"/>
  <c r="AJ99" i="21" s="1" a="1"/>
  <c r="AJ99" i="21" s="1"/>
  <c r="AG99" i="21"/>
  <c r="AH99" i="21" s="1" a="1"/>
  <c r="AH99" i="21" s="1"/>
  <c r="AE99" i="21"/>
  <c r="AF99" i="21" s="1" a="1"/>
  <c r="AF99" i="21" s="1"/>
  <c r="AC99" i="21"/>
  <c r="AD99" i="21" s="1" a="1"/>
  <c r="AD99" i="21" s="1"/>
  <c r="AA99" i="21"/>
  <c r="AB99" i="21" s="1" a="1"/>
  <c r="AB99" i="21" s="1"/>
  <c r="Y99" i="21"/>
  <c r="Z99" i="21" s="1" a="1"/>
  <c r="Z99" i="21" s="1"/>
  <c r="W99" i="21"/>
  <c r="X99" i="21" s="1" a="1"/>
  <c r="X99" i="21" s="1"/>
  <c r="U99" i="21"/>
  <c r="V99" i="21" s="1" a="1"/>
  <c r="V99" i="21" s="1"/>
  <c r="T99" i="21" a="1"/>
  <c r="T99" i="21" s="1"/>
  <c r="S99" i="21"/>
  <c r="Q99" i="21"/>
  <c r="R99" i="21" s="1" a="1"/>
  <c r="R99" i="21" s="1"/>
  <c r="AM98" i="21"/>
  <c r="AN98" i="21" s="1" a="1"/>
  <c r="AN98" i="21" s="1"/>
  <c r="AK98" i="21"/>
  <c r="AL98" i="21" s="1" a="1"/>
  <c r="AL98" i="21" s="1"/>
  <c r="AI98" i="21"/>
  <c r="AJ98" i="21" s="1" a="1"/>
  <c r="AJ98" i="21" s="1"/>
  <c r="AG98" i="21"/>
  <c r="AH98" i="21" s="1" a="1"/>
  <c r="AH98" i="21" s="1"/>
  <c r="AE98" i="21"/>
  <c r="AF98" i="21" s="1" a="1"/>
  <c r="AF98" i="21" s="1"/>
  <c r="AC98" i="21"/>
  <c r="AD98" i="21" s="1" a="1"/>
  <c r="AD98" i="21" s="1"/>
  <c r="AA98" i="21"/>
  <c r="AB98" i="21" s="1" a="1"/>
  <c r="AB98" i="21" s="1"/>
  <c r="Z98" i="21" a="1"/>
  <c r="Z98" i="21" s="1"/>
  <c r="Y98" i="21"/>
  <c r="W98" i="21"/>
  <c r="X98" i="21" s="1" a="1"/>
  <c r="X98" i="21" s="1"/>
  <c r="U98" i="21"/>
  <c r="V98" i="21" s="1" a="1"/>
  <c r="V98" i="21" s="1"/>
  <c r="S98" i="21"/>
  <c r="T98" i="21" s="1" a="1"/>
  <c r="T98" i="21" s="1"/>
  <c r="R98" i="21" a="1"/>
  <c r="R98" i="21" s="1"/>
  <c r="Q98" i="21"/>
  <c r="AM97" i="21"/>
  <c r="AN97" i="21" s="1" a="1"/>
  <c r="AN97" i="21" s="1"/>
  <c r="AL97" i="21" a="1"/>
  <c r="AL97" i="21" s="1"/>
  <c r="AK97" i="21"/>
  <c r="AI97" i="21"/>
  <c r="AJ97" i="21" s="1" a="1"/>
  <c r="AJ97" i="21" s="1"/>
  <c r="AG97" i="21"/>
  <c r="AH97" i="21" s="1" a="1"/>
  <c r="AH97" i="21" s="1"/>
  <c r="AE97" i="21"/>
  <c r="AF97" i="21" s="1" a="1"/>
  <c r="AF97" i="21" s="1"/>
  <c r="AC97" i="21"/>
  <c r="AD97" i="21" s="1" a="1"/>
  <c r="AD97" i="21" s="1"/>
  <c r="AA97" i="21"/>
  <c r="AB97" i="21" s="1" a="1"/>
  <c r="AB97" i="21" s="1"/>
  <c r="Y97" i="21"/>
  <c r="Z97" i="21" s="1" a="1"/>
  <c r="Z97" i="21" s="1"/>
  <c r="W97" i="21"/>
  <c r="X97" i="21" s="1" a="1"/>
  <c r="X97" i="21" s="1"/>
  <c r="U97" i="21"/>
  <c r="V97" i="21" s="1" a="1"/>
  <c r="V97" i="21" s="1"/>
  <c r="S97" i="21"/>
  <c r="T97" i="21" s="1" a="1"/>
  <c r="T97" i="21" s="1"/>
  <c r="Q97" i="21"/>
  <c r="R97" i="21" s="1" a="1"/>
  <c r="R97" i="21" s="1"/>
  <c r="AM96" i="21"/>
  <c r="AN96" i="21" s="1" a="1"/>
  <c r="AN96" i="21" s="1"/>
  <c r="AK96" i="21"/>
  <c r="AL96" i="21" s="1" a="1"/>
  <c r="AL96" i="21" s="1"/>
  <c r="AI96" i="21"/>
  <c r="AJ96" i="21" s="1" a="1"/>
  <c r="AJ96" i="21" s="1"/>
  <c r="AG96" i="21"/>
  <c r="AH96" i="21" s="1" a="1"/>
  <c r="AH96" i="21" s="1"/>
  <c r="AE96" i="21"/>
  <c r="AF96" i="21" s="1" a="1"/>
  <c r="AF96" i="21" s="1"/>
  <c r="AC96" i="21"/>
  <c r="AD96" i="21" s="1" a="1"/>
  <c r="AD96" i="21" s="1"/>
  <c r="AA96" i="21"/>
  <c r="AB96" i="21" s="1" a="1"/>
  <c r="AB96" i="21" s="1"/>
  <c r="Y96" i="21"/>
  <c r="Z96" i="21" s="1" a="1"/>
  <c r="Z96" i="21" s="1"/>
  <c r="W96" i="21"/>
  <c r="X96" i="21" s="1" a="1"/>
  <c r="X96" i="21" s="1"/>
  <c r="U96" i="21"/>
  <c r="V96" i="21" s="1" a="1"/>
  <c r="V96" i="21" s="1"/>
  <c r="S96" i="21"/>
  <c r="T96" i="21" s="1" a="1"/>
  <c r="T96" i="21" s="1"/>
  <c r="Q96" i="21"/>
  <c r="R96" i="21" s="1" a="1"/>
  <c r="R96" i="21" s="1"/>
  <c r="AM95" i="21"/>
  <c r="AN95" i="21" s="1" a="1"/>
  <c r="AN95" i="21" s="1"/>
  <c r="AK95" i="21"/>
  <c r="AL95" i="21" s="1" a="1"/>
  <c r="AL95" i="21" s="1"/>
  <c r="AI95" i="21"/>
  <c r="AJ95" i="21" s="1" a="1"/>
  <c r="AJ95" i="21" s="1"/>
  <c r="AG95" i="21"/>
  <c r="AH95" i="21" s="1" a="1"/>
  <c r="AH95" i="21" s="1"/>
  <c r="AE95" i="21"/>
  <c r="AF95" i="21" s="1" a="1"/>
  <c r="AF95" i="21" s="1"/>
  <c r="AC95" i="21"/>
  <c r="AD95" i="21" s="1" a="1"/>
  <c r="AD95" i="21" s="1"/>
  <c r="AA95" i="21"/>
  <c r="AB95" i="21" s="1" a="1"/>
  <c r="AB95" i="21" s="1"/>
  <c r="Y95" i="21"/>
  <c r="Z95" i="21" s="1" a="1"/>
  <c r="Z95" i="21" s="1"/>
  <c r="W95" i="21"/>
  <c r="X95" i="21" s="1" a="1"/>
  <c r="X95" i="21" s="1"/>
  <c r="U95" i="21"/>
  <c r="V95" i="21" s="1" a="1"/>
  <c r="V95" i="21" s="1"/>
  <c r="S95" i="21"/>
  <c r="T95" i="21" s="1" a="1"/>
  <c r="T95" i="21" s="1"/>
  <c r="Q95" i="21"/>
  <c r="R95" i="21" s="1" a="1"/>
  <c r="R95" i="21" s="1"/>
  <c r="AM94" i="21"/>
  <c r="AN94" i="21" s="1" a="1"/>
  <c r="AN94" i="21" s="1"/>
  <c r="AK94" i="21"/>
  <c r="AL94" i="21" s="1" a="1"/>
  <c r="AL94" i="21" s="1"/>
  <c r="AI94" i="21"/>
  <c r="AJ94" i="21" s="1" a="1"/>
  <c r="AJ94" i="21" s="1"/>
  <c r="AG94" i="21"/>
  <c r="AH94" i="21" s="1" a="1"/>
  <c r="AH94" i="21" s="1"/>
  <c r="AE94" i="21"/>
  <c r="AF94" i="21" s="1" a="1"/>
  <c r="AF94" i="21" s="1"/>
  <c r="AC94" i="21"/>
  <c r="AD94" i="21" s="1" a="1"/>
  <c r="AD94" i="21" s="1"/>
  <c r="AA94" i="21"/>
  <c r="AB94" i="21" s="1" a="1"/>
  <c r="AB94" i="21" s="1"/>
  <c r="Y94" i="21"/>
  <c r="Z94" i="21" s="1" a="1"/>
  <c r="Z94" i="21" s="1"/>
  <c r="W94" i="21"/>
  <c r="X94" i="21" s="1" a="1"/>
  <c r="X94" i="21" s="1"/>
  <c r="U94" i="21"/>
  <c r="V94" i="21" s="1" a="1"/>
  <c r="V94" i="21" s="1"/>
  <c r="S94" i="21"/>
  <c r="T94" i="21" s="1" a="1"/>
  <c r="T94" i="21" s="1"/>
  <c r="Q94" i="21"/>
  <c r="R94" i="21" s="1" a="1"/>
  <c r="R94" i="21" s="1"/>
  <c r="AM93" i="21"/>
  <c r="AN93" i="21" s="1" a="1"/>
  <c r="AN93" i="21" s="1"/>
  <c r="AK93" i="21"/>
  <c r="AL93" i="21" s="1" a="1"/>
  <c r="AL93" i="21" s="1"/>
  <c r="AI93" i="21"/>
  <c r="AJ93" i="21" s="1" a="1"/>
  <c r="AJ93" i="21" s="1"/>
  <c r="AG93" i="21"/>
  <c r="AH93" i="21" s="1" a="1"/>
  <c r="AH93" i="21" s="1"/>
  <c r="AE93" i="21"/>
  <c r="AF93" i="21" s="1" a="1"/>
  <c r="AF93" i="21" s="1"/>
  <c r="AC93" i="21"/>
  <c r="AD93" i="21" s="1" a="1"/>
  <c r="AD93" i="21" s="1"/>
  <c r="AA93" i="21"/>
  <c r="AB93" i="21" s="1" a="1"/>
  <c r="AB93" i="21" s="1"/>
  <c r="Y93" i="21"/>
  <c r="Z93" i="21" s="1" a="1"/>
  <c r="Z93" i="21" s="1"/>
  <c r="X93" i="21" a="1"/>
  <c r="X93" i="21" s="1"/>
  <c r="W93" i="21"/>
  <c r="U93" i="21"/>
  <c r="V93" i="21" s="1" a="1"/>
  <c r="V93" i="21" s="1"/>
  <c r="S93" i="21"/>
  <c r="T93" i="21" s="1" a="1"/>
  <c r="T93" i="21" s="1"/>
  <c r="Q93" i="21"/>
  <c r="R93" i="21" s="1" a="1"/>
  <c r="R93" i="21" s="1"/>
  <c r="AM92" i="21"/>
  <c r="AN92" i="21" s="1" a="1"/>
  <c r="AN92" i="21" s="1"/>
  <c r="AL92" i="21" a="1"/>
  <c r="AL92" i="21" s="1"/>
  <c r="AK92" i="21"/>
  <c r="AJ92" i="21" a="1"/>
  <c r="AJ92" i="21" s="1"/>
  <c r="AI92" i="21"/>
  <c r="AG92" i="21"/>
  <c r="AH92" i="21" s="1" a="1"/>
  <c r="AH92" i="21" s="1"/>
  <c r="AE92" i="21"/>
  <c r="AF92" i="21" s="1" a="1"/>
  <c r="AF92" i="21" s="1"/>
  <c r="AC92" i="21"/>
  <c r="AD92" i="21" s="1" a="1"/>
  <c r="AD92" i="21" s="1"/>
  <c r="AA92" i="21"/>
  <c r="AB92" i="21" s="1" a="1"/>
  <c r="AB92" i="21" s="1"/>
  <c r="Y92" i="21"/>
  <c r="Z92" i="21" s="1" a="1"/>
  <c r="Z92" i="21" s="1"/>
  <c r="W92" i="21"/>
  <c r="X92" i="21" s="1" a="1"/>
  <c r="X92" i="21" s="1"/>
  <c r="U92" i="21"/>
  <c r="V92" i="21" s="1" a="1"/>
  <c r="V92" i="21" s="1"/>
  <c r="S92" i="21"/>
  <c r="T92" i="21" s="1" a="1"/>
  <c r="T92" i="21" s="1"/>
  <c r="Q92" i="21"/>
  <c r="R92" i="21" s="1" a="1"/>
  <c r="R92" i="21" s="1"/>
  <c r="AM91" i="21"/>
  <c r="AN91" i="21" s="1" a="1"/>
  <c r="AN91" i="21" s="1"/>
  <c r="AK91" i="21"/>
  <c r="AL91" i="21" s="1" a="1"/>
  <c r="AL91" i="21" s="1"/>
  <c r="AJ91" i="21" a="1"/>
  <c r="AJ91" i="21" s="1"/>
  <c r="AI91" i="21"/>
  <c r="AG91" i="21"/>
  <c r="AH91" i="21" s="1" a="1"/>
  <c r="AH91" i="21" s="1"/>
  <c r="AE91" i="21"/>
  <c r="AF91" i="21" s="1" a="1"/>
  <c r="AF91" i="21" s="1"/>
  <c r="AC91" i="21"/>
  <c r="AD91" i="21" s="1" a="1"/>
  <c r="AD91" i="21" s="1"/>
  <c r="AA91" i="21"/>
  <c r="AB91" i="21" s="1" a="1"/>
  <c r="AB91" i="21" s="1"/>
  <c r="Y91" i="21"/>
  <c r="Z91" i="21" s="1" a="1"/>
  <c r="Z91" i="21" s="1"/>
  <c r="W91" i="21"/>
  <c r="X91" i="21" s="1" a="1"/>
  <c r="X91" i="21" s="1"/>
  <c r="U91" i="21"/>
  <c r="V91" i="21" s="1" a="1"/>
  <c r="V91" i="21" s="1"/>
  <c r="S91" i="21"/>
  <c r="T91" i="21" s="1" a="1"/>
  <c r="T91" i="21" s="1"/>
  <c r="Q91" i="21"/>
  <c r="R91" i="21" s="1" a="1"/>
  <c r="R91" i="21" s="1"/>
  <c r="AM90" i="21"/>
  <c r="AN90" i="21" s="1" a="1"/>
  <c r="AN90" i="21" s="1"/>
  <c r="AK90" i="21"/>
  <c r="AL90" i="21" s="1" a="1"/>
  <c r="AL90" i="21" s="1"/>
  <c r="AI90" i="21"/>
  <c r="AJ90" i="21" s="1" a="1"/>
  <c r="AJ90" i="21" s="1"/>
  <c r="AG90" i="21"/>
  <c r="AH90" i="21" s="1" a="1"/>
  <c r="AH90" i="21" s="1"/>
  <c r="AE90" i="21"/>
  <c r="AF90" i="21" s="1" a="1"/>
  <c r="AF90" i="21" s="1"/>
  <c r="AC90" i="21"/>
  <c r="AD90" i="21" s="1" a="1"/>
  <c r="AD90" i="21" s="1"/>
  <c r="AA90" i="21"/>
  <c r="AB90" i="21" s="1" a="1"/>
  <c r="AB90" i="21" s="1"/>
  <c r="Y90" i="21"/>
  <c r="Z90" i="21" s="1" a="1"/>
  <c r="Z90" i="21" s="1"/>
  <c r="W90" i="21"/>
  <c r="X90" i="21" s="1" a="1"/>
  <c r="X90" i="21" s="1"/>
  <c r="U90" i="21"/>
  <c r="V90" i="21" s="1" a="1"/>
  <c r="V90" i="21" s="1"/>
  <c r="S90" i="21"/>
  <c r="T90" i="21" s="1" a="1"/>
  <c r="T90" i="21" s="1"/>
  <c r="R90" i="21" a="1"/>
  <c r="R90" i="21" s="1"/>
  <c r="Q90" i="21"/>
  <c r="AM89" i="21"/>
  <c r="AN89" i="21" s="1" a="1"/>
  <c r="AN89" i="21" s="1"/>
  <c r="AK89" i="21"/>
  <c r="AL89" i="21" s="1" a="1"/>
  <c r="AL89" i="21" s="1"/>
  <c r="AI89" i="21"/>
  <c r="AJ89" i="21" s="1" a="1"/>
  <c r="AJ89" i="21" s="1"/>
  <c r="AG89" i="21"/>
  <c r="AH89" i="21" s="1" a="1"/>
  <c r="AH89" i="21" s="1"/>
  <c r="AE89" i="21"/>
  <c r="AF89" i="21" s="1" a="1"/>
  <c r="AF89" i="21" s="1"/>
  <c r="AC89" i="21"/>
  <c r="AD89" i="21" s="1" a="1"/>
  <c r="AD89" i="21" s="1"/>
  <c r="AA89" i="21"/>
  <c r="AB89" i="21" s="1" a="1"/>
  <c r="AB89" i="21" s="1"/>
  <c r="Y89" i="21"/>
  <c r="Z89" i="21" s="1" a="1"/>
  <c r="Z89" i="21" s="1"/>
  <c r="W89" i="21"/>
  <c r="X89" i="21" s="1" a="1"/>
  <c r="X89" i="21" s="1"/>
  <c r="U89" i="21"/>
  <c r="V89" i="21" s="1" a="1"/>
  <c r="V89" i="21" s="1"/>
  <c r="S89" i="21"/>
  <c r="T89" i="21" s="1" a="1"/>
  <c r="T89" i="21" s="1"/>
  <c r="Q89" i="21"/>
  <c r="R89" i="21" s="1" a="1"/>
  <c r="R89" i="21" s="1"/>
  <c r="AM88" i="21"/>
  <c r="AN88" i="21" s="1" a="1"/>
  <c r="AN88" i="21" s="1"/>
  <c r="AK88" i="21"/>
  <c r="AL88" i="21" s="1" a="1"/>
  <c r="AL88" i="21" s="1"/>
  <c r="AI88" i="21"/>
  <c r="AJ88" i="21" s="1" a="1"/>
  <c r="AJ88" i="21" s="1"/>
  <c r="AG88" i="21"/>
  <c r="AH88" i="21" s="1" a="1"/>
  <c r="AH88" i="21" s="1"/>
  <c r="AE88" i="21"/>
  <c r="AF88" i="21" s="1" a="1"/>
  <c r="AF88" i="21" s="1"/>
  <c r="AC88" i="21"/>
  <c r="AD88" i="21" s="1" a="1"/>
  <c r="AD88" i="21" s="1"/>
  <c r="AA88" i="21"/>
  <c r="AB88" i="21" s="1" a="1"/>
  <c r="AB88" i="21" s="1"/>
  <c r="Y88" i="21"/>
  <c r="Z88" i="21" s="1" a="1"/>
  <c r="Z88" i="21" s="1"/>
  <c r="W88" i="21"/>
  <c r="X88" i="21" s="1" a="1"/>
  <c r="X88" i="21" s="1"/>
  <c r="U88" i="21"/>
  <c r="V88" i="21" s="1" a="1"/>
  <c r="V88" i="21" s="1"/>
  <c r="T88" i="21" a="1"/>
  <c r="T88" i="21" s="1"/>
  <c r="S88" i="21"/>
  <c r="Q88" i="21"/>
  <c r="R88" i="21" s="1" a="1"/>
  <c r="R88" i="21" s="1"/>
  <c r="AM87" i="21"/>
  <c r="AN87" i="21" s="1" a="1"/>
  <c r="AN87" i="21" s="1"/>
  <c r="AK87" i="21"/>
  <c r="AL87" i="21" s="1" a="1"/>
  <c r="AL87" i="21" s="1"/>
  <c r="AI87" i="21"/>
  <c r="AJ87" i="21" s="1" a="1"/>
  <c r="AJ87" i="21" s="1"/>
  <c r="AG87" i="21"/>
  <c r="AH87" i="21" s="1" a="1"/>
  <c r="AH87" i="21" s="1"/>
  <c r="AE87" i="21"/>
  <c r="AF87" i="21" s="1" a="1"/>
  <c r="AF87" i="21" s="1"/>
  <c r="AC87" i="21"/>
  <c r="AD87" i="21" s="1" a="1"/>
  <c r="AD87" i="21" s="1"/>
  <c r="AA87" i="21"/>
  <c r="AB87" i="21" s="1" a="1"/>
  <c r="AB87" i="21" s="1"/>
  <c r="Y87" i="21"/>
  <c r="Z87" i="21" s="1" a="1"/>
  <c r="Z87" i="21" s="1"/>
  <c r="W87" i="21"/>
  <c r="X87" i="21" s="1" a="1"/>
  <c r="X87" i="21" s="1"/>
  <c r="U87" i="21"/>
  <c r="V87" i="21" s="1" a="1"/>
  <c r="V87" i="21" s="1"/>
  <c r="S87" i="21"/>
  <c r="T87" i="21" s="1" a="1"/>
  <c r="T87" i="21" s="1"/>
  <c r="R87" i="21"/>
  <c r="R87" i="21" a="1"/>
  <c r="Q87" i="21"/>
  <c r="AM86" i="21"/>
  <c r="AN86" i="21" s="1" a="1"/>
  <c r="AN86" i="21" s="1"/>
  <c r="AK86" i="21"/>
  <c r="AL86" i="21" s="1" a="1"/>
  <c r="AL86" i="21" s="1"/>
  <c r="AI86" i="21"/>
  <c r="AJ86" i="21" s="1" a="1"/>
  <c r="AJ86" i="21" s="1"/>
  <c r="AG86" i="21"/>
  <c r="AH86" i="21" s="1" a="1"/>
  <c r="AH86" i="21" s="1"/>
  <c r="AE86" i="21"/>
  <c r="AF86" i="21" s="1" a="1"/>
  <c r="AF86" i="21" s="1"/>
  <c r="AC86" i="21"/>
  <c r="AD86" i="21" s="1" a="1"/>
  <c r="AD86" i="21" s="1"/>
  <c r="AA86" i="21"/>
  <c r="AB86" i="21" s="1" a="1"/>
  <c r="AB86" i="21" s="1"/>
  <c r="Y86" i="21"/>
  <c r="Z86" i="21" s="1" a="1"/>
  <c r="Z86" i="21" s="1"/>
  <c r="W86" i="21"/>
  <c r="X86" i="21" s="1" a="1"/>
  <c r="X86" i="21" s="1"/>
  <c r="V86" i="21" a="1"/>
  <c r="V86" i="21" s="1"/>
  <c r="U86" i="21"/>
  <c r="S86" i="21"/>
  <c r="T86" i="21" s="1" a="1"/>
  <c r="T86" i="21" s="1"/>
  <c r="R86" i="21" a="1"/>
  <c r="R86" i="21" s="1"/>
  <c r="Q86" i="21"/>
  <c r="AM85" i="21"/>
  <c r="AN85" i="21" s="1" a="1"/>
  <c r="AN85" i="21" s="1"/>
  <c r="AK85" i="21"/>
  <c r="AL85" i="21" s="1" a="1"/>
  <c r="AL85" i="21" s="1"/>
  <c r="AI85" i="21"/>
  <c r="AJ85" i="21" s="1" a="1"/>
  <c r="AJ85" i="21" s="1"/>
  <c r="AG85" i="21"/>
  <c r="AH85" i="21" s="1" a="1"/>
  <c r="AH85" i="21" s="1"/>
  <c r="AE85" i="21"/>
  <c r="AF85" i="21" s="1" a="1"/>
  <c r="AF85" i="21" s="1"/>
  <c r="AC85" i="21"/>
  <c r="AD85" i="21" s="1" a="1"/>
  <c r="AD85" i="21" s="1"/>
  <c r="AA85" i="21"/>
  <c r="AB85" i="21" s="1" a="1"/>
  <c r="AB85" i="21" s="1"/>
  <c r="Y85" i="21"/>
  <c r="Z85" i="21" s="1" a="1"/>
  <c r="Z85" i="21" s="1"/>
  <c r="W85" i="21"/>
  <c r="X85" i="21" s="1" a="1"/>
  <c r="X85" i="21" s="1"/>
  <c r="U85" i="21"/>
  <c r="V85" i="21" s="1" a="1"/>
  <c r="V85" i="21" s="1"/>
  <c r="S85" i="21"/>
  <c r="T85" i="21" s="1" a="1"/>
  <c r="T85" i="21" s="1"/>
  <c r="Q85" i="21"/>
  <c r="R85" i="21" s="1" a="1"/>
  <c r="R85" i="21" s="1"/>
  <c r="AM84" i="21"/>
  <c r="AN84" i="21" s="1" a="1"/>
  <c r="AN84" i="21" s="1"/>
  <c r="AK84" i="21"/>
  <c r="AL84" i="21" s="1" a="1"/>
  <c r="AL84" i="21" s="1"/>
  <c r="AI84" i="21"/>
  <c r="AJ84" i="21" s="1" a="1"/>
  <c r="AJ84" i="21" s="1"/>
  <c r="AG84" i="21"/>
  <c r="AH84" i="21" s="1" a="1"/>
  <c r="AH84" i="21" s="1"/>
  <c r="AE84" i="21"/>
  <c r="AF84" i="21" s="1" a="1"/>
  <c r="AF84" i="21" s="1"/>
  <c r="AC84" i="21"/>
  <c r="AD84" i="21" s="1" a="1"/>
  <c r="AD84" i="21" s="1"/>
  <c r="AA84" i="21"/>
  <c r="AB84" i="21" s="1" a="1"/>
  <c r="AB84" i="21" s="1"/>
  <c r="Y84" i="21"/>
  <c r="Z84" i="21" s="1" a="1"/>
  <c r="Z84" i="21" s="1"/>
  <c r="W84" i="21"/>
  <c r="X84" i="21" s="1" a="1"/>
  <c r="X84" i="21" s="1"/>
  <c r="U84" i="21"/>
  <c r="V84" i="21" s="1" a="1"/>
  <c r="V84" i="21" s="1"/>
  <c r="S84" i="21"/>
  <c r="T84" i="21" s="1" a="1"/>
  <c r="T84" i="21" s="1"/>
  <c r="Q84" i="21"/>
  <c r="R84" i="21" s="1" a="1"/>
  <c r="R84" i="21" s="1"/>
  <c r="AM83" i="21"/>
  <c r="AN83" i="21" s="1" a="1"/>
  <c r="AN83" i="21" s="1"/>
  <c r="AK83" i="21"/>
  <c r="AL83" i="21" s="1" a="1"/>
  <c r="AL83" i="21" s="1"/>
  <c r="AI83" i="21"/>
  <c r="AJ83" i="21" s="1" a="1"/>
  <c r="AJ83" i="21" s="1"/>
  <c r="AG83" i="21"/>
  <c r="AH83" i="21" s="1" a="1"/>
  <c r="AH83" i="21" s="1"/>
  <c r="AE83" i="21"/>
  <c r="AF83" i="21" s="1" a="1"/>
  <c r="AF83" i="21" s="1"/>
  <c r="AC83" i="21"/>
  <c r="AD83" i="21" s="1" a="1"/>
  <c r="AD83" i="21" s="1"/>
  <c r="AA83" i="21"/>
  <c r="AB83" i="21" s="1" a="1"/>
  <c r="AB83" i="21" s="1"/>
  <c r="Y83" i="21"/>
  <c r="Z83" i="21" s="1" a="1"/>
  <c r="Z83" i="21" s="1"/>
  <c r="W83" i="21"/>
  <c r="X83" i="21" s="1" a="1"/>
  <c r="X83" i="21" s="1"/>
  <c r="U83" i="21"/>
  <c r="V83" i="21" s="1" a="1"/>
  <c r="V83" i="21" s="1"/>
  <c r="S83" i="21"/>
  <c r="T83" i="21" s="1" a="1"/>
  <c r="T83" i="21" s="1"/>
  <c r="Q83" i="21"/>
  <c r="R83" i="21" s="1" a="1"/>
  <c r="R83" i="21" s="1"/>
  <c r="AM82" i="21"/>
  <c r="AN82" i="21" s="1" a="1"/>
  <c r="AN82" i="21" s="1"/>
  <c r="AK82" i="21"/>
  <c r="AL82" i="21" s="1" a="1"/>
  <c r="AL82" i="21" s="1"/>
  <c r="AI82" i="21"/>
  <c r="AJ82" i="21" s="1" a="1"/>
  <c r="AJ82" i="21" s="1"/>
  <c r="AG82" i="21"/>
  <c r="AH82" i="21" s="1" a="1"/>
  <c r="AH82" i="21" s="1"/>
  <c r="AE82" i="21"/>
  <c r="AF82" i="21" s="1" a="1"/>
  <c r="AF82" i="21" s="1"/>
  <c r="AC82" i="21"/>
  <c r="AD82" i="21" s="1" a="1"/>
  <c r="AD82" i="21" s="1"/>
  <c r="AA82" i="21"/>
  <c r="AB82" i="21" s="1" a="1"/>
  <c r="AB82" i="21" s="1"/>
  <c r="Y82" i="21"/>
  <c r="Z82" i="21" s="1" a="1"/>
  <c r="Z82" i="21" s="1"/>
  <c r="W82" i="21"/>
  <c r="X82" i="21" s="1" a="1"/>
  <c r="X82" i="21" s="1"/>
  <c r="U82" i="21"/>
  <c r="V82" i="21" s="1" a="1"/>
  <c r="V82" i="21" s="1"/>
  <c r="S82" i="21"/>
  <c r="T82" i="21" s="1" a="1"/>
  <c r="T82" i="21" s="1"/>
  <c r="R82" i="21"/>
  <c r="Q82" i="21"/>
  <c r="R82" i="21" s="1" a="1"/>
  <c r="AN81" i="21" a="1"/>
  <c r="AN81" i="21" s="1"/>
  <c r="AM81" i="21"/>
  <c r="AK81" i="21"/>
  <c r="AL81" i="21" s="1" a="1"/>
  <c r="AL81" i="21" s="1"/>
  <c r="AI81" i="21"/>
  <c r="AJ81" i="21" s="1" a="1"/>
  <c r="AJ81" i="21" s="1"/>
  <c r="AG81" i="21"/>
  <c r="AH81" i="21" s="1" a="1"/>
  <c r="AH81" i="21" s="1"/>
  <c r="AE81" i="21"/>
  <c r="AF81" i="21" s="1" a="1"/>
  <c r="AF81" i="21" s="1"/>
  <c r="AC81" i="21"/>
  <c r="AD81" i="21" s="1" a="1"/>
  <c r="AD81" i="21" s="1"/>
  <c r="AA81" i="21"/>
  <c r="AB81" i="21" s="1" a="1"/>
  <c r="AB81" i="21" s="1"/>
  <c r="Y81" i="21"/>
  <c r="Z81" i="21" s="1" a="1"/>
  <c r="Z81" i="21" s="1"/>
  <c r="W81" i="21"/>
  <c r="X81" i="21" s="1" a="1"/>
  <c r="X81" i="21" s="1"/>
  <c r="U81" i="21"/>
  <c r="V81" i="21" s="1" a="1"/>
  <c r="V81" i="21" s="1"/>
  <c r="T81" i="21" a="1"/>
  <c r="T81" i="21" s="1"/>
  <c r="S81" i="21"/>
  <c r="Q81" i="21"/>
  <c r="R81" i="21" s="1" a="1"/>
  <c r="R81" i="21" s="1"/>
  <c r="AM80" i="21"/>
  <c r="AN80" i="21" s="1" a="1"/>
  <c r="AN80" i="21" s="1"/>
  <c r="AK80" i="21"/>
  <c r="AL80" i="21" s="1" a="1"/>
  <c r="AL80" i="21" s="1"/>
  <c r="AI80" i="21"/>
  <c r="AJ80" i="21" s="1" a="1"/>
  <c r="AJ80" i="21" s="1"/>
  <c r="AG80" i="21"/>
  <c r="AH80" i="21" s="1" a="1"/>
  <c r="AH80" i="21" s="1"/>
  <c r="AE80" i="21"/>
  <c r="AF80" i="21" s="1" a="1"/>
  <c r="AF80" i="21" s="1"/>
  <c r="AC80" i="21"/>
  <c r="AD80" i="21" s="1" a="1"/>
  <c r="AD80" i="21" s="1"/>
  <c r="AA80" i="21"/>
  <c r="AB80" i="21" s="1" a="1"/>
  <c r="AB80" i="21" s="1"/>
  <c r="Y80" i="21"/>
  <c r="Z80" i="21" s="1" a="1"/>
  <c r="Z80" i="21" s="1"/>
  <c r="W80" i="21"/>
  <c r="X80" i="21" s="1" a="1"/>
  <c r="X80" i="21" s="1"/>
  <c r="U80" i="21"/>
  <c r="V80" i="21" s="1" a="1"/>
  <c r="V80" i="21" s="1"/>
  <c r="S80" i="21"/>
  <c r="T80" i="21" s="1" a="1"/>
  <c r="T80" i="21" s="1"/>
  <c r="R80" i="21" a="1"/>
  <c r="R80" i="21" s="1"/>
  <c r="Q80" i="21"/>
  <c r="AM79" i="21"/>
  <c r="AN79" i="21" s="1" a="1"/>
  <c r="AN79" i="21" s="1"/>
  <c r="AK79" i="21"/>
  <c r="AL79" i="21" s="1" a="1"/>
  <c r="AL79" i="21" s="1"/>
  <c r="AI79" i="21"/>
  <c r="AJ79" i="21" s="1" a="1"/>
  <c r="AJ79" i="21" s="1"/>
  <c r="AG79" i="21"/>
  <c r="AH79" i="21" s="1" a="1"/>
  <c r="AH79" i="21" s="1"/>
  <c r="AE79" i="21"/>
  <c r="AF79" i="21" s="1" a="1"/>
  <c r="AF79" i="21" s="1"/>
  <c r="AC79" i="21"/>
  <c r="AD79" i="21" s="1" a="1"/>
  <c r="AD79" i="21" s="1"/>
  <c r="AA79" i="21"/>
  <c r="AB79" i="21" s="1" a="1"/>
  <c r="AB79" i="21" s="1"/>
  <c r="Y79" i="21"/>
  <c r="Z79" i="21" s="1" a="1"/>
  <c r="Z79" i="21" s="1"/>
  <c r="W79" i="21"/>
  <c r="X79" i="21" s="1" a="1"/>
  <c r="X79" i="21" s="1"/>
  <c r="U79" i="21"/>
  <c r="V79" i="21" s="1" a="1"/>
  <c r="V79" i="21" s="1"/>
  <c r="S79" i="21"/>
  <c r="T79" i="21" s="1" a="1"/>
  <c r="T79" i="21" s="1"/>
  <c r="R79" i="21" a="1"/>
  <c r="R79" i="21" s="1"/>
  <c r="Q79" i="21"/>
  <c r="AM78" i="21"/>
  <c r="AN78" i="21" s="1" a="1"/>
  <c r="AN78" i="21" s="1"/>
  <c r="AK78" i="21"/>
  <c r="AL78" i="21" s="1" a="1"/>
  <c r="AL78" i="21" s="1"/>
  <c r="AI78" i="21"/>
  <c r="AJ78" i="21" s="1" a="1"/>
  <c r="AJ78" i="21" s="1"/>
  <c r="AG78" i="21"/>
  <c r="AH78" i="21" s="1" a="1"/>
  <c r="AH78" i="21" s="1"/>
  <c r="AF78" i="21" a="1"/>
  <c r="AF78" i="21" s="1"/>
  <c r="AE78" i="21"/>
  <c r="AC78" i="21"/>
  <c r="AD78" i="21" s="1" a="1"/>
  <c r="AD78" i="21" s="1"/>
  <c r="AA78" i="21"/>
  <c r="AB78" i="21" s="1" a="1"/>
  <c r="AB78" i="21" s="1"/>
  <c r="Y78" i="21"/>
  <c r="Z78" i="21" s="1" a="1"/>
  <c r="Z78" i="21" s="1"/>
  <c r="W78" i="21"/>
  <c r="X78" i="21" s="1" a="1"/>
  <c r="X78" i="21" s="1"/>
  <c r="U78" i="21"/>
  <c r="V78" i="21" s="1" a="1"/>
  <c r="V78" i="21" s="1"/>
  <c r="S78" i="21"/>
  <c r="T78" i="21" s="1" a="1"/>
  <c r="T78" i="21" s="1"/>
  <c r="Q78" i="21"/>
  <c r="R78" i="21" s="1" a="1"/>
  <c r="R78" i="21" s="1"/>
  <c r="AM77" i="21"/>
  <c r="AN77" i="21" s="1" a="1"/>
  <c r="AN77" i="21" s="1"/>
  <c r="AK77" i="21"/>
  <c r="AL77" i="21" s="1" a="1"/>
  <c r="AL77" i="21" s="1"/>
  <c r="AI77" i="21"/>
  <c r="AJ77" i="21" s="1" a="1"/>
  <c r="AJ77" i="21" s="1"/>
  <c r="AG77" i="21"/>
  <c r="AH77" i="21" s="1" a="1"/>
  <c r="AH77" i="21" s="1"/>
  <c r="AE77" i="21"/>
  <c r="AF77" i="21" s="1" a="1"/>
  <c r="AF77" i="21" s="1"/>
  <c r="AC77" i="21"/>
  <c r="AD77" i="21" s="1" a="1"/>
  <c r="AD77" i="21" s="1"/>
  <c r="AA77" i="21"/>
  <c r="AB77" i="21" s="1" a="1"/>
  <c r="AB77" i="21" s="1"/>
  <c r="Y77" i="21"/>
  <c r="Z77" i="21" s="1" a="1"/>
  <c r="Z77" i="21" s="1"/>
  <c r="W77" i="21"/>
  <c r="X77" i="21" s="1" a="1"/>
  <c r="X77" i="21" s="1"/>
  <c r="U77" i="21"/>
  <c r="V77" i="21" s="1" a="1"/>
  <c r="V77" i="21" s="1"/>
  <c r="S77" i="21"/>
  <c r="T77" i="21" s="1" a="1"/>
  <c r="T77" i="21" s="1"/>
  <c r="Q77" i="21"/>
  <c r="R77" i="21" s="1" a="1"/>
  <c r="R77" i="21" s="1"/>
  <c r="AM76" i="21"/>
  <c r="AN76" i="21" s="1" a="1"/>
  <c r="AN76" i="21" s="1"/>
  <c r="AK76" i="21"/>
  <c r="AL76" i="21" s="1" a="1"/>
  <c r="AL76" i="21" s="1"/>
  <c r="AI76" i="21"/>
  <c r="AJ76" i="21" s="1" a="1"/>
  <c r="AJ76" i="21" s="1"/>
  <c r="AG76" i="21"/>
  <c r="AH76" i="21" s="1" a="1"/>
  <c r="AH76" i="21" s="1"/>
  <c r="AE76" i="21"/>
  <c r="AF76" i="21" s="1" a="1"/>
  <c r="AF76" i="21" s="1"/>
  <c r="AC76" i="21"/>
  <c r="AD76" i="21" s="1" a="1"/>
  <c r="AD76" i="21" s="1"/>
  <c r="AA76" i="21"/>
  <c r="AB76" i="21" s="1" a="1"/>
  <c r="AB76" i="21" s="1"/>
  <c r="Y76" i="21"/>
  <c r="Z76" i="21" s="1" a="1"/>
  <c r="Z76" i="21" s="1"/>
  <c r="W76" i="21"/>
  <c r="X76" i="21" s="1" a="1"/>
  <c r="X76" i="21" s="1"/>
  <c r="U76" i="21"/>
  <c r="V76" i="21" s="1" a="1"/>
  <c r="V76" i="21" s="1"/>
  <c r="S76" i="21"/>
  <c r="T76" i="21" s="1" a="1"/>
  <c r="T76" i="21" s="1"/>
  <c r="Q76" i="21"/>
  <c r="R76" i="21" s="1" a="1"/>
  <c r="R76" i="21" s="1"/>
  <c r="AM75" i="21"/>
  <c r="AN75" i="21" s="1" a="1"/>
  <c r="AN75" i="21" s="1"/>
  <c r="AK75" i="21"/>
  <c r="AL75" i="21" s="1" a="1"/>
  <c r="AL75" i="21" s="1"/>
  <c r="AI75" i="21"/>
  <c r="AJ75" i="21" s="1" a="1"/>
  <c r="AJ75" i="21" s="1"/>
  <c r="AH75" i="21" a="1"/>
  <c r="AH75" i="21" s="1"/>
  <c r="AG75" i="21"/>
  <c r="AE75" i="21"/>
  <c r="AF75" i="21" s="1" a="1"/>
  <c r="AF75" i="21" s="1"/>
  <c r="AC75" i="21"/>
  <c r="AD75" i="21" s="1" a="1"/>
  <c r="AD75" i="21" s="1"/>
  <c r="AA75" i="21"/>
  <c r="AB75" i="21" s="1" a="1"/>
  <c r="AB75" i="21" s="1"/>
  <c r="Y75" i="21"/>
  <c r="Z75" i="21" s="1" a="1"/>
  <c r="Z75" i="21" s="1"/>
  <c r="X75" i="21" a="1"/>
  <c r="X75" i="21" s="1"/>
  <c r="W75" i="21"/>
  <c r="U75" i="21"/>
  <c r="V75" i="21" s="1" a="1"/>
  <c r="V75" i="21" s="1"/>
  <c r="S75" i="21"/>
  <c r="T75" i="21" s="1" a="1"/>
  <c r="T75" i="21" s="1"/>
  <c r="Q75" i="21"/>
  <c r="R75" i="21" s="1" a="1"/>
  <c r="R75" i="21" s="1"/>
  <c r="AM74" i="21"/>
  <c r="AN74" i="21" s="1" a="1"/>
  <c r="AN74" i="21" s="1"/>
  <c r="AK74" i="21"/>
  <c r="AL74" i="21" s="1" a="1"/>
  <c r="AL74" i="21" s="1"/>
  <c r="AJ74" i="21"/>
  <c r="AI74" i="21"/>
  <c r="AJ74" i="21" s="1" a="1"/>
  <c r="AG74" i="21"/>
  <c r="AH74" i="21" s="1" a="1"/>
  <c r="AH74" i="21" s="1"/>
  <c r="AE74" i="21"/>
  <c r="AF74" i="21" s="1" a="1"/>
  <c r="AF74" i="21" s="1"/>
  <c r="AC74" i="21"/>
  <c r="AD74" i="21" s="1" a="1"/>
  <c r="AD74" i="21" s="1"/>
  <c r="AA74" i="21"/>
  <c r="AB74" i="21" s="1" a="1"/>
  <c r="AB74" i="21" s="1"/>
  <c r="Y74" i="21"/>
  <c r="Z74" i="21" s="1" a="1"/>
  <c r="Z74" i="21" s="1"/>
  <c r="W74" i="21"/>
  <c r="X74" i="21" s="1" a="1"/>
  <c r="X74" i="21" s="1"/>
  <c r="U74" i="21"/>
  <c r="V74" i="21" s="1" a="1"/>
  <c r="V74" i="21" s="1"/>
  <c r="S74" i="21"/>
  <c r="T74" i="21" s="1" a="1"/>
  <c r="T74" i="21" s="1"/>
  <c r="Q74" i="21"/>
  <c r="R74" i="21" s="1" a="1"/>
  <c r="R74" i="21" s="1"/>
  <c r="AN73" i="21" a="1"/>
  <c r="AN73" i="21" s="1"/>
  <c r="AM73" i="21"/>
  <c r="AK73" i="21"/>
  <c r="AL73" i="21" s="1" a="1"/>
  <c r="AL73" i="21" s="1"/>
  <c r="AI73" i="21"/>
  <c r="AJ73" i="21" s="1" a="1"/>
  <c r="AJ73" i="21" s="1"/>
  <c r="AG73" i="21"/>
  <c r="AH73" i="21" s="1" a="1"/>
  <c r="AH73" i="21" s="1"/>
  <c r="AE73" i="21"/>
  <c r="AF73" i="21" s="1" a="1"/>
  <c r="AF73" i="21" s="1"/>
  <c r="AC73" i="21"/>
  <c r="AD73" i="21" s="1" a="1"/>
  <c r="AD73" i="21" s="1"/>
  <c r="AA73" i="21"/>
  <c r="AB73" i="21" s="1" a="1"/>
  <c r="AB73" i="21" s="1"/>
  <c r="Y73" i="21"/>
  <c r="Z73" i="21" s="1" a="1"/>
  <c r="Z73" i="21" s="1"/>
  <c r="W73" i="21"/>
  <c r="X73" i="21" s="1" a="1"/>
  <c r="X73" i="21" s="1"/>
  <c r="V73" i="21" a="1"/>
  <c r="V73" i="21" s="1"/>
  <c r="U73" i="21"/>
  <c r="S73" i="21"/>
  <c r="T73" i="21" s="1" a="1"/>
  <c r="T73" i="21" s="1"/>
  <c r="Q73" i="21"/>
  <c r="R73" i="21" s="1" a="1"/>
  <c r="R73" i="21" s="1"/>
  <c r="AM72" i="21"/>
  <c r="AN72" i="21" s="1" a="1"/>
  <c r="AN72" i="21" s="1"/>
  <c r="AK72" i="21"/>
  <c r="AL72" i="21" s="1" a="1"/>
  <c r="AL72" i="21" s="1"/>
  <c r="AI72" i="21"/>
  <c r="AJ72" i="21" s="1" a="1"/>
  <c r="AJ72" i="21" s="1"/>
  <c r="AG72" i="21"/>
  <c r="AH72" i="21" s="1" a="1"/>
  <c r="AH72" i="21" s="1"/>
  <c r="AE72" i="21"/>
  <c r="AF72" i="21" s="1" a="1"/>
  <c r="AF72" i="21" s="1"/>
  <c r="AC72" i="21"/>
  <c r="AD72" i="21" s="1" a="1"/>
  <c r="AD72" i="21" s="1"/>
  <c r="AA72" i="21"/>
  <c r="AB72" i="21" s="1" a="1"/>
  <c r="AB72" i="21" s="1"/>
  <c r="Y72" i="21"/>
  <c r="Z72" i="21" s="1" a="1"/>
  <c r="Z72" i="21" s="1"/>
  <c r="W72" i="21"/>
  <c r="X72" i="21" s="1" a="1"/>
  <c r="X72" i="21" s="1"/>
  <c r="U72" i="21"/>
  <c r="V72" i="21" s="1" a="1"/>
  <c r="V72" i="21" s="1"/>
  <c r="S72" i="21"/>
  <c r="T72" i="21" s="1" a="1"/>
  <c r="T72" i="21" s="1"/>
  <c r="Q72" i="21"/>
  <c r="R72" i="21" s="1" a="1"/>
  <c r="R72" i="21" s="1"/>
  <c r="AM71" i="21"/>
  <c r="AN71" i="21" s="1" a="1"/>
  <c r="AN71" i="21" s="1"/>
  <c r="AK71" i="21"/>
  <c r="AL71" i="21" s="1" a="1"/>
  <c r="AL71" i="21" s="1"/>
  <c r="AI71" i="21"/>
  <c r="AJ71" i="21" s="1" a="1"/>
  <c r="AJ71" i="21" s="1"/>
  <c r="AG71" i="21"/>
  <c r="AH71" i="21" s="1" a="1"/>
  <c r="AH71" i="21" s="1"/>
  <c r="AE71" i="21"/>
  <c r="AF71" i="21" s="1" a="1"/>
  <c r="AF71" i="21" s="1"/>
  <c r="AC71" i="21"/>
  <c r="AD71" i="21" s="1" a="1"/>
  <c r="AD71" i="21" s="1"/>
  <c r="AA71" i="21"/>
  <c r="AB71" i="21" s="1" a="1"/>
  <c r="AB71" i="21" s="1"/>
  <c r="Y71" i="21"/>
  <c r="Z71" i="21" s="1" a="1"/>
  <c r="Z71" i="21" s="1"/>
  <c r="W71" i="21"/>
  <c r="X71" i="21" s="1" a="1"/>
  <c r="X71" i="21" s="1"/>
  <c r="U71" i="21"/>
  <c r="V71" i="21" s="1" a="1"/>
  <c r="V71" i="21" s="1"/>
  <c r="S71" i="21"/>
  <c r="T71" i="21" s="1" a="1"/>
  <c r="T71" i="21" s="1"/>
  <c r="Q71" i="21"/>
  <c r="R71" i="21" s="1" a="1"/>
  <c r="R71" i="21" s="1"/>
  <c r="AM70" i="21"/>
  <c r="AN70" i="21" s="1" a="1"/>
  <c r="AN70" i="21" s="1"/>
  <c r="AK70" i="21"/>
  <c r="AL70" i="21" s="1" a="1"/>
  <c r="AL70" i="21" s="1"/>
  <c r="AI70" i="21"/>
  <c r="AJ70" i="21" s="1" a="1"/>
  <c r="AJ70" i="21" s="1"/>
  <c r="AG70" i="21"/>
  <c r="AH70" i="21" s="1" a="1"/>
  <c r="AH70" i="21" s="1"/>
  <c r="AE70" i="21"/>
  <c r="AF70" i="21" s="1" a="1"/>
  <c r="AF70" i="21" s="1"/>
  <c r="AC70" i="21"/>
  <c r="AD70" i="21" s="1" a="1"/>
  <c r="AD70" i="21" s="1"/>
  <c r="AA70" i="21"/>
  <c r="AB70" i="21" s="1" a="1"/>
  <c r="AB70" i="21" s="1"/>
  <c r="Y70" i="21"/>
  <c r="Z70" i="21" s="1" a="1"/>
  <c r="Z70" i="21" s="1"/>
  <c r="W70" i="21"/>
  <c r="X70" i="21" s="1" a="1"/>
  <c r="X70" i="21" s="1"/>
  <c r="U70" i="21"/>
  <c r="V70" i="21" s="1" a="1"/>
  <c r="V70" i="21" s="1"/>
  <c r="S70" i="21"/>
  <c r="T70" i="21" s="1" a="1"/>
  <c r="T70" i="21" s="1"/>
  <c r="R70" i="21" a="1"/>
  <c r="R70" i="21" s="1"/>
  <c r="Q70" i="21"/>
  <c r="AM69" i="21"/>
  <c r="AN69" i="21" s="1" a="1"/>
  <c r="AN69" i="21" s="1"/>
  <c r="AK69" i="21"/>
  <c r="AL69" i="21" s="1" a="1"/>
  <c r="AL69" i="21" s="1"/>
  <c r="AI69" i="21"/>
  <c r="AJ69" i="21" s="1" a="1"/>
  <c r="AJ69" i="21" s="1"/>
  <c r="AG69" i="21"/>
  <c r="AH69" i="21" s="1" a="1"/>
  <c r="AH69" i="21" s="1"/>
  <c r="AE69" i="21"/>
  <c r="AF69" i="21" s="1" a="1"/>
  <c r="AF69" i="21" s="1"/>
  <c r="AC69" i="21"/>
  <c r="AD69" i="21" s="1" a="1"/>
  <c r="AD69" i="21" s="1"/>
  <c r="AA69" i="21"/>
  <c r="AB69" i="21" s="1" a="1"/>
  <c r="AB69" i="21" s="1"/>
  <c r="Y69" i="21"/>
  <c r="Z69" i="21" s="1" a="1"/>
  <c r="Z69" i="21" s="1"/>
  <c r="W69" i="21"/>
  <c r="X69" i="21" s="1" a="1"/>
  <c r="X69" i="21" s="1"/>
  <c r="U69" i="21"/>
  <c r="V69" i="21" s="1" a="1"/>
  <c r="V69" i="21" s="1"/>
  <c r="S69" i="21"/>
  <c r="T69" i="21" s="1" a="1"/>
  <c r="T69" i="21" s="1"/>
  <c r="Q69" i="21"/>
  <c r="R69" i="21" s="1" a="1"/>
  <c r="R69" i="21" s="1"/>
  <c r="AM68" i="21"/>
  <c r="AN68" i="21" s="1" a="1"/>
  <c r="AN68" i="21" s="1"/>
  <c r="AK68" i="21"/>
  <c r="AL68" i="21" s="1" a="1"/>
  <c r="AL68" i="21" s="1"/>
  <c r="AI68" i="21"/>
  <c r="AJ68" i="21" s="1" a="1"/>
  <c r="AJ68" i="21" s="1"/>
  <c r="AG68" i="21"/>
  <c r="AH68" i="21" s="1" a="1"/>
  <c r="AH68" i="21" s="1"/>
  <c r="AE68" i="21"/>
  <c r="AF68" i="21" s="1" a="1"/>
  <c r="AF68" i="21" s="1"/>
  <c r="AC68" i="21"/>
  <c r="AD68" i="21" s="1" a="1"/>
  <c r="AD68" i="21" s="1"/>
  <c r="AB68" i="21" a="1"/>
  <c r="AB68" i="21" s="1"/>
  <c r="AA68" i="21"/>
  <c r="Y68" i="21"/>
  <c r="Z68" i="21" s="1" a="1"/>
  <c r="Z68" i="21" s="1"/>
  <c r="W68" i="21"/>
  <c r="X68" i="21" s="1" a="1"/>
  <c r="X68" i="21" s="1"/>
  <c r="U68" i="21"/>
  <c r="V68" i="21" s="1" a="1"/>
  <c r="V68" i="21" s="1"/>
  <c r="S68" i="21"/>
  <c r="T68" i="21" s="1" a="1"/>
  <c r="T68" i="21" s="1"/>
  <c r="Q68" i="21"/>
  <c r="R68" i="21" s="1" a="1"/>
  <c r="R68" i="21" s="1"/>
  <c r="AM67" i="21"/>
  <c r="AN67" i="21" s="1" a="1"/>
  <c r="AN67" i="21" s="1"/>
  <c r="AK67" i="21"/>
  <c r="AL67" i="21" s="1" a="1"/>
  <c r="AL67" i="21" s="1"/>
  <c r="AI67" i="21"/>
  <c r="AJ67" i="21" s="1" a="1"/>
  <c r="AJ67" i="21" s="1"/>
  <c r="AH67" i="21" a="1"/>
  <c r="AH67" i="21" s="1"/>
  <c r="AG67" i="21"/>
  <c r="AF67" i="21" a="1"/>
  <c r="AF67" i="21" s="1"/>
  <c r="AE67" i="21"/>
  <c r="AC67" i="21"/>
  <c r="AD67" i="21" s="1" a="1"/>
  <c r="AD67" i="21" s="1"/>
  <c r="AA67" i="21"/>
  <c r="AB67" i="21" s="1" a="1"/>
  <c r="AB67" i="21" s="1"/>
  <c r="Y67" i="21"/>
  <c r="Z67" i="21" s="1" a="1"/>
  <c r="Z67" i="21" s="1"/>
  <c r="W67" i="21"/>
  <c r="X67" i="21" s="1" a="1"/>
  <c r="X67" i="21" s="1"/>
  <c r="U67" i="21"/>
  <c r="V67" i="21" s="1" a="1"/>
  <c r="V67" i="21" s="1"/>
  <c r="S67" i="21"/>
  <c r="T67" i="21" s="1" a="1"/>
  <c r="T67" i="21" s="1"/>
  <c r="Q67" i="21"/>
  <c r="R67" i="21" s="1" a="1"/>
  <c r="R67" i="21" s="1"/>
  <c r="AM66" i="21"/>
  <c r="AN66" i="21" s="1" a="1"/>
  <c r="AN66" i="21" s="1"/>
  <c r="AK66" i="21"/>
  <c r="AL66" i="21" s="1" a="1"/>
  <c r="AL66" i="21" s="1"/>
  <c r="AI66" i="21"/>
  <c r="AJ66" i="21" s="1" a="1"/>
  <c r="AJ66" i="21" s="1"/>
  <c r="AG66" i="21"/>
  <c r="AH66" i="21" s="1" a="1"/>
  <c r="AH66" i="21" s="1"/>
  <c r="AF66" i="21" a="1"/>
  <c r="AF66" i="21" s="1"/>
  <c r="AE66" i="21"/>
  <c r="AC66" i="21"/>
  <c r="AD66" i="21" s="1" a="1"/>
  <c r="AD66" i="21" s="1"/>
  <c r="AA66" i="21"/>
  <c r="AB66" i="21" s="1" a="1"/>
  <c r="AB66" i="21" s="1"/>
  <c r="Y66" i="21"/>
  <c r="Z66" i="21" s="1" a="1"/>
  <c r="Z66" i="21" s="1"/>
  <c r="X66" i="21" a="1"/>
  <c r="X66" i="21" s="1"/>
  <c r="W66" i="21"/>
  <c r="U66" i="21"/>
  <c r="V66" i="21" s="1" a="1"/>
  <c r="V66" i="21" s="1"/>
  <c r="S66" i="21"/>
  <c r="T66" i="21" s="1" a="1"/>
  <c r="T66" i="21" s="1"/>
  <c r="Q66" i="21"/>
  <c r="R66" i="21" s="1" a="1"/>
  <c r="R66" i="21" s="1"/>
  <c r="AN65" i="21"/>
  <c r="AM65" i="21"/>
  <c r="AN65" i="21" s="1" a="1"/>
  <c r="AK65" i="21"/>
  <c r="AL65" i="21" s="1" a="1"/>
  <c r="AL65" i="21" s="1"/>
  <c r="AJ65" i="21" a="1"/>
  <c r="AJ65" i="21" s="1"/>
  <c r="AI65" i="21"/>
  <c r="AG65" i="21"/>
  <c r="AH65" i="21" s="1" a="1"/>
  <c r="AH65" i="21" s="1"/>
  <c r="AE65" i="21"/>
  <c r="AF65" i="21" s="1" a="1"/>
  <c r="AF65" i="21" s="1"/>
  <c r="AC65" i="21"/>
  <c r="AD65" i="21" s="1" a="1"/>
  <c r="AD65" i="21" s="1"/>
  <c r="AA65" i="21"/>
  <c r="AB65" i="21" s="1" a="1"/>
  <c r="AB65" i="21" s="1"/>
  <c r="Y65" i="21"/>
  <c r="Z65" i="21" s="1" a="1"/>
  <c r="Z65" i="21" s="1"/>
  <c r="W65" i="21"/>
  <c r="X65" i="21" s="1" a="1"/>
  <c r="X65" i="21" s="1"/>
  <c r="U65" i="21"/>
  <c r="V65" i="21" s="1" a="1"/>
  <c r="V65" i="21" s="1"/>
  <c r="S65" i="21"/>
  <c r="T65" i="21" s="1" a="1"/>
  <c r="T65" i="21" s="1"/>
  <c r="Q65" i="21"/>
  <c r="R65" i="21" s="1" a="1"/>
  <c r="R65" i="21" s="1"/>
  <c r="AM64" i="21"/>
  <c r="AN64" i="21" s="1" a="1"/>
  <c r="AN64" i="21" s="1"/>
  <c r="AK64" i="21"/>
  <c r="AL64" i="21" s="1" a="1"/>
  <c r="AL64" i="21" s="1"/>
  <c r="AJ64" i="21" a="1"/>
  <c r="AJ64" i="21" s="1"/>
  <c r="AI64" i="21"/>
  <c r="AG64" i="21"/>
  <c r="AH64" i="21" s="1" a="1"/>
  <c r="AH64" i="21" s="1"/>
  <c r="AE64" i="21"/>
  <c r="AF64" i="21" s="1" a="1"/>
  <c r="AF64" i="21" s="1"/>
  <c r="AC64" i="21"/>
  <c r="AD64" i="21" s="1" a="1"/>
  <c r="AD64" i="21" s="1"/>
  <c r="AA64" i="21"/>
  <c r="AB64" i="21" s="1" a="1"/>
  <c r="AB64" i="21" s="1"/>
  <c r="Y64" i="21"/>
  <c r="Z64" i="21" s="1" a="1"/>
  <c r="Z64" i="21" s="1"/>
  <c r="W64" i="21"/>
  <c r="X64" i="21" s="1" a="1"/>
  <c r="X64" i="21" s="1"/>
  <c r="U64" i="21"/>
  <c r="V64" i="21" s="1" a="1"/>
  <c r="V64" i="21" s="1"/>
  <c r="S64" i="21"/>
  <c r="T64" i="21" s="1" a="1"/>
  <c r="T64" i="21" s="1"/>
  <c r="Q64" i="21"/>
  <c r="R64" i="21" s="1" a="1"/>
  <c r="R64" i="21" s="1"/>
  <c r="AM63" i="21"/>
  <c r="AN63" i="21" s="1" a="1"/>
  <c r="AN63" i="21" s="1"/>
  <c r="AL63" i="21" a="1"/>
  <c r="AL63" i="21" s="1"/>
  <c r="AK63" i="21"/>
  <c r="AI63" i="21"/>
  <c r="AJ63" i="21" s="1" a="1"/>
  <c r="AJ63" i="21" s="1"/>
  <c r="AH63" i="21" a="1"/>
  <c r="AH63" i="21" s="1"/>
  <c r="AG63" i="21"/>
  <c r="AE63" i="21"/>
  <c r="AF63" i="21" s="1" a="1"/>
  <c r="AF63" i="21" s="1"/>
  <c r="AC63" i="21"/>
  <c r="AD63" i="21" s="1" a="1"/>
  <c r="AD63" i="21" s="1"/>
  <c r="AA63" i="21"/>
  <c r="AB63" i="21" s="1" a="1"/>
  <c r="AB63" i="21" s="1"/>
  <c r="Y63" i="21"/>
  <c r="Z63" i="21" s="1" a="1"/>
  <c r="Z63" i="21" s="1"/>
  <c r="W63" i="21"/>
  <c r="X63" i="21" s="1" a="1"/>
  <c r="X63" i="21" s="1"/>
  <c r="U63" i="21"/>
  <c r="V63" i="21" s="1" a="1"/>
  <c r="V63" i="21" s="1"/>
  <c r="S63" i="21"/>
  <c r="T63" i="21" s="1" a="1"/>
  <c r="T63" i="21" s="1"/>
  <c r="R63" i="21" a="1"/>
  <c r="R63" i="21" s="1"/>
  <c r="Q63" i="21"/>
  <c r="AM62" i="21"/>
  <c r="AN62" i="21" s="1" a="1"/>
  <c r="AN62" i="21" s="1"/>
  <c r="AL62" i="21" a="1"/>
  <c r="AL62" i="21" s="1"/>
  <c r="AK62" i="21"/>
  <c r="AI62" i="21"/>
  <c r="AJ62" i="21" s="1" a="1"/>
  <c r="AJ62" i="21" s="1"/>
  <c r="AG62" i="21"/>
  <c r="AH62" i="21" s="1" a="1"/>
  <c r="AH62" i="21" s="1"/>
  <c r="AE62" i="21"/>
  <c r="AF62" i="21" s="1" a="1"/>
  <c r="AF62" i="21" s="1"/>
  <c r="AC62" i="21"/>
  <c r="AD62" i="21" s="1" a="1"/>
  <c r="AD62" i="21" s="1"/>
  <c r="AA62" i="21"/>
  <c r="AB62" i="21" s="1" a="1"/>
  <c r="AB62" i="21" s="1"/>
  <c r="Y62" i="21"/>
  <c r="Z62" i="21" s="1" a="1"/>
  <c r="Z62" i="21" s="1"/>
  <c r="W62" i="21"/>
  <c r="X62" i="21" s="1" a="1"/>
  <c r="X62" i="21" s="1"/>
  <c r="U62" i="21"/>
  <c r="V62" i="21" s="1" a="1"/>
  <c r="V62" i="21" s="1"/>
  <c r="S62" i="21"/>
  <c r="T62" i="21" s="1" a="1"/>
  <c r="T62" i="21" s="1"/>
  <c r="R62" i="21"/>
  <c r="Q62" i="21"/>
  <c r="R62" i="21" s="1" a="1"/>
  <c r="AM61" i="21"/>
  <c r="AN61" i="21" s="1" a="1"/>
  <c r="AN61" i="21" s="1"/>
  <c r="AK61" i="21"/>
  <c r="AL61" i="21" s="1" a="1"/>
  <c r="AL61" i="21" s="1"/>
  <c r="AI61" i="21"/>
  <c r="AJ61" i="21" s="1" a="1"/>
  <c r="AJ61" i="21" s="1"/>
  <c r="AG61" i="21"/>
  <c r="AH61" i="21" s="1" a="1"/>
  <c r="AH61" i="21" s="1"/>
  <c r="AE61" i="21"/>
  <c r="AF61" i="21" s="1" a="1"/>
  <c r="AF61" i="21" s="1"/>
  <c r="AC61" i="21"/>
  <c r="AD61" i="21" s="1" a="1"/>
  <c r="AD61" i="21" s="1"/>
  <c r="AA61" i="21"/>
  <c r="AB61" i="21" s="1" a="1"/>
  <c r="AB61" i="21" s="1"/>
  <c r="Y61" i="21"/>
  <c r="Z61" i="21" s="1" a="1"/>
  <c r="Z61" i="21" s="1"/>
  <c r="W61" i="21"/>
  <c r="X61" i="21" s="1" a="1"/>
  <c r="X61" i="21" s="1"/>
  <c r="U61" i="21"/>
  <c r="V61" i="21" s="1" a="1"/>
  <c r="V61" i="21" s="1"/>
  <c r="S61" i="21"/>
  <c r="T61" i="21" s="1" a="1"/>
  <c r="T61" i="21" s="1"/>
  <c r="Q61" i="21"/>
  <c r="R61" i="21" s="1" a="1"/>
  <c r="R61" i="21" s="1"/>
  <c r="AM60" i="21"/>
  <c r="AN60" i="21" s="1" a="1"/>
  <c r="AN60" i="21" s="1"/>
  <c r="AK60" i="21"/>
  <c r="AL60" i="21" s="1" a="1"/>
  <c r="AL60" i="21" s="1"/>
  <c r="AI60" i="21"/>
  <c r="AJ60" i="21" s="1" a="1"/>
  <c r="AJ60" i="21" s="1"/>
  <c r="AG60" i="21"/>
  <c r="AH60" i="21" s="1" a="1"/>
  <c r="AH60" i="21" s="1"/>
  <c r="AE60" i="21"/>
  <c r="AF60" i="21" s="1" a="1"/>
  <c r="AF60" i="21" s="1"/>
  <c r="AC60" i="21"/>
  <c r="AD60" i="21" s="1" a="1"/>
  <c r="AD60" i="21" s="1"/>
  <c r="AA60" i="21"/>
  <c r="AB60" i="21" s="1" a="1"/>
  <c r="AB60" i="21" s="1"/>
  <c r="Y60" i="21"/>
  <c r="Z60" i="21" s="1" a="1"/>
  <c r="Z60" i="21" s="1"/>
  <c r="W60" i="21"/>
  <c r="X60" i="21" s="1" a="1"/>
  <c r="X60" i="21" s="1"/>
  <c r="U60" i="21"/>
  <c r="V60" i="21" s="1" a="1"/>
  <c r="V60" i="21" s="1"/>
  <c r="S60" i="21"/>
  <c r="T60" i="21" s="1" a="1"/>
  <c r="T60" i="21" s="1"/>
  <c r="R60" i="21"/>
  <c r="Q60" i="21"/>
  <c r="R60" i="21" s="1" a="1"/>
  <c r="AM59" i="21"/>
  <c r="AN59" i="21" s="1" a="1"/>
  <c r="AN59" i="21" s="1"/>
  <c r="AK59" i="21"/>
  <c r="AL59" i="21" s="1" a="1"/>
  <c r="AL59" i="21" s="1"/>
  <c r="AI59" i="21"/>
  <c r="AJ59" i="21" s="1" a="1"/>
  <c r="AJ59" i="21" s="1"/>
  <c r="AG59" i="21"/>
  <c r="AH59" i="21" s="1" a="1"/>
  <c r="AH59" i="21" s="1"/>
  <c r="AE59" i="21"/>
  <c r="AF59" i="21" s="1" a="1"/>
  <c r="AF59" i="21" s="1"/>
  <c r="AC59" i="21"/>
  <c r="AD59" i="21" s="1" a="1"/>
  <c r="AD59" i="21" s="1"/>
  <c r="AA59" i="21"/>
  <c r="AB59" i="21" s="1" a="1"/>
  <c r="AB59" i="21" s="1"/>
  <c r="Y59" i="21"/>
  <c r="Z59" i="21" s="1" a="1"/>
  <c r="Z59" i="21" s="1"/>
  <c r="W59" i="21"/>
  <c r="X59" i="21" s="1" a="1"/>
  <c r="X59" i="21" s="1"/>
  <c r="U59" i="21"/>
  <c r="V59" i="21" s="1" a="1"/>
  <c r="V59" i="21" s="1"/>
  <c r="S59" i="21"/>
  <c r="T59" i="21" s="1" a="1"/>
  <c r="T59" i="21" s="1"/>
  <c r="R59" i="21" a="1"/>
  <c r="R59" i="21" s="1"/>
  <c r="Q59" i="21"/>
  <c r="AM58" i="21"/>
  <c r="AN58" i="21" s="1" a="1"/>
  <c r="AN58" i="21" s="1"/>
  <c r="AK58" i="21"/>
  <c r="AL58" i="21" s="1" a="1"/>
  <c r="AL58" i="21" s="1"/>
  <c r="AI58" i="21"/>
  <c r="AJ58" i="21" s="1" a="1"/>
  <c r="AJ58" i="21" s="1"/>
  <c r="AG58" i="21"/>
  <c r="AH58" i="21" s="1" a="1"/>
  <c r="AH58" i="21" s="1"/>
  <c r="AE58" i="21"/>
  <c r="AF58" i="21" s="1" a="1"/>
  <c r="AF58" i="21" s="1"/>
  <c r="AC58" i="21"/>
  <c r="AD58" i="21" s="1" a="1"/>
  <c r="AD58" i="21" s="1"/>
  <c r="AA58" i="21"/>
  <c r="AB58" i="21" s="1" a="1"/>
  <c r="AB58" i="21" s="1"/>
  <c r="Y58" i="21"/>
  <c r="Z58" i="21" s="1" a="1"/>
  <c r="Z58" i="21" s="1"/>
  <c r="W58" i="21"/>
  <c r="X58" i="21" s="1" a="1"/>
  <c r="X58" i="21" s="1"/>
  <c r="U58" i="21"/>
  <c r="V58" i="21" s="1" a="1"/>
  <c r="V58" i="21" s="1"/>
  <c r="S58" i="21"/>
  <c r="T58" i="21" s="1" a="1"/>
  <c r="T58" i="21" s="1"/>
  <c r="Q58" i="21"/>
  <c r="R58" i="21" s="1" a="1"/>
  <c r="R58" i="21" s="1"/>
  <c r="AN57" i="21"/>
  <c r="AM57" i="21"/>
  <c r="AN57" i="21" s="1" a="1"/>
  <c r="AK57" i="21"/>
  <c r="AL57" i="21" s="1" a="1"/>
  <c r="AL57" i="21" s="1"/>
  <c r="AI57" i="21"/>
  <c r="AJ57" i="21" s="1" a="1"/>
  <c r="AJ57" i="21" s="1"/>
  <c r="AG57" i="21"/>
  <c r="AH57" i="21" s="1" a="1"/>
  <c r="AH57" i="21" s="1"/>
  <c r="AE57" i="21"/>
  <c r="AF57" i="21" s="1" a="1"/>
  <c r="AF57" i="21" s="1"/>
  <c r="AC57" i="21"/>
  <c r="AD57" i="21" s="1" a="1"/>
  <c r="AD57" i="21" s="1"/>
  <c r="AA57" i="21"/>
  <c r="AB57" i="21" s="1" a="1"/>
  <c r="AB57" i="21" s="1"/>
  <c r="Y57" i="21"/>
  <c r="Z57" i="21" s="1" a="1"/>
  <c r="Z57" i="21" s="1"/>
  <c r="W57" i="21"/>
  <c r="X57" i="21" s="1" a="1"/>
  <c r="X57" i="21" s="1"/>
  <c r="U57" i="21"/>
  <c r="V57" i="21" s="1" a="1"/>
  <c r="V57" i="21" s="1"/>
  <c r="S57" i="21"/>
  <c r="T57" i="21" s="1" a="1"/>
  <c r="T57" i="21" s="1"/>
  <c r="Q57" i="21"/>
  <c r="R57" i="21" s="1" a="1"/>
  <c r="R57" i="21" s="1"/>
  <c r="AM56" i="21"/>
  <c r="AN56" i="21" s="1" a="1"/>
  <c r="AN56" i="21" s="1"/>
  <c r="AK56" i="21"/>
  <c r="AL56" i="21" s="1" a="1"/>
  <c r="AL56" i="21" s="1"/>
  <c r="AJ56" i="21" a="1"/>
  <c r="AJ56" i="21" s="1"/>
  <c r="AI56" i="21"/>
  <c r="AG56" i="21"/>
  <c r="AH56" i="21" s="1" a="1"/>
  <c r="AH56" i="21" s="1"/>
  <c r="AE56" i="21"/>
  <c r="AF56" i="21" s="1" a="1"/>
  <c r="AF56" i="21" s="1"/>
  <c r="AC56" i="21"/>
  <c r="AD56" i="21" s="1" a="1"/>
  <c r="AD56" i="21" s="1"/>
  <c r="AB56" i="21" a="1"/>
  <c r="AB56" i="21" s="1"/>
  <c r="AA56" i="21"/>
  <c r="Y56" i="21"/>
  <c r="Z56" i="21" s="1" a="1"/>
  <c r="Z56" i="21" s="1"/>
  <c r="W56" i="21"/>
  <c r="X56" i="21" s="1" a="1"/>
  <c r="X56" i="21" s="1"/>
  <c r="U56" i="21"/>
  <c r="V56" i="21" s="1" a="1"/>
  <c r="V56" i="21" s="1"/>
  <c r="S56" i="21"/>
  <c r="T56" i="21" s="1" a="1"/>
  <c r="T56" i="21" s="1"/>
  <c r="Q56" i="21"/>
  <c r="R56" i="21" s="1" a="1"/>
  <c r="R56" i="21" s="1"/>
  <c r="AM55" i="21"/>
  <c r="AN55" i="21" s="1" a="1"/>
  <c r="AN55" i="21" s="1"/>
  <c r="AK55" i="21"/>
  <c r="AL55" i="21" s="1" a="1"/>
  <c r="AL55" i="21" s="1"/>
  <c r="AI55" i="21"/>
  <c r="AJ55" i="21" s="1" a="1"/>
  <c r="AJ55" i="21" s="1"/>
  <c r="AG55" i="21"/>
  <c r="AH55" i="21" s="1" a="1"/>
  <c r="AH55" i="21" s="1"/>
  <c r="AE55" i="21"/>
  <c r="AF55" i="21" s="1" a="1"/>
  <c r="AF55" i="21" s="1"/>
  <c r="AC55" i="21"/>
  <c r="AD55" i="21" s="1" a="1"/>
  <c r="AD55" i="21" s="1"/>
  <c r="AA55" i="21"/>
  <c r="AB55" i="21" s="1" a="1"/>
  <c r="AB55" i="21" s="1"/>
  <c r="Y55" i="21"/>
  <c r="Z55" i="21" s="1" a="1"/>
  <c r="Z55" i="21" s="1"/>
  <c r="W55" i="21"/>
  <c r="X55" i="21" s="1" a="1"/>
  <c r="X55" i="21" s="1"/>
  <c r="U55" i="21"/>
  <c r="V55" i="21" s="1" a="1"/>
  <c r="V55" i="21" s="1"/>
  <c r="S55" i="21"/>
  <c r="T55" i="21" s="1" a="1"/>
  <c r="T55" i="21" s="1"/>
  <c r="R55" i="21" a="1"/>
  <c r="R55" i="21" s="1"/>
  <c r="Q55" i="21"/>
  <c r="AM54" i="21"/>
  <c r="AN54" i="21" s="1" a="1"/>
  <c r="AN54" i="21" s="1"/>
  <c r="AL54" i="21" a="1"/>
  <c r="AL54" i="21" s="1"/>
  <c r="AK54" i="21"/>
  <c r="AI54" i="21"/>
  <c r="AJ54" i="21" s="1" a="1"/>
  <c r="AJ54" i="21" s="1"/>
  <c r="AG54" i="21"/>
  <c r="AH54" i="21" s="1" a="1"/>
  <c r="AH54" i="21" s="1"/>
  <c r="AE54" i="21"/>
  <c r="AF54" i="21" s="1" a="1"/>
  <c r="AF54" i="21" s="1"/>
  <c r="AC54" i="21"/>
  <c r="AD54" i="21" s="1" a="1"/>
  <c r="AD54" i="21" s="1"/>
  <c r="AA54" i="21"/>
  <c r="AB54" i="21" s="1" a="1"/>
  <c r="AB54" i="21" s="1"/>
  <c r="Y54" i="21"/>
  <c r="Z54" i="21" s="1" a="1"/>
  <c r="Z54" i="21" s="1"/>
  <c r="W54" i="21"/>
  <c r="X54" i="21" s="1" a="1"/>
  <c r="X54" i="21" s="1"/>
  <c r="U54" i="21"/>
  <c r="V54" i="21" s="1" a="1"/>
  <c r="V54" i="21" s="1"/>
  <c r="T54" i="21" a="1"/>
  <c r="T54" i="21" s="1"/>
  <c r="S54" i="21"/>
  <c r="Q54" i="21"/>
  <c r="R54" i="21" s="1" a="1"/>
  <c r="R54" i="21" s="1"/>
  <c r="AM53" i="21"/>
  <c r="AN53" i="21" s="1" a="1"/>
  <c r="AN53" i="21" s="1"/>
  <c r="AK53" i="21"/>
  <c r="AL53" i="21" s="1" a="1"/>
  <c r="AL53" i="21" s="1"/>
  <c r="AI53" i="21"/>
  <c r="AJ53" i="21" s="1" a="1"/>
  <c r="AJ53" i="21" s="1"/>
  <c r="AG53" i="21"/>
  <c r="AH53" i="21" s="1" a="1"/>
  <c r="AH53" i="21" s="1"/>
  <c r="AE53" i="21"/>
  <c r="AF53" i="21" s="1" a="1"/>
  <c r="AF53" i="21" s="1"/>
  <c r="AC53" i="21"/>
  <c r="AD53" i="21" s="1" a="1"/>
  <c r="AD53" i="21" s="1"/>
  <c r="AA53" i="21"/>
  <c r="AB53" i="21" s="1" a="1"/>
  <c r="AB53" i="21" s="1"/>
  <c r="Y53" i="21"/>
  <c r="Z53" i="21" s="1" a="1"/>
  <c r="Z53" i="21" s="1"/>
  <c r="W53" i="21"/>
  <c r="X53" i="21" s="1" a="1"/>
  <c r="X53" i="21" s="1"/>
  <c r="U53" i="21"/>
  <c r="V53" i="21" s="1" a="1"/>
  <c r="V53" i="21" s="1"/>
  <c r="S53" i="21"/>
  <c r="T53" i="21" s="1" a="1"/>
  <c r="T53" i="21" s="1"/>
  <c r="Q53" i="21"/>
  <c r="R53" i="21" s="1" a="1"/>
  <c r="R53" i="21" s="1"/>
  <c r="AN52" i="21" a="1"/>
  <c r="AN52" i="21" s="1"/>
  <c r="AM52" i="21"/>
  <c r="AK52" i="21"/>
  <c r="AL52" i="21" s="1" a="1"/>
  <c r="AL52" i="21" s="1"/>
  <c r="AJ52" i="21" a="1"/>
  <c r="AJ52" i="21" s="1"/>
  <c r="AI52" i="21"/>
  <c r="AG52" i="21"/>
  <c r="AH52" i="21" s="1" a="1"/>
  <c r="AH52" i="21" s="1"/>
  <c r="AE52" i="21"/>
  <c r="AF52" i="21" s="1" a="1"/>
  <c r="AF52" i="21" s="1"/>
  <c r="AC52" i="21"/>
  <c r="AD52" i="21" s="1" a="1"/>
  <c r="AD52" i="21" s="1"/>
  <c r="AB52" i="21" a="1"/>
  <c r="AB52" i="21" s="1"/>
  <c r="AA52" i="21"/>
  <c r="Y52" i="21"/>
  <c r="Z52" i="21" s="1" a="1"/>
  <c r="Z52" i="21" s="1"/>
  <c r="X52" i="21" a="1"/>
  <c r="X52" i="21" s="1"/>
  <c r="W52" i="21"/>
  <c r="U52" i="21"/>
  <c r="V52" i="21" s="1" a="1"/>
  <c r="V52" i="21" s="1"/>
  <c r="S52" i="21"/>
  <c r="T52" i="21" s="1" a="1"/>
  <c r="T52" i="21" s="1"/>
  <c r="R52" i="21" a="1"/>
  <c r="R52" i="21" s="1"/>
  <c r="Q52" i="21"/>
  <c r="AM51" i="21"/>
  <c r="AN51" i="21" s="1" a="1"/>
  <c r="AN51" i="21" s="1"/>
  <c r="AK51" i="21"/>
  <c r="AL51" i="21" s="1" a="1"/>
  <c r="AL51" i="21" s="1"/>
  <c r="AI51" i="21"/>
  <c r="AJ51" i="21" s="1" a="1"/>
  <c r="AJ51" i="21" s="1"/>
  <c r="AG51" i="21"/>
  <c r="AH51" i="21" s="1" a="1"/>
  <c r="AH51" i="21" s="1"/>
  <c r="AF51" i="21" a="1"/>
  <c r="AF51" i="21" s="1"/>
  <c r="AE51" i="21"/>
  <c r="AC51" i="21"/>
  <c r="AD51" i="21" s="1" a="1"/>
  <c r="AD51" i="21" s="1"/>
  <c r="AA51" i="21"/>
  <c r="AB51" i="21" s="1" a="1"/>
  <c r="AB51" i="21" s="1"/>
  <c r="Y51" i="21"/>
  <c r="Z51" i="21" s="1" a="1"/>
  <c r="Z51" i="21" s="1"/>
  <c r="W51" i="21"/>
  <c r="X51" i="21" s="1" a="1"/>
  <c r="X51" i="21" s="1"/>
  <c r="U51" i="21"/>
  <c r="V51" i="21" s="1" a="1"/>
  <c r="V51" i="21" s="1"/>
  <c r="S51" i="21"/>
  <c r="T51" i="21" s="1" a="1"/>
  <c r="T51" i="21" s="1"/>
  <c r="Q51" i="21"/>
  <c r="R51" i="21" s="1" a="1"/>
  <c r="R51" i="21" s="1"/>
  <c r="AM50" i="21"/>
  <c r="AN50" i="21" s="1" a="1"/>
  <c r="AN50" i="21" s="1"/>
  <c r="AK50" i="21"/>
  <c r="AL50" i="21" s="1" a="1"/>
  <c r="AL50" i="21" s="1"/>
  <c r="AJ50" i="21" a="1"/>
  <c r="AJ50" i="21" s="1"/>
  <c r="AI50" i="21"/>
  <c r="AG50" i="21"/>
  <c r="AH50" i="21" s="1" a="1"/>
  <c r="AH50" i="21" s="1"/>
  <c r="AE50" i="21"/>
  <c r="AF50" i="21" s="1" a="1"/>
  <c r="AF50" i="21" s="1"/>
  <c r="AC50" i="21"/>
  <c r="AD50" i="21" s="1" a="1"/>
  <c r="AD50" i="21" s="1"/>
  <c r="AA50" i="21"/>
  <c r="AB50" i="21" s="1" a="1"/>
  <c r="AB50" i="21" s="1"/>
  <c r="Y50" i="21"/>
  <c r="Z50" i="21" s="1" a="1"/>
  <c r="Z50" i="21" s="1"/>
  <c r="W50" i="21"/>
  <c r="X50" i="21" s="1" a="1"/>
  <c r="X50" i="21" s="1"/>
  <c r="U50" i="21"/>
  <c r="V50" i="21" s="1" a="1"/>
  <c r="V50" i="21" s="1"/>
  <c r="S50" i="21"/>
  <c r="T50" i="21" s="1" a="1"/>
  <c r="T50" i="21" s="1"/>
  <c r="Q50" i="21"/>
  <c r="R50" i="21" s="1" a="1"/>
  <c r="R50" i="21" s="1"/>
  <c r="AM49" i="21"/>
  <c r="AN49" i="21" s="1" a="1"/>
  <c r="AN49" i="21" s="1"/>
  <c r="AK49" i="21"/>
  <c r="AL49" i="21" s="1" a="1"/>
  <c r="AL49" i="21" s="1"/>
  <c r="AI49" i="21"/>
  <c r="AJ49" i="21" s="1" a="1"/>
  <c r="AJ49" i="21" s="1"/>
  <c r="AG49" i="21"/>
  <c r="AH49" i="21" s="1" a="1"/>
  <c r="AH49" i="21" s="1"/>
  <c r="AE49" i="21"/>
  <c r="AF49" i="21" s="1" a="1"/>
  <c r="AF49" i="21" s="1"/>
  <c r="AC49" i="21"/>
  <c r="AD49" i="21" s="1" a="1"/>
  <c r="AD49" i="21" s="1"/>
  <c r="AB49" i="21" a="1"/>
  <c r="AB49" i="21" s="1"/>
  <c r="AA49" i="21"/>
  <c r="Y49" i="21"/>
  <c r="Z49" i="21" s="1" a="1"/>
  <c r="Z49" i="21" s="1"/>
  <c r="W49" i="21"/>
  <c r="X49" i="21" s="1" a="1"/>
  <c r="X49" i="21" s="1"/>
  <c r="U49" i="21"/>
  <c r="V49" i="21" s="1" a="1"/>
  <c r="V49" i="21" s="1"/>
  <c r="S49" i="21"/>
  <c r="T49" i="21" s="1" a="1"/>
  <c r="T49" i="21" s="1"/>
  <c r="Q49" i="21"/>
  <c r="R49" i="21" s="1" a="1"/>
  <c r="R49" i="21" s="1"/>
  <c r="AM48" i="21"/>
  <c r="AN48" i="21" s="1" a="1"/>
  <c r="AN48" i="21" s="1"/>
  <c r="AK48" i="21"/>
  <c r="AL48" i="21" s="1" a="1"/>
  <c r="AL48" i="21" s="1"/>
  <c r="AI48" i="21"/>
  <c r="AJ48" i="21" s="1" a="1"/>
  <c r="AJ48" i="21" s="1"/>
  <c r="AG48" i="21"/>
  <c r="AH48" i="21" s="1" a="1"/>
  <c r="AH48" i="21" s="1"/>
  <c r="AE48" i="21"/>
  <c r="AF48" i="21" s="1" a="1"/>
  <c r="AF48" i="21" s="1"/>
  <c r="AC48" i="21"/>
  <c r="AD48" i="21" s="1" a="1"/>
  <c r="AD48" i="21" s="1"/>
  <c r="AA48" i="21"/>
  <c r="AB48" i="21" s="1" a="1"/>
  <c r="AB48" i="21" s="1"/>
  <c r="Y48" i="21"/>
  <c r="Z48" i="21" s="1" a="1"/>
  <c r="Z48" i="21" s="1"/>
  <c r="W48" i="21"/>
  <c r="X48" i="21" s="1" a="1"/>
  <c r="X48" i="21" s="1"/>
  <c r="U48" i="21"/>
  <c r="V48" i="21" s="1" a="1"/>
  <c r="V48" i="21" s="1"/>
  <c r="S48" i="21"/>
  <c r="T48" i="21" s="1" a="1"/>
  <c r="T48" i="21" s="1"/>
  <c r="Q48" i="21"/>
  <c r="R48" i="21" s="1" a="1"/>
  <c r="R48" i="21" s="1"/>
  <c r="AM47" i="21"/>
  <c r="AN47" i="21" s="1" a="1"/>
  <c r="AN47" i="21" s="1"/>
  <c r="AK47" i="21"/>
  <c r="AL47" i="21" s="1" a="1"/>
  <c r="AL47" i="21" s="1"/>
  <c r="AI47" i="21"/>
  <c r="AJ47" i="21" s="1" a="1"/>
  <c r="AJ47" i="21" s="1"/>
  <c r="AG47" i="21"/>
  <c r="AH47" i="21" s="1" a="1"/>
  <c r="AH47" i="21" s="1"/>
  <c r="AE47" i="21"/>
  <c r="AF47" i="21" s="1" a="1"/>
  <c r="AF47" i="21" s="1"/>
  <c r="AC47" i="21"/>
  <c r="AD47" i="21" s="1" a="1"/>
  <c r="AD47" i="21" s="1"/>
  <c r="AA47" i="21"/>
  <c r="AB47" i="21" s="1" a="1"/>
  <c r="AB47" i="21" s="1"/>
  <c r="Y47" i="21"/>
  <c r="Z47" i="21" s="1" a="1"/>
  <c r="Z47" i="21" s="1"/>
  <c r="W47" i="21"/>
  <c r="X47" i="21" s="1" a="1"/>
  <c r="X47" i="21" s="1"/>
  <c r="V47" i="21" a="1"/>
  <c r="V47" i="21" s="1"/>
  <c r="U47" i="21"/>
  <c r="S47" i="21"/>
  <c r="T47" i="21" s="1" a="1"/>
  <c r="T47" i="21" s="1"/>
  <c r="R47" i="21" a="1"/>
  <c r="R47" i="21" s="1"/>
  <c r="Q47" i="21"/>
  <c r="AM46" i="21"/>
  <c r="AN46" i="21" s="1" a="1"/>
  <c r="AN46" i="21" s="1"/>
  <c r="AK46" i="21"/>
  <c r="AL46" i="21" s="1" a="1"/>
  <c r="AL46" i="21" s="1"/>
  <c r="AI46" i="21"/>
  <c r="AJ46" i="21" s="1" a="1"/>
  <c r="AJ46" i="21" s="1"/>
  <c r="AG46" i="21"/>
  <c r="AH46" i="21" s="1" a="1"/>
  <c r="AH46" i="21" s="1"/>
  <c r="AE46" i="21"/>
  <c r="AF46" i="21" s="1" a="1"/>
  <c r="AF46" i="21" s="1"/>
  <c r="AC46" i="21"/>
  <c r="AD46" i="21" s="1" a="1"/>
  <c r="AD46" i="21" s="1"/>
  <c r="AA46" i="21"/>
  <c r="AB46" i="21" s="1" a="1"/>
  <c r="AB46" i="21" s="1"/>
  <c r="Y46" i="21"/>
  <c r="Z46" i="21" s="1" a="1"/>
  <c r="Z46" i="21" s="1"/>
  <c r="W46" i="21"/>
  <c r="X46" i="21" s="1" a="1"/>
  <c r="X46" i="21" s="1"/>
  <c r="U46" i="21"/>
  <c r="V46" i="21" s="1" a="1"/>
  <c r="V46" i="21" s="1"/>
  <c r="S46" i="21"/>
  <c r="T46" i="21" s="1" a="1"/>
  <c r="T46" i="21" s="1"/>
  <c r="Q46" i="21"/>
  <c r="R46" i="21" s="1" a="1"/>
  <c r="R46" i="21" s="1"/>
  <c r="AM45" i="21"/>
  <c r="AN45" i="21" s="1" a="1"/>
  <c r="AN45" i="21" s="1"/>
  <c r="AK45" i="21"/>
  <c r="AL45" i="21" s="1" a="1"/>
  <c r="AL45" i="21" s="1"/>
  <c r="AI45" i="21"/>
  <c r="AJ45" i="21" s="1" a="1"/>
  <c r="AJ45" i="21" s="1"/>
  <c r="AH45" i="21" a="1"/>
  <c r="AH45" i="21" s="1"/>
  <c r="AG45" i="21"/>
  <c r="AE45" i="21"/>
  <c r="AF45" i="21" s="1" a="1"/>
  <c r="AF45" i="21" s="1"/>
  <c r="AC45" i="21"/>
  <c r="AD45" i="21" s="1" a="1"/>
  <c r="AD45" i="21" s="1"/>
  <c r="AA45" i="21"/>
  <c r="AB45" i="21" s="1" a="1"/>
  <c r="AB45" i="21" s="1"/>
  <c r="Y45" i="21"/>
  <c r="Z45" i="21" s="1" a="1"/>
  <c r="Z45" i="21" s="1"/>
  <c r="W45" i="21"/>
  <c r="X45" i="21" s="1" a="1"/>
  <c r="X45" i="21" s="1"/>
  <c r="U45" i="21"/>
  <c r="V45" i="21" s="1" a="1"/>
  <c r="V45" i="21" s="1"/>
  <c r="S45" i="21"/>
  <c r="T45" i="21" s="1" a="1"/>
  <c r="T45" i="21" s="1"/>
  <c r="Q45" i="21"/>
  <c r="R45" i="21" s="1" a="1"/>
  <c r="R45" i="21" s="1"/>
  <c r="AM44" i="21"/>
  <c r="AN44" i="21" s="1" a="1"/>
  <c r="AN44" i="21" s="1"/>
  <c r="AK44" i="21"/>
  <c r="AL44" i="21" s="1" a="1"/>
  <c r="AL44" i="21" s="1"/>
  <c r="AI44" i="21"/>
  <c r="AJ44" i="21" s="1" a="1"/>
  <c r="AJ44" i="21" s="1"/>
  <c r="AG44" i="21"/>
  <c r="AH44" i="21" s="1" a="1"/>
  <c r="AH44" i="21" s="1"/>
  <c r="AE44" i="21"/>
  <c r="AF44" i="21" s="1" a="1"/>
  <c r="AF44" i="21" s="1"/>
  <c r="AC44" i="21"/>
  <c r="AD44" i="21" s="1" a="1"/>
  <c r="AD44" i="21" s="1"/>
  <c r="AA44" i="21"/>
  <c r="AB44" i="21" s="1" a="1"/>
  <c r="AB44" i="21" s="1"/>
  <c r="Y44" i="21"/>
  <c r="Z44" i="21" s="1" a="1"/>
  <c r="Z44" i="21" s="1"/>
  <c r="W44" i="21"/>
  <c r="X44" i="21" s="1" a="1"/>
  <c r="X44" i="21" s="1"/>
  <c r="U44" i="21"/>
  <c r="V44" i="21" s="1" a="1"/>
  <c r="V44" i="21" s="1"/>
  <c r="S44" i="21"/>
  <c r="T44" i="21" s="1" a="1"/>
  <c r="T44" i="21" s="1"/>
  <c r="Q44" i="21"/>
  <c r="R44" i="21" s="1" a="1"/>
  <c r="R44" i="21" s="1"/>
  <c r="AM43" i="21"/>
  <c r="AN43" i="21" s="1" a="1"/>
  <c r="AN43" i="21" s="1"/>
  <c r="AK43" i="21"/>
  <c r="AL43" i="21" s="1" a="1"/>
  <c r="AL43" i="21" s="1"/>
  <c r="AI43" i="21"/>
  <c r="AJ43" i="21" s="1" a="1"/>
  <c r="AJ43" i="21" s="1"/>
  <c r="AG43" i="21"/>
  <c r="AH43" i="21" s="1" a="1"/>
  <c r="AH43" i="21" s="1"/>
  <c r="AF43" i="21" a="1"/>
  <c r="AF43" i="21" s="1"/>
  <c r="AE43" i="21"/>
  <c r="AC43" i="21"/>
  <c r="AD43" i="21" s="1" a="1"/>
  <c r="AD43" i="21" s="1"/>
  <c r="AA43" i="21"/>
  <c r="AB43" i="21" s="1" a="1"/>
  <c r="AB43" i="21" s="1"/>
  <c r="Y43" i="21"/>
  <c r="Z43" i="21" s="1" a="1"/>
  <c r="Z43" i="21" s="1"/>
  <c r="W43" i="21"/>
  <c r="X43" i="21" s="1" a="1"/>
  <c r="X43" i="21" s="1"/>
  <c r="U43" i="21"/>
  <c r="V43" i="21" s="1" a="1"/>
  <c r="V43" i="21" s="1"/>
  <c r="S43" i="21"/>
  <c r="T43" i="21" s="1" a="1"/>
  <c r="T43" i="21" s="1"/>
  <c r="Q43" i="21"/>
  <c r="R43" i="21" s="1" a="1"/>
  <c r="R43" i="21" s="1"/>
  <c r="AM42" i="21"/>
  <c r="AN42" i="21" s="1" a="1"/>
  <c r="AN42" i="21" s="1"/>
  <c r="AK42" i="21"/>
  <c r="AL42" i="21" s="1" a="1"/>
  <c r="AL42" i="21" s="1"/>
  <c r="AI42" i="21"/>
  <c r="AJ42" i="21" s="1" a="1"/>
  <c r="AJ42" i="21" s="1"/>
  <c r="AG42" i="21"/>
  <c r="AH42" i="21" s="1" a="1"/>
  <c r="AH42" i="21" s="1"/>
  <c r="AE42" i="21"/>
  <c r="AF42" i="21" s="1" a="1"/>
  <c r="AF42" i="21" s="1"/>
  <c r="AC42" i="21"/>
  <c r="AD42" i="21" s="1" a="1"/>
  <c r="AD42" i="21" s="1"/>
  <c r="AA42" i="21"/>
  <c r="AB42" i="21" s="1" a="1"/>
  <c r="AB42" i="21" s="1"/>
  <c r="Y42" i="21"/>
  <c r="Z42" i="21" s="1" a="1"/>
  <c r="Z42" i="21" s="1"/>
  <c r="W42" i="21"/>
  <c r="X42" i="21" s="1" a="1"/>
  <c r="X42" i="21" s="1"/>
  <c r="U42" i="21"/>
  <c r="V42" i="21" s="1" a="1"/>
  <c r="V42" i="21" s="1"/>
  <c r="S42" i="21"/>
  <c r="T42" i="21" s="1" a="1"/>
  <c r="T42" i="21" s="1"/>
  <c r="R42" i="21"/>
  <c r="Q42" i="21"/>
  <c r="R42" i="21" s="1" a="1"/>
  <c r="AM41" i="21"/>
  <c r="AN41" i="21" s="1" a="1"/>
  <c r="AN41" i="21" s="1"/>
  <c r="AK41" i="21"/>
  <c r="AL41" i="21" s="1" a="1"/>
  <c r="AL41" i="21" s="1"/>
  <c r="AI41" i="21"/>
  <c r="AJ41" i="21" s="1" a="1"/>
  <c r="AJ41" i="21" s="1"/>
  <c r="AG41" i="21"/>
  <c r="AH41" i="21" s="1" a="1"/>
  <c r="AH41" i="21" s="1"/>
  <c r="AE41" i="21"/>
  <c r="AF41" i="21" s="1" a="1"/>
  <c r="AF41" i="21" s="1"/>
  <c r="AC41" i="21"/>
  <c r="AD41" i="21" s="1" a="1"/>
  <c r="AD41" i="21" s="1"/>
  <c r="AA41" i="21"/>
  <c r="AB41" i="21" s="1" a="1"/>
  <c r="AB41" i="21" s="1"/>
  <c r="Y41" i="21"/>
  <c r="Z41" i="21" s="1" a="1"/>
  <c r="Z41" i="21" s="1"/>
  <c r="W41" i="21"/>
  <c r="X41" i="21" s="1" a="1"/>
  <c r="X41" i="21" s="1"/>
  <c r="U41" i="21"/>
  <c r="V41" i="21" s="1" a="1"/>
  <c r="V41" i="21" s="1"/>
  <c r="S41" i="21"/>
  <c r="T41" i="21" s="1" a="1"/>
  <c r="T41" i="21" s="1"/>
  <c r="Q41" i="21"/>
  <c r="R41" i="21" s="1" a="1"/>
  <c r="R41" i="21" s="1"/>
  <c r="AM40" i="21"/>
  <c r="AN40" i="21" s="1" a="1"/>
  <c r="AN40" i="21" s="1"/>
  <c r="AK40" i="21"/>
  <c r="AL40" i="21" s="1" a="1"/>
  <c r="AL40" i="21" s="1"/>
  <c r="AI40" i="21"/>
  <c r="AJ40" i="21" s="1" a="1"/>
  <c r="AJ40" i="21" s="1"/>
  <c r="AG40" i="21"/>
  <c r="AH40" i="21" s="1" a="1"/>
  <c r="AH40" i="21" s="1"/>
  <c r="AE40" i="21"/>
  <c r="AF40" i="21" s="1" a="1"/>
  <c r="AF40" i="21" s="1"/>
  <c r="AC40" i="21"/>
  <c r="AD40" i="21" s="1" a="1"/>
  <c r="AD40" i="21" s="1"/>
  <c r="AA40" i="21"/>
  <c r="AB40" i="21" s="1" a="1"/>
  <c r="AB40" i="21" s="1"/>
  <c r="Y40" i="21"/>
  <c r="Z40" i="21" s="1" a="1"/>
  <c r="Z40" i="21" s="1"/>
  <c r="W40" i="21"/>
  <c r="X40" i="21" s="1" a="1"/>
  <c r="X40" i="21" s="1"/>
  <c r="U40" i="21"/>
  <c r="V40" i="21" s="1" a="1"/>
  <c r="V40" i="21" s="1"/>
  <c r="S40" i="21"/>
  <c r="T40" i="21" s="1" a="1"/>
  <c r="T40" i="21" s="1"/>
  <c r="Q40" i="21"/>
  <c r="R40" i="21" s="1" a="1"/>
  <c r="R40" i="21" s="1"/>
  <c r="AM39" i="21"/>
  <c r="AN39" i="21" s="1" a="1"/>
  <c r="AN39" i="21" s="1"/>
  <c r="AK39" i="21"/>
  <c r="AL39" i="21" s="1" a="1"/>
  <c r="AL39" i="21" s="1"/>
  <c r="AI39" i="21"/>
  <c r="AJ39" i="21" s="1" a="1"/>
  <c r="AJ39" i="21" s="1"/>
  <c r="AG39" i="21"/>
  <c r="AH39" i="21" s="1" a="1"/>
  <c r="AH39" i="21" s="1"/>
  <c r="AE39" i="21"/>
  <c r="AF39" i="21" s="1" a="1"/>
  <c r="AF39" i="21" s="1"/>
  <c r="AC39" i="21"/>
  <c r="AD39" i="21" s="1" a="1"/>
  <c r="AD39" i="21" s="1"/>
  <c r="AA39" i="21"/>
  <c r="AB39" i="21" s="1" a="1"/>
  <c r="AB39" i="21" s="1"/>
  <c r="Y39" i="21"/>
  <c r="Z39" i="21" s="1" a="1"/>
  <c r="Z39" i="21" s="1"/>
  <c r="W39" i="21"/>
  <c r="X39" i="21" s="1" a="1"/>
  <c r="X39" i="21" s="1"/>
  <c r="U39" i="21"/>
  <c r="V39" i="21" s="1" a="1"/>
  <c r="V39" i="21" s="1"/>
  <c r="S39" i="21"/>
  <c r="T39" i="21" s="1" a="1"/>
  <c r="T39" i="21" s="1"/>
  <c r="Q39" i="21"/>
  <c r="R39" i="21" s="1" a="1"/>
  <c r="R39" i="21" s="1"/>
  <c r="AM38" i="21"/>
  <c r="AN38" i="21" s="1" a="1"/>
  <c r="AN38" i="21" s="1"/>
  <c r="AK38" i="21"/>
  <c r="AL38" i="21" s="1" a="1"/>
  <c r="AL38" i="21" s="1"/>
  <c r="AI38" i="21"/>
  <c r="AJ38" i="21" s="1" a="1"/>
  <c r="AJ38" i="21" s="1"/>
  <c r="AG38" i="21"/>
  <c r="AH38" i="21" s="1" a="1"/>
  <c r="AH38" i="21" s="1"/>
  <c r="AE38" i="21"/>
  <c r="AF38" i="21" s="1" a="1"/>
  <c r="AF38" i="21" s="1"/>
  <c r="AC38" i="21"/>
  <c r="AD38" i="21" s="1" a="1"/>
  <c r="AD38" i="21" s="1"/>
  <c r="AA38" i="21"/>
  <c r="AB38" i="21" s="1" a="1"/>
  <c r="AB38" i="21" s="1"/>
  <c r="Y38" i="21"/>
  <c r="Z38" i="21" s="1" a="1"/>
  <c r="Z38" i="21" s="1"/>
  <c r="W38" i="21"/>
  <c r="X38" i="21" s="1" a="1"/>
  <c r="X38" i="21" s="1"/>
  <c r="U38" i="21"/>
  <c r="V38" i="21" s="1" a="1"/>
  <c r="V38" i="21" s="1"/>
  <c r="S38" i="21"/>
  <c r="T38" i="21" s="1" a="1"/>
  <c r="T38" i="21" s="1"/>
  <c r="Q38" i="21"/>
  <c r="R38" i="21" s="1" a="1"/>
  <c r="R38" i="21" s="1"/>
  <c r="AM37" i="21"/>
  <c r="AN37" i="21" s="1" a="1"/>
  <c r="AN37" i="21" s="1"/>
  <c r="AK37" i="21"/>
  <c r="AL37" i="21" s="1" a="1"/>
  <c r="AL37" i="21" s="1"/>
  <c r="AI37" i="21"/>
  <c r="AJ37" i="21" s="1" a="1"/>
  <c r="AJ37" i="21" s="1"/>
  <c r="AG37" i="21"/>
  <c r="AH37" i="21" s="1" a="1"/>
  <c r="AH37" i="21" s="1"/>
  <c r="AE37" i="21"/>
  <c r="AF37" i="21" s="1" a="1"/>
  <c r="AF37" i="21" s="1"/>
  <c r="AC37" i="21"/>
  <c r="AD37" i="21" s="1" a="1"/>
  <c r="AD37" i="21" s="1"/>
  <c r="AA37" i="21"/>
  <c r="AB37" i="21" s="1" a="1"/>
  <c r="AB37" i="21" s="1"/>
  <c r="Y37" i="21"/>
  <c r="Z37" i="21" s="1" a="1"/>
  <c r="Z37" i="21" s="1"/>
  <c r="W37" i="21"/>
  <c r="X37" i="21" s="1" a="1"/>
  <c r="X37" i="21" s="1"/>
  <c r="U37" i="21"/>
  <c r="V37" i="21" s="1" a="1"/>
  <c r="V37" i="21" s="1"/>
  <c r="S37" i="21"/>
  <c r="T37" i="21" s="1" a="1"/>
  <c r="T37" i="21" s="1"/>
  <c r="Q37" i="21"/>
  <c r="R37" i="21" s="1" a="1"/>
  <c r="R37" i="21" s="1"/>
  <c r="AM36" i="21"/>
  <c r="AN36" i="21" s="1" a="1"/>
  <c r="AN36" i="21" s="1"/>
  <c r="AK36" i="21"/>
  <c r="AL36" i="21" s="1" a="1"/>
  <c r="AL36" i="21" s="1"/>
  <c r="AI36" i="21"/>
  <c r="AJ36" i="21" s="1" a="1"/>
  <c r="AJ36" i="21" s="1"/>
  <c r="AG36" i="21"/>
  <c r="AH36" i="21" s="1" a="1"/>
  <c r="AH36" i="21" s="1"/>
  <c r="AE36" i="21"/>
  <c r="AF36" i="21" s="1" a="1"/>
  <c r="AF36" i="21" s="1"/>
  <c r="AC36" i="21"/>
  <c r="AD36" i="21" s="1" a="1"/>
  <c r="AD36" i="21" s="1"/>
  <c r="AA36" i="21"/>
  <c r="AB36" i="21" s="1" a="1"/>
  <c r="AB36" i="21" s="1"/>
  <c r="Y36" i="21"/>
  <c r="Z36" i="21" s="1" a="1"/>
  <c r="Z36" i="21" s="1"/>
  <c r="W36" i="21"/>
  <c r="X36" i="21" s="1" a="1"/>
  <c r="X36" i="21" s="1"/>
  <c r="U36" i="21"/>
  <c r="V36" i="21" s="1" a="1"/>
  <c r="V36" i="21" s="1"/>
  <c r="S36" i="21"/>
  <c r="T36" i="21" s="1" a="1"/>
  <c r="T36" i="21" s="1"/>
  <c r="Q36" i="21"/>
  <c r="R36" i="21" s="1" a="1"/>
  <c r="R36" i="21" s="1"/>
  <c r="AM35" i="21"/>
  <c r="AN35" i="21" s="1" a="1"/>
  <c r="AN35" i="21" s="1"/>
  <c r="AK35" i="21"/>
  <c r="AL35" i="21" s="1" a="1"/>
  <c r="AL35" i="21" s="1"/>
  <c r="AI35" i="21"/>
  <c r="AJ35" i="21" s="1" a="1"/>
  <c r="AJ35" i="21" s="1"/>
  <c r="AG35" i="21"/>
  <c r="AH35" i="21" s="1" a="1"/>
  <c r="AH35" i="21" s="1"/>
  <c r="AE35" i="21"/>
  <c r="AF35" i="21" s="1" a="1"/>
  <c r="AF35" i="21" s="1"/>
  <c r="AC35" i="21"/>
  <c r="AD35" i="21" s="1" a="1"/>
  <c r="AD35" i="21" s="1"/>
  <c r="AA35" i="21"/>
  <c r="AB35" i="21" s="1" a="1"/>
  <c r="AB35" i="21" s="1"/>
  <c r="Y35" i="21"/>
  <c r="Z35" i="21" s="1" a="1"/>
  <c r="Z35" i="21" s="1"/>
  <c r="W35" i="21"/>
  <c r="X35" i="21" s="1" a="1"/>
  <c r="X35" i="21" s="1"/>
  <c r="U35" i="21"/>
  <c r="V35" i="21" s="1" a="1"/>
  <c r="V35" i="21" s="1"/>
  <c r="S35" i="21"/>
  <c r="T35" i="21" s="1" a="1"/>
  <c r="T35" i="21" s="1"/>
  <c r="Q35" i="21"/>
  <c r="R35" i="21" s="1" a="1"/>
  <c r="R35" i="21" s="1"/>
  <c r="AM34" i="21"/>
  <c r="AN34" i="21" s="1" a="1"/>
  <c r="AN34" i="21" s="1"/>
  <c r="AK34" i="21"/>
  <c r="AL34" i="21" s="1" a="1"/>
  <c r="AL34" i="21" s="1"/>
  <c r="AI34" i="21"/>
  <c r="AJ34" i="21" s="1" a="1"/>
  <c r="AJ34" i="21" s="1"/>
  <c r="AG34" i="21"/>
  <c r="AH34" i="21" s="1" a="1"/>
  <c r="AH34" i="21" s="1"/>
  <c r="AE34" i="21"/>
  <c r="AF34" i="21" s="1" a="1"/>
  <c r="AF34" i="21" s="1"/>
  <c r="AC34" i="21"/>
  <c r="AD34" i="21" s="1" a="1"/>
  <c r="AD34" i="21" s="1"/>
  <c r="AA34" i="21"/>
  <c r="AB34" i="21" s="1" a="1"/>
  <c r="AB34" i="21" s="1"/>
  <c r="Y34" i="21"/>
  <c r="Z34" i="21" s="1" a="1"/>
  <c r="Z34" i="21" s="1"/>
  <c r="W34" i="21"/>
  <c r="X34" i="21" s="1" a="1"/>
  <c r="X34" i="21" s="1"/>
  <c r="U34" i="21"/>
  <c r="V34" i="21" s="1" a="1"/>
  <c r="V34" i="21" s="1"/>
  <c r="S34" i="21"/>
  <c r="T34" i="21" s="1" a="1"/>
  <c r="T34" i="21" s="1"/>
  <c r="Q34" i="21"/>
  <c r="R34" i="21" s="1" a="1"/>
  <c r="R34" i="21" s="1"/>
  <c r="AM33" i="21"/>
  <c r="AN33" i="21" s="1" a="1"/>
  <c r="AN33" i="21" s="1"/>
  <c r="AK33" i="21"/>
  <c r="AL33" i="21" s="1" a="1"/>
  <c r="AL33" i="21" s="1"/>
  <c r="AI33" i="21"/>
  <c r="AJ33" i="21" s="1" a="1"/>
  <c r="AJ33" i="21" s="1"/>
  <c r="AG33" i="21"/>
  <c r="AH33" i="21" s="1" a="1"/>
  <c r="AH33" i="21" s="1"/>
  <c r="AE33" i="21"/>
  <c r="AF33" i="21" s="1" a="1"/>
  <c r="AF33" i="21" s="1"/>
  <c r="AC33" i="21"/>
  <c r="AD33" i="21" s="1" a="1"/>
  <c r="AD33" i="21" s="1"/>
  <c r="AA33" i="21"/>
  <c r="AB33" i="21" s="1" a="1"/>
  <c r="AB33" i="21" s="1"/>
  <c r="Y33" i="21"/>
  <c r="Z33" i="21" s="1" a="1"/>
  <c r="Z33" i="21" s="1"/>
  <c r="W33" i="21"/>
  <c r="X33" i="21" s="1" a="1"/>
  <c r="X33" i="21" s="1"/>
  <c r="U33" i="21"/>
  <c r="V33" i="21" s="1" a="1"/>
  <c r="V33" i="21" s="1"/>
  <c r="S33" i="21"/>
  <c r="T33" i="21" s="1" a="1"/>
  <c r="T33" i="21" s="1"/>
  <c r="Q33" i="21"/>
  <c r="R33" i="21" s="1" a="1"/>
  <c r="R33" i="21" s="1"/>
  <c r="AM32" i="21"/>
  <c r="AN32" i="21" s="1" a="1"/>
  <c r="AN32" i="21" s="1"/>
  <c r="AK32" i="21"/>
  <c r="AL32" i="21" s="1" a="1"/>
  <c r="AL32" i="21" s="1"/>
  <c r="AI32" i="21"/>
  <c r="AJ32" i="21" s="1" a="1"/>
  <c r="AJ32" i="21" s="1"/>
  <c r="AG32" i="21"/>
  <c r="AH32" i="21" s="1" a="1"/>
  <c r="AH32" i="21" s="1"/>
  <c r="AE32" i="21"/>
  <c r="AF32" i="21" s="1" a="1"/>
  <c r="AF32" i="21" s="1"/>
  <c r="AC32" i="21"/>
  <c r="AD32" i="21" s="1" a="1"/>
  <c r="AD32" i="21" s="1"/>
  <c r="AA32" i="21"/>
  <c r="AB32" i="21" s="1" a="1"/>
  <c r="AB32" i="21" s="1"/>
  <c r="Y32" i="21"/>
  <c r="Z32" i="21" s="1" a="1"/>
  <c r="Z32" i="21" s="1"/>
  <c r="W32" i="21"/>
  <c r="X32" i="21" s="1" a="1"/>
  <c r="X32" i="21" s="1"/>
  <c r="U32" i="21"/>
  <c r="V32" i="21" s="1" a="1"/>
  <c r="V32" i="21" s="1"/>
  <c r="S32" i="21"/>
  <c r="T32" i="21" s="1" a="1"/>
  <c r="T32" i="21" s="1"/>
  <c r="Q32" i="21"/>
  <c r="R32" i="21" s="1" a="1"/>
  <c r="R32" i="21" s="1"/>
  <c r="AM31" i="21"/>
  <c r="AN31" i="21" s="1" a="1"/>
  <c r="AN31" i="21" s="1"/>
  <c r="AK31" i="21"/>
  <c r="AL31" i="21" s="1" a="1"/>
  <c r="AL31" i="21" s="1"/>
  <c r="AI31" i="21"/>
  <c r="AJ31" i="21" s="1" a="1"/>
  <c r="AJ31" i="21" s="1"/>
  <c r="AG31" i="21"/>
  <c r="AH31" i="21" s="1" a="1"/>
  <c r="AH31" i="21" s="1"/>
  <c r="AE31" i="21"/>
  <c r="AF31" i="21" s="1" a="1"/>
  <c r="AF31" i="21" s="1"/>
  <c r="AC31" i="21"/>
  <c r="AD31" i="21" s="1" a="1"/>
  <c r="AD31" i="21" s="1"/>
  <c r="AA31" i="21"/>
  <c r="AB31" i="21" s="1" a="1"/>
  <c r="AB31" i="21" s="1"/>
  <c r="Y31" i="21"/>
  <c r="Z31" i="21" s="1" a="1"/>
  <c r="Z31" i="21" s="1"/>
  <c r="W31" i="21"/>
  <c r="X31" i="21" s="1" a="1"/>
  <c r="X31" i="21" s="1"/>
  <c r="U31" i="21"/>
  <c r="V31" i="21" s="1" a="1"/>
  <c r="V31" i="21" s="1"/>
  <c r="S31" i="21"/>
  <c r="T31" i="21" s="1" a="1"/>
  <c r="T31" i="21" s="1"/>
  <c r="Q31" i="21"/>
  <c r="R31" i="21" s="1" a="1"/>
  <c r="R31" i="21" s="1"/>
  <c r="AM30" i="21"/>
  <c r="AN30" i="21" s="1" a="1"/>
  <c r="AN30" i="21" s="1"/>
  <c r="AK30" i="21"/>
  <c r="AL30" i="21" s="1" a="1"/>
  <c r="AL30" i="21" s="1"/>
  <c r="AI30" i="21"/>
  <c r="AJ30" i="21" s="1" a="1"/>
  <c r="AJ30" i="21" s="1"/>
  <c r="AG30" i="21"/>
  <c r="AH30" i="21" s="1" a="1"/>
  <c r="AH30" i="21" s="1"/>
  <c r="AE30" i="21"/>
  <c r="AF30" i="21" s="1" a="1"/>
  <c r="AF30" i="21" s="1"/>
  <c r="AC30" i="21"/>
  <c r="AD30" i="21" s="1" a="1"/>
  <c r="AD30" i="21" s="1"/>
  <c r="AA30" i="21"/>
  <c r="AB30" i="21" s="1" a="1"/>
  <c r="AB30" i="21" s="1"/>
  <c r="Y30" i="21"/>
  <c r="Z30" i="21" s="1" a="1"/>
  <c r="Z30" i="21" s="1"/>
  <c r="W30" i="21"/>
  <c r="X30" i="21" s="1" a="1"/>
  <c r="X30" i="21" s="1"/>
  <c r="U30" i="21"/>
  <c r="V30" i="21" s="1" a="1"/>
  <c r="V30" i="21" s="1"/>
  <c r="S30" i="21"/>
  <c r="T30" i="21" s="1" a="1"/>
  <c r="T30" i="21" s="1"/>
  <c r="Q30" i="21"/>
  <c r="R30" i="21" s="1" a="1"/>
  <c r="R30" i="21" s="1"/>
  <c r="AM29" i="21"/>
  <c r="AN29" i="21" s="1" a="1"/>
  <c r="AN29" i="21" s="1"/>
  <c r="AK29" i="21"/>
  <c r="AL29" i="21" s="1" a="1"/>
  <c r="AL29" i="21" s="1"/>
  <c r="AI29" i="21"/>
  <c r="AJ29" i="21" s="1" a="1"/>
  <c r="AJ29" i="21" s="1"/>
  <c r="AG29" i="21"/>
  <c r="AH29" i="21" s="1" a="1"/>
  <c r="AH29" i="21" s="1"/>
  <c r="AE29" i="21"/>
  <c r="AF29" i="21" s="1" a="1"/>
  <c r="AF29" i="21" s="1"/>
  <c r="AC29" i="21"/>
  <c r="AD29" i="21" s="1" a="1"/>
  <c r="AD29" i="21" s="1"/>
  <c r="AA29" i="21"/>
  <c r="AB29" i="21" s="1" a="1"/>
  <c r="AB29" i="21" s="1"/>
  <c r="Y29" i="21"/>
  <c r="Z29" i="21" s="1" a="1"/>
  <c r="Z29" i="21" s="1"/>
  <c r="W29" i="21"/>
  <c r="X29" i="21" s="1" a="1"/>
  <c r="X29" i="21" s="1"/>
  <c r="U29" i="21"/>
  <c r="V29" i="21" s="1" a="1"/>
  <c r="V29" i="21" s="1"/>
  <c r="S29" i="21"/>
  <c r="T29" i="21" s="1" a="1"/>
  <c r="T29" i="21" s="1"/>
  <c r="Q29" i="21"/>
  <c r="R29" i="21" s="1" a="1"/>
  <c r="R29" i="21" s="1"/>
  <c r="C11" i="20"/>
  <c r="AP86" i="24" l="1"/>
  <c r="AP36" i="24"/>
  <c r="AP96" i="24"/>
  <c r="AP109" i="24"/>
  <c r="AP32" i="24"/>
  <c r="AP58" i="24"/>
  <c r="AO130" i="24"/>
  <c r="AP33" i="24"/>
  <c r="AP61" i="24"/>
  <c r="AP117" i="24"/>
  <c r="AP46" i="24"/>
  <c r="AP65" i="24"/>
  <c r="AP105" i="24"/>
  <c r="AP34" i="24"/>
  <c r="AP49" i="24"/>
  <c r="AP119" i="24"/>
  <c r="AP41" i="24"/>
  <c r="W130" i="24"/>
  <c r="AP87" i="24"/>
  <c r="AP118" i="24"/>
  <c r="Y130" i="24"/>
  <c r="AE130" i="24"/>
  <c r="AP103" i="24"/>
  <c r="AP127" i="24"/>
  <c r="AG130" i="24"/>
  <c r="AI130" i="24"/>
  <c r="S130" i="24"/>
  <c r="AP30" i="24"/>
  <c r="AK130" i="24"/>
  <c r="AP42" i="24"/>
  <c r="U130" i="24"/>
  <c r="AP38" i="24"/>
  <c r="AP29" i="24"/>
  <c r="AM130" i="24"/>
  <c r="AP37" i="24"/>
  <c r="AP47" i="24"/>
  <c r="AP70" i="24"/>
  <c r="AP48" i="24"/>
  <c r="AP55" i="24"/>
  <c r="AP63" i="24"/>
  <c r="AP69" i="24"/>
  <c r="AC130" i="24"/>
  <c r="AP35" i="24"/>
  <c r="AP40" i="24"/>
  <c r="AP43" i="24"/>
  <c r="AP31" i="24"/>
  <c r="AP68" i="24"/>
  <c r="AP52" i="24"/>
  <c r="AP54" i="24"/>
  <c r="AP57" i="24"/>
  <c r="AP59" i="24"/>
  <c r="AP62" i="24"/>
  <c r="AP66" i="24"/>
  <c r="AA130" i="24"/>
  <c r="AP39" i="24"/>
  <c r="AP44" i="24"/>
  <c r="AP45" i="24"/>
  <c r="AP50" i="24"/>
  <c r="AP51" i="24"/>
  <c r="AP56" i="24"/>
  <c r="AP64" i="24"/>
  <c r="AP73" i="24"/>
  <c r="AP78" i="24"/>
  <c r="AP80" i="24"/>
  <c r="AP72" i="24"/>
  <c r="AP83" i="24"/>
  <c r="AP84" i="24"/>
  <c r="AP77" i="24"/>
  <c r="AP53" i="24"/>
  <c r="AP79" i="24"/>
  <c r="AP82" i="24"/>
  <c r="AP71" i="24"/>
  <c r="AP60" i="24"/>
  <c r="AP67" i="24"/>
  <c r="AP76" i="24"/>
  <c r="AP81" i="24"/>
  <c r="AP75" i="24"/>
  <c r="AP94" i="24"/>
  <c r="AP95" i="24"/>
  <c r="AP102" i="24"/>
  <c r="AP106" i="24"/>
  <c r="AP90" i="24"/>
  <c r="AP88" i="24"/>
  <c r="AP91" i="24"/>
  <c r="AP92" i="24"/>
  <c r="AP97" i="24"/>
  <c r="AP98" i="24"/>
  <c r="AP89" i="24"/>
  <c r="AP74" i="24"/>
  <c r="AP85" i="24"/>
  <c r="AP104" i="24"/>
  <c r="AP99" i="24"/>
  <c r="AP100" i="24"/>
  <c r="AP101" i="24"/>
  <c r="AP113" i="24"/>
  <c r="AP108" i="24"/>
  <c r="AP107" i="24"/>
  <c r="AP122" i="24"/>
  <c r="AP110" i="24"/>
  <c r="AP111" i="24"/>
  <c r="AP93" i="24"/>
  <c r="AP115" i="24"/>
  <c r="AP121" i="24"/>
  <c r="AP129" i="24"/>
  <c r="AP114" i="24"/>
  <c r="AP120" i="24"/>
  <c r="AP124" i="24"/>
  <c r="AP126" i="24"/>
  <c r="AP128" i="24"/>
  <c r="AP112" i="24"/>
  <c r="AP123" i="24"/>
  <c r="AP116" i="24"/>
  <c r="AP125" i="24"/>
  <c r="AO47" i="23"/>
  <c r="AO129" i="23"/>
  <c r="AJ130" i="23"/>
  <c r="AO33" i="23"/>
  <c r="AO35" i="23"/>
  <c r="AO39" i="23"/>
  <c r="AO41" i="23"/>
  <c r="AO46" i="23"/>
  <c r="AO51" i="23"/>
  <c r="AO64" i="23"/>
  <c r="AO128" i="23"/>
  <c r="AO59" i="23"/>
  <c r="AO60" i="23"/>
  <c r="AO110" i="23"/>
  <c r="AO123" i="23"/>
  <c r="AN130" i="23"/>
  <c r="AO53" i="23"/>
  <c r="AO104" i="23"/>
  <c r="AO108" i="23"/>
  <c r="AO66" i="23"/>
  <c r="AO94" i="23"/>
  <c r="AO106" i="23"/>
  <c r="AO29" i="23"/>
  <c r="AB130" i="23"/>
  <c r="AO36" i="23"/>
  <c r="AL130" i="23"/>
  <c r="AO32" i="23"/>
  <c r="AO34" i="23"/>
  <c r="AO38" i="23"/>
  <c r="AO43" i="23"/>
  <c r="AO57" i="23"/>
  <c r="V130" i="23"/>
  <c r="AF130" i="23"/>
  <c r="AO31" i="23"/>
  <c r="AO44" i="23"/>
  <c r="AO48" i="23"/>
  <c r="AO40" i="23"/>
  <c r="AH130" i="23"/>
  <c r="AO37" i="23"/>
  <c r="Z130" i="23"/>
  <c r="AO42" i="23"/>
  <c r="AO50" i="23"/>
  <c r="AO52" i="23"/>
  <c r="AO54" i="23"/>
  <c r="AO55" i="23"/>
  <c r="AO63" i="23"/>
  <c r="R130" i="23"/>
  <c r="AO80" i="23"/>
  <c r="T130" i="23"/>
  <c r="AO56" i="23"/>
  <c r="AO58" i="23"/>
  <c r="AO71" i="23"/>
  <c r="AO78" i="23"/>
  <c r="AO49" i="23"/>
  <c r="AO69" i="23"/>
  <c r="AD130" i="23"/>
  <c r="AO67" i="23"/>
  <c r="AO62" i="23"/>
  <c r="AO68" i="23"/>
  <c r="AO77" i="23"/>
  <c r="X130" i="23"/>
  <c r="AO30" i="23"/>
  <c r="AO45" i="23"/>
  <c r="AO76" i="23"/>
  <c r="AO86" i="23"/>
  <c r="AO89" i="23"/>
  <c r="AO70" i="23"/>
  <c r="AO72" i="23"/>
  <c r="AO74" i="23"/>
  <c r="AO65" i="23"/>
  <c r="AO73" i="23"/>
  <c r="AO75" i="23"/>
  <c r="AO83" i="23"/>
  <c r="AO99" i="23"/>
  <c r="AO61" i="23"/>
  <c r="AO81" i="23"/>
  <c r="AO96" i="23"/>
  <c r="AO91" i="23"/>
  <c r="AO95" i="23"/>
  <c r="AO119" i="23"/>
  <c r="AO85" i="23"/>
  <c r="AO112" i="23"/>
  <c r="AO88" i="23"/>
  <c r="AO90" i="23"/>
  <c r="AO92" i="23"/>
  <c r="AO118" i="23"/>
  <c r="AO84" i="23"/>
  <c r="AO87" i="23"/>
  <c r="AO101" i="23"/>
  <c r="AO117" i="23"/>
  <c r="AO79" i="23"/>
  <c r="AO82" i="23"/>
  <c r="AO97" i="23"/>
  <c r="AO102" i="23"/>
  <c r="AO116" i="23"/>
  <c r="AO122" i="23"/>
  <c r="AO93" i="23"/>
  <c r="AO103" i="23"/>
  <c r="AO109" i="23"/>
  <c r="AO115" i="23"/>
  <c r="AO98" i="23"/>
  <c r="AO114" i="23"/>
  <c r="AO120" i="23"/>
  <c r="AO100" i="23"/>
  <c r="AO107" i="23"/>
  <c r="AO113" i="23"/>
  <c r="AO111" i="23"/>
  <c r="AO127" i="23"/>
  <c r="AO126" i="23"/>
  <c r="AO105" i="23"/>
  <c r="AO124" i="23"/>
  <c r="AO125" i="23"/>
  <c r="AO121" i="23"/>
  <c r="AO111" i="22"/>
  <c r="AO65" i="22"/>
  <c r="AO116" i="22"/>
  <c r="AO45" i="22"/>
  <c r="AO95" i="22"/>
  <c r="AO60" i="22"/>
  <c r="AO41" i="22"/>
  <c r="AO117" i="22"/>
  <c r="AL130" i="22"/>
  <c r="AO80" i="22"/>
  <c r="T130" i="22"/>
  <c r="AO31" i="22"/>
  <c r="AO77" i="22"/>
  <c r="AO127" i="22"/>
  <c r="AO74" i="22"/>
  <c r="AO29" i="22"/>
  <c r="AO33" i="22"/>
  <c r="R130" i="22"/>
  <c r="AO30" i="22"/>
  <c r="AB130" i="22"/>
  <c r="AO35" i="22"/>
  <c r="AO37" i="22"/>
  <c r="AD130" i="22"/>
  <c r="AO39" i="22"/>
  <c r="AO51" i="22"/>
  <c r="V130" i="22"/>
  <c r="AF130" i="22"/>
  <c r="AO36" i="22"/>
  <c r="AO38" i="22"/>
  <c r="AO44" i="22"/>
  <c r="AO48" i="22"/>
  <c r="AO54" i="22"/>
  <c r="AH130" i="22"/>
  <c r="AO34" i="22"/>
  <c r="AO42" i="22"/>
  <c r="AO46" i="22"/>
  <c r="X130" i="22"/>
  <c r="Z130" i="22"/>
  <c r="AJ130" i="22"/>
  <c r="AO43" i="22"/>
  <c r="AO50" i="22"/>
  <c r="AO57" i="22"/>
  <c r="AO64" i="22"/>
  <c r="AO66" i="22"/>
  <c r="AO92" i="22"/>
  <c r="AN130" i="22"/>
  <c r="AO47" i="22"/>
  <c r="AO52" i="22"/>
  <c r="AO53" i="22"/>
  <c r="AO58" i="22"/>
  <c r="AO61" i="22"/>
  <c r="AO49" i="22"/>
  <c r="AO55" i="22"/>
  <c r="AO32" i="22"/>
  <c r="AO40" i="22"/>
  <c r="AO63" i="22"/>
  <c r="AO56" i="22"/>
  <c r="AO62" i="22"/>
  <c r="AO83" i="22"/>
  <c r="AO59" i="22"/>
  <c r="AO75" i="22"/>
  <c r="AO78" i="22"/>
  <c r="AO68" i="22"/>
  <c r="AO86" i="22"/>
  <c r="AO67" i="22"/>
  <c r="AO72" i="22"/>
  <c r="AO76" i="22"/>
  <c r="AO84" i="22"/>
  <c r="AO85" i="22"/>
  <c r="AO100" i="22"/>
  <c r="AO87" i="22"/>
  <c r="AO94" i="22"/>
  <c r="AO97" i="22"/>
  <c r="AO106" i="22"/>
  <c r="AO82" i="22"/>
  <c r="AO91" i="22"/>
  <c r="AO99" i="22"/>
  <c r="AO105" i="22"/>
  <c r="AO81" i="22"/>
  <c r="AO103" i="22"/>
  <c r="AO113" i="22"/>
  <c r="AO69" i="22"/>
  <c r="AO93" i="22"/>
  <c r="AO70" i="22"/>
  <c r="AO71" i="22"/>
  <c r="AO73" i="22"/>
  <c r="AO101" i="22"/>
  <c r="AO104" i="22"/>
  <c r="AO79" i="22"/>
  <c r="AO89" i="22"/>
  <c r="AO107" i="22"/>
  <c r="AO102" i="22"/>
  <c r="AO108" i="22"/>
  <c r="AO112" i="22"/>
  <c r="AO115" i="22"/>
  <c r="AO98" i="22"/>
  <c r="AO96" i="22"/>
  <c r="AO110" i="22"/>
  <c r="AO122" i="22"/>
  <c r="AO90" i="22"/>
  <c r="AO119" i="22"/>
  <c r="AO88" i="22"/>
  <c r="AO109" i="22"/>
  <c r="AO114" i="22"/>
  <c r="AO124" i="22"/>
  <c r="AO126" i="22"/>
  <c r="AO121" i="22"/>
  <c r="AO128" i="22"/>
  <c r="AO120" i="22"/>
  <c r="AO123" i="22"/>
  <c r="AO125" i="22"/>
  <c r="AO129" i="22"/>
  <c r="AO118" i="22"/>
  <c r="AO56" i="21"/>
  <c r="AO80" i="21"/>
  <c r="AO83" i="21"/>
  <c r="AO73" i="21"/>
  <c r="AO125" i="21"/>
  <c r="AO53" i="21"/>
  <c r="AO29" i="21"/>
  <c r="Z130" i="21"/>
  <c r="AH130" i="21"/>
  <c r="AO35" i="21"/>
  <c r="AO46" i="21"/>
  <c r="AO65" i="21"/>
  <c r="AO84" i="21"/>
  <c r="AO50" i="21"/>
  <c r="AO69" i="21"/>
  <c r="AO118" i="21"/>
  <c r="AO49" i="21"/>
  <c r="AO100" i="21"/>
  <c r="AO107" i="21"/>
  <c r="AN130" i="21"/>
  <c r="AJ130" i="21"/>
  <c r="AO31" i="21"/>
  <c r="AO39" i="21"/>
  <c r="AO52" i="21"/>
  <c r="AO41" i="21"/>
  <c r="AO48" i="21"/>
  <c r="AB130" i="21"/>
  <c r="R130" i="21"/>
  <c r="AO30" i="21"/>
  <c r="AD130" i="21"/>
  <c r="AL130" i="21"/>
  <c r="AO32" i="21"/>
  <c r="AO36" i="21"/>
  <c r="AO47" i="21"/>
  <c r="AO34" i="21"/>
  <c r="AO45" i="21"/>
  <c r="T130" i="21"/>
  <c r="AO40" i="21"/>
  <c r="AO44" i="21"/>
  <c r="V130" i="21"/>
  <c r="AO37" i="21"/>
  <c r="X130" i="21"/>
  <c r="AO33" i="21"/>
  <c r="AO38" i="21"/>
  <c r="AO42" i="21"/>
  <c r="AO57" i="21"/>
  <c r="AO58" i="21"/>
  <c r="AO62" i="21"/>
  <c r="AO68" i="21"/>
  <c r="AO91" i="21"/>
  <c r="AO51" i="21"/>
  <c r="AO66" i="21"/>
  <c r="AO71" i="21"/>
  <c r="AO72" i="21"/>
  <c r="AO77" i="21"/>
  <c r="AO54" i="21"/>
  <c r="AO85" i="21"/>
  <c r="AO64" i="21"/>
  <c r="AF130" i="21"/>
  <c r="AO59" i="21"/>
  <c r="AO61" i="21"/>
  <c r="AO70" i="21"/>
  <c r="AO76" i="21"/>
  <c r="AO60" i="21"/>
  <c r="AO43" i="21"/>
  <c r="AO75" i="21"/>
  <c r="AO67" i="21"/>
  <c r="AO74" i="21"/>
  <c r="AO93" i="21"/>
  <c r="AO82" i="21"/>
  <c r="AO97" i="21"/>
  <c r="AO63" i="21"/>
  <c r="AO79" i="21"/>
  <c r="AO87" i="21"/>
  <c r="AO88" i="21"/>
  <c r="AO94" i="21"/>
  <c r="AO96" i="21"/>
  <c r="AO98" i="21"/>
  <c r="AO102" i="21"/>
  <c r="AO81" i="21"/>
  <c r="AO55" i="21"/>
  <c r="AO78" i="21"/>
  <c r="AO86" i="21"/>
  <c r="AO105" i="21"/>
  <c r="AO90" i="21"/>
  <c r="AO115" i="21"/>
  <c r="AO127" i="21"/>
  <c r="AO99" i="21"/>
  <c r="AO112" i="21"/>
  <c r="AO89" i="21"/>
  <c r="AO92" i="21"/>
  <c r="AO109" i="21"/>
  <c r="AO95" i="21"/>
  <c r="AO101" i="21"/>
  <c r="AO103" i="21"/>
  <c r="AO123" i="21"/>
  <c r="AO110" i="21"/>
  <c r="AO111" i="21"/>
  <c r="AO119" i="21"/>
  <c r="AO104" i="21"/>
  <c r="AO114" i="21"/>
  <c r="AO117" i="21"/>
  <c r="AO129" i="21"/>
  <c r="AO113" i="21"/>
  <c r="AO122" i="21"/>
  <c r="AO124" i="21"/>
  <c r="AO108" i="21"/>
  <c r="AO116" i="21"/>
  <c r="AO106" i="21"/>
  <c r="AO128" i="21"/>
  <c r="AO120" i="21"/>
  <c r="AO121" i="21"/>
  <c r="AO126" i="21"/>
  <c r="B19" i="24" l="1"/>
  <c r="B18" i="24"/>
  <c r="AP130" i="24"/>
  <c r="AO130" i="23"/>
  <c r="B19" i="23"/>
  <c r="B18" i="23"/>
  <c r="B18" i="22"/>
  <c r="B19" i="22"/>
  <c r="AO130" i="22"/>
  <c r="B18" i="21"/>
  <c r="B19" i="21"/>
  <c r="AO130" i="21"/>
  <c r="B20" i="24" l="1"/>
  <c r="B20" i="23"/>
  <c r="B20" i="22"/>
  <c r="B20" i="21"/>
  <c r="AN129" i="1" l="1" a="1"/>
  <c r="AN129" i="1" s="1"/>
  <c r="AN128" i="1" a="1"/>
  <c r="AN128" i="1" s="1"/>
  <c r="AN127" i="1" a="1"/>
  <c r="AN127" i="1" s="1"/>
  <c r="AN126" i="1" a="1"/>
  <c r="AN126" i="1" s="1"/>
  <c r="AN125" i="1" a="1"/>
  <c r="AN125" i="1" s="1"/>
  <c r="AN124" i="1" a="1"/>
  <c r="AN124" i="1" s="1"/>
  <c r="AN123" i="1" a="1"/>
  <c r="AN123" i="1" s="1"/>
  <c r="AN122" i="1" a="1"/>
  <c r="AN122" i="1" s="1"/>
  <c r="AN121" i="1" a="1"/>
  <c r="AN121" i="1" s="1"/>
  <c r="AN120" i="1" a="1"/>
  <c r="AN120" i="1" s="1"/>
  <c r="AN119" i="1" a="1"/>
  <c r="AN119" i="1" s="1"/>
  <c r="AN118" i="1" a="1"/>
  <c r="AN118" i="1" s="1"/>
  <c r="AN117" i="1" a="1"/>
  <c r="AN117" i="1" s="1"/>
  <c r="AN116" i="1" a="1"/>
  <c r="AN116" i="1" s="1"/>
  <c r="AN115" i="1" a="1"/>
  <c r="AN115" i="1" s="1"/>
  <c r="AN114" i="1" a="1"/>
  <c r="AN114" i="1" s="1"/>
  <c r="AN113" i="1" a="1"/>
  <c r="AN113" i="1" s="1"/>
  <c r="AN112" i="1" a="1"/>
  <c r="AN112" i="1" s="1"/>
  <c r="AN111" i="1" a="1"/>
  <c r="AN111" i="1" s="1"/>
  <c r="AN110" i="1" a="1"/>
  <c r="AN110" i="1" s="1"/>
  <c r="AN109" i="1" a="1"/>
  <c r="AN109" i="1" s="1"/>
  <c r="AN108" i="1" a="1"/>
  <c r="AN108" i="1" s="1"/>
  <c r="AN107" i="1" a="1"/>
  <c r="AN107" i="1" s="1"/>
  <c r="AN106" i="1" a="1"/>
  <c r="AN106" i="1" s="1"/>
  <c r="AN105" i="1" a="1"/>
  <c r="AN105" i="1" s="1"/>
  <c r="AN104" i="1" a="1"/>
  <c r="AN104" i="1" s="1"/>
  <c r="AN103" i="1" a="1"/>
  <c r="AN103" i="1" s="1"/>
  <c r="AN102" i="1" a="1"/>
  <c r="AN102" i="1" s="1"/>
  <c r="AN101" i="1" a="1"/>
  <c r="AN101" i="1" s="1"/>
  <c r="AN100" i="1" a="1"/>
  <c r="AN100" i="1" s="1"/>
  <c r="AN99" i="1" a="1"/>
  <c r="AN99" i="1" s="1"/>
  <c r="AN98" i="1" a="1"/>
  <c r="AN98" i="1" s="1"/>
  <c r="AN97" i="1" a="1"/>
  <c r="AN97" i="1" s="1"/>
  <c r="AN96" i="1" a="1"/>
  <c r="AN96" i="1" s="1"/>
  <c r="AN95" i="1" a="1"/>
  <c r="AN95" i="1" s="1"/>
  <c r="AN94" i="1" a="1"/>
  <c r="AN94" i="1" s="1"/>
  <c r="AN93" i="1" a="1"/>
  <c r="AN93" i="1" s="1"/>
  <c r="AN92" i="1" a="1"/>
  <c r="AN92" i="1" s="1"/>
  <c r="AN91" i="1" a="1"/>
  <c r="AN91" i="1" s="1"/>
  <c r="AN90" i="1" a="1"/>
  <c r="AN90" i="1" s="1"/>
  <c r="AN89" i="1" a="1"/>
  <c r="AN89" i="1" s="1"/>
  <c r="AN88" i="1" a="1"/>
  <c r="AN88" i="1" s="1"/>
  <c r="AN87" i="1" a="1"/>
  <c r="AN87" i="1" s="1"/>
  <c r="AN86" i="1" a="1"/>
  <c r="AN86" i="1" s="1"/>
  <c r="AN85" i="1" a="1"/>
  <c r="AN85" i="1" s="1"/>
  <c r="AN84" i="1" a="1"/>
  <c r="AN84" i="1" s="1"/>
  <c r="AN83" i="1" a="1"/>
  <c r="AN83" i="1" s="1"/>
  <c r="AN82" i="1" a="1"/>
  <c r="AN82" i="1" s="1"/>
  <c r="AN81" i="1" a="1"/>
  <c r="AN81" i="1" s="1"/>
  <c r="AN80" i="1" a="1"/>
  <c r="AN80" i="1" s="1"/>
  <c r="AN79" i="1" a="1"/>
  <c r="AN79" i="1" s="1"/>
  <c r="AN78" i="1" a="1"/>
  <c r="AN78" i="1" s="1"/>
  <c r="AN77" i="1" a="1"/>
  <c r="AN77" i="1" s="1"/>
  <c r="AN76" i="1" a="1"/>
  <c r="AN76" i="1" s="1"/>
  <c r="AN75" i="1" a="1"/>
  <c r="AN75" i="1" s="1"/>
  <c r="AN74" i="1" a="1"/>
  <c r="AN74" i="1" s="1"/>
  <c r="AN73" i="1" a="1"/>
  <c r="AN73" i="1" s="1"/>
  <c r="AN72" i="1" a="1"/>
  <c r="AN72" i="1" s="1"/>
  <c r="AN71" i="1" a="1"/>
  <c r="AN71" i="1" s="1"/>
  <c r="AN70" i="1" a="1"/>
  <c r="AN70" i="1" s="1"/>
  <c r="AN69" i="1" a="1"/>
  <c r="AN69" i="1" s="1"/>
  <c r="AN68" i="1" a="1"/>
  <c r="AN68" i="1" s="1"/>
  <c r="AN67" i="1" a="1"/>
  <c r="AN67" i="1" s="1"/>
  <c r="AN66" i="1" a="1"/>
  <c r="AN66" i="1" s="1"/>
  <c r="AN65" i="1" a="1"/>
  <c r="AN65" i="1" s="1"/>
  <c r="AN64" i="1" a="1"/>
  <c r="AN64" i="1" s="1"/>
  <c r="AN63" i="1" a="1"/>
  <c r="AN63" i="1" s="1"/>
  <c r="AN62" i="1" a="1"/>
  <c r="AN62" i="1" s="1"/>
  <c r="AN61" i="1" a="1"/>
  <c r="AN61" i="1" s="1"/>
  <c r="AN60" i="1" a="1"/>
  <c r="AN60" i="1" s="1"/>
  <c r="AN59" i="1" a="1"/>
  <c r="AN59" i="1" s="1"/>
  <c r="AN58" i="1" a="1"/>
  <c r="AN58" i="1" s="1"/>
  <c r="AN57" i="1" a="1"/>
  <c r="AN57" i="1" s="1"/>
  <c r="AN56" i="1" a="1"/>
  <c r="AN56" i="1" s="1"/>
  <c r="AN55" i="1" a="1"/>
  <c r="AN55" i="1" s="1"/>
  <c r="AN54" i="1" a="1"/>
  <c r="AN54" i="1" s="1"/>
  <c r="AN53" i="1" a="1"/>
  <c r="AN53" i="1" s="1"/>
  <c r="AN52" i="1" a="1"/>
  <c r="AN52" i="1" s="1"/>
  <c r="AN51" i="1" a="1"/>
  <c r="AN51" i="1" s="1"/>
  <c r="AN50" i="1" a="1"/>
  <c r="AN50" i="1" s="1"/>
  <c r="AN49" i="1" a="1"/>
  <c r="AN49" i="1" s="1"/>
  <c r="AN48" i="1" a="1"/>
  <c r="AN48" i="1" s="1"/>
  <c r="AN47" i="1" a="1"/>
  <c r="AN47" i="1" s="1"/>
  <c r="AN46" i="1" a="1"/>
  <c r="AN46" i="1" s="1"/>
  <c r="AN45" i="1" a="1"/>
  <c r="AN45" i="1" s="1"/>
  <c r="AN44" i="1" a="1"/>
  <c r="AN44" i="1" s="1"/>
  <c r="AN43" i="1" a="1"/>
  <c r="AN43" i="1" s="1"/>
  <c r="AN42" i="1" a="1"/>
  <c r="AN42" i="1" s="1"/>
  <c r="AN29" i="1" a="1"/>
  <c r="AN29" i="1" s="1"/>
  <c r="AL29" i="1" a="1"/>
  <c r="AL29" i="1" s="1"/>
  <c r="AL129" i="1" a="1"/>
  <c r="AL129" i="1" s="1"/>
  <c r="AL128" i="1" a="1"/>
  <c r="AL128" i="1" s="1"/>
  <c r="AL127" i="1" a="1"/>
  <c r="AL127" i="1" s="1"/>
  <c r="AL126" i="1" a="1"/>
  <c r="AL126" i="1" s="1"/>
  <c r="AL125" i="1" a="1"/>
  <c r="AL125" i="1" s="1"/>
  <c r="AL124" i="1" a="1"/>
  <c r="AL124" i="1" s="1"/>
  <c r="AL123" i="1" a="1"/>
  <c r="AL123" i="1" s="1"/>
  <c r="AL122" i="1" a="1"/>
  <c r="AL122" i="1" s="1"/>
  <c r="AL121" i="1" a="1"/>
  <c r="AL121" i="1" s="1"/>
  <c r="AL120" i="1" a="1"/>
  <c r="AL120" i="1" s="1"/>
  <c r="AL119" i="1" a="1"/>
  <c r="AL119" i="1" s="1"/>
  <c r="AL118" i="1" a="1"/>
  <c r="AL118" i="1" s="1"/>
  <c r="AL117" i="1" a="1"/>
  <c r="AL117" i="1" s="1"/>
  <c r="AL116" i="1" a="1"/>
  <c r="AL116" i="1" s="1"/>
  <c r="AL115" i="1" a="1"/>
  <c r="AL115" i="1" s="1"/>
  <c r="AL114" i="1" a="1"/>
  <c r="AL114" i="1" s="1"/>
  <c r="AL113" i="1" a="1"/>
  <c r="AL113" i="1" s="1"/>
  <c r="AL112" i="1" a="1"/>
  <c r="AL112" i="1" s="1"/>
  <c r="AL111" i="1" a="1"/>
  <c r="AL111" i="1" s="1"/>
  <c r="AL110" i="1" a="1"/>
  <c r="AL110" i="1" s="1"/>
  <c r="AL109" i="1" a="1"/>
  <c r="AL109" i="1" s="1"/>
  <c r="AL108" i="1" a="1"/>
  <c r="AL108" i="1" s="1"/>
  <c r="AL107" i="1" a="1"/>
  <c r="AL107" i="1" s="1"/>
  <c r="AL106" i="1" a="1"/>
  <c r="AL106" i="1" s="1"/>
  <c r="AL105" i="1" a="1"/>
  <c r="AL105" i="1" s="1"/>
  <c r="AL104" i="1" a="1"/>
  <c r="AL104" i="1" s="1"/>
  <c r="AL103" i="1" a="1"/>
  <c r="AL103" i="1" s="1"/>
  <c r="AL102" i="1" a="1"/>
  <c r="AL102" i="1" s="1"/>
  <c r="AL101" i="1" a="1"/>
  <c r="AL101" i="1" s="1"/>
  <c r="AL100" i="1" a="1"/>
  <c r="AL100" i="1" s="1"/>
  <c r="AL99" i="1" a="1"/>
  <c r="AL99" i="1" s="1"/>
  <c r="AL98" i="1" a="1"/>
  <c r="AL98" i="1" s="1"/>
  <c r="AL97" i="1" a="1"/>
  <c r="AL97" i="1" s="1"/>
  <c r="AL96" i="1" a="1"/>
  <c r="AL96" i="1" s="1"/>
  <c r="AL95" i="1" a="1"/>
  <c r="AL95" i="1" s="1"/>
  <c r="AL94" i="1" a="1"/>
  <c r="AL94" i="1" s="1"/>
  <c r="AL93" i="1" a="1"/>
  <c r="AL93" i="1" s="1"/>
  <c r="AL92" i="1" a="1"/>
  <c r="AL92" i="1" s="1"/>
  <c r="AL91" i="1" a="1"/>
  <c r="AL91" i="1" s="1"/>
  <c r="AL90" i="1" a="1"/>
  <c r="AL90" i="1" s="1"/>
  <c r="AL89" i="1" a="1"/>
  <c r="AL89" i="1" s="1"/>
  <c r="AL88" i="1" a="1"/>
  <c r="AL88" i="1" s="1"/>
  <c r="AL87" i="1" a="1"/>
  <c r="AL87" i="1" s="1"/>
  <c r="AL86" i="1" a="1"/>
  <c r="AL86" i="1" s="1"/>
  <c r="AL85" i="1" a="1"/>
  <c r="AL85" i="1" s="1"/>
  <c r="AL84" i="1" a="1"/>
  <c r="AL84" i="1" s="1"/>
  <c r="AL83" i="1" a="1"/>
  <c r="AL83" i="1" s="1"/>
  <c r="AL82" i="1" a="1"/>
  <c r="AL82" i="1" s="1"/>
  <c r="AL81" i="1" a="1"/>
  <c r="AL81" i="1" s="1"/>
  <c r="AL80" i="1" a="1"/>
  <c r="AL80" i="1" s="1"/>
  <c r="AL79" i="1" a="1"/>
  <c r="AL79" i="1" s="1"/>
  <c r="AL78" i="1" a="1"/>
  <c r="AL78" i="1" s="1"/>
  <c r="AL77" i="1" a="1"/>
  <c r="AL77" i="1" s="1"/>
  <c r="AL76" i="1" a="1"/>
  <c r="AL76" i="1" s="1"/>
  <c r="AL75" i="1" a="1"/>
  <c r="AL75" i="1" s="1"/>
  <c r="AL74" i="1" a="1"/>
  <c r="AL74" i="1" s="1"/>
  <c r="AL73" i="1" a="1"/>
  <c r="AL73" i="1" s="1"/>
  <c r="AL72" i="1" a="1"/>
  <c r="AL72" i="1" s="1"/>
  <c r="AL71" i="1" a="1"/>
  <c r="AL71" i="1" s="1"/>
  <c r="AL70" i="1" a="1"/>
  <c r="AL70" i="1" s="1"/>
  <c r="AL69" i="1" a="1"/>
  <c r="AL69" i="1" s="1"/>
  <c r="AL68" i="1" a="1"/>
  <c r="AL68" i="1" s="1"/>
  <c r="AL67" i="1" a="1"/>
  <c r="AL67" i="1" s="1"/>
  <c r="AL66" i="1" a="1"/>
  <c r="AL66" i="1" s="1"/>
  <c r="AL65" i="1" a="1"/>
  <c r="AL65" i="1" s="1"/>
  <c r="AL64" i="1" a="1"/>
  <c r="AL64" i="1" s="1"/>
  <c r="AL63" i="1" a="1"/>
  <c r="AL63" i="1" s="1"/>
  <c r="AL62" i="1" a="1"/>
  <c r="AL62" i="1" s="1"/>
  <c r="AL61" i="1" a="1"/>
  <c r="AL61" i="1" s="1"/>
  <c r="AL60" i="1" a="1"/>
  <c r="AL60" i="1" s="1"/>
  <c r="AL59" i="1" a="1"/>
  <c r="AL59" i="1" s="1"/>
  <c r="AL58" i="1" a="1"/>
  <c r="AL58" i="1" s="1"/>
  <c r="AL57" i="1" a="1"/>
  <c r="AL57" i="1" s="1"/>
  <c r="AL56" i="1" a="1"/>
  <c r="AL56" i="1" s="1"/>
  <c r="AL55" i="1" a="1"/>
  <c r="AL55" i="1" s="1"/>
  <c r="AL54" i="1" a="1"/>
  <c r="AL54" i="1" s="1"/>
  <c r="AL53" i="1" a="1"/>
  <c r="AL53" i="1" s="1"/>
  <c r="AL52" i="1" a="1"/>
  <c r="AL52" i="1" s="1"/>
  <c r="AL51" i="1" a="1"/>
  <c r="AL51" i="1" s="1"/>
  <c r="AL50" i="1" a="1"/>
  <c r="AL50" i="1" s="1"/>
  <c r="AL49" i="1" a="1"/>
  <c r="AL49" i="1" s="1"/>
  <c r="AL48" i="1" a="1"/>
  <c r="AL48" i="1" s="1"/>
  <c r="AL47" i="1" a="1"/>
  <c r="AL47" i="1" s="1"/>
  <c r="AL46" i="1" a="1"/>
  <c r="AL46" i="1" s="1"/>
  <c r="AL45" i="1" a="1"/>
  <c r="AL45" i="1" s="1"/>
  <c r="AL44" i="1" a="1"/>
  <c r="AL44" i="1" s="1"/>
  <c r="AL43" i="1" a="1"/>
  <c r="AL43" i="1" s="1"/>
  <c r="AL42" i="1" a="1"/>
  <c r="AL42" i="1" s="1"/>
  <c r="AJ129" i="1" a="1"/>
  <c r="AJ129" i="1" s="1"/>
  <c r="AJ128" i="1" a="1"/>
  <c r="AJ128" i="1" s="1"/>
  <c r="AJ127" i="1" a="1"/>
  <c r="AJ127" i="1" s="1"/>
  <c r="AJ126" i="1" a="1"/>
  <c r="AJ126" i="1" s="1"/>
  <c r="AJ125" i="1" a="1"/>
  <c r="AJ125" i="1" s="1"/>
  <c r="AJ124" i="1" a="1"/>
  <c r="AJ124" i="1" s="1"/>
  <c r="AJ123" i="1" a="1"/>
  <c r="AJ123" i="1" s="1"/>
  <c r="AJ122" i="1" a="1"/>
  <c r="AJ122" i="1" s="1"/>
  <c r="AJ121" i="1" a="1"/>
  <c r="AJ121" i="1" s="1"/>
  <c r="AJ120" i="1" a="1"/>
  <c r="AJ120" i="1" s="1"/>
  <c r="AJ119" i="1" a="1"/>
  <c r="AJ119" i="1" s="1"/>
  <c r="AJ118" i="1" a="1"/>
  <c r="AJ118" i="1" s="1"/>
  <c r="AJ117" i="1" a="1"/>
  <c r="AJ117" i="1" s="1"/>
  <c r="AJ116" i="1" a="1"/>
  <c r="AJ116" i="1" s="1"/>
  <c r="AJ115" i="1" a="1"/>
  <c r="AJ115" i="1" s="1"/>
  <c r="AJ114" i="1" a="1"/>
  <c r="AJ114" i="1" s="1"/>
  <c r="AJ113" i="1" a="1"/>
  <c r="AJ113" i="1" s="1"/>
  <c r="AJ112" i="1" a="1"/>
  <c r="AJ112" i="1" s="1"/>
  <c r="AJ111" i="1" a="1"/>
  <c r="AJ111" i="1" s="1"/>
  <c r="AJ110" i="1" a="1"/>
  <c r="AJ110" i="1" s="1"/>
  <c r="AJ109" i="1" a="1"/>
  <c r="AJ109" i="1" s="1"/>
  <c r="AJ108" i="1" a="1"/>
  <c r="AJ108" i="1" s="1"/>
  <c r="AJ107" i="1" a="1"/>
  <c r="AJ107" i="1" s="1"/>
  <c r="AJ106" i="1" a="1"/>
  <c r="AJ106" i="1" s="1"/>
  <c r="AJ105" i="1" a="1"/>
  <c r="AJ105" i="1" s="1"/>
  <c r="AJ104" i="1" a="1"/>
  <c r="AJ104" i="1" s="1"/>
  <c r="AJ103" i="1" a="1"/>
  <c r="AJ103" i="1" s="1"/>
  <c r="AJ102" i="1" a="1"/>
  <c r="AJ102" i="1" s="1"/>
  <c r="AJ101" i="1" a="1"/>
  <c r="AJ101" i="1" s="1"/>
  <c r="AJ100" i="1" a="1"/>
  <c r="AJ100" i="1" s="1"/>
  <c r="AJ99" i="1" a="1"/>
  <c r="AJ99" i="1" s="1"/>
  <c r="AJ98" i="1" a="1"/>
  <c r="AJ98" i="1" s="1"/>
  <c r="AJ97" i="1" a="1"/>
  <c r="AJ97" i="1" s="1"/>
  <c r="AJ96" i="1" a="1"/>
  <c r="AJ96" i="1" s="1"/>
  <c r="AJ95" i="1" a="1"/>
  <c r="AJ95" i="1" s="1"/>
  <c r="AJ94" i="1" a="1"/>
  <c r="AJ94" i="1" s="1"/>
  <c r="AJ93" i="1" a="1"/>
  <c r="AJ93" i="1" s="1"/>
  <c r="AJ92" i="1" a="1"/>
  <c r="AJ92" i="1" s="1"/>
  <c r="AJ91" i="1" a="1"/>
  <c r="AJ91" i="1" s="1"/>
  <c r="AJ90" i="1" a="1"/>
  <c r="AJ90" i="1" s="1"/>
  <c r="AJ89" i="1" a="1"/>
  <c r="AJ89" i="1" s="1"/>
  <c r="AJ88" i="1" a="1"/>
  <c r="AJ88" i="1" s="1"/>
  <c r="AJ87" i="1" a="1"/>
  <c r="AJ87" i="1" s="1"/>
  <c r="AJ86" i="1" a="1"/>
  <c r="AJ86" i="1" s="1"/>
  <c r="AJ85" i="1" a="1"/>
  <c r="AJ85" i="1" s="1"/>
  <c r="AJ84" i="1" a="1"/>
  <c r="AJ84" i="1" s="1"/>
  <c r="AJ83" i="1" a="1"/>
  <c r="AJ83" i="1" s="1"/>
  <c r="AJ82" i="1" a="1"/>
  <c r="AJ82" i="1" s="1"/>
  <c r="AJ81" i="1" a="1"/>
  <c r="AJ81" i="1" s="1"/>
  <c r="AJ80" i="1" a="1"/>
  <c r="AJ80" i="1" s="1"/>
  <c r="AJ79" i="1" a="1"/>
  <c r="AJ79" i="1" s="1"/>
  <c r="AJ78" i="1" a="1"/>
  <c r="AJ78" i="1" s="1"/>
  <c r="AJ77" i="1" a="1"/>
  <c r="AJ77" i="1" s="1"/>
  <c r="AJ76" i="1" a="1"/>
  <c r="AJ76" i="1" s="1"/>
  <c r="AJ75" i="1" a="1"/>
  <c r="AJ75" i="1" s="1"/>
  <c r="AJ74" i="1" a="1"/>
  <c r="AJ74" i="1" s="1"/>
  <c r="AJ73" i="1" a="1"/>
  <c r="AJ73" i="1" s="1"/>
  <c r="AJ72" i="1" a="1"/>
  <c r="AJ72" i="1" s="1"/>
  <c r="AJ71" i="1" a="1"/>
  <c r="AJ71" i="1" s="1"/>
  <c r="AJ70" i="1" a="1"/>
  <c r="AJ70" i="1" s="1"/>
  <c r="AJ69" i="1" a="1"/>
  <c r="AJ69" i="1" s="1"/>
  <c r="AJ68" i="1" a="1"/>
  <c r="AJ68" i="1" s="1"/>
  <c r="AJ67" i="1" a="1"/>
  <c r="AJ67" i="1" s="1"/>
  <c r="AJ66" i="1" a="1"/>
  <c r="AJ66" i="1" s="1"/>
  <c r="AJ65" i="1" a="1"/>
  <c r="AJ65" i="1" s="1"/>
  <c r="AJ64" i="1" a="1"/>
  <c r="AJ64" i="1" s="1"/>
  <c r="AJ63" i="1" a="1"/>
  <c r="AJ63" i="1" s="1"/>
  <c r="AJ62" i="1" a="1"/>
  <c r="AJ62" i="1" s="1"/>
  <c r="AJ61" i="1" a="1"/>
  <c r="AJ61" i="1" s="1"/>
  <c r="AJ60" i="1" a="1"/>
  <c r="AJ60" i="1" s="1"/>
  <c r="AJ59" i="1" a="1"/>
  <c r="AJ59" i="1" s="1"/>
  <c r="AJ58" i="1" a="1"/>
  <c r="AJ58" i="1" s="1"/>
  <c r="AJ57" i="1" a="1"/>
  <c r="AJ57" i="1" s="1"/>
  <c r="AJ56" i="1" a="1"/>
  <c r="AJ56" i="1" s="1"/>
  <c r="AJ55" i="1" a="1"/>
  <c r="AJ55" i="1" s="1"/>
  <c r="AJ54" i="1" a="1"/>
  <c r="AJ54" i="1" s="1"/>
  <c r="AJ53" i="1" a="1"/>
  <c r="AJ53" i="1" s="1"/>
  <c r="AJ52" i="1" a="1"/>
  <c r="AJ52" i="1" s="1"/>
  <c r="AJ51" i="1" a="1"/>
  <c r="AJ51" i="1" s="1"/>
  <c r="AJ50" i="1" a="1"/>
  <c r="AJ50" i="1" s="1"/>
  <c r="AJ49" i="1" a="1"/>
  <c r="AJ49" i="1" s="1"/>
  <c r="AJ48" i="1" a="1"/>
  <c r="AJ48" i="1" s="1"/>
  <c r="AJ47" i="1" a="1"/>
  <c r="AJ47" i="1" s="1"/>
  <c r="AJ46" i="1" a="1"/>
  <c r="AJ46" i="1" s="1"/>
  <c r="AJ45" i="1" a="1"/>
  <c r="AJ45" i="1" s="1"/>
  <c r="AJ44" i="1" a="1"/>
  <c r="AJ44" i="1" s="1"/>
  <c r="AJ43" i="1" a="1"/>
  <c r="AJ43" i="1" s="1"/>
  <c r="AJ42" i="1" a="1"/>
  <c r="AJ42" i="1" s="1"/>
  <c r="AJ29" i="1" a="1"/>
  <c r="AJ29" i="1" s="1"/>
  <c r="AH129" i="1" a="1"/>
  <c r="AH129" i="1" s="1"/>
  <c r="AH128" i="1" a="1"/>
  <c r="AH128" i="1" s="1"/>
  <c r="AH127" i="1" a="1"/>
  <c r="AH127" i="1" s="1"/>
  <c r="AH126" i="1" a="1"/>
  <c r="AH126" i="1" s="1"/>
  <c r="AH125" i="1" a="1"/>
  <c r="AH125" i="1" s="1"/>
  <c r="AH124" i="1" a="1"/>
  <c r="AH124" i="1" s="1"/>
  <c r="AH123" i="1" a="1"/>
  <c r="AH123" i="1" s="1"/>
  <c r="AH122" i="1" a="1"/>
  <c r="AH122" i="1" s="1"/>
  <c r="AH121" i="1" a="1"/>
  <c r="AH121" i="1" s="1"/>
  <c r="AH120" i="1" a="1"/>
  <c r="AH120" i="1" s="1"/>
  <c r="AH119" i="1" a="1"/>
  <c r="AH119" i="1" s="1"/>
  <c r="AH118" i="1" a="1"/>
  <c r="AH118" i="1" s="1"/>
  <c r="AH117" i="1" a="1"/>
  <c r="AH117" i="1" s="1"/>
  <c r="AH116" i="1" a="1"/>
  <c r="AH116" i="1" s="1"/>
  <c r="AH115" i="1" a="1"/>
  <c r="AH115" i="1" s="1"/>
  <c r="AH114" i="1" a="1"/>
  <c r="AH114" i="1" s="1"/>
  <c r="AH113" i="1" a="1"/>
  <c r="AH113" i="1" s="1"/>
  <c r="AH112" i="1" a="1"/>
  <c r="AH112" i="1" s="1"/>
  <c r="AH111" i="1" a="1"/>
  <c r="AH111" i="1" s="1"/>
  <c r="AH110" i="1" a="1"/>
  <c r="AH110" i="1" s="1"/>
  <c r="AH109" i="1" a="1"/>
  <c r="AH109" i="1" s="1"/>
  <c r="AH108" i="1" a="1"/>
  <c r="AH108" i="1" s="1"/>
  <c r="AH107" i="1" a="1"/>
  <c r="AH107" i="1" s="1"/>
  <c r="AH106" i="1" a="1"/>
  <c r="AH106" i="1" s="1"/>
  <c r="AH105" i="1" a="1"/>
  <c r="AH105" i="1" s="1"/>
  <c r="AH104" i="1" a="1"/>
  <c r="AH104" i="1" s="1"/>
  <c r="AH103" i="1" a="1"/>
  <c r="AH103" i="1" s="1"/>
  <c r="AH102" i="1" a="1"/>
  <c r="AH102" i="1" s="1"/>
  <c r="AH101" i="1" a="1"/>
  <c r="AH101" i="1" s="1"/>
  <c r="AH100" i="1" a="1"/>
  <c r="AH100" i="1" s="1"/>
  <c r="AH99" i="1" a="1"/>
  <c r="AH99" i="1" s="1"/>
  <c r="AH98" i="1" a="1"/>
  <c r="AH98" i="1" s="1"/>
  <c r="AH97" i="1" a="1"/>
  <c r="AH97" i="1" s="1"/>
  <c r="AH96" i="1" a="1"/>
  <c r="AH96" i="1" s="1"/>
  <c r="AH95" i="1" a="1"/>
  <c r="AH95" i="1" s="1"/>
  <c r="AH94" i="1" a="1"/>
  <c r="AH94" i="1" s="1"/>
  <c r="AH93" i="1" a="1"/>
  <c r="AH93" i="1" s="1"/>
  <c r="AH92" i="1" a="1"/>
  <c r="AH92" i="1" s="1"/>
  <c r="AH91" i="1" a="1"/>
  <c r="AH91" i="1" s="1"/>
  <c r="AH90" i="1" a="1"/>
  <c r="AH90" i="1" s="1"/>
  <c r="AH89" i="1" a="1"/>
  <c r="AH89" i="1" s="1"/>
  <c r="AH88" i="1" a="1"/>
  <c r="AH88" i="1" s="1"/>
  <c r="AH87" i="1" a="1"/>
  <c r="AH87" i="1" s="1"/>
  <c r="AH86" i="1" a="1"/>
  <c r="AH86" i="1" s="1"/>
  <c r="AH85" i="1" a="1"/>
  <c r="AH85" i="1" s="1"/>
  <c r="AH84" i="1" a="1"/>
  <c r="AH84" i="1" s="1"/>
  <c r="AH83" i="1" a="1"/>
  <c r="AH83" i="1" s="1"/>
  <c r="AH82" i="1" a="1"/>
  <c r="AH82" i="1" s="1"/>
  <c r="AH81" i="1" a="1"/>
  <c r="AH81" i="1" s="1"/>
  <c r="AH80" i="1" a="1"/>
  <c r="AH80" i="1" s="1"/>
  <c r="AH79" i="1" a="1"/>
  <c r="AH79" i="1" s="1"/>
  <c r="AH78" i="1" a="1"/>
  <c r="AH78" i="1" s="1"/>
  <c r="AH77" i="1" a="1"/>
  <c r="AH77" i="1" s="1"/>
  <c r="AH76" i="1" a="1"/>
  <c r="AH76" i="1" s="1"/>
  <c r="AH75" i="1" a="1"/>
  <c r="AH75" i="1" s="1"/>
  <c r="AH74" i="1" a="1"/>
  <c r="AH74" i="1" s="1"/>
  <c r="AH73" i="1" a="1"/>
  <c r="AH73" i="1" s="1"/>
  <c r="AH72" i="1" a="1"/>
  <c r="AH72" i="1" s="1"/>
  <c r="AH71" i="1" a="1"/>
  <c r="AH71" i="1" s="1"/>
  <c r="AH70" i="1" a="1"/>
  <c r="AH70" i="1" s="1"/>
  <c r="AH69" i="1" a="1"/>
  <c r="AH69" i="1" s="1"/>
  <c r="AH68" i="1" a="1"/>
  <c r="AH68" i="1" s="1"/>
  <c r="AH67" i="1" a="1"/>
  <c r="AH67" i="1" s="1"/>
  <c r="AH66" i="1" a="1"/>
  <c r="AH66" i="1" s="1"/>
  <c r="AH65" i="1" a="1"/>
  <c r="AH65" i="1" s="1"/>
  <c r="AH64" i="1" a="1"/>
  <c r="AH64" i="1" s="1"/>
  <c r="AH63" i="1" a="1"/>
  <c r="AH63" i="1" s="1"/>
  <c r="AH62" i="1" a="1"/>
  <c r="AH62" i="1" s="1"/>
  <c r="AH61" i="1" a="1"/>
  <c r="AH61" i="1" s="1"/>
  <c r="AH60" i="1" a="1"/>
  <c r="AH60" i="1" s="1"/>
  <c r="AH59" i="1" a="1"/>
  <c r="AH59" i="1" s="1"/>
  <c r="AH58" i="1" a="1"/>
  <c r="AH58" i="1" s="1"/>
  <c r="AH57" i="1" a="1"/>
  <c r="AH57" i="1" s="1"/>
  <c r="AH56" i="1" a="1"/>
  <c r="AH56" i="1" s="1"/>
  <c r="AH55" i="1" a="1"/>
  <c r="AH55" i="1" s="1"/>
  <c r="AH54" i="1" a="1"/>
  <c r="AH54" i="1" s="1"/>
  <c r="AH53" i="1" a="1"/>
  <c r="AH53" i="1" s="1"/>
  <c r="AH52" i="1" a="1"/>
  <c r="AH52" i="1" s="1"/>
  <c r="AH51" i="1" a="1"/>
  <c r="AH51" i="1" s="1"/>
  <c r="AH50" i="1" a="1"/>
  <c r="AH50" i="1" s="1"/>
  <c r="AH49" i="1" a="1"/>
  <c r="AH49" i="1" s="1"/>
  <c r="AH48" i="1" a="1"/>
  <c r="AH48" i="1" s="1"/>
  <c r="AH47" i="1" a="1"/>
  <c r="AH47" i="1" s="1"/>
  <c r="AH46" i="1" a="1"/>
  <c r="AH46" i="1" s="1"/>
  <c r="AH45" i="1" a="1"/>
  <c r="AH45" i="1" s="1"/>
  <c r="AH44" i="1" a="1"/>
  <c r="AH44" i="1" s="1"/>
  <c r="AH43" i="1" a="1"/>
  <c r="AH43" i="1" s="1"/>
  <c r="AH42" i="1" a="1"/>
  <c r="AH42" i="1" s="1"/>
  <c r="AH29" i="1" a="1"/>
  <c r="AH29" i="1" s="1"/>
  <c r="AF129" i="1" a="1"/>
  <c r="AF129" i="1" s="1"/>
  <c r="AF128" i="1" a="1"/>
  <c r="AF128" i="1" s="1"/>
  <c r="AF127" i="1" a="1"/>
  <c r="AF127" i="1" s="1"/>
  <c r="AF126" i="1" a="1"/>
  <c r="AF126" i="1" s="1"/>
  <c r="AF125" i="1" a="1"/>
  <c r="AF125" i="1" s="1"/>
  <c r="AF124" i="1" a="1"/>
  <c r="AF124" i="1" s="1"/>
  <c r="AF123" i="1" a="1"/>
  <c r="AF123" i="1" s="1"/>
  <c r="AF122" i="1" a="1"/>
  <c r="AF122" i="1" s="1"/>
  <c r="AF121" i="1" a="1"/>
  <c r="AF121" i="1" s="1"/>
  <c r="AF120" i="1" a="1"/>
  <c r="AF120" i="1" s="1"/>
  <c r="AF119" i="1" a="1"/>
  <c r="AF119" i="1" s="1"/>
  <c r="AF118" i="1" a="1"/>
  <c r="AF118" i="1" s="1"/>
  <c r="AF117" i="1" a="1"/>
  <c r="AF117" i="1" s="1"/>
  <c r="AF116" i="1" a="1"/>
  <c r="AF116" i="1" s="1"/>
  <c r="AF115" i="1" a="1"/>
  <c r="AF115" i="1" s="1"/>
  <c r="AF114" i="1" a="1"/>
  <c r="AF114" i="1" s="1"/>
  <c r="AF113" i="1" a="1"/>
  <c r="AF113" i="1" s="1"/>
  <c r="AF112" i="1" a="1"/>
  <c r="AF112" i="1" s="1"/>
  <c r="AF111" i="1" a="1"/>
  <c r="AF111" i="1" s="1"/>
  <c r="AF110" i="1" a="1"/>
  <c r="AF110" i="1" s="1"/>
  <c r="AF109" i="1" a="1"/>
  <c r="AF109" i="1" s="1"/>
  <c r="AF108" i="1" a="1"/>
  <c r="AF108" i="1" s="1"/>
  <c r="AF107" i="1" a="1"/>
  <c r="AF107" i="1" s="1"/>
  <c r="AF106" i="1" a="1"/>
  <c r="AF106" i="1" s="1"/>
  <c r="AF105" i="1" a="1"/>
  <c r="AF105" i="1" s="1"/>
  <c r="AF104" i="1" a="1"/>
  <c r="AF104" i="1" s="1"/>
  <c r="AF103" i="1" a="1"/>
  <c r="AF103" i="1" s="1"/>
  <c r="AF102" i="1" a="1"/>
  <c r="AF102" i="1" s="1"/>
  <c r="AF101" i="1" a="1"/>
  <c r="AF101" i="1" s="1"/>
  <c r="AF100" i="1" a="1"/>
  <c r="AF100" i="1" s="1"/>
  <c r="AF99" i="1" a="1"/>
  <c r="AF99" i="1" s="1"/>
  <c r="AF98" i="1" a="1"/>
  <c r="AF98" i="1" s="1"/>
  <c r="AF97" i="1" a="1"/>
  <c r="AF97" i="1" s="1"/>
  <c r="AF96" i="1" a="1"/>
  <c r="AF96" i="1" s="1"/>
  <c r="AF95" i="1" a="1"/>
  <c r="AF95" i="1" s="1"/>
  <c r="AF94" i="1" a="1"/>
  <c r="AF94" i="1" s="1"/>
  <c r="AF93" i="1" a="1"/>
  <c r="AF93" i="1" s="1"/>
  <c r="AF92" i="1" a="1"/>
  <c r="AF92" i="1" s="1"/>
  <c r="AF91" i="1" a="1"/>
  <c r="AF91" i="1" s="1"/>
  <c r="AF90" i="1" a="1"/>
  <c r="AF90" i="1" s="1"/>
  <c r="AF89" i="1" a="1"/>
  <c r="AF89" i="1" s="1"/>
  <c r="AF88" i="1" a="1"/>
  <c r="AF88" i="1" s="1"/>
  <c r="AF87" i="1" a="1"/>
  <c r="AF87" i="1" s="1"/>
  <c r="AF86" i="1" a="1"/>
  <c r="AF86" i="1" s="1"/>
  <c r="AF85" i="1" a="1"/>
  <c r="AF85" i="1" s="1"/>
  <c r="AF84" i="1" a="1"/>
  <c r="AF84" i="1" s="1"/>
  <c r="AF83" i="1" a="1"/>
  <c r="AF83" i="1" s="1"/>
  <c r="AF82" i="1" a="1"/>
  <c r="AF82" i="1" s="1"/>
  <c r="AF81" i="1" a="1"/>
  <c r="AF81" i="1" s="1"/>
  <c r="AF80" i="1" a="1"/>
  <c r="AF80" i="1" s="1"/>
  <c r="AF79" i="1" a="1"/>
  <c r="AF79" i="1" s="1"/>
  <c r="AF78" i="1" a="1"/>
  <c r="AF78" i="1" s="1"/>
  <c r="AF77" i="1" a="1"/>
  <c r="AF77" i="1" s="1"/>
  <c r="AF76" i="1" a="1"/>
  <c r="AF76" i="1" s="1"/>
  <c r="AF75" i="1" a="1"/>
  <c r="AF75" i="1" s="1"/>
  <c r="AF74" i="1" a="1"/>
  <c r="AF74" i="1" s="1"/>
  <c r="AF73" i="1" a="1"/>
  <c r="AF73" i="1" s="1"/>
  <c r="AF72" i="1" a="1"/>
  <c r="AF72" i="1" s="1"/>
  <c r="AF71" i="1" a="1"/>
  <c r="AF71" i="1" s="1"/>
  <c r="AF70" i="1" a="1"/>
  <c r="AF70" i="1" s="1"/>
  <c r="AF69" i="1" a="1"/>
  <c r="AF69" i="1" s="1"/>
  <c r="AF68" i="1" a="1"/>
  <c r="AF68" i="1" s="1"/>
  <c r="AF67" i="1" a="1"/>
  <c r="AF67" i="1" s="1"/>
  <c r="AF66" i="1" a="1"/>
  <c r="AF66" i="1" s="1"/>
  <c r="AF65" i="1" a="1"/>
  <c r="AF65" i="1" s="1"/>
  <c r="AF64" i="1" a="1"/>
  <c r="AF64" i="1" s="1"/>
  <c r="AF63" i="1" a="1"/>
  <c r="AF63" i="1" s="1"/>
  <c r="AF62" i="1" a="1"/>
  <c r="AF62" i="1" s="1"/>
  <c r="AF61" i="1" a="1"/>
  <c r="AF61" i="1" s="1"/>
  <c r="AF60" i="1" a="1"/>
  <c r="AF60" i="1" s="1"/>
  <c r="AF59" i="1" a="1"/>
  <c r="AF59" i="1" s="1"/>
  <c r="AF58" i="1" a="1"/>
  <c r="AF58" i="1" s="1"/>
  <c r="AF57" i="1" a="1"/>
  <c r="AF57" i="1" s="1"/>
  <c r="AF56" i="1" a="1"/>
  <c r="AF56" i="1" s="1"/>
  <c r="AF55" i="1" a="1"/>
  <c r="AF55" i="1" s="1"/>
  <c r="AF54" i="1" a="1"/>
  <c r="AF54" i="1" s="1"/>
  <c r="AF53" i="1" a="1"/>
  <c r="AF53" i="1" s="1"/>
  <c r="AF52" i="1" a="1"/>
  <c r="AF52" i="1" s="1"/>
  <c r="AF51" i="1" a="1"/>
  <c r="AF51" i="1" s="1"/>
  <c r="AF50" i="1" a="1"/>
  <c r="AF50" i="1" s="1"/>
  <c r="AF49" i="1" a="1"/>
  <c r="AF49" i="1" s="1"/>
  <c r="AF48" i="1" a="1"/>
  <c r="AF48" i="1" s="1"/>
  <c r="AF47" i="1" a="1"/>
  <c r="AF47" i="1" s="1"/>
  <c r="AF46" i="1" a="1"/>
  <c r="AF46" i="1" s="1"/>
  <c r="AF45" i="1" a="1"/>
  <c r="AF45" i="1" s="1"/>
  <c r="AF44" i="1" a="1"/>
  <c r="AF44" i="1" s="1"/>
  <c r="AF43" i="1" a="1"/>
  <c r="AF43" i="1" s="1"/>
  <c r="AF42" i="1" a="1"/>
  <c r="AF42" i="1" s="1"/>
  <c r="AF29" i="1" a="1"/>
  <c r="AF29" i="1" s="1"/>
  <c r="AD129" i="1" a="1"/>
  <c r="AD129" i="1" s="1"/>
  <c r="AD128" i="1" a="1"/>
  <c r="AD128" i="1" s="1"/>
  <c r="AD127" i="1" a="1"/>
  <c r="AD127" i="1" s="1"/>
  <c r="AD126" i="1" a="1"/>
  <c r="AD126" i="1" s="1"/>
  <c r="AD125" i="1" a="1"/>
  <c r="AD125" i="1" s="1"/>
  <c r="AD124" i="1" a="1"/>
  <c r="AD124" i="1" s="1"/>
  <c r="AD123" i="1" a="1"/>
  <c r="AD123" i="1" s="1"/>
  <c r="AD122" i="1" a="1"/>
  <c r="AD122" i="1" s="1"/>
  <c r="AD121" i="1" a="1"/>
  <c r="AD121" i="1" s="1"/>
  <c r="AD120" i="1" a="1"/>
  <c r="AD120" i="1" s="1"/>
  <c r="AD119" i="1" a="1"/>
  <c r="AD119" i="1" s="1"/>
  <c r="AD118" i="1" a="1"/>
  <c r="AD118" i="1" s="1"/>
  <c r="AD117" i="1" a="1"/>
  <c r="AD117" i="1" s="1"/>
  <c r="AD116" i="1" a="1"/>
  <c r="AD116" i="1" s="1"/>
  <c r="AD115" i="1" a="1"/>
  <c r="AD115" i="1" s="1"/>
  <c r="AD114" i="1" a="1"/>
  <c r="AD114" i="1" s="1"/>
  <c r="AD113" i="1" a="1"/>
  <c r="AD113" i="1" s="1"/>
  <c r="AD112" i="1" a="1"/>
  <c r="AD112" i="1" s="1"/>
  <c r="AD111" i="1" a="1"/>
  <c r="AD111" i="1" s="1"/>
  <c r="AD110" i="1" a="1"/>
  <c r="AD110" i="1" s="1"/>
  <c r="AD109" i="1" a="1"/>
  <c r="AD109" i="1" s="1"/>
  <c r="AD108" i="1" a="1"/>
  <c r="AD108" i="1" s="1"/>
  <c r="AD107" i="1" a="1"/>
  <c r="AD107" i="1" s="1"/>
  <c r="AD106" i="1" a="1"/>
  <c r="AD106" i="1" s="1"/>
  <c r="AD105" i="1" a="1"/>
  <c r="AD105" i="1" s="1"/>
  <c r="AD104" i="1" a="1"/>
  <c r="AD104" i="1" s="1"/>
  <c r="AD103" i="1" a="1"/>
  <c r="AD103" i="1" s="1"/>
  <c r="AD102" i="1" a="1"/>
  <c r="AD102" i="1" s="1"/>
  <c r="AD101" i="1" a="1"/>
  <c r="AD101" i="1" s="1"/>
  <c r="AD100" i="1" a="1"/>
  <c r="AD100" i="1" s="1"/>
  <c r="AD99" i="1" a="1"/>
  <c r="AD99" i="1" s="1"/>
  <c r="AD98" i="1" a="1"/>
  <c r="AD98" i="1" s="1"/>
  <c r="AD97" i="1" a="1"/>
  <c r="AD97" i="1" s="1"/>
  <c r="AD96" i="1" a="1"/>
  <c r="AD96" i="1" s="1"/>
  <c r="AD95" i="1" a="1"/>
  <c r="AD95" i="1" s="1"/>
  <c r="AD94" i="1" a="1"/>
  <c r="AD94" i="1" s="1"/>
  <c r="AD93" i="1" a="1"/>
  <c r="AD93" i="1" s="1"/>
  <c r="AD92" i="1" a="1"/>
  <c r="AD92" i="1" s="1"/>
  <c r="AD91" i="1" a="1"/>
  <c r="AD91" i="1" s="1"/>
  <c r="AD90" i="1" a="1"/>
  <c r="AD90" i="1" s="1"/>
  <c r="AD89" i="1" a="1"/>
  <c r="AD89" i="1" s="1"/>
  <c r="AD88" i="1" a="1"/>
  <c r="AD88" i="1" s="1"/>
  <c r="AD87" i="1" a="1"/>
  <c r="AD87" i="1" s="1"/>
  <c r="AD86" i="1" a="1"/>
  <c r="AD86" i="1" s="1"/>
  <c r="AD85" i="1" a="1"/>
  <c r="AD85" i="1" s="1"/>
  <c r="AD84" i="1" a="1"/>
  <c r="AD84" i="1" s="1"/>
  <c r="AD83" i="1" a="1"/>
  <c r="AD83" i="1" s="1"/>
  <c r="AD82" i="1" a="1"/>
  <c r="AD82" i="1" s="1"/>
  <c r="AD81" i="1" a="1"/>
  <c r="AD81" i="1" s="1"/>
  <c r="AD80" i="1" a="1"/>
  <c r="AD80" i="1" s="1"/>
  <c r="AD79" i="1" a="1"/>
  <c r="AD79" i="1" s="1"/>
  <c r="AD78" i="1" a="1"/>
  <c r="AD78" i="1" s="1"/>
  <c r="AD77" i="1" a="1"/>
  <c r="AD77" i="1" s="1"/>
  <c r="AD76" i="1" a="1"/>
  <c r="AD76" i="1" s="1"/>
  <c r="AD75" i="1" a="1"/>
  <c r="AD75" i="1" s="1"/>
  <c r="AD74" i="1" a="1"/>
  <c r="AD74" i="1" s="1"/>
  <c r="AD73" i="1" a="1"/>
  <c r="AD73" i="1" s="1"/>
  <c r="AD72" i="1" a="1"/>
  <c r="AD72" i="1" s="1"/>
  <c r="AD71" i="1" a="1"/>
  <c r="AD71" i="1" s="1"/>
  <c r="AD70" i="1" a="1"/>
  <c r="AD70" i="1" s="1"/>
  <c r="AD69" i="1" a="1"/>
  <c r="AD69" i="1" s="1"/>
  <c r="AD68" i="1" a="1"/>
  <c r="AD68" i="1" s="1"/>
  <c r="AD67" i="1" a="1"/>
  <c r="AD67" i="1" s="1"/>
  <c r="AD66" i="1" a="1"/>
  <c r="AD66" i="1" s="1"/>
  <c r="AD65" i="1" a="1"/>
  <c r="AD65" i="1" s="1"/>
  <c r="AD64" i="1" a="1"/>
  <c r="AD64" i="1" s="1"/>
  <c r="AD63" i="1" a="1"/>
  <c r="AD63" i="1" s="1"/>
  <c r="AD62" i="1" a="1"/>
  <c r="AD62" i="1" s="1"/>
  <c r="AD61" i="1" a="1"/>
  <c r="AD61" i="1" s="1"/>
  <c r="AD60" i="1" a="1"/>
  <c r="AD60" i="1" s="1"/>
  <c r="AD59" i="1" a="1"/>
  <c r="AD59" i="1" s="1"/>
  <c r="AD58" i="1" a="1"/>
  <c r="AD58" i="1" s="1"/>
  <c r="AD57" i="1" a="1"/>
  <c r="AD57" i="1" s="1"/>
  <c r="AD56" i="1" a="1"/>
  <c r="AD56" i="1" s="1"/>
  <c r="AD55" i="1" a="1"/>
  <c r="AD55" i="1" s="1"/>
  <c r="AD54" i="1" a="1"/>
  <c r="AD54" i="1" s="1"/>
  <c r="AD53" i="1" a="1"/>
  <c r="AD53" i="1" s="1"/>
  <c r="AD52" i="1" a="1"/>
  <c r="AD52" i="1" s="1"/>
  <c r="AD51" i="1" a="1"/>
  <c r="AD51" i="1" s="1"/>
  <c r="AD50" i="1" a="1"/>
  <c r="AD50" i="1" s="1"/>
  <c r="AD49" i="1" a="1"/>
  <c r="AD49" i="1" s="1"/>
  <c r="AD48" i="1" a="1"/>
  <c r="AD48" i="1" s="1"/>
  <c r="AD47" i="1" a="1"/>
  <c r="AD47" i="1" s="1"/>
  <c r="AD46" i="1" a="1"/>
  <c r="AD46" i="1" s="1"/>
  <c r="AD45" i="1" a="1"/>
  <c r="AD45" i="1" s="1"/>
  <c r="AD44" i="1" a="1"/>
  <c r="AD44" i="1" s="1"/>
  <c r="AD43" i="1" a="1"/>
  <c r="AD43" i="1" s="1"/>
  <c r="AD42" i="1" a="1"/>
  <c r="AD42" i="1" s="1"/>
  <c r="AD29" i="1" a="1"/>
  <c r="AD29" i="1" s="1"/>
  <c r="AB129" i="1" a="1"/>
  <c r="AB129" i="1" s="1"/>
  <c r="AB128" i="1" a="1"/>
  <c r="AB128" i="1" s="1"/>
  <c r="AB127" i="1" a="1"/>
  <c r="AB127" i="1" s="1"/>
  <c r="AB126" i="1" a="1"/>
  <c r="AB126" i="1" s="1"/>
  <c r="AB125" i="1" a="1"/>
  <c r="AB125" i="1" s="1"/>
  <c r="AB124" i="1" a="1"/>
  <c r="AB124" i="1" s="1"/>
  <c r="AB123" i="1" a="1"/>
  <c r="AB123" i="1" s="1"/>
  <c r="AB122" i="1" a="1"/>
  <c r="AB122" i="1" s="1"/>
  <c r="AB121" i="1" a="1"/>
  <c r="AB121" i="1" s="1"/>
  <c r="AB120" i="1" a="1"/>
  <c r="AB120" i="1" s="1"/>
  <c r="AB119" i="1" a="1"/>
  <c r="AB119" i="1" s="1"/>
  <c r="AB118" i="1" a="1"/>
  <c r="AB118" i="1" s="1"/>
  <c r="AB117" i="1" a="1"/>
  <c r="AB117" i="1" s="1"/>
  <c r="AB116" i="1" a="1"/>
  <c r="AB116" i="1" s="1"/>
  <c r="AB115" i="1" a="1"/>
  <c r="AB115" i="1" s="1"/>
  <c r="AB114" i="1" a="1"/>
  <c r="AB114" i="1" s="1"/>
  <c r="AB113" i="1" a="1"/>
  <c r="AB113" i="1" s="1"/>
  <c r="AB112" i="1" a="1"/>
  <c r="AB112" i="1" s="1"/>
  <c r="AB111" i="1" a="1"/>
  <c r="AB111" i="1" s="1"/>
  <c r="AB110" i="1" a="1"/>
  <c r="AB110" i="1" s="1"/>
  <c r="AB109" i="1" a="1"/>
  <c r="AB109" i="1" s="1"/>
  <c r="AB108" i="1" a="1"/>
  <c r="AB108" i="1" s="1"/>
  <c r="AB107" i="1" a="1"/>
  <c r="AB107" i="1" s="1"/>
  <c r="AB106" i="1" a="1"/>
  <c r="AB106" i="1" s="1"/>
  <c r="AB105" i="1" a="1"/>
  <c r="AB105" i="1" s="1"/>
  <c r="AB104" i="1" a="1"/>
  <c r="AB104" i="1" s="1"/>
  <c r="AB103" i="1" a="1"/>
  <c r="AB103" i="1" s="1"/>
  <c r="AB102" i="1" a="1"/>
  <c r="AB102" i="1" s="1"/>
  <c r="AB101" i="1" a="1"/>
  <c r="AB101" i="1" s="1"/>
  <c r="AB100" i="1" a="1"/>
  <c r="AB100" i="1" s="1"/>
  <c r="AB99" i="1" a="1"/>
  <c r="AB99" i="1" s="1"/>
  <c r="AB98" i="1" a="1"/>
  <c r="AB98" i="1" s="1"/>
  <c r="AB97" i="1" a="1"/>
  <c r="AB97" i="1" s="1"/>
  <c r="AB96" i="1" a="1"/>
  <c r="AB96" i="1" s="1"/>
  <c r="AB95" i="1" a="1"/>
  <c r="AB95" i="1" s="1"/>
  <c r="AB94" i="1" a="1"/>
  <c r="AB94" i="1" s="1"/>
  <c r="AB93" i="1" a="1"/>
  <c r="AB93" i="1" s="1"/>
  <c r="AB92" i="1" a="1"/>
  <c r="AB92" i="1" s="1"/>
  <c r="AB91" i="1" a="1"/>
  <c r="AB91" i="1" s="1"/>
  <c r="AB90" i="1" a="1"/>
  <c r="AB90" i="1" s="1"/>
  <c r="AB89" i="1" a="1"/>
  <c r="AB89" i="1" s="1"/>
  <c r="AB88" i="1" a="1"/>
  <c r="AB88" i="1" s="1"/>
  <c r="AB87" i="1" a="1"/>
  <c r="AB87" i="1" s="1"/>
  <c r="AB86" i="1" a="1"/>
  <c r="AB86" i="1" s="1"/>
  <c r="AB85" i="1" a="1"/>
  <c r="AB85" i="1" s="1"/>
  <c r="AB84" i="1" a="1"/>
  <c r="AB84" i="1" s="1"/>
  <c r="AB83" i="1" a="1"/>
  <c r="AB83" i="1" s="1"/>
  <c r="AB82" i="1" a="1"/>
  <c r="AB82" i="1" s="1"/>
  <c r="AB81" i="1" a="1"/>
  <c r="AB81" i="1" s="1"/>
  <c r="AB80" i="1" a="1"/>
  <c r="AB80" i="1" s="1"/>
  <c r="AB79" i="1" a="1"/>
  <c r="AB79" i="1" s="1"/>
  <c r="AB78" i="1" a="1"/>
  <c r="AB78" i="1" s="1"/>
  <c r="AB77" i="1" a="1"/>
  <c r="AB77" i="1" s="1"/>
  <c r="AB76" i="1" a="1"/>
  <c r="AB76" i="1" s="1"/>
  <c r="AB75" i="1" a="1"/>
  <c r="AB75" i="1" s="1"/>
  <c r="AB74" i="1" a="1"/>
  <c r="AB74" i="1" s="1"/>
  <c r="AB73" i="1" a="1"/>
  <c r="AB73" i="1" s="1"/>
  <c r="AB72" i="1" a="1"/>
  <c r="AB72" i="1" s="1"/>
  <c r="AB71" i="1" a="1"/>
  <c r="AB71" i="1" s="1"/>
  <c r="AB70" i="1" a="1"/>
  <c r="AB70" i="1" s="1"/>
  <c r="AB69" i="1" a="1"/>
  <c r="AB69" i="1" s="1"/>
  <c r="AB68" i="1" a="1"/>
  <c r="AB68" i="1" s="1"/>
  <c r="AB67" i="1" a="1"/>
  <c r="AB67" i="1" s="1"/>
  <c r="AB66" i="1" a="1"/>
  <c r="AB66" i="1" s="1"/>
  <c r="AB65" i="1" a="1"/>
  <c r="AB65" i="1" s="1"/>
  <c r="AB64" i="1" a="1"/>
  <c r="AB64" i="1" s="1"/>
  <c r="AB63" i="1" a="1"/>
  <c r="AB63" i="1" s="1"/>
  <c r="AB62" i="1" a="1"/>
  <c r="AB62" i="1" s="1"/>
  <c r="AB61" i="1" a="1"/>
  <c r="AB61" i="1" s="1"/>
  <c r="AB60" i="1" a="1"/>
  <c r="AB60" i="1" s="1"/>
  <c r="AB59" i="1" a="1"/>
  <c r="AB59" i="1" s="1"/>
  <c r="AB58" i="1" a="1"/>
  <c r="AB58" i="1" s="1"/>
  <c r="AB57" i="1" a="1"/>
  <c r="AB57" i="1" s="1"/>
  <c r="AB56" i="1" a="1"/>
  <c r="AB56" i="1" s="1"/>
  <c r="AB55" i="1" a="1"/>
  <c r="AB55" i="1" s="1"/>
  <c r="AB54" i="1" a="1"/>
  <c r="AB54" i="1" s="1"/>
  <c r="AB53" i="1" a="1"/>
  <c r="AB53" i="1" s="1"/>
  <c r="AB52" i="1" a="1"/>
  <c r="AB52" i="1" s="1"/>
  <c r="AB51" i="1" a="1"/>
  <c r="AB51" i="1" s="1"/>
  <c r="AB50" i="1" a="1"/>
  <c r="AB50" i="1" s="1"/>
  <c r="AB49" i="1" a="1"/>
  <c r="AB49" i="1" s="1"/>
  <c r="AB48" i="1" a="1"/>
  <c r="AB48" i="1" s="1"/>
  <c r="AB47" i="1" a="1"/>
  <c r="AB47" i="1" s="1"/>
  <c r="AB46" i="1" a="1"/>
  <c r="AB46" i="1" s="1"/>
  <c r="AB45" i="1" a="1"/>
  <c r="AB45" i="1" s="1"/>
  <c r="AB44" i="1" a="1"/>
  <c r="AB44" i="1" s="1"/>
  <c r="AB43" i="1" a="1"/>
  <c r="AB43" i="1" s="1"/>
  <c r="AB42" i="1" a="1"/>
  <c r="AB42" i="1" s="1"/>
  <c r="AB29" i="1" a="1"/>
  <c r="AB29" i="1" s="1"/>
  <c r="Z129" i="1" a="1"/>
  <c r="Z129" i="1" s="1"/>
  <c r="Z128" i="1" a="1"/>
  <c r="Z128" i="1" s="1"/>
  <c r="Z127" i="1" a="1"/>
  <c r="Z127" i="1" s="1"/>
  <c r="Z126" i="1" a="1"/>
  <c r="Z126" i="1" s="1"/>
  <c r="Z125" i="1" a="1"/>
  <c r="Z125" i="1" s="1"/>
  <c r="Z124" i="1" a="1"/>
  <c r="Z124" i="1" s="1"/>
  <c r="Z123" i="1" a="1"/>
  <c r="Z123" i="1" s="1"/>
  <c r="Z122" i="1" a="1"/>
  <c r="Z122" i="1" s="1"/>
  <c r="Z121" i="1" a="1"/>
  <c r="Z121" i="1" s="1"/>
  <c r="Z120" i="1" a="1"/>
  <c r="Z120" i="1" s="1"/>
  <c r="Z119" i="1" a="1"/>
  <c r="Z119" i="1" s="1"/>
  <c r="Z118" i="1" a="1"/>
  <c r="Z118" i="1" s="1"/>
  <c r="Z117" i="1" a="1"/>
  <c r="Z117" i="1" s="1"/>
  <c r="Z116" i="1" a="1"/>
  <c r="Z116" i="1" s="1"/>
  <c r="Z115" i="1" a="1"/>
  <c r="Z115" i="1" s="1"/>
  <c r="Z114" i="1" a="1"/>
  <c r="Z114" i="1" s="1"/>
  <c r="Z113" i="1" a="1"/>
  <c r="Z113" i="1" s="1"/>
  <c r="Z112" i="1" a="1"/>
  <c r="Z112" i="1" s="1"/>
  <c r="Z111" i="1" a="1"/>
  <c r="Z111" i="1" s="1"/>
  <c r="Z110" i="1" a="1"/>
  <c r="Z110" i="1" s="1"/>
  <c r="Z109" i="1" a="1"/>
  <c r="Z109" i="1" s="1"/>
  <c r="Z108" i="1" a="1"/>
  <c r="Z108" i="1" s="1"/>
  <c r="Z107" i="1" a="1"/>
  <c r="Z107" i="1" s="1"/>
  <c r="Z106" i="1" a="1"/>
  <c r="Z106" i="1" s="1"/>
  <c r="Z105" i="1" a="1"/>
  <c r="Z105" i="1" s="1"/>
  <c r="Z104" i="1" a="1"/>
  <c r="Z104" i="1" s="1"/>
  <c r="Z103" i="1" a="1"/>
  <c r="Z103" i="1" s="1"/>
  <c r="Z102" i="1" a="1"/>
  <c r="Z102" i="1" s="1"/>
  <c r="Z101" i="1" a="1"/>
  <c r="Z101" i="1" s="1"/>
  <c r="Z100" i="1" a="1"/>
  <c r="Z100" i="1" s="1"/>
  <c r="Z99" i="1" a="1"/>
  <c r="Z99" i="1" s="1"/>
  <c r="Z98" i="1" a="1"/>
  <c r="Z98" i="1" s="1"/>
  <c r="Z97" i="1" a="1"/>
  <c r="Z97" i="1" s="1"/>
  <c r="Z96" i="1" a="1"/>
  <c r="Z96" i="1" s="1"/>
  <c r="Z95" i="1" a="1"/>
  <c r="Z95" i="1" s="1"/>
  <c r="Z94" i="1" a="1"/>
  <c r="Z94" i="1" s="1"/>
  <c r="Z93" i="1" a="1"/>
  <c r="Z93" i="1" s="1"/>
  <c r="Z92" i="1" a="1"/>
  <c r="Z92" i="1" s="1"/>
  <c r="Z91" i="1" a="1"/>
  <c r="Z91" i="1" s="1"/>
  <c r="Z90" i="1" a="1"/>
  <c r="Z90" i="1" s="1"/>
  <c r="Z89" i="1" a="1"/>
  <c r="Z89" i="1" s="1"/>
  <c r="Z88" i="1" a="1"/>
  <c r="Z88" i="1" s="1"/>
  <c r="Z87" i="1" a="1"/>
  <c r="Z87" i="1" s="1"/>
  <c r="Z86" i="1" a="1"/>
  <c r="Z86" i="1" s="1"/>
  <c r="Z85" i="1" a="1"/>
  <c r="Z85" i="1" s="1"/>
  <c r="Z84" i="1" a="1"/>
  <c r="Z84" i="1" s="1"/>
  <c r="Z83" i="1" a="1"/>
  <c r="Z83" i="1" s="1"/>
  <c r="Z82" i="1" a="1"/>
  <c r="Z82" i="1" s="1"/>
  <c r="Z81" i="1" a="1"/>
  <c r="Z81" i="1" s="1"/>
  <c r="Z80" i="1" a="1"/>
  <c r="Z80" i="1" s="1"/>
  <c r="Z79" i="1" a="1"/>
  <c r="Z79" i="1" s="1"/>
  <c r="Z78" i="1" a="1"/>
  <c r="Z78" i="1" s="1"/>
  <c r="Z77" i="1" a="1"/>
  <c r="Z77" i="1" s="1"/>
  <c r="Z76" i="1" a="1"/>
  <c r="Z76" i="1" s="1"/>
  <c r="Z75" i="1" a="1"/>
  <c r="Z75" i="1" s="1"/>
  <c r="Z74" i="1" a="1"/>
  <c r="Z74" i="1" s="1"/>
  <c r="Z73" i="1" a="1"/>
  <c r="Z73" i="1" s="1"/>
  <c r="Z72" i="1" a="1"/>
  <c r="Z72" i="1" s="1"/>
  <c r="Z71" i="1" a="1"/>
  <c r="Z71" i="1" s="1"/>
  <c r="Z70" i="1" a="1"/>
  <c r="Z70" i="1" s="1"/>
  <c r="Z69" i="1" a="1"/>
  <c r="Z69" i="1" s="1"/>
  <c r="Z68" i="1" a="1"/>
  <c r="Z68" i="1" s="1"/>
  <c r="Z67" i="1" a="1"/>
  <c r="Z67" i="1" s="1"/>
  <c r="Z66" i="1" a="1"/>
  <c r="Z66" i="1" s="1"/>
  <c r="Z65" i="1" a="1"/>
  <c r="Z65" i="1" s="1"/>
  <c r="Z64" i="1" a="1"/>
  <c r="Z64" i="1" s="1"/>
  <c r="Z63" i="1" a="1"/>
  <c r="Z63" i="1" s="1"/>
  <c r="Z62" i="1" a="1"/>
  <c r="Z62" i="1" s="1"/>
  <c r="Z61" i="1" a="1"/>
  <c r="Z61" i="1" s="1"/>
  <c r="Z60" i="1" a="1"/>
  <c r="Z60" i="1" s="1"/>
  <c r="Z59" i="1" a="1"/>
  <c r="Z59" i="1" s="1"/>
  <c r="Z58" i="1" a="1"/>
  <c r="Z58" i="1" s="1"/>
  <c r="Z57" i="1" a="1"/>
  <c r="Z57" i="1" s="1"/>
  <c r="Z56" i="1" a="1"/>
  <c r="Z56" i="1" s="1"/>
  <c r="Z55" i="1" a="1"/>
  <c r="Z55" i="1" s="1"/>
  <c r="Z54" i="1" a="1"/>
  <c r="Z54" i="1" s="1"/>
  <c r="Z53" i="1" a="1"/>
  <c r="Z53" i="1" s="1"/>
  <c r="Z52" i="1" a="1"/>
  <c r="Z52" i="1" s="1"/>
  <c r="Z51" i="1" a="1"/>
  <c r="Z51" i="1" s="1"/>
  <c r="Z50" i="1" a="1"/>
  <c r="Z50" i="1" s="1"/>
  <c r="Z49" i="1" a="1"/>
  <c r="Z49" i="1" s="1"/>
  <c r="Z48" i="1" a="1"/>
  <c r="Z48" i="1" s="1"/>
  <c r="Z47" i="1" a="1"/>
  <c r="Z47" i="1" s="1"/>
  <c r="Z46" i="1" a="1"/>
  <c r="Z46" i="1" s="1"/>
  <c r="Z45" i="1" a="1"/>
  <c r="Z45" i="1" s="1"/>
  <c r="Z44" i="1" a="1"/>
  <c r="Z44" i="1" s="1"/>
  <c r="Z43" i="1" a="1"/>
  <c r="Z43" i="1" s="1"/>
  <c r="Z42" i="1" a="1"/>
  <c r="Z42" i="1" s="1"/>
  <c r="Z29" i="1" a="1"/>
  <c r="Z29" i="1" s="1"/>
  <c r="V29" i="1" a="1"/>
  <c r="V29" i="1" s="1"/>
  <c r="T129" i="1" a="1"/>
  <c r="T129" i="1" s="1"/>
  <c r="T128" i="1" a="1"/>
  <c r="T128" i="1" s="1"/>
  <c r="T127" i="1" a="1"/>
  <c r="T127" i="1" s="1"/>
  <c r="T126" i="1" a="1"/>
  <c r="T126" i="1" s="1"/>
  <c r="T125" i="1" a="1"/>
  <c r="T125" i="1" s="1"/>
  <c r="T124" i="1" a="1"/>
  <c r="T124" i="1" s="1"/>
  <c r="T123" i="1" a="1"/>
  <c r="T123" i="1" s="1"/>
  <c r="T122" i="1" a="1"/>
  <c r="T122" i="1" s="1"/>
  <c r="T121" i="1" a="1"/>
  <c r="T121" i="1" s="1"/>
  <c r="T120" i="1" a="1"/>
  <c r="T120" i="1" s="1"/>
  <c r="T119" i="1" a="1"/>
  <c r="T119" i="1" s="1"/>
  <c r="T118" i="1" a="1"/>
  <c r="T118" i="1" s="1"/>
  <c r="T117" i="1" a="1"/>
  <c r="T117" i="1" s="1"/>
  <c r="T116" i="1" a="1"/>
  <c r="T116" i="1" s="1"/>
  <c r="T115" i="1" a="1"/>
  <c r="T115" i="1" s="1"/>
  <c r="T114" i="1" a="1"/>
  <c r="T114" i="1" s="1"/>
  <c r="T113" i="1" a="1"/>
  <c r="T113" i="1" s="1"/>
  <c r="T112" i="1" a="1"/>
  <c r="T112" i="1" s="1"/>
  <c r="T111" i="1" a="1"/>
  <c r="T111" i="1" s="1"/>
  <c r="T110" i="1" a="1"/>
  <c r="T110" i="1" s="1"/>
  <c r="T109" i="1" a="1"/>
  <c r="T109" i="1" s="1"/>
  <c r="T108" i="1" a="1"/>
  <c r="T108" i="1" s="1"/>
  <c r="T107" i="1" a="1"/>
  <c r="T107" i="1" s="1"/>
  <c r="T106" i="1" a="1"/>
  <c r="T106" i="1" s="1"/>
  <c r="T105" i="1" a="1"/>
  <c r="T105" i="1" s="1"/>
  <c r="T104" i="1" a="1"/>
  <c r="T104" i="1" s="1"/>
  <c r="T103" i="1" a="1"/>
  <c r="T103" i="1" s="1"/>
  <c r="T102" i="1" a="1"/>
  <c r="T102" i="1" s="1"/>
  <c r="T101" i="1" a="1"/>
  <c r="T101" i="1" s="1"/>
  <c r="T100" i="1" a="1"/>
  <c r="T100" i="1" s="1"/>
  <c r="T99" i="1" a="1"/>
  <c r="T99" i="1" s="1"/>
  <c r="T98" i="1" a="1"/>
  <c r="T98" i="1" s="1"/>
  <c r="T97" i="1" a="1"/>
  <c r="T97" i="1" s="1"/>
  <c r="T96" i="1" a="1"/>
  <c r="T96" i="1" s="1"/>
  <c r="T95" i="1" a="1"/>
  <c r="T95" i="1" s="1"/>
  <c r="T94" i="1" a="1"/>
  <c r="T94" i="1" s="1"/>
  <c r="T93" i="1" a="1"/>
  <c r="T93" i="1" s="1"/>
  <c r="T92" i="1" a="1"/>
  <c r="T92" i="1" s="1"/>
  <c r="T91" i="1" a="1"/>
  <c r="T91" i="1" s="1"/>
  <c r="T90" i="1" a="1"/>
  <c r="T90" i="1" s="1"/>
  <c r="T89" i="1" a="1"/>
  <c r="T89" i="1" s="1"/>
  <c r="T88" i="1" a="1"/>
  <c r="T88" i="1" s="1"/>
  <c r="T87" i="1" a="1"/>
  <c r="T87" i="1" s="1"/>
  <c r="T86" i="1" a="1"/>
  <c r="T86" i="1" s="1"/>
  <c r="T85" i="1" a="1"/>
  <c r="T85" i="1" s="1"/>
  <c r="T84" i="1" a="1"/>
  <c r="T84" i="1" s="1"/>
  <c r="T83" i="1" a="1"/>
  <c r="T83" i="1" s="1"/>
  <c r="T82" i="1" a="1"/>
  <c r="T82" i="1" s="1"/>
  <c r="T81" i="1" a="1"/>
  <c r="T81" i="1" s="1"/>
  <c r="T80" i="1" a="1"/>
  <c r="T80" i="1" s="1"/>
  <c r="T79" i="1" a="1"/>
  <c r="T79" i="1" s="1"/>
  <c r="T78" i="1" a="1"/>
  <c r="T78" i="1" s="1"/>
  <c r="T77" i="1" a="1"/>
  <c r="T77" i="1" s="1"/>
  <c r="T76" i="1" a="1"/>
  <c r="T76" i="1" s="1"/>
  <c r="T75" i="1" a="1"/>
  <c r="T75" i="1" s="1"/>
  <c r="T74" i="1" a="1"/>
  <c r="T74" i="1" s="1"/>
  <c r="T73" i="1" a="1"/>
  <c r="T73" i="1" s="1"/>
  <c r="T72" i="1" a="1"/>
  <c r="T72" i="1" s="1"/>
  <c r="T71" i="1" a="1"/>
  <c r="T71" i="1" s="1"/>
  <c r="T70" i="1" a="1"/>
  <c r="T70" i="1" s="1"/>
  <c r="T69" i="1" a="1"/>
  <c r="T69" i="1" s="1"/>
  <c r="T68" i="1" a="1"/>
  <c r="T68" i="1" s="1"/>
  <c r="T67" i="1" a="1"/>
  <c r="T67" i="1" s="1"/>
  <c r="T66" i="1" a="1"/>
  <c r="T66" i="1" s="1"/>
  <c r="T65" i="1" a="1"/>
  <c r="T65" i="1" s="1"/>
  <c r="T64" i="1" a="1"/>
  <c r="T64" i="1" s="1"/>
  <c r="T63" i="1" a="1"/>
  <c r="T63" i="1" s="1"/>
  <c r="T62" i="1" a="1"/>
  <c r="T62" i="1" s="1"/>
  <c r="T61" i="1" a="1"/>
  <c r="T61" i="1" s="1"/>
  <c r="T60" i="1" a="1"/>
  <c r="T60" i="1" s="1"/>
  <c r="T59" i="1" a="1"/>
  <c r="T59" i="1" s="1"/>
  <c r="T58" i="1" a="1"/>
  <c r="T58" i="1" s="1"/>
  <c r="T57" i="1" a="1"/>
  <c r="T57" i="1" s="1"/>
  <c r="T56" i="1" a="1"/>
  <c r="T56" i="1" s="1"/>
  <c r="T55" i="1" a="1"/>
  <c r="T55" i="1" s="1"/>
  <c r="T54" i="1" a="1"/>
  <c r="T54" i="1" s="1"/>
  <c r="T53" i="1" a="1"/>
  <c r="T53" i="1" s="1"/>
  <c r="T52" i="1" a="1"/>
  <c r="T52" i="1" s="1"/>
  <c r="T51" i="1" a="1"/>
  <c r="T51" i="1" s="1"/>
  <c r="T50" i="1" a="1"/>
  <c r="T50" i="1" s="1"/>
  <c r="T49" i="1" a="1"/>
  <c r="T49" i="1" s="1"/>
  <c r="T48" i="1" a="1"/>
  <c r="T48" i="1" s="1"/>
  <c r="T47" i="1" a="1"/>
  <c r="T47" i="1" s="1"/>
  <c r="T46" i="1" a="1"/>
  <c r="T46" i="1" s="1"/>
  <c r="T45" i="1" a="1"/>
  <c r="T45" i="1" s="1"/>
  <c r="T44" i="1" a="1"/>
  <c r="T44" i="1" s="1"/>
  <c r="T43" i="1" a="1"/>
  <c r="T43" i="1" s="1"/>
  <c r="T42" i="1" a="1"/>
  <c r="T42" i="1" s="1"/>
  <c r="R129" i="1" a="1"/>
  <c r="R129" i="1" s="1"/>
  <c r="R128" i="1" a="1"/>
  <c r="R128" i="1" s="1"/>
  <c r="R127" i="1" a="1"/>
  <c r="R127" i="1" s="1"/>
  <c r="R126" i="1" a="1"/>
  <c r="R126" i="1" s="1"/>
  <c r="R125" i="1" a="1"/>
  <c r="R125" i="1" s="1"/>
  <c r="R124" i="1" a="1"/>
  <c r="R124" i="1" s="1"/>
  <c r="R123" i="1" a="1"/>
  <c r="R123" i="1" s="1"/>
  <c r="R122" i="1" a="1"/>
  <c r="R122" i="1" s="1"/>
  <c r="R121" i="1" a="1"/>
  <c r="R121" i="1" s="1"/>
  <c r="R120" i="1" a="1"/>
  <c r="R120" i="1" s="1"/>
  <c r="R119" i="1" a="1"/>
  <c r="R119" i="1" s="1"/>
  <c r="R118" i="1" a="1"/>
  <c r="R118" i="1" s="1"/>
  <c r="R117" i="1" a="1"/>
  <c r="R117" i="1" s="1"/>
  <c r="R116" i="1" a="1"/>
  <c r="R116" i="1" s="1"/>
  <c r="R115" i="1" a="1"/>
  <c r="R115" i="1" s="1"/>
  <c r="R114" i="1" a="1"/>
  <c r="R114" i="1" s="1"/>
  <c r="R113" i="1" a="1"/>
  <c r="R113" i="1" s="1"/>
  <c r="R112" i="1" a="1"/>
  <c r="R112" i="1" s="1"/>
  <c r="R111" i="1" a="1"/>
  <c r="R111" i="1" s="1"/>
  <c r="R110" i="1" a="1"/>
  <c r="R110" i="1" s="1"/>
  <c r="R109" i="1" a="1"/>
  <c r="R109" i="1" s="1"/>
  <c r="R108" i="1" a="1"/>
  <c r="R108" i="1" s="1"/>
  <c r="R107" i="1" a="1"/>
  <c r="R107" i="1" s="1"/>
  <c r="R106" i="1" a="1"/>
  <c r="R106" i="1" s="1"/>
  <c r="R105" i="1" a="1"/>
  <c r="R105" i="1" s="1"/>
  <c r="R104" i="1" a="1"/>
  <c r="R104" i="1" s="1"/>
  <c r="R103" i="1" a="1"/>
  <c r="R103" i="1" s="1"/>
  <c r="R102" i="1" a="1"/>
  <c r="R102" i="1" s="1"/>
  <c r="R101" i="1" a="1"/>
  <c r="R101" i="1" s="1"/>
  <c r="R100" i="1" a="1"/>
  <c r="R100" i="1" s="1"/>
  <c r="R99" i="1" a="1"/>
  <c r="R99" i="1" s="1"/>
  <c r="R98" i="1" a="1"/>
  <c r="R98" i="1" s="1"/>
  <c r="R97" i="1" a="1"/>
  <c r="R97" i="1" s="1"/>
  <c r="R96" i="1" a="1"/>
  <c r="R96" i="1" s="1"/>
  <c r="R95" i="1" a="1"/>
  <c r="R95" i="1" s="1"/>
  <c r="R94" i="1" a="1"/>
  <c r="R94" i="1" s="1"/>
  <c r="R93" i="1" a="1"/>
  <c r="R93" i="1" s="1"/>
  <c r="R92" i="1" a="1"/>
  <c r="R92" i="1" s="1"/>
  <c r="R91" i="1" a="1"/>
  <c r="R91" i="1" s="1"/>
  <c r="R90" i="1" a="1"/>
  <c r="R90" i="1" s="1"/>
  <c r="R89" i="1" a="1"/>
  <c r="R89" i="1" s="1"/>
  <c r="R88" i="1" a="1"/>
  <c r="R88" i="1" s="1"/>
  <c r="R87" i="1" a="1"/>
  <c r="R87" i="1" s="1"/>
  <c r="R86" i="1" a="1"/>
  <c r="R86" i="1" s="1"/>
  <c r="R85" i="1" a="1"/>
  <c r="R85" i="1" s="1"/>
  <c r="R84" i="1" a="1"/>
  <c r="R84" i="1" s="1"/>
  <c r="R83" i="1" a="1"/>
  <c r="R83" i="1" s="1"/>
  <c r="R82" i="1" a="1"/>
  <c r="R82" i="1" s="1"/>
  <c r="R81" i="1" a="1"/>
  <c r="R81" i="1" s="1"/>
  <c r="R80" i="1" a="1"/>
  <c r="R80" i="1" s="1"/>
  <c r="R79" i="1" a="1"/>
  <c r="R79" i="1" s="1"/>
  <c r="R78" i="1" a="1"/>
  <c r="R78" i="1" s="1"/>
  <c r="R77" i="1" a="1"/>
  <c r="R77" i="1" s="1"/>
  <c r="R76" i="1" a="1"/>
  <c r="R76" i="1" s="1"/>
  <c r="R75" i="1" a="1"/>
  <c r="R75" i="1" s="1"/>
  <c r="R74" i="1" a="1"/>
  <c r="R74" i="1" s="1"/>
  <c r="R73" i="1" a="1"/>
  <c r="R73" i="1" s="1"/>
  <c r="R72" i="1" a="1"/>
  <c r="R72" i="1" s="1"/>
  <c r="R71" i="1" a="1"/>
  <c r="R71" i="1" s="1"/>
  <c r="R70" i="1" a="1"/>
  <c r="R70" i="1" s="1"/>
  <c r="R69" i="1" a="1"/>
  <c r="R69" i="1" s="1"/>
  <c r="R68" i="1" a="1"/>
  <c r="R68" i="1" s="1"/>
  <c r="R67" i="1" a="1"/>
  <c r="R67" i="1" s="1"/>
  <c r="R66" i="1" a="1"/>
  <c r="R66" i="1" s="1"/>
  <c r="R65" i="1" a="1"/>
  <c r="R65" i="1" s="1"/>
  <c r="R64" i="1" a="1"/>
  <c r="R64" i="1" s="1"/>
  <c r="R63" i="1" a="1"/>
  <c r="R63" i="1" s="1"/>
  <c r="R62" i="1" a="1"/>
  <c r="R62" i="1" s="1"/>
  <c r="R61" i="1" a="1"/>
  <c r="R61" i="1" s="1"/>
  <c r="R60" i="1" a="1"/>
  <c r="R60" i="1" s="1"/>
  <c r="R59" i="1" a="1"/>
  <c r="R59" i="1" s="1"/>
  <c r="R58" i="1" a="1"/>
  <c r="R58" i="1" s="1"/>
  <c r="R57" i="1" a="1"/>
  <c r="R57" i="1" s="1"/>
  <c r="R56" i="1" a="1"/>
  <c r="R56" i="1" s="1"/>
  <c r="R55" i="1" a="1"/>
  <c r="R55" i="1" s="1"/>
  <c r="R54" i="1" a="1"/>
  <c r="R54" i="1" s="1"/>
  <c r="R53" i="1" a="1"/>
  <c r="R53" i="1" s="1"/>
  <c r="R52" i="1" a="1"/>
  <c r="R52" i="1" s="1"/>
  <c r="R51" i="1" a="1"/>
  <c r="R51" i="1" s="1"/>
  <c r="R50" i="1" a="1"/>
  <c r="R50" i="1" s="1"/>
  <c r="R49" i="1" a="1"/>
  <c r="R49" i="1" s="1"/>
  <c r="R48" i="1" a="1"/>
  <c r="R48" i="1" s="1"/>
  <c r="R47" i="1" a="1"/>
  <c r="R47" i="1" s="1"/>
  <c r="R46" i="1" a="1"/>
  <c r="R46" i="1" s="1"/>
  <c r="R45" i="1" a="1"/>
  <c r="R45" i="1" s="1"/>
  <c r="R44" i="1" a="1"/>
  <c r="R44" i="1" s="1"/>
  <c r="R43" i="1" a="1"/>
  <c r="R43" i="1" s="1"/>
  <c r="R42" i="1" a="1"/>
  <c r="R42" i="1" s="1"/>
  <c r="X129" i="1" a="1"/>
  <c r="X129" i="1" s="1"/>
  <c r="X128" i="1" a="1"/>
  <c r="X128" i="1" s="1"/>
  <c r="X127" i="1" a="1"/>
  <c r="X127" i="1" s="1"/>
  <c r="X126" i="1" a="1"/>
  <c r="X126" i="1" s="1"/>
  <c r="X125" i="1" a="1"/>
  <c r="X125" i="1" s="1"/>
  <c r="X124" i="1" a="1"/>
  <c r="X124" i="1" s="1"/>
  <c r="X123" i="1" a="1"/>
  <c r="X123" i="1" s="1"/>
  <c r="X122" i="1" a="1"/>
  <c r="X122" i="1" s="1"/>
  <c r="X121" i="1" a="1"/>
  <c r="X121" i="1" s="1"/>
  <c r="X120" i="1" a="1"/>
  <c r="X120" i="1" s="1"/>
  <c r="X119" i="1" a="1"/>
  <c r="X119" i="1" s="1"/>
  <c r="X118" i="1" a="1"/>
  <c r="X118" i="1" s="1"/>
  <c r="X117" i="1" a="1"/>
  <c r="X117" i="1" s="1"/>
  <c r="X116" i="1" a="1"/>
  <c r="X116" i="1" s="1"/>
  <c r="X115" i="1" a="1"/>
  <c r="X115" i="1" s="1"/>
  <c r="X114" i="1" a="1"/>
  <c r="X114" i="1" s="1"/>
  <c r="X113" i="1" a="1"/>
  <c r="X113" i="1" s="1"/>
  <c r="X112" i="1" a="1"/>
  <c r="X112" i="1" s="1"/>
  <c r="X111" i="1" a="1"/>
  <c r="X111" i="1" s="1"/>
  <c r="X110" i="1" a="1"/>
  <c r="X110" i="1" s="1"/>
  <c r="X109" i="1" a="1"/>
  <c r="X109" i="1" s="1"/>
  <c r="X108" i="1" a="1"/>
  <c r="X108" i="1" s="1"/>
  <c r="X107" i="1" a="1"/>
  <c r="X107" i="1" s="1"/>
  <c r="X106" i="1" a="1"/>
  <c r="X106" i="1" s="1"/>
  <c r="X105" i="1" a="1"/>
  <c r="X105" i="1" s="1"/>
  <c r="X104" i="1" a="1"/>
  <c r="X104" i="1" s="1"/>
  <c r="X103" i="1" a="1"/>
  <c r="X103" i="1" s="1"/>
  <c r="X102" i="1" a="1"/>
  <c r="X102" i="1" s="1"/>
  <c r="X101" i="1" a="1"/>
  <c r="X101" i="1" s="1"/>
  <c r="X100" i="1" a="1"/>
  <c r="X100" i="1" s="1"/>
  <c r="X99" i="1" a="1"/>
  <c r="X99" i="1" s="1"/>
  <c r="X98" i="1" a="1"/>
  <c r="X98" i="1" s="1"/>
  <c r="X97" i="1" a="1"/>
  <c r="X97" i="1" s="1"/>
  <c r="X96" i="1" a="1"/>
  <c r="X96" i="1" s="1"/>
  <c r="X95" i="1" a="1"/>
  <c r="X95" i="1" s="1"/>
  <c r="X94" i="1" a="1"/>
  <c r="X94" i="1" s="1"/>
  <c r="X93" i="1" a="1"/>
  <c r="X93" i="1" s="1"/>
  <c r="X92" i="1" a="1"/>
  <c r="X92" i="1" s="1"/>
  <c r="X91" i="1" a="1"/>
  <c r="X91" i="1" s="1"/>
  <c r="X90" i="1" a="1"/>
  <c r="X90" i="1" s="1"/>
  <c r="X89" i="1" a="1"/>
  <c r="X89" i="1" s="1"/>
  <c r="X88" i="1" a="1"/>
  <c r="X88" i="1" s="1"/>
  <c r="X87" i="1" a="1"/>
  <c r="X87" i="1" s="1"/>
  <c r="X86" i="1" a="1"/>
  <c r="X86" i="1" s="1"/>
  <c r="X85" i="1" a="1"/>
  <c r="X85" i="1" s="1"/>
  <c r="X84" i="1" a="1"/>
  <c r="X84" i="1" s="1"/>
  <c r="X83" i="1" a="1"/>
  <c r="X83" i="1" s="1"/>
  <c r="X82" i="1" a="1"/>
  <c r="X82" i="1" s="1"/>
  <c r="X81" i="1" a="1"/>
  <c r="X81" i="1" s="1"/>
  <c r="X80" i="1" a="1"/>
  <c r="X80" i="1" s="1"/>
  <c r="X79" i="1" a="1"/>
  <c r="X79" i="1" s="1"/>
  <c r="X78" i="1" a="1"/>
  <c r="X78" i="1" s="1"/>
  <c r="X77" i="1" a="1"/>
  <c r="X77" i="1" s="1"/>
  <c r="X76" i="1" a="1"/>
  <c r="X76" i="1" s="1"/>
  <c r="X75" i="1" a="1"/>
  <c r="X75" i="1" s="1"/>
  <c r="X74" i="1" a="1"/>
  <c r="X74" i="1" s="1"/>
  <c r="X73" i="1" a="1"/>
  <c r="X73" i="1" s="1"/>
  <c r="X72" i="1" a="1"/>
  <c r="X72" i="1" s="1"/>
  <c r="X71" i="1" a="1"/>
  <c r="X71" i="1" s="1"/>
  <c r="X70" i="1" a="1"/>
  <c r="X70" i="1" s="1"/>
  <c r="X69" i="1" a="1"/>
  <c r="X69" i="1" s="1"/>
  <c r="X68" i="1" a="1"/>
  <c r="X68" i="1" s="1"/>
  <c r="X67" i="1" a="1"/>
  <c r="X67" i="1" s="1"/>
  <c r="X66" i="1" a="1"/>
  <c r="X66" i="1" s="1"/>
  <c r="X65" i="1" a="1"/>
  <c r="X65" i="1" s="1"/>
  <c r="X64" i="1" a="1"/>
  <c r="X64" i="1" s="1"/>
  <c r="X63" i="1" a="1"/>
  <c r="X63" i="1" s="1"/>
  <c r="X62" i="1" a="1"/>
  <c r="X62" i="1" s="1"/>
  <c r="X61" i="1" a="1"/>
  <c r="X61" i="1" s="1"/>
  <c r="X60" i="1" a="1"/>
  <c r="X60" i="1" s="1"/>
  <c r="X59" i="1" a="1"/>
  <c r="X59" i="1" s="1"/>
  <c r="X58" i="1" a="1"/>
  <c r="X58" i="1" s="1"/>
  <c r="X57" i="1" a="1"/>
  <c r="X57" i="1" s="1"/>
  <c r="X56" i="1" a="1"/>
  <c r="X56" i="1" s="1"/>
  <c r="X55" i="1" a="1"/>
  <c r="X55" i="1" s="1"/>
  <c r="X54" i="1" a="1"/>
  <c r="X54" i="1" s="1"/>
  <c r="X53" i="1" a="1"/>
  <c r="X53" i="1" s="1"/>
  <c r="X52" i="1" a="1"/>
  <c r="X52" i="1" s="1"/>
  <c r="X51" i="1" a="1"/>
  <c r="X51" i="1" s="1"/>
  <c r="X50" i="1" a="1"/>
  <c r="X50" i="1" s="1"/>
  <c r="X49" i="1" a="1"/>
  <c r="X49" i="1" s="1"/>
  <c r="X48" i="1" a="1"/>
  <c r="X48" i="1" s="1"/>
  <c r="X47" i="1" a="1"/>
  <c r="X47" i="1" s="1"/>
  <c r="X46" i="1" a="1"/>
  <c r="X46" i="1" s="1"/>
  <c r="X45" i="1" a="1"/>
  <c r="X45" i="1" s="1"/>
  <c r="X44" i="1" a="1"/>
  <c r="X44" i="1" s="1"/>
  <c r="X43" i="1" a="1"/>
  <c r="X43" i="1" s="1"/>
  <c r="X42" i="1" a="1"/>
  <c r="X42" i="1" s="1"/>
  <c r="X29" i="1" a="1"/>
  <c r="X29" i="1" s="1"/>
  <c r="V129" i="1" a="1"/>
  <c r="V129" i="1" s="1"/>
  <c r="V128" i="1" a="1"/>
  <c r="V128" i="1" s="1"/>
  <c r="V127" i="1" a="1"/>
  <c r="V127" i="1" s="1"/>
  <c r="V126" i="1" a="1"/>
  <c r="V126" i="1" s="1"/>
  <c r="V125" i="1" a="1"/>
  <c r="V125" i="1" s="1"/>
  <c r="V124" i="1" a="1"/>
  <c r="V124" i="1" s="1"/>
  <c r="V123" i="1" a="1"/>
  <c r="V123" i="1" s="1"/>
  <c r="V122" i="1" a="1"/>
  <c r="V122" i="1" s="1"/>
  <c r="V121" i="1" a="1"/>
  <c r="V121" i="1" s="1"/>
  <c r="V120" i="1" a="1"/>
  <c r="V120" i="1" s="1"/>
  <c r="V119" i="1" a="1"/>
  <c r="V119" i="1" s="1"/>
  <c r="V118" i="1" a="1"/>
  <c r="V118" i="1" s="1"/>
  <c r="V117" i="1" a="1"/>
  <c r="V117" i="1" s="1"/>
  <c r="V116" i="1" a="1"/>
  <c r="V116" i="1" s="1"/>
  <c r="V115" i="1" a="1"/>
  <c r="V115" i="1" s="1"/>
  <c r="V114" i="1" a="1"/>
  <c r="V114" i="1" s="1"/>
  <c r="V113" i="1" a="1"/>
  <c r="V113" i="1" s="1"/>
  <c r="V112" i="1" a="1"/>
  <c r="V112" i="1" s="1"/>
  <c r="V111" i="1" a="1"/>
  <c r="V111" i="1" s="1"/>
  <c r="V110" i="1" a="1"/>
  <c r="V110" i="1" s="1"/>
  <c r="V109" i="1" a="1"/>
  <c r="V109" i="1" s="1"/>
  <c r="V108" i="1" a="1"/>
  <c r="V108" i="1" s="1"/>
  <c r="V107" i="1" a="1"/>
  <c r="V107" i="1" s="1"/>
  <c r="V106" i="1" a="1"/>
  <c r="V106" i="1" s="1"/>
  <c r="V105" i="1" a="1"/>
  <c r="V105" i="1" s="1"/>
  <c r="V104" i="1" a="1"/>
  <c r="V104" i="1" s="1"/>
  <c r="V103" i="1" a="1"/>
  <c r="V103" i="1" s="1"/>
  <c r="V102" i="1" a="1"/>
  <c r="V102" i="1" s="1"/>
  <c r="V101" i="1" a="1"/>
  <c r="V101" i="1" s="1"/>
  <c r="V100" i="1" a="1"/>
  <c r="V100" i="1" s="1"/>
  <c r="V99" i="1" a="1"/>
  <c r="V99" i="1" s="1"/>
  <c r="V98" i="1" a="1"/>
  <c r="V98" i="1" s="1"/>
  <c r="V97" i="1" a="1"/>
  <c r="V97" i="1" s="1"/>
  <c r="V96" i="1" a="1"/>
  <c r="V96" i="1" s="1"/>
  <c r="V95" i="1" a="1"/>
  <c r="V95" i="1" s="1"/>
  <c r="V94" i="1" a="1"/>
  <c r="V94" i="1" s="1"/>
  <c r="V93" i="1" a="1"/>
  <c r="V93" i="1" s="1"/>
  <c r="V92" i="1" a="1"/>
  <c r="V92" i="1" s="1"/>
  <c r="V91" i="1" a="1"/>
  <c r="V91" i="1" s="1"/>
  <c r="V90" i="1" a="1"/>
  <c r="V90" i="1" s="1"/>
  <c r="V89" i="1" a="1"/>
  <c r="V89" i="1" s="1"/>
  <c r="V88" i="1" a="1"/>
  <c r="V88" i="1" s="1"/>
  <c r="V87" i="1" a="1"/>
  <c r="V87" i="1" s="1"/>
  <c r="V86" i="1" a="1"/>
  <c r="V86" i="1" s="1"/>
  <c r="V85" i="1" a="1"/>
  <c r="V85" i="1" s="1"/>
  <c r="V84" i="1" a="1"/>
  <c r="V84" i="1" s="1"/>
  <c r="V83" i="1" a="1"/>
  <c r="V83" i="1" s="1"/>
  <c r="V82" i="1" a="1"/>
  <c r="V82" i="1" s="1"/>
  <c r="V81" i="1" a="1"/>
  <c r="V81" i="1" s="1"/>
  <c r="V80" i="1" a="1"/>
  <c r="V80" i="1" s="1"/>
  <c r="V79" i="1" a="1"/>
  <c r="V79" i="1" s="1"/>
  <c r="V78" i="1" a="1"/>
  <c r="V78" i="1" s="1"/>
  <c r="V77" i="1" a="1"/>
  <c r="V77" i="1" s="1"/>
  <c r="V76" i="1" a="1"/>
  <c r="V76" i="1" s="1"/>
  <c r="V75" i="1" a="1"/>
  <c r="V75" i="1" s="1"/>
  <c r="V74" i="1" a="1"/>
  <c r="V74" i="1" s="1"/>
  <c r="V73" i="1" a="1"/>
  <c r="V73" i="1" s="1"/>
  <c r="V72" i="1" a="1"/>
  <c r="V72" i="1" s="1"/>
  <c r="V71" i="1" a="1"/>
  <c r="V71" i="1" s="1"/>
  <c r="V70" i="1" a="1"/>
  <c r="V70" i="1" s="1"/>
  <c r="V69" i="1" a="1"/>
  <c r="V69" i="1" s="1"/>
  <c r="V68" i="1" a="1"/>
  <c r="V68" i="1" s="1"/>
  <c r="V67" i="1" a="1"/>
  <c r="V67" i="1" s="1"/>
  <c r="V66" i="1" a="1"/>
  <c r="V66" i="1" s="1"/>
  <c r="V65" i="1" a="1"/>
  <c r="V65" i="1" s="1"/>
  <c r="V64" i="1" a="1"/>
  <c r="V64" i="1" s="1"/>
  <c r="V63" i="1" a="1"/>
  <c r="V63" i="1" s="1"/>
  <c r="V62" i="1" a="1"/>
  <c r="V62" i="1" s="1"/>
  <c r="V61" i="1" a="1"/>
  <c r="V61" i="1" s="1"/>
  <c r="V60" i="1" a="1"/>
  <c r="V60" i="1" s="1"/>
  <c r="V59" i="1" a="1"/>
  <c r="V59" i="1" s="1"/>
  <c r="V58" i="1" a="1"/>
  <c r="V58" i="1" s="1"/>
  <c r="V57" i="1" a="1"/>
  <c r="V57" i="1" s="1"/>
  <c r="V56" i="1" a="1"/>
  <c r="V56" i="1" s="1"/>
  <c r="V55" i="1" a="1"/>
  <c r="V55" i="1" s="1"/>
  <c r="V54" i="1" a="1"/>
  <c r="V54" i="1" s="1"/>
  <c r="V53" i="1" a="1"/>
  <c r="V53" i="1" s="1"/>
  <c r="V52" i="1" a="1"/>
  <c r="V52" i="1" s="1"/>
  <c r="V51" i="1" a="1"/>
  <c r="V51" i="1" s="1"/>
  <c r="V50" i="1" a="1"/>
  <c r="V50" i="1" s="1"/>
  <c r="V49" i="1" a="1"/>
  <c r="V49" i="1" s="1"/>
  <c r="V48" i="1" a="1"/>
  <c r="V48" i="1" s="1"/>
  <c r="V47" i="1" a="1"/>
  <c r="V47" i="1" s="1"/>
  <c r="V46" i="1" a="1"/>
  <c r="V46" i="1" s="1"/>
  <c r="V45" i="1" a="1"/>
  <c r="V45" i="1" s="1"/>
  <c r="V44" i="1" a="1"/>
  <c r="V44" i="1" s="1"/>
  <c r="V43" i="1" a="1"/>
  <c r="V43" i="1" s="1"/>
  <c r="V42" i="1" a="1"/>
  <c r="V42" i="1" s="1"/>
  <c r="T29" i="1" a="1"/>
  <c r="T29" i="1" s="1"/>
  <c r="R29" i="1" a="1"/>
  <c r="R29" i="1" s="1"/>
  <c r="E11" i="20"/>
  <c r="D11" i="20" l="1"/>
  <c r="F11" i="20" s="1"/>
  <c r="Q30" i="1"/>
  <c r="R30" i="1" s="1" a="1"/>
  <c r="R30" i="1" s="1"/>
  <c r="S30" i="1"/>
  <c r="T30" i="1" s="1" a="1"/>
  <c r="T30" i="1" s="1"/>
  <c r="U30" i="1"/>
  <c r="V30" i="1" s="1" a="1"/>
  <c r="V30" i="1" s="1"/>
  <c r="W30" i="1"/>
  <c r="X30" i="1" s="1" a="1"/>
  <c r="X30" i="1" s="1"/>
  <c r="Y30" i="1"/>
  <c r="Z30" i="1" s="1" a="1"/>
  <c r="Z30" i="1" s="1"/>
  <c r="AA30" i="1"/>
  <c r="AB30" i="1" s="1" a="1"/>
  <c r="AB30" i="1" s="1"/>
  <c r="AC30" i="1"/>
  <c r="AD30" i="1" s="1" a="1"/>
  <c r="AD30" i="1" s="1"/>
  <c r="AE30" i="1"/>
  <c r="AF30" i="1" s="1" a="1"/>
  <c r="AF30" i="1" s="1"/>
  <c r="AG30" i="1"/>
  <c r="AH30" i="1" s="1" a="1"/>
  <c r="AH30" i="1" s="1"/>
  <c r="AI30" i="1"/>
  <c r="AJ30" i="1" s="1" a="1"/>
  <c r="AJ30" i="1" s="1"/>
  <c r="AK30" i="1"/>
  <c r="AL30" i="1" s="1" a="1"/>
  <c r="AL30" i="1" s="1"/>
  <c r="AM30" i="1"/>
  <c r="AN30" i="1" s="1" a="1"/>
  <c r="AN30" i="1" s="1"/>
  <c r="Q31" i="1"/>
  <c r="R31" i="1" s="1" a="1"/>
  <c r="R31" i="1" s="1"/>
  <c r="S31" i="1"/>
  <c r="T31" i="1" s="1" a="1"/>
  <c r="T31" i="1" s="1"/>
  <c r="U31" i="1"/>
  <c r="V31" i="1" s="1" a="1"/>
  <c r="V31" i="1" s="1"/>
  <c r="W31" i="1"/>
  <c r="X31" i="1" s="1" a="1"/>
  <c r="X31" i="1" s="1"/>
  <c r="Y31" i="1"/>
  <c r="Z31" i="1" s="1" a="1"/>
  <c r="Z31" i="1" s="1"/>
  <c r="AA31" i="1"/>
  <c r="AB31" i="1" s="1" a="1"/>
  <c r="AB31" i="1" s="1"/>
  <c r="AC31" i="1"/>
  <c r="AD31" i="1" s="1" a="1"/>
  <c r="AD31" i="1" s="1"/>
  <c r="AE31" i="1"/>
  <c r="AF31" i="1" s="1" a="1"/>
  <c r="AF31" i="1" s="1"/>
  <c r="AG31" i="1"/>
  <c r="AH31" i="1" s="1" a="1"/>
  <c r="AH31" i="1" s="1"/>
  <c r="AI31" i="1"/>
  <c r="AJ31" i="1" s="1" a="1"/>
  <c r="AJ31" i="1" s="1"/>
  <c r="AK31" i="1"/>
  <c r="AL31" i="1" s="1" a="1"/>
  <c r="AL31" i="1" s="1"/>
  <c r="AM31" i="1"/>
  <c r="AN31" i="1" s="1" a="1"/>
  <c r="AN31" i="1" s="1"/>
  <c r="Q32" i="1"/>
  <c r="R32" i="1" s="1" a="1"/>
  <c r="R32" i="1" s="1"/>
  <c r="S32" i="1"/>
  <c r="T32" i="1" s="1" a="1"/>
  <c r="T32" i="1" s="1"/>
  <c r="U32" i="1"/>
  <c r="V32" i="1" s="1" a="1"/>
  <c r="V32" i="1" s="1"/>
  <c r="W32" i="1"/>
  <c r="X32" i="1" s="1" a="1"/>
  <c r="X32" i="1" s="1"/>
  <c r="Y32" i="1"/>
  <c r="Z32" i="1" s="1" a="1"/>
  <c r="Z32" i="1" s="1"/>
  <c r="AA32" i="1"/>
  <c r="AB32" i="1" s="1" a="1"/>
  <c r="AB32" i="1" s="1"/>
  <c r="AC32" i="1"/>
  <c r="AD32" i="1" s="1" a="1"/>
  <c r="AD32" i="1" s="1"/>
  <c r="AE32" i="1"/>
  <c r="AF32" i="1" s="1" a="1"/>
  <c r="AF32" i="1" s="1"/>
  <c r="AG32" i="1"/>
  <c r="AH32" i="1" s="1" a="1"/>
  <c r="AH32" i="1" s="1"/>
  <c r="AI32" i="1"/>
  <c r="AJ32" i="1" s="1" a="1"/>
  <c r="AJ32" i="1" s="1"/>
  <c r="AK32" i="1"/>
  <c r="AL32" i="1" s="1" a="1"/>
  <c r="AL32" i="1" s="1"/>
  <c r="AM32" i="1"/>
  <c r="AN32" i="1" s="1" a="1"/>
  <c r="AN32" i="1" s="1"/>
  <c r="Q33" i="1"/>
  <c r="R33" i="1" s="1" a="1"/>
  <c r="R33" i="1" s="1"/>
  <c r="S33" i="1"/>
  <c r="T33" i="1" s="1" a="1"/>
  <c r="T33" i="1" s="1"/>
  <c r="U33" i="1"/>
  <c r="V33" i="1" s="1" a="1"/>
  <c r="V33" i="1" s="1"/>
  <c r="W33" i="1"/>
  <c r="X33" i="1" s="1" a="1"/>
  <c r="X33" i="1" s="1"/>
  <c r="Y33" i="1"/>
  <c r="Z33" i="1" s="1" a="1"/>
  <c r="Z33" i="1" s="1"/>
  <c r="AA33" i="1"/>
  <c r="AB33" i="1" s="1" a="1"/>
  <c r="AB33" i="1" s="1"/>
  <c r="AC33" i="1"/>
  <c r="AD33" i="1" s="1" a="1"/>
  <c r="AD33" i="1" s="1"/>
  <c r="AE33" i="1"/>
  <c r="AF33" i="1" s="1" a="1"/>
  <c r="AF33" i="1" s="1"/>
  <c r="AG33" i="1"/>
  <c r="AH33" i="1" s="1" a="1"/>
  <c r="AH33" i="1" s="1"/>
  <c r="AI33" i="1"/>
  <c r="AJ33" i="1" s="1" a="1"/>
  <c r="AJ33" i="1" s="1"/>
  <c r="AK33" i="1"/>
  <c r="AL33" i="1" s="1" a="1"/>
  <c r="AL33" i="1" s="1"/>
  <c r="AM33" i="1"/>
  <c r="AN33" i="1" s="1" a="1"/>
  <c r="AN33" i="1" s="1"/>
  <c r="Q34" i="1"/>
  <c r="R34" i="1" s="1" a="1"/>
  <c r="R34" i="1" s="1"/>
  <c r="S34" i="1"/>
  <c r="T34" i="1" s="1" a="1"/>
  <c r="T34" i="1" s="1"/>
  <c r="U34" i="1"/>
  <c r="V34" i="1" s="1" a="1"/>
  <c r="V34" i="1" s="1"/>
  <c r="W34" i="1"/>
  <c r="X34" i="1" s="1" a="1"/>
  <c r="X34" i="1" s="1"/>
  <c r="Y34" i="1"/>
  <c r="Z34" i="1" s="1" a="1"/>
  <c r="Z34" i="1" s="1"/>
  <c r="AA34" i="1"/>
  <c r="AB34" i="1" s="1" a="1"/>
  <c r="AB34" i="1" s="1"/>
  <c r="AC34" i="1"/>
  <c r="AD34" i="1" s="1" a="1"/>
  <c r="AD34" i="1" s="1"/>
  <c r="AE34" i="1"/>
  <c r="AF34" i="1" s="1" a="1"/>
  <c r="AF34" i="1" s="1"/>
  <c r="AG34" i="1"/>
  <c r="AH34" i="1" s="1" a="1"/>
  <c r="AH34" i="1" s="1"/>
  <c r="AI34" i="1"/>
  <c r="AJ34" i="1" s="1" a="1"/>
  <c r="AJ34" i="1" s="1"/>
  <c r="AK34" i="1"/>
  <c r="AL34" i="1" s="1" a="1"/>
  <c r="AL34" i="1" s="1"/>
  <c r="AM34" i="1"/>
  <c r="AN34" i="1" s="1" a="1"/>
  <c r="AN34" i="1" s="1"/>
  <c r="Q35" i="1"/>
  <c r="R35" i="1" s="1" a="1"/>
  <c r="R35" i="1" s="1"/>
  <c r="S35" i="1"/>
  <c r="T35" i="1" s="1" a="1"/>
  <c r="T35" i="1" s="1"/>
  <c r="U35" i="1"/>
  <c r="V35" i="1" s="1" a="1"/>
  <c r="V35" i="1" s="1"/>
  <c r="W35" i="1"/>
  <c r="X35" i="1" s="1" a="1"/>
  <c r="X35" i="1" s="1"/>
  <c r="Y35" i="1"/>
  <c r="Z35" i="1" s="1" a="1"/>
  <c r="Z35" i="1" s="1"/>
  <c r="AA35" i="1"/>
  <c r="AB35" i="1" s="1" a="1"/>
  <c r="AB35" i="1" s="1"/>
  <c r="AC35" i="1"/>
  <c r="AD35" i="1" s="1" a="1"/>
  <c r="AD35" i="1" s="1"/>
  <c r="AE35" i="1"/>
  <c r="AF35" i="1" s="1" a="1"/>
  <c r="AF35" i="1" s="1"/>
  <c r="AG35" i="1"/>
  <c r="AH35" i="1" s="1" a="1"/>
  <c r="AH35" i="1" s="1"/>
  <c r="AI35" i="1"/>
  <c r="AJ35" i="1" s="1" a="1"/>
  <c r="AJ35" i="1" s="1"/>
  <c r="AK35" i="1"/>
  <c r="AL35" i="1" s="1" a="1"/>
  <c r="AL35" i="1" s="1"/>
  <c r="AM35" i="1"/>
  <c r="AN35" i="1" s="1" a="1"/>
  <c r="AN35" i="1" s="1"/>
  <c r="Q36" i="1"/>
  <c r="R36" i="1" s="1" a="1"/>
  <c r="R36" i="1" s="1"/>
  <c r="S36" i="1"/>
  <c r="T36" i="1" s="1" a="1"/>
  <c r="T36" i="1" s="1"/>
  <c r="U36" i="1"/>
  <c r="V36" i="1" s="1" a="1"/>
  <c r="V36" i="1" s="1"/>
  <c r="W36" i="1"/>
  <c r="X36" i="1" s="1" a="1"/>
  <c r="X36" i="1" s="1"/>
  <c r="Y36" i="1"/>
  <c r="Z36" i="1" s="1" a="1"/>
  <c r="Z36" i="1" s="1"/>
  <c r="AA36" i="1"/>
  <c r="AB36" i="1" s="1" a="1"/>
  <c r="AB36" i="1" s="1"/>
  <c r="AC36" i="1"/>
  <c r="AD36" i="1" s="1" a="1"/>
  <c r="AD36" i="1" s="1"/>
  <c r="AE36" i="1"/>
  <c r="AF36" i="1" s="1" a="1"/>
  <c r="AF36" i="1" s="1"/>
  <c r="AG36" i="1"/>
  <c r="AH36" i="1" s="1" a="1"/>
  <c r="AH36" i="1" s="1"/>
  <c r="AI36" i="1"/>
  <c r="AJ36" i="1" s="1" a="1"/>
  <c r="AJ36" i="1" s="1"/>
  <c r="AK36" i="1"/>
  <c r="AL36" i="1" s="1" a="1"/>
  <c r="AL36" i="1" s="1"/>
  <c r="AM36" i="1"/>
  <c r="AN36" i="1" s="1" a="1"/>
  <c r="AN36" i="1" s="1"/>
  <c r="Q37" i="1"/>
  <c r="R37" i="1" s="1" a="1"/>
  <c r="R37" i="1" s="1"/>
  <c r="S37" i="1"/>
  <c r="T37" i="1" s="1" a="1"/>
  <c r="T37" i="1" s="1"/>
  <c r="U37" i="1"/>
  <c r="V37" i="1" s="1" a="1"/>
  <c r="V37" i="1" s="1"/>
  <c r="W37" i="1"/>
  <c r="X37" i="1" s="1" a="1"/>
  <c r="X37" i="1" s="1"/>
  <c r="Y37" i="1"/>
  <c r="Z37" i="1" s="1" a="1"/>
  <c r="Z37" i="1" s="1"/>
  <c r="AA37" i="1"/>
  <c r="AB37" i="1" s="1" a="1"/>
  <c r="AB37" i="1" s="1"/>
  <c r="AC37" i="1"/>
  <c r="AD37" i="1" s="1" a="1"/>
  <c r="AD37" i="1" s="1"/>
  <c r="AE37" i="1"/>
  <c r="AF37" i="1" s="1" a="1"/>
  <c r="AF37" i="1" s="1"/>
  <c r="AG37" i="1"/>
  <c r="AH37" i="1" s="1" a="1"/>
  <c r="AH37" i="1" s="1"/>
  <c r="AI37" i="1"/>
  <c r="AJ37" i="1" s="1" a="1"/>
  <c r="AJ37" i="1" s="1"/>
  <c r="AK37" i="1"/>
  <c r="AL37" i="1" s="1" a="1"/>
  <c r="AL37" i="1" s="1"/>
  <c r="AM37" i="1"/>
  <c r="AN37" i="1" s="1" a="1"/>
  <c r="AN37" i="1" s="1"/>
  <c r="AO35" i="1" l="1"/>
  <c r="AO31" i="1"/>
  <c r="AO33" i="1"/>
  <c r="AO37" i="1"/>
  <c r="AO34" i="1"/>
  <c r="AO30" i="1"/>
  <c r="Q38" i="1" l="1"/>
  <c r="R38" i="1" s="1" a="1"/>
  <c r="R38" i="1" s="1"/>
  <c r="S38" i="1"/>
  <c r="T38" i="1" s="1" a="1"/>
  <c r="T38" i="1" s="1"/>
  <c r="U38" i="1"/>
  <c r="V38" i="1" s="1" a="1"/>
  <c r="V38" i="1" s="1"/>
  <c r="W38" i="1"/>
  <c r="X38" i="1" s="1" a="1"/>
  <c r="X38" i="1" s="1"/>
  <c r="Y38" i="1"/>
  <c r="Z38" i="1" s="1" a="1"/>
  <c r="Z38" i="1" s="1"/>
  <c r="AA38" i="1"/>
  <c r="AB38" i="1" s="1" a="1"/>
  <c r="AB38" i="1" s="1"/>
  <c r="AC38" i="1"/>
  <c r="AD38" i="1" s="1" a="1"/>
  <c r="AD38" i="1" s="1"/>
  <c r="AE38" i="1"/>
  <c r="AF38" i="1" s="1" a="1"/>
  <c r="AF38" i="1" s="1"/>
  <c r="AG38" i="1"/>
  <c r="AH38" i="1" s="1" a="1"/>
  <c r="AH38" i="1" s="1"/>
  <c r="AI38" i="1"/>
  <c r="AJ38" i="1" s="1" a="1"/>
  <c r="AJ38" i="1" s="1"/>
  <c r="AK38" i="1"/>
  <c r="AL38" i="1" s="1" a="1"/>
  <c r="AL38" i="1" s="1"/>
  <c r="AM38" i="1"/>
  <c r="AN38" i="1" s="1" a="1"/>
  <c r="AN38" i="1" s="1"/>
  <c r="Q39" i="1"/>
  <c r="R39" i="1" s="1" a="1"/>
  <c r="R39" i="1" s="1"/>
  <c r="S39" i="1"/>
  <c r="T39" i="1" s="1" a="1"/>
  <c r="T39" i="1" s="1"/>
  <c r="U39" i="1"/>
  <c r="V39" i="1" s="1" a="1"/>
  <c r="V39" i="1" s="1"/>
  <c r="W39" i="1"/>
  <c r="X39" i="1" s="1" a="1"/>
  <c r="X39" i="1" s="1"/>
  <c r="Y39" i="1"/>
  <c r="Z39" i="1" s="1" a="1"/>
  <c r="Z39" i="1" s="1"/>
  <c r="AA39" i="1"/>
  <c r="AB39" i="1" s="1" a="1"/>
  <c r="AB39" i="1" s="1"/>
  <c r="AC39" i="1"/>
  <c r="AD39" i="1" s="1" a="1"/>
  <c r="AD39" i="1" s="1"/>
  <c r="AE39" i="1"/>
  <c r="AF39" i="1" s="1" a="1"/>
  <c r="AF39" i="1" s="1"/>
  <c r="AG39" i="1"/>
  <c r="AH39" i="1" s="1" a="1"/>
  <c r="AH39" i="1" s="1"/>
  <c r="AI39" i="1"/>
  <c r="AJ39" i="1" s="1" a="1"/>
  <c r="AJ39" i="1" s="1"/>
  <c r="AK39" i="1"/>
  <c r="AL39" i="1" s="1" a="1"/>
  <c r="AL39" i="1" s="1"/>
  <c r="AM39" i="1"/>
  <c r="AN39" i="1" s="1" a="1"/>
  <c r="AN39" i="1" s="1"/>
  <c r="Q40" i="1"/>
  <c r="R40" i="1" s="1" a="1"/>
  <c r="R40" i="1" s="1"/>
  <c r="S40" i="1"/>
  <c r="T40" i="1" s="1" a="1"/>
  <c r="T40" i="1" s="1"/>
  <c r="U40" i="1"/>
  <c r="V40" i="1" s="1" a="1"/>
  <c r="V40" i="1" s="1"/>
  <c r="W40" i="1"/>
  <c r="X40" i="1" s="1" a="1"/>
  <c r="X40" i="1" s="1"/>
  <c r="Y40" i="1"/>
  <c r="Z40" i="1" s="1" a="1"/>
  <c r="Z40" i="1" s="1"/>
  <c r="AA40" i="1"/>
  <c r="AB40" i="1" s="1" a="1"/>
  <c r="AB40" i="1" s="1"/>
  <c r="AC40" i="1"/>
  <c r="AD40" i="1" s="1" a="1"/>
  <c r="AD40" i="1" s="1"/>
  <c r="AE40" i="1"/>
  <c r="AF40" i="1" s="1" a="1"/>
  <c r="AF40" i="1" s="1"/>
  <c r="AG40" i="1"/>
  <c r="AH40" i="1" s="1" a="1"/>
  <c r="AH40" i="1" s="1"/>
  <c r="AI40" i="1"/>
  <c r="AJ40" i="1" s="1" a="1"/>
  <c r="AJ40" i="1" s="1"/>
  <c r="AK40" i="1"/>
  <c r="AL40" i="1" s="1" a="1"/>
  <c r="AL40" i="1" s="1"/>
  <c r="AM40" i="1"/>
  <c r="AN40" i="1" s="1" a="1"/>
  <c r="AN40" i="1" s="1"/>
  <c r="Q41" i="1"/>
  <c r="R41" i="1" s="1" a="1"/>
  <c r="R41" i="1" s="1"/>
  <c r="S41" i="1"/>
  <c r="T41" i="1" s="1" a="1"/>
  <c r="T41" i="1" s="1"/>
  <c r="U41" i="1"/>
  <c r="V41" i="1" s="1" a="1"/>
  <c r="V41" i="1" s="1"/>
  <c r="W41" i="1"/>
  <c r="X41" i="1" s="1" a="1"/>
  <c r="X41" i="1" s="1"/>
  <c r="Y41" i="1"/>
  <c r="Z41" i="1" s="1" a="1"/>
  <c r="Z41" i="1" s="1"/>
  <c r="AA41" i="1"/>
  <c r="AB41" i="1" s="1" a="1"/>
  <c r="AB41" i="1" s="1"/>
  <c r="AC41" i="1"/>
  <c r="AD41" i="1" s="1" a="1"/>
  <c r="AD41" i="1" s="1"/>
  <c r="AE41" i="1"/>
  <c r="AF41" i="1" s="1" a="1"/>
  <c r="AF41" i="1" s="1"/>
  <c r="AG41" i="1"/>
  <c r="AH41" i="1" s="1" a="1"/>
  <c r="AH41" i="1" s="1"/>
  <c r="AI41" i="1"/>
  <c r="AJ41" i="1" s="1" a="1"/>
  <c r="AJ41" i="1" s="1"/>
  <c r="AK41" i="1"/>
  <c r="AL41" i="1" s="1" a="1"/>
  <c r="AL41" i="1" s="1"/>
  <c r="AM41" i="1"/>
  <c r="AN41" i="1" s="1" a="1"/>
  <c r="AN41" i="1" s="1"/>
  <c r="Q42" i="1"/>
  <c r="S42" i="1"/>
  <c r="U42" i="1"/>
  <c r="W42" i="1"/>
  <c r="Y42" i="1"/>
  <c r="AA42" i="1"/>
  <c r="AC42" i="1"/>
  <c r="AE42" i="1"/>
  <c r="AG42" i="1"/>
  <c r="AI42" i="1"/>
  <c r="AK42" i="1"/>
  <c r="AM42" i="1"/>
  <c r="Q43" i="1"/>
  <c r="S43" i="1"/>
  <c r="U43" i="1"/>
  <c r="W43" i="1"/>
  <c r="Y43" i="1"/>
  <c r="AA43" i="1"/>
  <c r="AC43" i="1"/>
  <c r="AE43" i="1"/>
  <c r="AG43" i="1"/>
  <c r="AI43" i="1"/>
  <c r="AK43" i="1"/>
  <c r="AM43" i="1"/>
  <c r="Q44" i="1"/>
  <c r="S44" i="1"/>
  <c r="U44" i="1"/>
  <c r="W44" i="1"/>
  <c r="Y44" i="1"/>
  <c r="AA44" i="1"/>
  <c r="AC44" i="1"/>
  <c r="AE44" i="1"/>
  <c r="AG44" i="1"/>
  <c r="AI44" i="1"/>
  <c r="AK44" i="1"/>
  <c r="AM44" i="1"/>
  <c r="Q45" i="1"/>
  <c r="S45" i="1"/>
  <c r="U45" i="1"/>
  <c r="W45" i="1"/>
  <c r="Y45" i="1"/>
  <c r="AA45" i="1"/>
  <c r="AC45" i="1"/>
  <c r="AE45" i="1"/>
  <c r="AG45" i="1"/>
  <c r="AI45" i="1"/>
  <c r="AK45" i="1"/>
  <c r="AM45" i="1"/>
  <c r="Q46" i="1"/>
  <c r="S46" i="1"/>
  <c r="U46" i="1"/>
  <c r="W46" i="1"/>
  <c r="Y46" i="1"/>
  <c r="AA46" i="1"/>
  <c r="AC46" i="1"/>
  <c r="AE46" i="1"/>
  <c r="AG46" i="1"/>
  <c r="AI46" i="1"/>
  <c r="AK46" i="1"/>
  <c r="AM46" i="1"/>
  <c r="Q47" i="1"/>
  <c r="S47" i="1"/>
  <c r="U47" i="1"/>
  <c r="W47" i="1"/>
  <c r="Y47" i="1"/>
  <c r="AA47" i="1"/>
  <c r="AC47" i="1"/>
  <c r="AE47" i="1"/>
  <c r="AG47" i="1"/>
  <c r="AI47" i="1"/>
  <c r="AK47" i="1"/>
  <c r="AM47" i="1"/>
  <c r="Q48" i="1"/>
  <c r="S48" i="1"/>
  <c r="U48" i="1"/>
  <c r="W48" i="1"/>
  <c r="Y48" i="1"/>
  <c r="AA48" i="1"/>
  <c r="AC48" i="1"/>
  <c r="AE48" i="1"/>
  <c r="AG48" i="1"/>
  <c r="AI48" i="1"/>
  <c r="AK48" i="1"/>
  <c r="AM48" i="1"/>
  <c r="Q49" i="1"/>
  <c r="S49" i="1"/>
  <c r="U49" i="1"/>
  <c r="W49" i="1"/>
  <c r="Y49" i="1"/>
  <c r="AA49" i="1"/>
  <c r="AC49" i="1"/>
  <c r="AE49" i="1"/>
  <c r="AG49" i="1"/>
  <c r="AI49" i="1"/>
  <c r="AK49" i="1"/>
  <c r="AM49" i="1"/>
  <c r="Q50" i="1"/>
  <c r="S50" i="1"/>
  <c r="U50" i="1"/>
  <c r="W50" i="1"/>
  <c r="Y50" i="1"/>
  <c r="AA50" i="1"/>
  <c r="AC50" i="1"/>
  <c r="AE50" i="1"/>
  <c r="AG50" i="1"/>
  <c r="AI50" i="1"/>
  <c r="AK50" i="1"/>
  <c r="AM50" i="1"/>
  <c r="Q51" i="1"/>
  <c r="S51" i="1"/>
  <c r="U51" i="1"/>
  <c r="W51" i="1"/>
  <c r="Y51" i="1"/>
  <c r="AA51" i="1"/>
  <c r="AC51" i="1"/>
  <c r="AE51" i="1"/>
  <c r="AG51" i="1"/>
  <c r="AI51" i="1"/>
  <c r="AK51" i="1"/>
  <c r="AM51" i="1"/>
  <c r="Q52" i="1"/>
  <c r="S52" i="1"/>
  <c r="U52" i="1"/>
  <c r="W52" i="1"/>
  <c r="Y52" i="1"/>
  <c r="AA52" i="1"/>
  <c r="AC52" i="1"/>
  <c r="AE52" i="1"/>
  <c r="AG52" i="1"/>
  <c r="AI52" i="1"/>
  <c r="AK52" i="1"/>
  <c r="AM52" i="1"/>
  <c r="Q53" i="1"/>
  <c r="S53" i="1"/>
  <c r="U53" i="1"/>
  <c r="W53" i="1"/>
  <c r="Y53" i="1"/>
  <c r="AA53" i="1"/>
  <c r="AC53" i="1"/>
  <c r="AE53" i="1"/>
  <c r="AG53" i="1"/>
  <c r="AI53" i="1"/>
  <c r="AK53" i="1"/>
  <c r="AM53" i="1"/>
  <c r="Q54" i="1"/>
  <c r="S54" i="1"/>
  <c r="U54" i="1"/>
  <c r="W54" i="1"/>
  <c r="Y54" i="1"/>
  <c r="AA54" i="1"/>
  <c r="AC54" i="1"/>
  <c r="AE54" i="1"/>
  <c r="AG54" i="1"/>
  <c r="AI54" i="1"/>
  <c r="AK54" i="1"/>
  <c r="AM54" i="1"/>
  <c r="Q55" i="1"/>
  <c r="S55" i="1"/>
  <c r="U55" i="1"/>
  <c r="W55" i="1"/>
  <c r="Y55" i="1"/>
  <c r="AA55" i="1"/>
  <c r="AC55" i="1"/>
  <c r="AE55" i="1"/>
  <c r="AG55" i="1"/>
  <c r="AI55" i="1"/>
  <c r="AK55" i="1"/>
  <c r="AM55" i="1"/>
  <c r="Q56" i="1"/>
  <c r="S56" i="1"/>
  <c r="U56" i="1"/>
  <c r="W56" i="1"/>
  <c r="Y56" i="1"/>
  <c r="AA56" i="1"/>
  <c r="AC56" i="1"/>
  <c r="AE56" i="1"/>
  <c r="AG56" i="1"/>
  <c r="AI56" i="1"/>
  <c r="AK56" i="1"/>
  <c r="AM56" i="1"/>
  <c r="Q57" i="1"/>
  <c r="S57" i="1"/>
  <c r="U57" i="1"/>
  <c r="W57" i="1"/>
  <c r="Y57" i="1"/>
  <c r="AA57" i="1"/>
  <c r="AC57" i="1"/>
  <c r="AE57" i="1"/>
  <c r="AG57" i="1"/>
  <c r="AI57" i="1"/>
  <c r="AK57" i="1"/>
  <c r="AM57" i="1"/>
  <c r="Q58" i="1"/>
  <c r="S58" i="1"/>
  <c r="U58" i="1"/>
  <c r="W58" i="1"/>
  <c r="Y58" i="1"/>
  <c r="AA58" i="1"/>
  <c r="AC58" i="1"/>
  <c r="AE58" i="1"/>
  <c r="AG58" i="1"/>
  <c r="AI58" i="1"/>
  <c r="AK58" i="1"/>
  <c r="AM58" i="1"/>
  <c r="Q59" i="1"/>
  <c r="S59" i="1"/>
  <c r="U59" i="1"/>
  <c r="W59" i="1"/>
  <c r="Y59" i="1"/>
  <c r="AA59" i="1"/>
  <c r="AC59" i="1"/>
  <c r="AE59" i="1"/>
  <c r="AG59" i="1"/>
  <c r="AI59" i="1"/>
  <c r="AK59" i="1"/>
  <c r="AM59" i="1"/>
  <c r="Q60" i="1"/>
  <c r="S60" i="1"/>
  <c r="U60" i="1"/>
  <c r="W60" i="1"/>
  <c r="Y60" i="1"/>
  <c r="AA60" i="1"/>
  <c r="AC60" i="1"/>
  <c r="AE60" i="1"/>
  <c r="AG60" i="1"/>
  <c r="AI60" i="1"/>
  <c r="AK60" i="1"/>
  <c r="AM60" i="1"/>
  <c r="Q61" i="1"/>
  <c r="S61" i="1"/>
  <c r="U61" i="1"/>
  <c r="W61" i="1"/>
  <c r="Y61" i="1"/>
  <c r="AA61" i="1"/>
  <c r="AC61" i="1"/>
  <c r="AE61" i="1"/>
  <c r="AG61" i="1"/>
  <c r="AI61" i="1"/>
  <c r="AK61" i="1"/>
  <c r="AM61" i="1"/>
  <c r="Q62" i="1"/>
  <c r="S62" i="1"/>
  <c r="U62" i="1"/>
  <c r="W62" i="1"/>
  <c r="Y62" i="1"/>
  <c r="AA62" i="1"/>
  <c r="AC62" i="1"/>
  <c r="AE62" i="1"/>
  <c r="AG62" i="1"/>
  <c r="AI62" i="1"/>
  <c r="AK62" i="1"/>
  <c r="AM62" i="1"/>
  <c r="Q63" i="1"/>
  <c r="S63" i="1"/>
  <c r="U63" i="1"/>
  <c r="W63" i="1"/>
  <c r="Y63" i="1"/>
  <c r="AA63" i="1"/>
  <c r="AC63" i="1"/>
  <c r="AE63" i="1"/>
  <c r="AG63" i="1"/>
  <c r="AI63" i="1"/>
  <c r="AK63" i="1"/>
  <c r="AM63" i="1"/>
  <c r="Q64" i="1"/>
  <c r="S64" i="1"/>
  <c r="U64" i="1"/>
  <c r="W64" i="1"/>
  <c r="Y64" i="1"/>
  <c r="AA64" i="1"/>
  <c r="AC64" i="1"/>
  <c r="AE64" i="1"/>
  <c r="AG64" i="1"/>
  <c r="AI64" i="1"/>
  <c r="AK64" i="1"/>
  <c r="AM64" i="1"/>
  <c r="Q65" i="1"/>
  <c r="S65" i="1"/>
  <c r="U65" i="1"/>
  <c r="W65" i="1"/>
  <c r="Y65" i="1"/>
  <c r="AA65" i="1"/>
  <c r="AC65" i="1"/>
  <c r="AE65" i="1"/>
  <c r="AG65" i="1"/>
  <c r="AI65" i="1"/>
  <c r="AK65" i="1"/>
  <c r="AM65" i="1"/>
  <c r="Q66" i="1"/>
  <c r="S66" i="1"/>
  <c r="U66" i="1"/>
  <c r="W66" i="1"/>
  <c r="Y66" i="1"/>
  <c r="AA66" i="1"/>
  <c r="AC66" i="1"/>
  <c r="AE66" i="1"/>
  <c r="AG66" i="1"/>
  <c r="AI66" i="1"/>
  <c r="AK66" i="1"/>
  <c r="AM66" i="1"/>
  <c r="Q67" i="1"/>
  <c r="S67" i="1"/>
  <c r="U67" i="1"/>
  <c r="W67" i="1"/>
  <c r="Y67" i="1"/>
  <c r="AA67" i="1"/>
  <c r="AC67" i="1"/>
  <c r="AE67" i="1"/>
  <c r="AG67" i="1"/>
  <c r="AI67" i="1"/>
  <c r="AK67" i="1"/>
  <c r="AM67" i="1"/>
  <c r="Q68" i="1"/>
  <c r="S68" i="1"/>
  <c r="U68" i="1"/>
  <c r="W68" i="1"/>
  <c r="Y68" i="1"/>
  <c r="AA68" i="1"/>
  <c r="AC68" i="1"/>
  <c r="AE68" i="1"/>
  <c r="AG68" i="1"/>
  <c r="AI68" i="1"/>
  <c r="AK68" i="1"/>
  <c r="AM68" i="1"/>
  <c r="Q69" i="1"/>
  <c r="S69" i="1"/>
  <c r="U69" i="1"/>
  <c r="W69" i="1"/>
  <c r="Y69" i="1"/>
  <c r="AA69" i="1"/>
  <c r="AC69" i="1"/>
  <c r="AE69" i="1"/>
  <c r="AG69" i="1"/>
  <c r="AI69" i="1"/>
  <c r="AK69" i="1"/>
  <c r="AM69" i="1"/>
  <c r="Q70" i="1"/>
  <c r="S70" i="1"/>
  <c r="U70" i="1"/>
  <c r="W70" i="1"/>
  <c r="Y70" i="1"/>
  <c r="AA70" i="1"/>
  <c r="AC70" i="1"/>
  <c r="AE70" i="1"/>
  <c r="AG70" i="1"/>
  <c r="AI70" i="1"/>
  <c r="AK70" i="1"/>
  <c r="AM70" i="1"/>
  <c r="Q71" i="1"/>
  <c r="S71" i="1"/>
  <c r="U71" i="1"/>
  <c r="W71" i="1"/>
  <c r="Y71" i="1"/>
  <c r="AA71" i="1"/>
  <c r="AC71" i="1"/>
  <c r="AE71" i="1"/>
  <c r="AG71" i="1"/>
  <c r="AI71" i="1"/>
  <c r="AK71" i="1"/>
  <c r="AM71" i="1"/>
  <c r="Q72" i="1"/>
  <c r="S72" i="1"/>
  <c r="U72" i="1"/>
  <c r="W72" i="1"/>
  <c r="Y72" i="1"/>
  <c r="AA72" i="1"/>
  <c r="AC72" i="1"/>
  <c r="AE72" i="1"/>
  <c r="AG72" i="1"/>
  <c r="AI72" i="1"/>
  <c r="AK72" i="1"/>
  <c r="AM72" i="1"/>
  <c r="Q73" i="1"/>
  <c r="S73" i="1"/>
  <c r="U73" i="1"/>
  <c r="W73" i="1"/>
  <c r="Y73" i="1"/>
  <c r="AA73" i="1"/>
  <c r="AC73" i="1"/>
  <c r="AE73" i="1"/>
  <c r="AG73" i="1"/>
  <c r="AI73" i="1"/>
  <c r="AK73" i="1"/>
  <c r="AM73" i="1"/>
  <c r="Q74" i="1"/>
  <c r="S74" i="1"/>
  <c r="U74" i="1"/>
  <c r="W74" i="1"/>
  <c r="Y74" i="1"/>
  <c r="AA74" i="1"/>
  <c r="AC74" i="1"/>
  <c r="AE74" i="1"/>
  <c r="AG74" i="1"/>
  <c r="AI74" i="1"/>
  <c r="AK74" i="1"/>
  <c r="AM74" i="1"/>
  <c r="Q75" i="1"/>
  <c r="S75" i="1"/>
  <c r="U75" i="1"/>
  <c r="W75" i="1"/>
  <c r="Y75" i="1"/>
  <c r="AA75" i="1"/>
  <c r="AC75" i="1"/>
  <c r="AE75" i="1"/>
  <c r="AG75" i="1"/>
  <c r="AI75" i="1"/>
  <c r="AK75" i="1"/>
  <c r="AM75" i="1"/>
  <c r="Q76" i="1"/>
  <c r="S76" i="1"/>
  <c r="U76" i="1"/>
  <c r="W76" i="1"/>
  <c r="Y76" i="1"/>
  <c r="AA76" i="1"/>
  <c r="AC76" i="1"/>
  <c r="AE76" i="1"/>
  <c r="AG76" i="1"/>
  <c r="AI76" i="1"/>
  <c r="AK76" i="1"/>
  <c r="AM76" i="1"/>
  <c r="Q77" i="1"/>
  <c r="S77" i="1"/>
  <c r="U77" i="1"/>
  <c r="W77" i="1"/>
  <c r="Y77" i="1"/>
  <c r="AA77" i="1"/>
  <c r="AC77" i="1"/>
  <c r="AE77" i="1"/>
  <c r="AG77" i="1"/>
  <c r="AI77" i="1"/>
  <c r="AK77" i="1"/>
  <c r="AM77" i="1"/>
  <c r="Q78" i="1"/>
  <c r="S78" i="1"/>
  <c r="U78" i="1"/>
  <c r="W78" i="1"/>
  <c r="Y78" i="1"/>
  <c r="AA78" i="1"/>
  <c r="AC78" i="1"/>
  <c r="AE78" i="1"/>
  <c r="AG78" i="1"/>
  <c r="AI78" i="1"/>
  <c r="AK78" i="1"/>
  <c r="AM78" i="1"/>
  <c r="Q79" i="1"/>
  <c r="S79" i="1"/>
  <c r="U79" i="1"/>
  <c r="W79" i="1"/>
  <c r="Y79" i="1"/>
  <c r="AA79" i="1"/>
  <c r="AC79" i="1"/>
  <c r="AE79" i="1"/>
  <c r="AG79" i="1"/>
  <c r="AI79" i="1"/>
  <c r="AK79" i="1"/>
  <c r="AM79" i="1"/>
  <c r="Q80" i="1"/>
  <c r="S80" i="1"/>
  <c r="U80" i="1"/>
  <c r="W80" i="1"/>
  <c r="Y80" i="1"/>
  <c r="AA80" i="1"/>
  <c r="AC80" i="1"/>
  <c r="AE80" i="1"/>
  <c r="AG80" i="1"/>
  <c r="AI80" i="1"/>
  <c r="AK80" i="1"/>
  <c r="AM80" i="1"/>
  <c r="Q81" i="1"/>
  <c r="S81" i="1"/>
  <c r="U81" i="1"/>
  <c r="W81" i="1"/>
  <c r="Y81" i="1"/>
  <c r="AA81" i="1"/>
  <c r="AC81" i="1"/>
  <c r="AE81" i="1"/>
  <c r="AG81" i="1"/>
  <c r="AI81" i="1"/>
  <c r="AK81" i="1"/>
  <c r="AM81" i="1"/>
  <c r="Q82" i="1"/>
  <c r="S82" i="1"/>
  <c r="U82" i="1"/>
  <c r="W82" i="1"/>
  <c r="Y82" i="1"/>
  <c r="AA82" i="1"/>
  <c r="AC82" i="1"/>
  <c r="AE82" i="1"/>
  <c r="AG82" i="1"/>
  <c r="AI82" i="1"/>
  <c r="AK82" i="1"/>
  <c r="AM82" i="1"/>
  <c r="Q83" i="1"/>
  <c r="S83" i="1"/>
  <c r="U83" i="1"/>
  <c r="W83" i="1"/>
  <c r="Y83" i="1"/>
  <c r="AA83" i="1"/>
  <c r="AC83" i="1"/>
  <c r="AE83" i="1"/>
  <c r="AG83" i="1"/>
  <c r="AI83" i="1"/>
  <c r="AK83" i="1"/>
  <c r="AM83" i="1"/>
  <c r="Q84" i="1"/>
  <c r="S84" i="1"/>
  <c r="U84" i="1"/>
  <c r="W84" i="1"/>
  <c r="Y84" i="1"/>
  <c r="AA84" i="1"/>
  <c r="AC84" i="1"/>
  <c r="AE84" i="1"/>
  <c r="AG84" i="1"/>
  <c r="AI84" i="1"/>
  <c r="AK84" i="1"/>
  <c r="AM84" i="1"/>
  <c r="Q85" i="1"/>
  <c r="S85" i="1"/>
  <c r="U85" i="1"/>
  <c r="W85" i="1"/>
  <c r="Y85" i="1"/>
  <c r="AA85" i="1"/>
  <c r="AC85" i="1"/>
  <c r="AE85" i="1"/>
  <c r="AG85" i="1"/>
  <c r="AI85" i="1"/>
  <c r="AK85" i="1"/>
  <c r="AM85" i="1"/>
  <c r="Q86" i="1"/>
  <c r="S86" i="1"/>
  <c r="U86" i="1"/>
  <c r="W86" i="1"/>
  <c r="Y86" i="1"/>
  <c r="AA86" i="1"/>
  <c r="AC86" i="1"/>
  <c r="AE86" i="1"/>
  <c r="AG86" i="1"/>
  <c r="AI86" i="1"/>
  <c r="AK86" i="1"/>
  <c r="AM86" i="1"/>
  <c r="Q87" i="1"/>
  <c r="S87" i="1"/>
  <c r="U87" i="1"/>
  <c r="W87" i="1"/>
  <c r="Y87" i="1"/>
  <c r="AA87" i="1"/>
  <c r="AC87" i="1"/>
  <c r="AE87" i="1"/>
  <c r="AG87" i="1"/>
  <c r="AI87" i="1"/>
  <c r="AK87" i="1"/>
  <c r="AM87" i="1"/>
  <c r="Q88" i="1"/>
  <c r="S88" i="1"/>
  <c r="U88" i="1"/>
  <c r="W88" i="1"/>
  <c r="Y88" i="1"/>
  <c r="AA88" i="1"/>
  <c r="AC88" i="1"/>
  <c r="AE88" i="1"/>
  <c r="AG88" i="1"/>
  <c r="AI88" i="1"/>
  <c r="AK88" i="1"/>
  <c r="AM88" i="1"/>
  <c r="Q89" i="1"/>
  <c r="S89" i="1"/>
  <c r="U89" i="1"/>
  <c r="W89" i="1"/>
  <c r="Y89" i="1"/>
  <c r="AA89" i="1"/>
  <c r="AC89" i="1"/>
  <c r="AE89" i="1"/>
  <c r="AG89" i="1"/>
  <c r="AI89" i="1"/>
  <c r="AK89" i="1"/>
  <c r="AM89" i="1"/>
  <c r="Q90" i="1"/>
  <c r="S90" i="1"/>
  <c r="U90" i="1"/>
  <c r="W90" i="1"/>
  <c r="Y90" i="1"/>
  <c r="AA90" i="1"/>
  <c r="AC90" i="1"/>
  <c r="AE90" i="1"/>
  <c r="AG90" i="1"/>
  <c r="AI90" i="1"/>
  <c r="AK90" i="1"/>
  <c r="AM90" i="1"/>
  <c r="Q91" i="1"/>
  <c r="S91" i="1"/>
  <c r="U91" i="1"/>
  <c r="W91" i="1"/>
  <c r="Y91" i="1"/>
  <c r="AA91" i="1"/>
  <c r="AC91" i="1"/>
  <c r="AE91" i="1"/>
  <c r="AG91" i="1"/>
  <c r="AI91" i="1"/>
  <c r="AK91" i="1"/>
  <c r="AM91" i="1"/>
  <c r="Q92" i="1"/>
  <c r="S92" i="1"/>
  <c r="U92" i="1"/>
  <c r="W92" i="1"/>
  <c r="Y92" i="1"/>
  <c r="AA92" i="1"/>
  <c r="AC92" i="1"/>
  <c r="AE92" i="1"/>
  <c r="AG92" i="1"/>
  <c r="AI92" i="1"/>
  <c r="AK92" i="1"/>
  <c r="AM92" i="1"/>
  <c r="Q93" i="1"/>
  <c r="S93" i="1"/>
  <c r="U93" i="1"/>
  <c r="W93" i="1"/>
  <c r="Y93" i="1"/>
  <c r="AA93" i="1"/>
  <c r="AC93" i="1"/>
  <c r="AE93" i="1"/>
  <c r="AG93" i="1"/>
  <c r="AI93" i="1"/>
  <c r="AK93" i="1"/>
  <c r="AM93" i="1"/>
  <c r="Q94" i="1"/>
  <c r="S94" i="1"/>
  <c r="U94" i="1"/>
  <c r="W94" i="1"/>
  <c r="Y94" i="1"/>
  <c r="AA94" i="1"/>
  <c r="AC94" i="1"/>
  <c r="AE94" i="1"/>
  <c r="AG94" i="1"/>
  <c r="AI94" i="1"/>
  <c r="AK94" i="1"/>
  <c r="AM94" i="1"/>
  <c r="Q95" i="1"/>
  <c r="S95" i="1"/>
  <c r="U95" i="1"/>
  <c r="W95" i="1"/>
  <c r="Y95" i="1"/>
  <c r="AA95" i="1"/>
  <c r="AC95" i="1"/>
  <c r="AE95" i="1"/>
  <c r="AG95" i="1"/>
  <c r="AI95" i="1"/>
  <c r="AK95" i="1"/>
  <c r="AM95" i="1"/>
  <c r="Q96" i="1"/>
  <c r="S96" i="1"/>
  <c r="U96" i="1"/>
  <c r="W96" i="1"/>
  <c r="Y96" i="1"/>
  <c r="AA96" i="1"/>
  <c r="AC96" i="1"/>
  <c r="AE96" i="1"/>
  <c r="AG96" i="1"/>
  <c r="AI96" i="1"/>
  <c r="AK96" i="1"/>
  <c r="AM96" i="1"/>
  <c r="Q97" i="1"/>
  <c r="S97" i="1"/>
  <c r="U97" i="1"/>
  <c r="W97" i="1"/>
  <c r="Y97" i="1"/>
  <c r="AA97" i="1"/>
  <c r="AC97" i="1"/>
  <c r="AE97" i="1"/>
  <c r="AG97" i="1"/>
  <c r="AI97" i="1"/>
  <c r="AK97" i="1"/>
  <c r="AM97" i="1"/>
  <c r="Q98" i="1"/>
  <c r="S98" i="1"/>
  <c r="U98" i="1"/>
  <c r="W98" i="1"/>
  <c r="Y98" i="1"/>
  <c r="AA98" i="1"/>
  <c r="AC98" i="1"/>
  <c r="AE98" i="1"/>
  <c r="AG98" i="1"/>
  <c r="AI98" i="1"/>
  <c r="AK98" i="1"/>
  <c r="AM98" i="1"/>
  <c r="Q99" i="1"/>
  <c r="S99" i="1"/>
  <c r="U99" i="1"/>
  <c r="W99" i="1"/>
  <c r="Y99" i="1"/>
  <c r="AA99" i="1"/>
  <c r="AC99" i="1"/>
  <c r="AE99" i="1"/>
  <c r="AG99" i="1"/>
  <c r="AI99" i="1"/>
  <c r="AK99" i="1"/>
  <c r="AM99" i="1"/>
  <c r="Q100" i="1"/>
  <c r="S100" i="1"/>
  <c r="U100" i="1"/>
  <c r="W100" i="1"/>
  <c r="Y100" i="1"/>
  <c r="AA100" i="1"/>
  <c r="AC100" i="1"/>
  <c r="AE100" i="1"/>
  <c r="AG100" i="1"/>
  <c r="AI100" i="1"/>
  <c r="AK100" i="1"/>
  <c r="AM100" i="1"/>
  <c r="Q101" i="1"/>
  <c r="S101" i="1"/>
  <c r="U101" i="1"/>
  <c r="W101" i="1"/>
  <c r="Y101" i="1"/>
  <c r="AA101" i="1"/>
  <c r="AC101" i="1"/>
  <c r="AE101" i="1"/>
  <c r="AG101" i="1"/>
  <c r="AI101" i="1"/>
  <c r="AK101" i="1"/>
  <c r="AM101" i="1"/>
  <c r="Q102" i="1"/>
  <c r="S102" i="1"/>
  <c r="U102" i="1"/>
  <c r="W102" i="1"/>
  <c r="Y102" i="1"/>
  <c r="AA102" i="1"/>
  <c r="AC102" i="1"/>
  <c r="AE102" i="1"/>
  <c r="AG102" i="1"/>
  <c r="AI102" i="1"/>
  <c r="AK102" i="1"/>
  <c r="AM102" i="1"/>
  <c r="Q103" i="1"/>
  <c r="S103" i="1"/>
  <c r="U103" i="1"/>
  <c r="W103" i="1"/>
  <c r="Y103" i="1"/>
  <c r="AA103" i="1"/>
  <c r="AC103" i="1"/>
  <c r="AE103" i="1"/>
  <c r="AG103" i="1"/>
  <c r="AI103" i="1"/>
  <c r="AK103" i="1"/>
  <c r="AM103" i="1"/>
  <c r="Q104" i="1"/>
  <c r="S104" i="1"/>
  <c r="U104" i="1"/>
  <c r="W104" i="1"/>
  <c r="Y104" i="1"/>
  <c r="AA104" i="1"/>
  <c r="AC104" i="1"/>
  <c r="AE104" i="1"/>
  <c r="AG104" i="1"/>
  <c r="AI104" i="1"/>
  <c r="AK104" i="1"/>
  <c r="AM104" i="1"/>
  <c r="Q105" i="1"/>
  <c r="S105" i="1"/>
  <c r="U105" i="1"/>
  <c r="W105" i="1"/>
  <c r="Y105" i="1"/>
  <c r="AA105" i="1"/>
  <c r="AC105" i="1"/>
  <c r="AE105" i="1"/>
  <c r="AG105" i="1"/>
  <c r="AI105" i="1"/>
  <c r="AK105" i="1"/>
  <c r="AM105" i="1"/>
  <c r="Q106" i="1"/>
  <c r="S106" i="1"/>
  <c r="U106" i="1"/>
  <c r="W106" i="1"/>
  <c r="Y106" i="1"/>
  <c r="AA106" i="1"/>
  <c r="AC106" i="1"/>
  <c r="AE106" i="1"/>
  <c r="AG106" i="1"/>
  <c r="AI106" i="1"/>
  <c r="AK106" i="1"/>
  <c r="AM106" i="1"/>
  <c r="Q107" i="1"/>
  <c r="S107" i="1"/>
  <c r="U107" i="1"/>
  <c r="W107" i="1"/>
  <c r="Y107" i="1"/>
  <c r="AA107" i="1"/>
  <c r="AC107" i="1"/>
  <c r="AE107" i="1"/>
  <c r="AG107" i="1"/>
  <c r="AI107" i="1"/>
  <c r="AK107" i="1"/>
  <c r="AM107" i="1"/>
  <c r="Q108" i="1"/>
  <c r="S108" i="1"/>
  <c r="U108" i="1"/>
  <c r="W108" i="1"/>
  <c r="Y108" i="1"/>
  <c r="AA108" i="1"/>
  <c r="AC108" i="1"/>
  <c r="AE108" i="1"/>
  <c r="AG108" i="1"/>
  <c r="AI108" i="1"/>
  <c r="AK108" i="1"/>
  <c r="AM108" i="1"/>
  <c r="Q109" i="1"/>
  <c r="S109" i="1"/>
  <c r="U109" i="1"/>
  <c r="W109" i="1"/>
  <c r="Y109" i="1"/>
  <c r="AA109" i="1"/>
  <c r="AC109" i="1"/>
  <c r="AE109" i="1"/>
  <c r="AG109" i="1"/>
  <c r="AI109" i="1"/>
  <c r="AK109" i="1"/>
  <c r="AM109" i="1"/>
  <c r="Q110" i="1"/>
  <c r="S110" i="1"/>
  <c r="U110" i="1"/>
  <c r="W110" i="1"/>
  <c r="Y110" i="1"/>
  <c r="AA110" i="1"/>
  <c r="AC110" i="1"/>
  <c r="AE110" i="1"/>
  <c r="AG110" i="1"/>
  <c r="AI110" i="1"/>
  <c r="AK110" i="1"/>
  <c r="AM110" i="1"/>
  <c r="Q111" i="1"/>
  <c r="S111" i="1"/>
  <c r="U111" i="1"/>
  <c r="W111" i="1"/>
  <c r="Y111" i="1"/>
  <c r="AA111" i="1"/>
  <c r="AC111" i="1"/>
  <c r="AE111" i="1"/>
  <c r="AG111" i="1"/>
  <c r="AI111" i="1"/>
  <c r="AK111" i="1"/>
  <c r="AM111" i="1"/>
  <c r="Q112" i="1"/>
  <c r="S112" i="1"/>
  <c r="U112" i="1"/>
  <c r="W112" i="1"/>
  <c r="Y112" i="1"/>
  <c r="AA112" i="1"/>
  <c r="AC112" i="1"/>
  <c r="AE112" i="1"/>
  <c r="AG112" i="1"/>
  <c r="AI112" i="1"/>
  <c r="AK112" i="1"/>
  <c r="AM112" i="1"/>
  <c r="Q113" i="1"/>
  <c r="S113" i="1"/>
  <c r="U113" i="1"/>
  <c r="W113" i="1"/>
  <c r="Y113" i="1"/>
  <c r="AA113" i="1"/>
  <c r="AC113" i="1"/>
  <c r="AE113" i="1"/>
  <c r="AG113" i="1"/>
  <c r="AI113" i="1"/>
  <c r="AK113" i="1"/>
  <c r="AM113" i="1"/>
  <c r="Q114" i="1"/>
  <c r="S114" i="1"/>
  <c r="U114" i="1"/>
  <c r="W114" i="1"/>
  <c r="Y114" i="1"/>
  <c r="AA114" i="1"/>
  <c r="AC114" i="1"/>
  <c r="AE114" i="1"/>
  <c r="AG114" i="1"/>
  <c r="AI114" i="1"/>
  <c r="AK114" i="1"/>
  <c r="AM114" i="1"/>
  <c r="Q115" i="1"/>
  <c r="S115" i="1"/>
  <c r="U115" i="1"/>
  <c r="W115" i="1"/>
  <c r="Y115" i="1"/>
  <c r="AA115" i="1"/>
  <c r="AC115" i="1"/>
  <c r="AE115" i="1"/>
  <c r="AG115" i="1"/>
  <c r="AI115" i="1"/>
  <c r="AK115" i="1"/>
  <c r="AM115" i="1"/>
  <c r="Q116" i="1"/>
  <c r="S116" i="1"/>
  <c r="U116" i="1"/>
  <c r="W116" i="1"/>
  <c r="Y116" i="1"/>
  <c r="AA116" i="1"/>
  <c r="AC116" i="1"/>
  <c r="AE116" i="1"/>
  <c r="AG116" i="1"/>
  <c r="AI116" i="1"/>
  <c r="AK116" i="1"/>
  <c r="AM116" i="1"/>
  <c r="Q117" i="1"/>
  <c r="S117" i="1"/>
  <c r="U117" i="1"/>
  <c r="W117" i="1"/>
  <c r="Y117" i="1"/>
  <c r="AA117" i="1"/>
  <c r="AC117" i="1"/>
  <c r="AE117" i="1"/>
  <c r="AG117" i="1"/>
  <c r="AI117" i="1"/>
  <c r="AK117" i="1"/>
  <c r="AM117" i="1"/>
  <c r="Q118" i="1"/>
  <c r="S118" i="1"/>
  <c r="U118" i="1"/>
  <c r="W118" i="1"/>
  <c r="Y118" i="1"/>
  <c r="AA118" i="1"/>
  <c r="AC118" i="1"/>
  <c r="AE118" i="1"/>
  <c r="AG118" i="1"/>
  <c r="AI118" i="1"/>
  <c r="AK118" i="1"/>
  <c r="AM118" i="1"/>
  <c r="Q119" i="1"/>
  <c r="S119" i="1"/>
  <c r="U119" i="1"/>
  <c r="W119" i="1"/>
  <c r="Y119" i="1"/>
  <c r="AA119" i="1"/>
  <c r="AC119" i="1"/>
  <c r="AE119" i="1"/>
  <c r="AG119" i="1"/>
  <c r="AI119" i="1"/>
  <c r="AK119" i="1"/>
  <c r="AM119" i="1"/>
  <c r="Q120" i="1"/>
  <c r="S120" i="1"/>
  <c r="U120" i="1"/>
  <c r="W120" i="1"/>
  <c r="Y120" i="1"/>
  <c r="AA120" i="1"/>
  <c r="AC120" i="1"/>
  <c r="AE120" i="1"/>
  <c r="AG120" i="1"/>
  <c r="AI120" i="1"/>
  <c r="AK120" i="1"/>
  <c r="AM120" i="1"/>
  <c r="Q121" i="1"/>
  <c r="S121" i="1"/>
  <c r="U121" i="1"/>
  <c r="W121" i="1"/>
  <c r="Y121" i="1"/>
  <c r="AA121" i="1"/>
  <c r="AC121" i="1"/>
  <c r="AE121" i="1"/>
  <c r="AG121" i="1"/>
  <c r="AI121" i="1"/>
  <c r="AK121" i="1"/>
  <c r="AM121" i="1"/>
  <c r="Q122" i="1"/>
  <c r="S122" i="1"/>
  <c r="U122" i="1"/>
  <c r="W122" i="1"/>
  <c r="Y122" i="1"/>
  <c r="AA122" i="1"/>
  <c r="AC122" i="1"/>
  <c r="AE122" i="1"/>
  <c r="AG122" i="1"/>
  <c r="AI122" i="1"/>
  <c r="AK122" i="1"/>
  <c r="AM122" i="1"/>
  <c r="Q123" i="1"/>
  <c r="S123" i="1"/>
  <c r="U123" i="1"/>
  <c r="W123" i="1"/>
  <c r="Y123" i="1"/>
  <c r="AA123" i="1"/>
  <c r="AC123" i="1"/>
  <c r="AE123" i="1"/>
  <c r="AG123" i="1"/>
  <c r="AI123" i="1"/>
  <c r="AK123" i="1"/>
  <c r="AM123" i="1"/>
  <c r="Q124" i="1"/>
  <c r="S124" i="1"/>
  <c r="U124" i="1"/>
  <c r="W124" i="1"/>
  <c r="Y124" i="1"/>
  <c r="AA124" i="1"/>
  <c r="AC124" i="1"/>
  <c r="AE124" i="1"/>
  <c r="AG124" i="1"/>
  <c r="AI124" i="1"/>
  <c r="AK124" i="1"/>
  <c r="AM124" i="1"/>
  <c r="Q125" i="1"/>
  <c r="S125" i="1"/>
  <c r="U125" i="1"/>
  <c r="W125" i="1"/>
  <c r="Y125" i="1"/>
  <c r="AA125" i="1"/>
  <c r="AC125" i="1"/>
  <c r="AE125" i="1"/>
  <c r="AG125" i="1"/>
  <c r="AI125" i="1"/>
  <c r="AK125" i="1"/>
  <c r="AM125" i="1"/>
  <c r="Q126" i="1"/>
  <c r="S126" i="1"/>
  <c r="U126" i="1"/>
  <c r="W126" i="1"/>
  <c r="Y126" i="1"/>
  <c r="AA126" i="1"/>
  <c r="AC126" i="1"/>
  <c r="AE126" i="1"/>
  <c r="AG126" i="1"/>
  <c r="AI126" i="1"/>
  <c r="AK126" i="1"/>
  <c r="AM126" i="1"/>
  <c r="Q127" i="1"/>
  <c r="S127" i="1"/>
  <c r="U127" i="1"/>
  <c r="W127" i="1"/>
  <c r="Y127" i="1"/>
  <c r="AA127" i="1"/>
  <c r="AC127" i="1"/>
  <c r="AE127" i="1"/>
  <c r="AG127" i="1"/>
  <c r="AI127" i="1"/>
  <c r="AK127" i="1"/>
  <c r="AM127" i="1"/>
  <c r="Q128" i="1"/>
  <c r="S128" i="1"/>
  <c r="U128" i="1"/>
  <c r="W128" i="1"/>
  <c r="Y128" i="1"/>
  <c r="AA128" i="1"/>
  <c r="AC128" i="1"/>
  <c r="AE128" i="1"/>
  <c r="AG128" i="1"/>
  <c r="AI128" i="1"/>
  <c r="AK128" i="1"/>
  <c r="AM128" i="1"/>
  <c r="Q129" i="1"/>
  <c r="S129" i="1"/>
  <c r="U129" i="1"/>
  <c r="W129" i="1"/>
  <c r="Y129" i="1"/>
  <c r="AA129" i="1"/>
  <c r="AC129" i="1"/>
  <c r="AE129" i="1"/>
  <c r="AG129" i="1"/>
  <c r="AI129" i="1"/>
  <c r="AK129" i="1"/>
  <c r="AM129" i="1"/>
  <c r="T130" i="1" l="1"/>
  <c r="R130" i="1"/>
  <c r="AO32" i="1"/>
  <c r="AO36" i="1"/>
  <c r="AO129" i="1"/>
  <c r="AO127" i="1"/>
  <c r="AO125" i="1"/>
  <c r="AO123" i="1"/>
  <c r="AO121" i="1"/>
  <c r="AO119" i="1"/>
  <c r="AO117" i="1"/>
  <c r="AO115" i="1"/>
  <c r="AO113" i="1"/>
  <c r="AO111" i="1"/>
  <c r="AO109" i="1"/>
  <c r="AO107" i="1"/>
  <c r="AO105" i="1"/>
  <c r="AO103" i="1"/>
  <c r="AO101" i="1"/>
  <c r="AO99" i="1"/>
  <c r="AO93" i="1"/>
  <c r="AO91" i="1"/>
  <c r="AO87" i="1"/>
  <c r="AO85" i="1"/>
  <c r="AO83" i="1"/>
  <c r="AO77" i="1"/>
  <c r="AO75" i="1"/>
  <c r="AO69" i="1"/>
  <c r="AO67" i="1"/>
  <c r="AO63" i="1"/>
  <c r="AO61" i="1"/>
  <c r="AO59" i="1"/>
  <c r="AO53" i="1"/>
  <c r="AO51" i="1"/>
  <c r="AO45" i="1"/>
  <c r="AO128" i="1"/>
  <c r="AO126" i="1"/>
  <c r="AO124" i="1"/>
  <c r="AO120" i="1"/>
  <c r="AO118" i="1"/>
  <c r="AO116" i="1"/>
  <c r="AO112" i="1"/>
  <c r="AO110" i="1"/>
  <c r="AO108" i="1"/>
  <c r="AO106" i="1"/>
  <c r="AO104" i="1"/>
  <c r="AO102" i="1"/>
  <c r="AO100" i="1"/>
  <c r="AO96" i="1"/>
  <c r="AO94" i="1"/>
  <c r="AO92" i="1"/>
  <c r="AO90" i="1"/>
  <c r="AO86" i="1"/>
  <c r="AO84" i="1"/>
  <c r="AO78" i="1"/>
  <c r="AO76" i="1"/>
  <c r="AO74" i="1"/>
  <c r="AO70" i="1"/>
  <c r="AO68" i="1"/>
  <c r="AO62" i="1"/>
  <c r="AO60" i="1"/>
  <c r="AO54" i="1"/>
  <c r="AO52" i="1"/>
  <c r="AO46" i="1"/>
  <c r="AO44" i="1"/>
  <c r="AO43" i="1"/>
  <c r="AO122" i="1"/>
  <c r="AO114" i="1"/>
  <c r="AO98" i="1"/>
  <c r="AO97" i="1"/>
  <c r="AO95" i="1"/>
  <c r="AO89" i="1"/>
  <c r="AO88" i="1"/>
  <c r="AO82" i="1"/>
  <c r="AO81" i="1"/>
  <c r="AO80" i="1"/>
  <c r="AO79" i="1"/>
  <c r="AO73" i="1"/>
  <c r="AO72" i="1"/>
  <c r="AO71" i="1"/>
  <c r="AO66" i="1"/>
  <c r="AO65" i="1"/>
  <c r="AO64" i="1"/>
  <c r="AO58" i="1"/>
  <c r="AO57" i="1"/>
  <c r="AO56" i="1"/>
  <c r="AO55" i="1"/>
  <c r="AO50" i="1"/>
  <c r="AO49" i="1"/>
  <c r="AO48" i="1"/>
  <c r="AO47" i="1"/>
  <c r="AO42" i="1"/>
  <c r="AO41" i="1"/>
  <c r="AO40" i="1"/>
  <c r="AO38" i="1"/>
  <c r="AO39" i="1"/>
  <c r="AM29" i="1"/>
  <c r="AK29" i="1"/>
  <c r="AI29" i="1"/>
  <c r="AG29" i="1"/>
  <c r="AE29" i="1"/>
  <c r="AC29" i="1"/>
  <c r="AA29" i="1"/>
  <c r="Y29" i="1"/>
  <c r="U29" i="1"/>
  <c r="W29" i="1"/>
  <c r="S29" i="1"/>
  <c r="Q29" i="1"/>
  <c r="AO29" i="1" l="1"/>
  <c r="AJ130" i="1"/>
  <c r="X130" i="1"/>
  <c r="AF130" i="1"/>
  <c r="AB130" i="1"/>
  <c r="AN130" i="1"/>
  <c r="AD130" i="1"/>
  <c r="AH130" i="1"/>
  <c r="V130" i="1"/>
  <c r="B18" i="1" s="1"/>
  <c r="AL130" i="1"/>
  <c r="Z130" i="1"/>
  <c r="B19" i="1" l="1"/>
  <c r="AO130" i="1"/>
  <c r="B2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<sst xmlns="http://schemas.openxmlformats.org/spreadsheetml/2006/main" count="404" uniqueCount="112">
  <si>
    <t>Senior Employment Credit (SEC) Calculator</t>
  </si>
  <si>
    <t>For employees that are Singapore Citizens only.</t>
  </si>
  <si>
    <t>1. The Senior Employment Credit (SEC) calculator here is a simplified model to illustrate the concept. It may not correspond exactly to what you will be getting: </t>
  </si>
  <si>
    <t>2. Please fill in the cells coloured yellow; please look at the notes embedded in the SEC calculator tab to understand how best to fill in the fields</t>
  </si>
  <si>
    <t xml:space="preserve">3. Please ensure that Table 2 filled in, in order to compute the estimated amount of SEC payout. </t>
  </si>
  <si>
    <t>Senior Employment Credit (SEC) Calculator - 2021 (Basis period Jan 2021 to Dec 2021)</t>
  </si>
  <si>
    <r>
      <t>For Employees</t>
    </r>
    <r>
      <rPr>
        <b/>
        <vertAlign val="superscript"/>
        <sz val="14"/>
        <color theme="1"/>
        <rFont val="Calibri"/>
        <family val="2"/>
        <scheme val="minor"/>
      </rPr>
      <t xml:space="preserve">+ </t>
    </r>
    <r>
      <rPr>
        <b/>
        <sz val="14"/>
        <color theme="1"/>
        <rFont val="Calibri"/>
        <family val="2"/>
        <scheme val="minor"/>
      </rPr>
      <t>who are Singapore Citizens only</t>
    </r>
  </si>
  <si>
    <t>Instructions: Please fill up cells in light yellow only. </t>
  </si>
  <si>
    <t xml:space="preserve">You may refer to the example in red font. </t>
  </si>
  <si>
    <t>Table 1 - SEC payouts</t>
  </si>
  <si>
    <t>Estimated Payout 1 (Jan to Jun 2021)</t>
  </si>
  <si>
    <t>Estimated Payout 2 (Jul to Dec 2021)</t>
  </si>
  <si>
    <t>Total Payout for 2021</t>
  </si>
  <si>
    <r>
      <t xml:space="preserve">An example has been provided for you in the first row. They are highlighted in </t>
    </r>
    <r>
      <rPr>
        <b/>
        <sz val="11"/>
        <color rgb="FFFF0000"/>
        <rFont val="Calibri"/>
        <family val="2"/>
        <scheme val="minor"/>
      </rPr>
      <t>red</t>
    </r>
    <r>
      <rPr>
        <b/>
        <sz val="11"/>
        <color theme="1"/>
        <rFont val="Calibri"/>
        <family val="2"/>
        <scheme val="minor"/>
      </rPr>
      <t xml:space="preserve">. Please do not edit them. </t>
    </r>
  </si>
  <si>
    <t>Table 2 - SEC Calculator</t>
  </si>
  <si>
    <t>S/N</t>
  </si>
  <si>
    <r>
      <t>Employee</t>
    </r>
    <r>
      <rPr>
        <b/>
        <vertAlign val="superscript"/>
        <sz val="11"/>
        <color theme="1"/>
        <rFont val="Calibri"/>
        <family val="2"/>
        <scheme val="minor"/>
      </rPr>
      <t xml:space="preserve">+ </t>
    </r>
    <r>
      <rPr>
        <b/>
        <sz val="11"/>
        <color theme="1"/>
        <rFont val="Calibri"/>
        <family val="2"/>
        <scheme val="minor"/>
      </rPr>
      <t>details</t>
    </r>
  </si>
  <si>
    <t>Gross Wages for Payout 1</t>
  </si>
  <si>
    <t>Gross Wages for Payout 2</t>
  </si>
  <si>
    <t>Total Offset Wages (Payout 1)</t>
  </si>
  <si>
    <t>Total Offset Wages (Payout 2)</t>
  </si>
  <si>
    <t xml:space="preserve">Total </t>
  </si>
  <si>
    <t>Name</t>
  </si>
  <si>
    <t>NRIC</t>
  </si>
  <si>
    <t>DOB</t>
  </si>
  <si>
    <t xml:space="preserve">Age </t>
  </si>
  <si>
    <t>Payout</t>
  </si>
  <si>
    <t xml:space="preserve">Example </t>
  </si>
  <si>
    <t xml:space="preserve">John Tan </t>
  </si>
  <si>
    <t>S1234567Z</t>
  </si>
  <si>
    <t>Age</t>
  </si>
  <si>
    <t>2022 Payout 3</t>
  </si>
  <si>
    <t>2022 Payout 4</t>
  </si>
  <si>
    <t xml:space="preserve">Note: </t>
  </si>
  <si>
    <t>The Retirement Age (RA) and Re-employment Age (REA) will be raised gradually from 62 to 65 and 67 to 70 respectively by 2030.</t>
  </si>
  <si>
    <t>The first increases (RA to 63 and REA to 68) will take place on 1 July 2022</t>
  </si>
  <si>
    <t>Increase in RA and REA</t>
  </si>
  <si>
    <t xml:space="preserve">Current </t>
  </si>
  <si>
    <t>From 1 Jul 2022</t>
  </si>
  <si>
    <t>By 2030</t>
  </si>
  <si>
    <t>RA</t>
  </si>
  <si>
    <t>REA</t>
  </si>
  <si>
    <t>$0 to $3000</t>
  </si>
  <si>
    <t>&gt;$3000 to &lt;$4000</t>
  </si>
  <si>
    <t xml:space="preserve"> (A - B * Wage)</t>
  </si>
  <si>
    <t>Age Group</t>
  </si>
  <si>
    <t>Aged between 55 and 59
(&gt;=55 yrs and &lt;60 yrs)</t>
  </si>
  <si>
    <t>Aged between 60 and 64
(&gt;=60 yrs and &lt;65 yrs)</t>
  </si>
  <si>
    <t>SEC support</t>
  </si>
  <si>
    <t>Example:</t>
  </si>
  <si>
    <t>Senior Employment Credit (SEC) Calculator - 2022 (Basis period Jan 2022 to Dec 2022)</t>
  </si>
  <si>
    <t>Estimated Payout 3 (Jan to Jun 2022)</t>
  </si>
  <si>
    <t>Estimated Payout 4 (Jul to Dec 2022)</t>
  </si>
  <si>
    <t>Total Payout for 2022</t>
  </si>
  <si>
    <t>Senior Employment Credit (SEC) Calculator - 2023 (Basis period Jan 2023 to Dec 2023)</t>
  </si>
  <si>
    <t>Estimated Payout 5 (Jan to Jun 2023)</t>
  </si>
  <si>
    <t>Estimated Payout 6 (Jul to Dec 2023)</t>
  </si>
  <si>
    <t>Total Payout for 2023</t>
  </si>
  <si>
    <t>Gross Wages for Payout 3</t>
  </si>
  <si>
    <t>Gross Wages for Payout 4</t>
  </si>
  <si>
    <t>Total Offset Wages (Payout 3)</t>
  </si>
  <si>
    <t>Total Offset Wages (Payout 4)</t>
  </si>
  <si>
    <t>Gross Wages for Payout 5</t>
  </si>
  <si>
    <t>Gross Wages for Payout 6</t>
  </si>
  <si>
    <t>Total Offset Wages (Payout 5)</t>
  </si>
  <si>
    <t>Total Offset Wages (Payout 6)</t>
  </si>
  <si>
    <t>Senior Employment Credit (SEC) Calculator - 2024 (Basis period Jan 2024 to Dec 2024)</t>
  </si>
  <si>
    <t>Estimated Payout 7 (Jan to Jun 2024)</t>
  </si>
  <si>
    <t>Estimated Payout 8 (Jul to Dec 2024)</t>
  </si>
  <si>
    <t>Total Payout for 2024</t>
  </si>
  <si>
    <t>Gross Wages for Payout 7</t>
  </si>
  <si>
    <t>Gross Wages for Payout 8</t>
  </si>
  <si>
    <t>Total Offset Wages (Payout 7)</t>
  </si>
  <si>
    <t>Total Offset Wages (Payout 8)</t>
  </si>
  <si>
    <t>Senior Employment Credit (SEC) Calculator - 2025 (Basis period Jan 2025 to Dec 2025)</t>
  </si>
  <si>
    <t>Estimated Payout 9 (Jan to Jun 2025)</t>
  </si>
  <si>
    <t>Estimated Payout 10 (Jul to Dec 2025)</t>
  </si>
  <si>
    <t>Total Payout for 2025</t>
  </si>
  <si>
    <t>Gross Wages for Payout 9</t>
  </si>
  <si>
    <t>Gross Wages for Payout 10</t>
  </si>
  <si>
    <t>For 2023 to 2025, the wage offset applies to Singaporean workers aged 60 and above and earning up to $4,000 per month. For wages paid between 1 Jan 2023 and 31 Dec 2025, employers will receive up to 8% of the wages paid to these eligible workers, depending on their age and wage.
For 2021 and 2022, the wage offset applies to Singaporean workers aged 55 and above and earning up to $4,000 per month.</t>
  </si>
  <si>
    <r>
      <t xml:space="preserve">Aged between 65 and </t>
    </r>
    <r>
      <rPr>
        <b/>
        <sz val="11"/>
        <color rgb="FFFF0000"/>
        <rFont val="Calibri"/>
        <family val="2"/>
        <scheme val="minor"/>
      </rPr>
      <t>67</t>
    </r>
    <r>
      <rPr>
        <b/>
        <sz val="11"/>
        <color theme="1"/>
        <rFont val="Calibri"/>
        <family val="2"/>
        <scheme val="minor"/>
      </rPr>
      <t xml:space="preserve">
(&gt;=65 yrs and &lt;</t>
    </r>
    <r>
      <rPr>
        <b/>
        <sz val="11"/>
        <color rgb="FFFF0000"/>
        <rFont val="Calibri"/>
        <family val="2"/>
        <scheme val="minor"/>
      </rPr>
      <t>68</t>
    </r>
    <r>
      <rPr>
        <b/>
        <sz val="11"/>
        <color theme="1"/>
        <rFont val="Calibri"/>
        <family val="2"/>
        <scheme val="minor"/>
      </rPr>
      <t xml:space="preserve"> yrs)</t>
    </r>
  </si>
  <si>
    <r>
      <t xml:space="preserve">Aged </t>
    </r>
    <r>
      <rPr>
        <b/>
        <sz val="11"/>
        <color rgb="FFFF0000"/>
        <rFont val="Calibri"/>
        <family val="2"/>
        <scheme val="minor"/>
      </rPr>
      <t>68</t>
    </r>
    <r>
      <rPr>
        <b/>
        <sz val="11"/>
        <color theme="1"/>
        <rFont val="Calibri"/>
        <family val="2"/>
        <scheme val="minor"/>
      </rPr>
      <t xml:space="preserve"> and above
(&gt;=</t>
    </r>
    <r>
      <rPr>
        <b/>
        <sz val="11"/>
        <color rgb="FFFF0000"/>
        <rFont val="Calibri"/>
        <family val="2"/>
        <scheme val="minor"/>
      </rPr>
      <t>68</t>
    </r>
    <r>
      <rPr>
        <b/>
        <sz val="11"/>
        <color theme="1"/>
        <rFont val="Calibri"/>
        <family val="2"/>
        <scheme val="minor"/>
      </rPr>
      <t xml:space="preserve"> yrs)</t>
    </r>
  </si>
  <si>
    <t>Please note that the SEC payout is calculated based on the declared wage effective from 1 January 2024.</t>
  </si>
  <si>
    <t>Senior Employment Credit (SEC) Calculator - 2026 (Basis period Jan 2026 to Dec 2026)</t>
  </si>
  <si>
    <t>Gross Wages for Payout 11</t>
  </si>
  <si>
    <t>Gross Wages for Payout 12</t>
  </si>
  <si>
    <t>Total Offset Wages (Payout 9)</t>
  </si>
  <si>
    <t>Total Offset Wages (Payout 10)</t>
  </si>
  <si>
    <t>Total Offset Wages (Payout 11)</t>
  </si>
  <si>
    <t>Total Offset Wages (Payout 12)</t>
  </si>
  <si>
    <r>
      <t xml:space="preserve">Aged </t>
    </r>
    <r>
      <rPr>
        <b/>
        <sz val="11"/>
        <color rgb="FFFF0000"/>
        <rFont val="Calibri"/>
        <family val="2"/>
        <scheme val="minor"/>
      </rPr>
      <t>69</t>
    </r>
    <r>
      <rPr>
        <b/>
        <sz val="11"/>
        <color theme="1"/>
        <rFont val="Calibri"/>
        <family val="2"/>
        <scheme val="minor"/>
      </rPr>
      <t xml:space="preserve"> and above
(&gt;=</t>
    </r>
    <r>
      <rPr>
        <b/>
        <sz val="11"/>
        <color rgb="FFFF0000"/>
        <rFont val="Calibri"/>
        <family val="2"/>
        <scheme val="minor"/>
      </rPr>
      <t>69</t>
    </r>
    <r>
      <rPr>
        <b/>
        <sz val="11"/>
        <color theme="1"/>
        <rFont val="Calibri"/>
        <family val="2"/>
        <scheme val="minor"/>
      </rPr>
      <t xml:space="preserve"> yrs)</t>
    </r>
  </si>
  <si>
    <r>
      <t xml:space="preserve">Aged between 65 and </t>
    </r>
    <r>
      <rPr>
        <b/>
        <sz val="11"/>
        <color rgb="FFFF0000"/>
        <rFont val="Calibri"/>
        <family val="2"/>
        <scheme val="minor"/>
      </rPr>
      <t>68</t>
    </r>
    <r>
      <rPr>
        <b/>
        <sz val="11"/>
        <color theme="1"/>
        <rFont val="Calibri"/>
        <family val="2"/>
        <scheme val="minor"/>
      </rPr>
      <t xml:space="preserve">
(&gt;=65 yrs and &lt;</t>
    </r>
    <r>
      <rPr>
        <b/>
        <sz val="11"/>
        <color rgb="FFFF0000"/>
        <rFont val="Calibri"/>
        <family val="2"/>
        <scheme val="minor"/>
      </rPr>
      <t>69</t>
    </r>
    <r>
      <rPr>
        <b/>
        <sz val="11"/>
        <color theme="1"/>
        <rFont val="Calibri"/>
        <family val="2"/>
        <scheme val="minor"/>
      </rPr>
      <t xml:space="preserve"> yrs)</t>
    </r>
  </si>
  <si>
    <t>Estimated Payout 11 (Jan to Jun 2026)</t>
  </si>
  <si>
    <t>Estimated Payout 12 (Jul to Dec 2026)</t>
  </si>
  <si>
    <t>Total Payout for 2026</t>
  </si>
  <si>
    <t>DOB 
(Month &amp; Year only)</t>
  </si>
  <si>
    <t>DOB
(Month &amp; Year only)</t>
  </si>
  <si>
    <t xml:space="preserve"> </t>
  </si>
  <si>
    <t xml:space="preserve">For 2026, the wage offset applies to Singaporean workers aged 60 and above and earning up to $4,000 per month.For wages paid between 1 Jan 2026 and 31 Dec 2026, employers will receive up to 7% of the wages paid to these eligible workers, depending on their age and wage.
</t>
  </si>
  <si>
    <t xml:space="preserve">For 2025, the wage offset applies to Singaporean workers aged 60 and above and earning up to $4,000 per month. For wages paid between 1 Jan 2025 and 31 Dec 2025, employers will receive up to 7% of the wages paid to these eligible workers, depending on their age and wage.
</t>
  </si>
  <si>
    <t>Senior Employment Credit (SEC) Calculator - 2027 (Basis period Jan 2027 to Dec 2027)</t>
  </si>
  <si>
    <t xml:space="preserve">For 2027, the wage offset applies to Singaporean workers aged 60 and above and earning up to $4,000 per month.For wages paid between 1 Jan 2027 and 31 Dec 2027, employers will receive up to 7% of the wages paid to these eligible workers, depending on their age and wage.
</t>
  </si>
  <si>
    <t>Total Payout for 2027</t>
  </si>
  <si>
    <t>Estimated Payout 13 (Jan to Jun 2027)</t>
  </si>
  <si>
    <t>Estimated Payout 14 (Jul to Dec 2027)</t>
  </si>
  <si>
    <t>Gross Wages for Payout 13</t>
  </si>
  <si>
    <t>Gross Wages for Payout 14</t>
  </si>
  <si>
    <t>Total Offset Wages (Payout 13)</t>
  </si>
  <si>
    <t>Total Offset Wages (Payout 14)</t>
  </si>
  <si>
    <t>Aged between 65 and 68
(&gt;=65 yrs and &lt;69 yrs)</t>
  </si>
  <si>
    <t>Aged 69 and above
(&gt;=69 yrs)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</si>
</sst>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9" x14ac:knownFonts="1">
    <font>
      <sz val="11"/>
      <color theme="1"/>
      <name val="Calibri"/>
      <family val="2"/>
      <scheme val="minor"/>
    </font>
    <font>
      <sz val="11"/>
      <color theme="1"/>
      <name val="Calibri"/>
      <family val="2"/>
      <scheme val="minor"/>
    </font>
    <font>
      <b/>
      <sz val="11"/>
      <color theme="1"/>
      <name val="Calibri"/>
      <family val="2"/>
      <scheme val="minor"/>
    </font>
    <font>
      <b/>
      <u/>
      <sz val="24"/>
      <color theme="1"/>
      <name val="Calibri"/>
      <family val="2"/>
      <scheme val="minor"/>
    </font>
    <font>
      <u/>
      <sz val="11"/>
      <color theme="1"/>
      <name val="Calibri"/>
      <family val="2"/>
      <scheme val="minor"/>
    </font>
    <font>
      <b/>
      <sz val="14"/>
      <color theme="1"/>
      <name val="Calibri"/>
      <family val="2"/>
      <scheme val="minor"/>
    </font>
    <font>
      <b/>
      <vertAlign val="superscript"/>
      <sz val="14"/>
      <color theme="1"/>
      <name val="Calibri"/>
      <family val="2"/>
      <scheme val="minor"/>
    </font>
    <font>
      <u/>
      <sz val="14"/>
      <color theme="1"/>
      <name val="Calibri"/>
      <family val="2"/>
      <scheme val="minor"/>
    </font>
    <font>
      <b/>
      <sz val="11"/>
      <color theme="1"/>
      <name val="Calibri"/>
      <family val="2"/>
    </font>
    <font>
      <b/>
      <vertAlign val="superscript"/>
      <sz val="11"/>
      <color theme="1"/>
      <name val="Calibri"/>
      <family val="2"/>
      <scheme val="minor"/>
    </font>
    <font>
      <sz val="8"/>
      <name val="Calibri"/>
      <family val="2"/>
      <scheme val="minor"/>
    </font>
    <font>
      <sz val="11"/>
      <color rgb="FFFF7C80"/>
      <name val="Calibri"/>
      <family val="2"/>
      <scheme val="minor"/>
    </font>
    <font>
      <b/>
      <sz val="12"/>
      <name val="Calibri"/>
      <family val="2"/>
      <scheme val="minor"/>
    </font>
    <font>
      <b/>
      <sz val="11"/>
      <name val="Calibri"/>
      <family val="2"/>
      <scheme val="minor"/>
    </font>
    <font>
      <sz val="11"/>
      <name val="Calibri"/>
      <family val="2"/>
      <scheme val="minor"/>
    </font>
    <font>
      <b/>
      <sz val="11"/>
      <color rgb="FFFF0000"/>
      <name val="Calibri"/>
      <family val="2"/>
    </font>
    <font>
      <b/>
      <sz val="11"/>
      <color rgb="FFFF0000"/>
      <name val="Calibri"/>
      <family val="2"/>
      <scheme val="minor"/>
    </font>
    <font>
      <b/>
      <sz val="14"/>
      <name val="Calibri"/>
      <family val="2"/>
      <scheme val="minor"/>
    </font>
    <font>
      <sz val="11"/>
      <color theme="9" tint="-0.249977111117893"/>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CC"/>
        <bgColor indexed="64"/>
      </patternFill>
    </fill>
    <fill>
      <patternFill patternType="solid">
        <fgColor rgb="FFCC99FF"/>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rgb="FF99FFCC"/>
        <bgColor indexed="64"/>
      </patternFill>
    </fill>
    <fill>
      <patternFill patternType="solid">
        <fgColor rgb="FFFFC000"/>
        <bgColor indexed="64"/>
      </patternFill>
    </fill>
    <fill>
      <patternFill patternType="solid">
        <fgColor rgb="FFFFFF00"/>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0" fontId="0" fillId="2" borderId="0" xfId="0" applyFill="1"/>
    <xf numFmtId="0" fontId="3" fillId="2" borderId="0" xfId="0" applyFont="1" applyFill="1"/>
    <xf numFmtId="0" fontId="4" fillId="2" borderId="0" xfId="0" applyFont="1" applyFill="1"/>
    <xf numFmtId="0" fontId="5" fillId="2" borderId="0" xfId="0" applyFont="1" applyFill="1"/>
    <xf numFmtId="0" fontId="7" fillId="2" borderId="0" xfId="0" applyFont="1" applyFill="1"/>
    <xf numFmtId="0" fontId="0" fillId="2" borderId="0" xfId="0" applyFill="1" applyAlignment="1">
      <alignment horizontal="center"/>
    </xf>
    <xf numFmtId="0" fontId="0" fillId="2" borderId="2" xfId="0" applyFill="1" applyBorder="1"/>
    <xf numFmtId="0" fontId="0" fillId="2" borderId="2" xfId="0" applyFill="1" applyBorder="1" applyAlignment="1">
      <alignment horizontal="center"/>
    </xf>
    <xf numFmtId="15" fontId="0" fillId="2" borderId="0" xfId="0" applyNumberFormat="1" applyFill="1"/>
    <xf numFmtId="0" fontId="2" fillId="2" borderId="0" xfId="0" applyFont="1" applyFill="1"/>
    <xf numFmtId="9" fontId="0" fillId="2" borderId="0" xfId="0" applyNumberFormat="1" applyFill="1"/>
    <xf numFmtId="0" fontId="2" fillId="2" borderId="0" xfId="0" applyFont="1" applyFill="1" applyAlignment="1">
      <alignment horizontal="center"/>
    </xf>
    <xf numFmtId="0" fontId="0" fillId="2" borderId="0" xfId="0" applyFill="1" applyAlignment="1">
      <alignment vertical="center"/>
    </xf>
    <xf numFmtId="0" fontId="0" fillId="2" borderId="0" xfId="0" pivotButton="1" applyFill="1"/>
    <xf numFmtId="0" fontId="11" fillId="0" borderId="0" xfId="0" applyFont="1"/>
    <xf numFmtId="0" fontId="13" fillId="0" borderId="2" xfId="0" applyFont="1" applyBorder="1" applyAlignment="1" applyProtection="1">
      <alignment vertical="center" wrapText="1"/>
      <protection hidden="1"/>
    </xf>
    <xf numFmtId="0" fontId="0" fillId="2" borderId="0" xfId="0" applyFill="1" applyAlignment="1">
      <alignment horizontal="right"/>
    </xf>
    <xf numFmtId="9" fontId="0" fillId="2" borderId="0" xfId="2" applyFont="1" applyFill="1"/>
    <xf numFmtId="9" fontId="0" fillId="4" borderId="0" xfId="0" applyNumberFormat="1" applyFill="1"/>
    <xf numFmtId="9" fontId="0" fillId="4" borderId="0" xfId="2" applyFont="1" applyFill="1"/>
    <xf numFmtId="0" fontId="14" fillId="3" borderId="0" xfId="0" applyFont="1" applyFill="1"/>
    <xf numFmtId="0" fontId="2" fillId="6" borderId="2" xfId="0" applyFont="1" applyFill="1" applyBorder="1" applyAlignment="1">
      <alignment horizontal="center" vertical="center"/>
    </xf>
    <xf numFmtId="0" fontId="2" fillId="9" borderId="2" xfId="0" applyFont="1" applyFill="1" applyBorder="1" applyAlignment="1">
      <alignment wrapText="1"/>
    </xf>
    <xf numFmtId="0" fontId="15" fillId="0" borderId="13" xfId="0" applyFont="1" applyBorder="1" applyAlignment="1">
      <alignment horizontal="center" vertical="center"/>
    </xf>
    <xf numFmtId="0" fontId="16" fillId="0" borderId="6" xfId="0" applyFont="1" applyBorder="1" applyAlignment="1">
      <alignment horizontal="center" vertical="center"/>
    </xf>
    <xf numFmtId="17" fontId="2" fillId="6" borderId="14" xfId="0" applyNumberFormat="1" applyFont="1" applyFill="1" applyBorder="1" applyAlignment="1">
      <alignment horizontal="center" vertical="center"/>
    </xf>
    <xf numFmtId="17" fontId="2" fillId="6" borderId="15" xfId="0" applyNumberFormat="1" applyFont="1" applyFill="1" applyBorder="1" applyAlignment="1">
      <alignment horizontal="center" vertical="center"/>
    </xf>
    <xf numFmtId="17" fontId="2" fillId="6" borderId="16" xfId="0" applyNumberFormat="1" applyFont="1" applyFill="1" applyBorder="1" applyAlignment="1">
      <alignment horizontal="center" vertical="center"/>
    </xf>
    <xf numFmtId="0" fontId="17" fillId="3" borderId="0" xfId="0" applyFont="1" applyFill="1" applyAlignment="1">
      <alignment vertical="center"/>
    </xf>
    <xf numFmtId="15" fontId="16" fillId="2" borderId="6" xfId="0" applyNumberFormat="1" applyFont="1" applyFill="1" applyBorder="1" applyAlignment="1" applyProtection="1">
      <alignment horizontal="center"/>
      <protection locked="0"/>
    </xf>
    <xf numFmtId="44" fontId="16" fillId="0" borderId="2" xfId="1" applyFont="1" applyFill="1" applyBorder="1" applyAlignment="1" applyProtection="1">
      <alignment horizontal="center" vertical="center"/>
    </xf>
    <xf numFmtId="0" fontId="2" fillId="2" borderId="0" xfId="0" applyFont="1" applyFill="1" applyAlignment="1">
      <alignment vertical="center"/>
    </xf>
    <xf numFmtId="0" fontId="2" fillId="2" borderId="0" xfId="0" applyFont="1" applyFill="1" applyAlignment="1">
      <alignment wrapText="1"/>
    </xf>
    <xf numFmtId="44" fontId="2" fillId="2" borderId="0" xfId="0" applyNumberFormat="1" applyFont="1" applyFill="1"/>
    <xf numFmtId="0" fontId="2" fillId="3" borderId="0" xfId="0" applyFont="1" applyFill="1"/>
    <xf numFmtId="0" fontId="0" fillId="3" borderId="0" xfId="0" applyFill="1"/>
    <xf numFmtId="44" fontId="2" fillId="3" borderId="0" xfId="0" applyNumberFormat="1" applyFont="1" applyFill="1"/>
    <xf numFmtId="0" fontId="2" fillId="6" borderId="2" xfId="0" applyFont="1" applyFill="1" applyBorder="1" applyAlignment="1">
      <alignment horizontal="center" vertical="center" wrapText="1"/>
    </xf>
    <xf numFmtId="0" fontId="2" fillId="8" borderId="0" xfId="0" applyFont="1" applyFill="1" applyAlignment="1">
      <alignment horizontal="center"/>
    </xf>
    <xf numFmtId="44" fontId="13" fillId="0" borderId="0" xfId="0" applyNumberFormat="1" applyFont="1"/>
    <xf numFmtId="0" fontId="0" fillId="5" borderId="0" xfId="0" applyFill="1" applyAlignment="1">
      <alignment horizontal="center"/>
    </xf>
    <xf numFmtId="9" fontId="0" fillId="5" borderId="0" xfId="0" applyNumberFormat="1" applyFill="1"/>
    <xf numFmtId="0" fontId="0" fillId="10" borderId="0" xfId="0" applyFill="1" applyAlignment="1">
      <alignment horizontal="center"/>
    </xf>
    <xf numFmtId="9" fontId="0" fillId="10" borderId="0" xfId="0" applyNumberFormat="1" applyFill="1"/>
    <xf numFmtId="17" fontId="2" fillId="6" borderId="18" xfId="0" applyNumberFormat="1" applyFont="1" applyFill="1" applyBorder="1" applyAlignment="1">
      <alignment horizontal="center" vertical="center"/>
    </xf>
    <xf numFmtId="17" fontId="2" fillId="6" borderId="17" xfId="0" applyNumberFormat="1" applyFont="1" applyFill="1" applyBorder="1" applyAlignment="1">
      <alignment horizontal="center" vertical="center"/>
    </xf>
    <xf numFmtId="17" fontId="2" fillId="6" borderId="10" xfId="0" applyNumberFormat="1" applyFont="1" applyFill="1" applyBorder="1" applyAlignment="1">
      <alignment horizontal="center" vertical="center"/>
    </xf>
    <xf numFmtId="15" fontId="2" fillId="6" borderId="2" xfId="0" applyNumberFormat="1" applyFont="1" applyFill="1" applyBorder="1" applyAlignment="1">
      <alignment horizontal="center" vertical="center" wrapText="1"/>
    </xf>
    <xf numFmtId="2" fontId="16" fillId="0" borderId="2" xfId="0" applyNumberFormat="1" applyFont="1" applyBorder="1"/>
    <xf numFmtId="2" fontId="14" fillId="0" borderId="2" xfId="0" applyNumberFormat="1" applyFont="1" applyBorder="1"/>
    <xf numFmtId="0" fontId="0" fillId="2" borderId="0" xfId="0" applyFill="1" applyAlignment="1">
      <alignment horizontal="left"/>
    </xf>
    <xf numFmtId="0" fontId="14" fillId="2" borderId="0" xfId="0" applyFont="1" applyFill="1"/>
    <xf numFmtId="0" fontId="14" fillId="3" borderId="6" xfId="0" applyFont="1" applyFill="1" applyBorder="1" applyAlignment="1" applyProtection="1">
      <alignment horizontal="center"/>
      <protection locked="0"/>
    </xf>
    <xf numFmtId="15" fontId="14" fillId="3" borderId="6" xfId="0" applyNumberFormat="1" applyFont="1" applyFill="1" applyBorder="1" applyAlignment="1" applyProtection="1">
      <alignment horizontal="center"/>
      <protection locked="0"/>
    </xf>
    <xf numFmtId="44" fontId="13" fillId="3" borderId="2" xfId="1" applyFont="1" applyFill="1" applyBorder="1" applyAlignment="1" applyProtection="1">
      <alignment horizontal="center" vertical="center"/>
      <protection locked="0"/>
    </xf>
    <xf numFmtId="15" fontId="14" fillId="3" borderId="2" xfId="0" applyNumberFormat="1" applyFont="1" applyFill="1" applyBorder="1" applyAlignment="1" applyProtection="1">
      <alignment horizontal="center"/>
      <protection locked="0"/>
    </xf>
    <xf numFmtId="0" fontId="14" fillId="3" borderId="2" xfId="0" applyFont="1" applyFill="1" applyBorder="1" applyAlignment="1" applyProtection="1">
      <alignment horizontal="center"/>
      <protection locked="0"/>
    </xf>
    <xf numFmtId="0" fontId="14" fillId="3" borderId="2" xfId="0" applyFont="1" applyFill="1" applyBorder="1" applyAlignment="1" applyProtection="1">
      <alignment horizontal="left"/>
      <protection locked="0"/>
    </xf>
    <xf numFmtId="0" fontId="14" fillId="3" borderId="2" xfId="0" applyFont="1" applyFill="1" applyBorder="1" applyAlignment="1">
      <alignment horizontal="center"/>
    </xf>
    <xf numFmtId="44" fontId="14" fillId="3" borderId="2" xfId="1" applyFont="1" applyFill="1" applyBorder="1"/>
    <xf numFmtId="0" fontId="14" fillId="3" borderId="4" xfId="0" applyFont="1" applyFill="1" applyBorder="1" applyAlignment="1" applyProtection="1">
      <alignment horizontal="center"/>
      <protection locked="0"/>
    </xf>
    <xf numFmtId="0" fontId="14" fillId="3" borderId="4" xfId="0" applyFont="1" applyFill="1" applyBorder="1" applyAlignment="1" applyProtection="1">
      <alignment horizontal="left"/>
      <protection locked="0"/>
    </xf>
    <xf numFmtId="0" fontId="14" fillId="3" borderId="4" xfId="0" applyFont="1" applyFill="1" applyBorder="1" applyAlignment="1">
      <alignment horizontal="center"/>
    </xf>
    <xf numFmtId="44" fontId="14" fillId="3" borderId="4" xfId="1" applyFont="1" applyFill="1" applyBorder="1"/>
    <xf numFmtId="0" fontId="14" fillId="2" borderId="0" xfId="0" pivotButton="1" applyFont="1" applyFill="1"/>
    <xf numFmtId="14" fontId="14" fillId="3" borderId="2" xfId="0" applyNumberFormat="1" applyFont="1" applyFill="1" applyBorder="1" applyAlignment="1">
      <alignment horizontal="center"/>
    </xf>
    <xf numFmtId="2" fontId="18" fillId="0" borderId="2" xfId="0" applyNumberFormat="1" applyFont="1" applyBorder="1"/>
    <xf numFmtId="0" fontId="18" fillId="2" borderId="0" xfId="0" applyFont="1" applyFill="1"/>
    <xf numFmtId="0" fontId="14" fillId="2" borderId="5" xfId="0" applyFont="1" applyFill="1" applyBorder="1" applyAlignment="1">
      <alignment horizontal="center"/>
    </xf>
    <xf numFmtId="0" fontId="14" fillId="2" borderId="1" xfId="0" applyFont="1" applyFill="1" applyBorder="1" applyAlignment="1">
      <alignment horizontal="center"/>
    </xf>
    <xf numFmtId="44" fontId="13" fillId="3" borderId="2" xfId="1" applyFont="1" applyFill="1" applyBorder="1" applyAlignment="1" applyProtection="1">
      <alignment horizontal="center" vertical="center"/>
    </xf>
    <xf numFmtId="0" fontId="14" fillId="2" borderId="3" xfId="0" applyFont="1" applyFill="1" applyBorder="1" applyAlignment="1">
      <alignment horizontal="center"/>
    </xf>
    <xf numFmtId="44" fontId="16" fillId="0" borderId="6" xfId="1" applyFont="1" applyFill="1" applyBorder="1" applyProtection="1">
      <protection hidden="1"/>
    </xf>
    <xf numFmtId="2" fontId="16" fillId="0" borderId="2" xfId="0" applyNumberFormat="1" applyFont="1" applyBorder="1" applyProtection="1">
      <protection hidden="1"/>
    </xf>
    <xf numFmtId="44" fontId="16" fillId="0" borderId="2" xfId="0" applyNumberFormat="1" applyFont="1" applyBorder="1" applyProtection="1">
      <protection hidden="1"/>
    </xf>
    <xf numFmtId="44" fontId="13" fillId="0" borderId="6" xfId="1" applyFont="1" applyFill="1" applyBorder="1" applyProtection="1">
      <protection hidden="1"/>
    </xf>
    <xf numFmtId="2" fontId="14" fillId="0" borderId="2" xfId="0" applyNumberFormat="1" applyFont="1" applyBorder="1" applyProtection="1">
      <protection hidden="1"/>
    </xf>
    <xf numFmtId="44" fontId="13" fillId="11" borderId="8" xfId="0" applyNumberFormat="1" applyFont="1" applyFill="1" applyBorder="1" applyProtection="1">
      <protection hidden="1"/>
    </xf>
    <xf numFmtId="44" fontId="13" fillId="0" borderId="2" xfId="0" applyNumberFormat="1" applyFont="1" applyBorder="1" applyProtection="1">
      <protection hidden="1"/>
    </xf>
    <xf numFmtId="2" fontId="14" fillId="12" borderId="2" xfId="0" applyNumberFormat="1" applyFont="1" applyFill="1" applyBorder="1" applyProtection="1">
      <protection hidden="1"/>
    </xf>
    <xf numFmtId="0" fontId="14" fillId="11" borderId="8" xfId="0" applyFont="1" applyFill="1" applyBorder="1" applyProtection="1">
      <protection hidden="1"/>
    </xf>
    <xf numFmtId="44" fontId="0" fillId="0" borderId="2" xfId="0" applyNumberFormat="1" applyBorder="1" applyProtection="1">
      <protection hidden="1"/>
    </xf>
    <xf numFmtId="44" fontId="2" fillId="9" borderId="2" xfId="0" applyNumberFormat="1" applyFont="1" applyFill="1" applyBorder="1" applyProtection="1">
      <protection hidden="1"/>
    </xf>
    <xf numFmtId="9" fontId="0" fillId="0" borderId="2" xfId="0" applyNumberFormat="1" applyBorder="1"/>
    <xf numFmtId="9" fontId="0" fillId="0" borderId="4" xfId="0" applyNumberFormat="1" applyBorder="1"/>
    <xf numFmtId="0" fontId="0" fillId="0" borderId="0" xfId="0" applyAlignment="1">
      <alignment wrapText="1"/>
    </xf>
    <xf numFmtId="9" fontId="0" fillId="0" borderId="20" xfId="0" applyNumberFormat="1" applyBorder="1"/>
    <xf numFmtId="9" fontId="0" fillId="0" borderId="21" xfId="0" applyNumberFormat="1" applyBorder="1"/>
    <xf numFmtId="9" fontId="0" fillId="0" borderId="6" xfId="0" applyNumberFormat="1" applyBorder="1"/>
    <xf numFmtId="9" fontId="0" fillId="0" borderId="22" xfId="0" applyNumberFormat="1" applyBorder="1"/>
    <xf numFmtId="9" fontId="0" fillId="0" borderId="13" xfId="0" applyNumberFormat="1" applyBorder="1"/>
    <xf numFmtId="9" fontId="0" fillId="0" borderId="9" xfId="0" applyNumberFormat="1" applyBorder="1"/>
    <xf numFmtId="9" fontId="0" fillId="0" borderId="26" xfId="0" applyNumberFormat="1" applyBorder="1"/>
    <xf numFmtId="9" fontId="0" fillId="0" borderId="33" xfId="0" applyNumberFormat="1" applyBorder="1"/>
    <xf numFmtId="0" fontId="0" fillId="0" borderId="33" xfId="0" applyBorder="1"/>
    <xf numFmtId="0" fontId="0" fillId="0" borderId="34" xfId="0" applyBorder="1"/>
    <xf numFmtId="0" fontId="2" fillId="7" borderId="23" xfId="0" applyFont="1" applyFill="1" applyBorder="1"/>
    <xf numFmtId="0" fontId="2" fillId="7" borderId="24" xfId="0" applyFont="1" applyFill="1" applyBorder="1"/>
    <xf numFmtId="0" fontId="2" fillId="7" borderId="25" xfId="0" applyFont="1" applyFill="1" applyBorder="1"/>
    <xf numFmtId="0" fontId="2" fillId="7" borderId="27" xfId="0" applyFont="1" applyFill="1" applyBorder="1" applyAlignment="1">
      <alignment wrapText="1"/>
    </xf>
    <xf numFmtId="0" fontId="2" fillId="7" borderId="28" xfId="0" applyFont="1" applyFill="1" applyBorder="1" applyAlignment="1">
      <alignment wrapText="1"/>
    </xf>
    <xf numFmtId="0" fontId="2" fillId="7" borderId="29" xfId="0" applyFont="1" applyFill="1" applyBorder="1" applyAlignment="1">
      <alignment wrapText="1"/>
    </xf>
    <xf numFmtId="0" fontId="0" fillId="2" borderId="0" xfId="0" applyFill="1" applyProtection="1">
      <protection hidden="1"/>
    </xf>
    <xf numFmtId="44" fontId="2" fillId="0" borderId="6" xfId="1" applyFont="1" applyFill="1" applyBorder="1" applyProtection="1">
      <protection hidden="1"/>
    </xf>
    <xf numFmtId="44" fontId="2" fillId="11" borderId="8" xfId="0" applyNumberFormat="1" applyFont="1" applyFill="1" applyBorder="1" applyProtection="1">
      <protection hidden="1"/>
    </xf>
    <xf numFmtId="2" fontId="1" fillId="0" borderId="2" xfId="0" applyNumberFormat="1" applyFont="1" applyBorder="1" applyProtection="1">
      <protection hidden="1"/>
    </xf>
    <xf numFmtId="0" fontId="0" fillId="2" borderId="0" xfId="0" applyFill="1" applyAlignment="1">
      <alignment horizontal="left" vertical="top" wrapText="1"/>
    </xf>
    <xf numFmtId="0" fontId="2" fillId="7" borderId="35" xfId="0" applyFont="1" applyFill="1" applyBorder="1"/>
    <xf numFmtId="0" fontId="2" fillId="7" borderId="42" xfId="0" applyFont="1" applyFill="1" applyBorder="1"/>
    <xf numFmtId="0" fontId="13" fillId="7" borderId="28" xfId="0" applyFont="1" applyFill="1" applyBorder="1" applyAlignment="1">
      <alignment wrapText="1"/>
    </xf>
    <xf numFmtId="0" fontId="13" fillId="7" borderId="29" xfId="0" applyFont="1" applyFill="1" applyBorder="1" applyAlignment="1">
      <alignment wrapText="1"/>
    </xf>
    <xf numFmtId="0" fontId="13" fillId="7" borderId="31" xfId="0" applyFont="1" applyFill="1" applyBorder="1"/>
    <xf numFmtId="9" fontId="14" fillId="0" borderId="38" xfId="0" applyNumberFormat="1" applyFont="1" applyBorder="1"/>
    <xf numFmtId="9" fontId="14" fillId="0" borderId="39" xfId="0" applyNumberFormat="1" applyFont="1" applyBorder="1"/>
    <xf numFmtId="9" fontId="14" fillId="0" borderId="40" xfId="0" applyNumberFormat="1" applyFont="1" applyBorder="1"/>
    <xf numFmtId="0" fontId="2" fillId="6" borderId="12" xfId="0" applyFont="1" applyFill="1" applyBorder="1" applyAlignment="1">
      <alignment horizontal="center" vertical="center"/>
    </xf>
    <xf numFmtId="0" fontId="2" fillId="6" borderId="6" xfId="0" applyFont="1" applyFill="1" applyBorder="1" applyAlignment="1">
      <alignment horizontal="center" vertical="center"/>
    </xf>
    <xf numFmtId="0" fontId="8" fillId="6" borderId="19" xfId="0" applyFont="1" applyFill="1" applyBorder="1" applyAlignment="1">
      <alignment horizontal="center" vertical="center"/>
    </xf>
    <xf numFmtId="0" fontId="8" fillId="6" borderId="18" xfId="0" applyFont="1" applyFill="1" applyBorder="1" applyAlignment="1">
      <alignment horizontal="center" vertical="center"/>
    </xf>
    <xf numFmtId="0" fontId="8" fillId="6" borderId="13" xfId="0" applyFont="1" applyFill="1" applyBorder="1" applyAlignment="1">
      <alignment horizontal="center" vertical="center"/>
    </xf>
    <xf numFmtId="17" fontId="2" fillId="6" borderId="12" xfId="0" applyNumberFormat="1" applyFont="1" applyFill="1" applyBorder="1" applyAlignment="1">
      <alignment horizontal="center" vertical="center"/>
    </xf>
    <xf numFmtId="17" fontId="2" fillId="6" borderId="6" xfId="0" applyNumberFormat="1" applyFont="1" applyFill="1" applyBorder="1" applyAlignment="1">
      <alignment horizontal="center" vertical="center"/>
    </xf>
    <xf numFmtId="0" fontId="2" fillId="6" borderId="2" xfId="0" applyFont="1" applyFill="1" applyBorder="1" applyAlignment="1">
      <alignment horizontal="center"/>
    </xf>
    <xf numFmtId="15" fontId="2" fillId="6" borderId="7" xfId="0" applyNumberFormat="1"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8" borderId="0" xfId="0" applyFont="1" applyFill="1" applyAlignment="1">
      <alignment horizontal="center"/>
    </xf>
    <xf numFmtId="0" fontId="0" fillId="2" borderId="0" xfId="0" applyFill="1" applyAlignment="1">
      <alignment horizontal="left" vertical="top" wrapText="1"/>
    </xf>
    <xf numFmtId="0" fontId="12" fillId="7" borderId="2" xfId="0" applyFont="1" applyFill="1" applyBorder="1" applyAlignment="1" applyProtection="1">
      <alignment horizontal="left" vertical="center"/>
      <protection hidden="1"/>
    </xf>
    <xf numFmtId="0" fontId="2" fillId="6" borderId="11" xfId="0" applyFont="1" applyFill="1" applyBorder="1" applyAlignment="1">
      <alignment horizontal="center"/>
    </xf>
    <xf numFmtId="0" fontId="2" fillId="6" borderId="7" xfId="0" applyFont="1" applyFill="1" applyBorder="1" applyAlignment="1">
      <alignment horizontal="center" vertical="top" wrapText="1"/>
    </xf>
    <xf numFmtId="0" fontId="2" fillId="6" borderId="8" xfId="0" applyFont="1" applyFill="1" applyBorder="1" applyAlignment="1">
      <alignment horizontal="center" vertical="top" wrapText="1"/>
    </xf>
    <xf numFmtId="0" fontId="2" fillId="6" borderId="9" xfId="0" applyFont="1" applyFill="1" applyBorder="1" applyAlignment="1">
      <alignment horizontal="center" vertical="top" wrapText="1"/>
    </xf>
    <xf numFmtId="15" fontId="2" fillId="6" borderId="9" xfId="0" applyNumberFormat="1" applyFont="1" applyFill="1" applyBorder="1" applyAlignment="1">
      <alignment horizontal="center" vertical="center" wrapText="1"/>
    </xf>
    <xf numFmtId="0" fontId="2" fillId="6" borderId="12" xfId="0" applyFont="1" applyFill="1" applyBorder="1" applyAlignment="1">
      <alignment horizontal="center" vertical="center" wrapText="1"/>
    </xf>
    <xf numFmtId="17" fontId="2" fillId="6" borderId="17" xfId="0" applyNumberFormat="1" applyFont="1" applyFill="1" applyBorder="1" applyAlignment="1">
      <alignment horizontal="center" vertical="center"/>
    </xf>
    <xf numFmtId="0" fontId="2" fillId="6" borderId="17" xfId="0" applyFont="1" applyFill="1" applyBorder="1" applyAlignment="1">
      <alignment horizontal="center" vertical="center"/>
    </xf>
    <xf numFmtId="0" fontId="2" fillId="7" borderId="37" xfId="0" applyFont="1" applyFill="1" applyBorder="1" applyAlignment="1">
      <alignment horizontal="center" vertical="center"/>
    </xf>
    <xf numFmtId="0" fontId="2" fillId="7" borderId="32" xfId="0" applyFont="1" applyFill="1" applyBorder="1" applyAlignment="1">
      <alignment horizontal="center" vertical="center"/>
    </xf>
    <xf numFmtId="0" fontId="2" fillId="7" borderId="35" xfId="0" applyFont="1" applyFill="1" applyBorder="1" applyAlignment="1">
      <alignment horizontal="center"/>
    </xf>
    <xf numFmtId="0" fontId="2" fillId="7" borderId="36" xfId="0" applyFont="1" applyFill="1" applyBorder="1" applyAlignment="1">
      <alignment horizontal="center"/>
    </xf>
    <xf numFmtId="0" fontId="2" fillId="7" borderId="30" xfId="0" applyFont="1" applyFill="1" applyBorder="1" applyAlignment="1">
      <alignment horizontal="center"/>
    </xf>
    <xf numFmtId="0" fontId="2" fillId="7" borderId="11" xfId="0" applyFont="1" applyFill="1" applyBorder="1" applyAlignment="1">
      <alignment horizontal="center"/>
    </xf>
    <xf numFmtId="0" fontId="2" fillId="7" borderId="41" xfId="0" applyFont="1" applyFill="1" applyBorder="1" applyAlignment="1">
      <alignment horizontal="center"/>
    </xf>
    <xf numFmtId="0" fontId="2" fillId="7" borderId="31" xfId="0" applyFont="1" applyFill="1" applyBorder="1" applyAlignment="1">
      <alignment horizontal="center"/>
    </xf>
  </cellXfs>
  <cellStyles count="3">
    <cellStyle name="Currency" xfId="1" builtinId="4"/>
    <cellStyle name="Normal" xfId="0" builtinId="0"/>
    <cellStyle name="Percent" xfId="2" builtinId="5"/>
  </cellStyles>
  <dxfs count="5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color rgb="FF99FFCC"/>
      <color rgb="FFCCCCFF"/>
      <color rgb="FFCC99FF"/>
      <color rgb="FFCCFFCC"/>
      <color rgb="FFFF9999"/>
      <color rgb="FFFFCCCC"/>
      <color rgb="FFFF7C80"/>
      <color rgb="FFCC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84A8E-D06F-44C0-A9BE-E853BC236F0C}">
  <sheetPr codeName="Sheet1"/>
  <dimension ref="A1:B6"/>
  <sheetViews>
    <sheetView workbookViewId="0"/>
  </sheetViews>
  <sheetFormatPr defaultColWidth="9.1796875" defaultRowHeight="14.5" x14ac:dyDescent="0.35"/>
  <cols>
    <col min="1" max="16384" width="9.1796875" style="1"/>
  </cols>
  <sheetData>
    <row r="1" spans="1:2" ht="31" x14ac:dyDescent="0.7">
      <c r="A1" s="2" t="s">
        <v>0</v>
      </c>
      <c r="B1" s="51"/>
    </row>
    <row r="2" spans="1:2" x14ac:dyDescent="0.35">
      <c r="A2" s="10" t="s">
        <v>1</v>
      </c>
    </row>
    <row r="4" spans="1:2" x14ac:dyDescent="0.35">
      <c r="A4" s="1" t="s">
        <v>2</v>
      </c>
    </row>
    <row r="5" spans="1:2" x14ac:dyDescent="0.35">
      <c r="A5" s="52" t="s">
        <v>3</v>
      </c>
    </row>
    <row r="6" spans="1:2" x14ac:dyDescent="0.35">
      <c r="A6" s="1" t="s">
        <v>4</v>
      </c>
    </row>
  </sheetData>
  <sheetProtection algorithmName="SHA-512" hashValue="mowWujKhPkrV3B3Xi2+MjYI9ftm20gaBcDBUg2GtNp8aHpoFIsavy/BkKtjUwBoNO4Yt6C5TWKBiKjoUEKVcfg==" saltValue="Ro9nZoGmCXtJn0A50ct1Mw==" spinCount="100000" sheet="1" objects="1" scenarios="1"/>
  <conditionalFormatting sqref="A1">
    <cfRule type="cellIs" dxfId="50" priority="1" operator="lessThan">
      <formula>0</formula>
    </cfRule>
  </conditionalFormatting>
  <conditionalFormatting sqref="A4">
    <cfRule type="cellIs" dxfId="49" priority="3" operator="lessThan">
      <formula>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426A-6221-4CDD-B794-5B36D9326F39}">
  <sheetPr codeName="Sheet10"/>
  <dimension ref="A2:F11"/>
  <sheetViews>
    <sheetView workbookViewId="0">
      <selection activeCell="B10" sqref="B10:B11"/>
    </sheetView>
  </sheetViews>
  <sheetFormatPr defaultRowHeight="14.5" x14ac:dyDescent="0.35"/>
  <cols>
    <col min="1" max="1" width="24.54296875" customWidth="1"/>
    <col min="2" max="5" width="17.1796875" customWidth="1"/>
    <col min="6" max="6" width="18.1796875" customWidth="1"/>
  </cols>
  <sheetData>
    <row r="2" spans="1:6" ht="15" thickBot="1" x14ac:dyDescent="0.4"/>
    <row r="3" spans="1:6" ht="15" thickBot="1" x14ac:dyDescent="0.4">
      <c r="A3" s="141" t="s">
        <v>48</v>
      </c>
      <c r="B3" s="142"/>
      <c r="C3" s="142"/>
      <c r="D3" s="142"/>
      <c r="E3" s="142"/>
      <c r="F3" s="144"/>
    </row>
    <row r="4" spans="1:6" ht="15" thickBot="1" x14ac:dyDescent="0.4">
      <c r="A4" s="97" t="s">
        <v>45</v>
      </c>
      <c r="B4" s="98">
        <v>2021</v>
      </c>
      <c r="C4" s="98">
        <v>2022</v>
      </c>
      <c r="D4" s="98">
        <v>2023</v>
      </c>
      <c r="E4" s="98">
        <v>2024</v>
      </c>
      <c r="F4" s="99">
        <v>2025</v>
      </c>
    </row>
    <row r="5" spans="1:6" ht="29" x14ac:dyDescent="0.35">
      <c r="A5" s="100" t="s">
        <v>46</v>
      </c>
      <c r="B5" s="91">
        <v>0.02</v>
      </c>
      <c r="C5" s="89">
        <v>0.01</v>
      </c>
      <c r="D5" s="89">
        <v>0</v>
      </c>
      <c r="E5" s="89">
        <v>0</v>
      </c>
      <c r="F5" s="90">
        <v>0</v>
      </c>
    </row>
    <row r="6" spans="1:6" ht="29" x14ac:dyDescent="0.35">
      <c r="A6" s="101" t="s">
        <v>47</v>
      </c>
      <c r="B6" s="92">
        <v>0.03</v>
      </c>
      <c r="C6" s="84">
        <v>0.03</v>
      </c>
      <c r="D6" s="84">
        <v>0.03</v>
      </c>
      <c r="E6" s="84">
        <v>0.02</v>
      </c>
      <c r="F6" s="87">
        <v>0.02</v>
      </c>
    </row>
    <row r="7" spans="1:6" ht="29" x14ac:dyDescent="0.35">
      <c r="A7" s="101" t="s">
        <v>81</v>
      </c>
      <c r="B7" s="92">
        <v>0.05</v>
      </c>
      <c r="C7" s="84">
        <v>0.05</v>
      </c>
      <c r="D7" s="84">
        <v>0.05</v>
      </c>
      <c r="E7" s="84">
        <v>0.04</v>
      </c>
      <c r="F7" s="87">
        <v>0.04</v>
      </c>
    </row>
    <row r="8" spans="1:6" ht="29.5" thickBot="1" x14ac:dyDescent="0.4">
      <c r="A8" s="102" t="s">
        <v>82</v>
      </c>
      <c r="B8" s="93">
        <v>0.08</v>
      </c>
      <c r="C8" s="85">
        <v>0.08</v>
      </c>
      <c r="D8" s="85">
        <v>0.08</v>
      </c>
      <c r="E8" s="85">
        <v>7.0000000000000007E-2</v>
      </c>
      <c r="F8" s="88">
        <v>7.0000000000000007E-2</v>
      </c>
    </row>
    <row r="9" spans="1:6" ht="15" thickBot="1" x14ac:dyDescent="0.4">
      <c r="A9" s="86"/>
    </row>
    <row r="10" spans="1:6" ht="15" thickBot="1" x14ac:dyDescent="0.4">
      <c r="A10" s="86"/>
      <c r="B10" s="137" t="s">
        <v>49</v>
      </c>
      <c r="C10" s="98" t="s">
        <v>42</v>
      </c>
      <c r="D10" s="139" t="s">
        <v>43</v>
      </c>
      <c r="E10" s="140"/>
      <c r="F10" s="99" t="s">
        <v>44</v>
      </c>
    </row>
    <row r="11" spans="1:6" ht="15" thickBot="1" x14ac:dyDescent="0.4">
      <c r="A11" s="86"/>
      <c r="B11" s="138"/>
      <c r="C11" s="94">
        <f>D7</f>
        <v>0.05</v>
      </c>
      <c r="D11" s="95">
        <f>12000*C11</f>
        <v>600</v>
      </c>
      <c r="E11" s="95">
        <f>3*C11</f>
        <v>0.15000000000000002</v>
      </c>
      <c r="F11" s="96" t="str">
        <f>_xlfn.CONCAT("=$",D11," - (",E11,"*Wage)")</f>
        <v>=$600 - (0.15*Wage)</v>
      </c>
    </row>
  </sheetData>
  <mergeCells count="3">
    <mergeCell ref="A3:F3"/>
    <mergeCell ref="D10:E10"/>
    <mergeCell ref="B10:B1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5DA7F-B7FF-47FA-ADA1-93A0B6FADE92}">
  <sheetPr codeName="Sheet11"/>
  <dimension ref="A2:G11"/>
  <sheetViews>
    <sheetView workbookViewId="0">
      <selection activeCell="D11" sqref="D11"/>
    </sheetView>
  </sheetViews>
  <sheetFormatPr defaultRowHeight="14.5" x14ac:dyDescent="0.35"/>
  <cols>
    <col min="1" max="1" width="24.54296875" customWidth="1"/>
    <col min="2" max="5" width="17.1796875" customWidth="1"/>
    <col min="6" max="6" width="18.1796875" bestFit="1" customWidth="1"/>
    <col min="7" max="7" width="18.1796875" customWidth="1"/>
  </cols>
  <sheetData>
    <row r="2" spans="1:7" ht="15" thickBot="1" x14ac:dyDescent="0.4"/>
    <row r="3" spans="1:7" ht="15" thickBot="1" x14ac:dyDescent="0.4">
      <c r="A3" s="141" t="s">
        <v>48</v>
      </c>
      <c r="B3" s="142"/>
      <c r="C3" s="142"/>
      <c r="D3" s="142"/>
      <c r="E3" s="142"/>
      <c r="F3" s="142"/>
      <c r="G3" s="144"/>
    </row>
    <row r="4" spans="1:7" ht="15" thickBot="1" x14ac:dyDescent="0.4">
      <c r="A4" s="97" t="s">
        <v>45</v>
      </c>
      <c r="B4" s="98">
        <v>2021</v>
      </c>
      <c r="C4" s="98">
        <v>2022</v>
      </c>
      <c r="D4" s="98">
        <v>2023</v>
      </c>
      <c r="E4" s="98">
        <v>2024</v>
      </c>
      <c r="F4" s="98">
        <v>2025</v>
      </c>
      <c r="G4" s="99">
        <v>2026</v>
      </c>
    </row>
    <row r="5" spans="1:7" ht="29" x14ac:dyDescent="0.35">
      <c r="A5" s="100" t="s">
        <v>46</v>
      </c>
      <c r="B5" s="91">
        <v>0.02</v>
      </c>
      <c r="C5" s="89">
        <v>0.01</v>
      </c>
      <c r="D5" s="89">
        <v>0</v>
      </c>
      <c r="E5" s="89">
        <v>0</v>
      </c>
      <c r="F5" s="89">
        <v>0</v>
      </c>
      <c r="G5" s="90">
        <v>0</v>
      </c>
    </row>
    <row r="6" spans="1:7" ht="29" x14ac:dyDescent="0.35">
      <c r="A6" s="101" t="s">
        <v>47</v>
      </c>
      <c r="B6" s="92">
        <v>0.03</v>
      </c>
      <c r="C6" s="84">
        <v>0.03</v>
      </c>
      <c r="D6" s="84">
        <v>0.03</v>
      </c>
      <c r="E6" s="84">
        <v>0.02</v>
      </c>
      <c r="F6" s="84">
        <v>0.02</v>
      </c>
      <c r="G6" s="87">
        <v>0.02</v>
      </c>
    </row>
    <row r="7" spans="1:7" ht="29" x14ac:dyDescent="0.35">
      <c r="A7" s="101" t="s">
        <v>92</v>
      </c>
      <c r="B7" s="92">
        <v>0.05</v>
      </c>
      <c r="C7" s="84">
        <v>0.05</v>
      </c>
      <c r="D7" s="84">
        <v>0.05</v>
      </c>
      <c r="E7" s="84">
        <v>0.04</v>
      </c>
      <c r="F7" s="84">
        <v>0.04</v>
      </c>
      <c r="G7" s="87">
        <v>0.04</v>
      </c>
    </row>
    <row r="8" spans="1:7" ht="29.5" thickBot="1" x14ac:dyDescent="0.4">
      <c r="A8" s="102" t="s">
        <v>91</v>
      </c>
      <c r="B8" s="93">
        <v>0.08</v>
      </c>
      <c r="C8" s="85">
        <v>0.08</v>
      </c>
      <c r="D8" s="85">
        <v>0.08</v>
      </c>
      <c r="E8" s="85">
        <v>7.0000000000000007E-2</v>
      </c>
      <c r="F8" s="85">
        <v>7.0000000000000007E-2</v>
      </c>
      <c r="G8" s="88">
        <v>7.0000000000000007E-2</v>
      </c>
    </row>
    <row r="9" spans="1:7" ht="15" thickBot="1" x14ac:dyDescent="0.4">
      <c r="A9" s="86"/>
    </row>
    <row r="10" spans="1:7" ht="15" thickBot="1" x14ac:dyDescent="0.4">
      <c r="A10" s="86"/>
      <c r="B10" s="137" t="s">
        <v>49</v>
      </c>
      <c r="C10" s="98" t="s">
        <v>42</v>
      </c>
      <c r="D10" s="139" t="s">
        <v>43</v>
      </c>
      <c r="E10" s="140"/>
      <c r="F10" s="99" t="s">
        <v>44</v>
      </c>
    </row>
    <row r="11" spans="1:7" ht="15" thickBot="1" x14ac:dyDescent="0.4">
      <c r="A11" s="86"/>
      <c r="B11" s="138"/>
      <c r="C11" s="94">
        <f>D7</f>
        <v>0.05</v>
      </c>
      <c r="D11" s="95">
        <f>12000*C11</f>
        <v>600</v>
      </c>
      <c r="E11" s="95">
        <f>3*C11</f>
        <v>0.15000000000000002</v>
      </c>
      <c r="F11" s="96" t="str">
        <f>_xlfn.CONCAT("=$",D11," - (",E11,"*Wage)")</f>
        <v>=$600 - (0.15*Wage)</v>
      </c>
    </row>
  </sheetData>
  <sheetProtection algorithmName="SHA-512" hashValue="mF557w9c22rsPCQ++cQG4pFewevc4TBVT8rzfH8IJIQaXn4hkgljPyTQ8nhHw45rn8huJC2zOySg1Z61Bg+BaQ==" saltValue="YEYlcWCs2FmHbVfaYGD3EA==" spinCount="100000" sheet="1" objects="1" scenarios="1"/>
  <mergeCells count="3">
    <mergeCell ref="A3:G3"/>
    <mergeCell ref="B10:B11"/>
    <mergeCell ref="D10:E1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5E57E-6ADD-45FD-BF1C-55CCA2440CF2}">
  <sheetPr codeName="Sheet12">
    <tabColor rgb="FFCCCCFF"/>
  </sheetPr>
  <dimension ref="E7:O237"/>
  <sheetViews>
    <sheetView topLeftCell="A154" zoomScale="85" zoomScaleNormal="85" workbookViewId="0">
      <selection activeCell="H27" sqref="H27"/>
    </sheetView>
  </sheetViews>
  <sheetFormatPr defaultColWidth="9.1796875" defaultRowHeight="14.5" x14ac:dyDescent="0.35"/>
  <cols>
    <col min="1" max="5" width="9.1796875" style="1"/>
    <col min="6" max="6" width="5" style="1" bestFit="1" customWidth="1"/>
    <col min="7" max="8" width="13.1796875" style="1" bestFit="1" customWidth="1"/>
    <col min="9" max="16384" width="9.1796875" style="1"/>
  </cols>
  <sheetData>
    <row r="7" spans="5:8" x14ac:dyDescent="0.35">
      <c r="E7" s="12" t="s">
        <v>30</v>
      </c>
      <c r="F7" s="10">
        <v>2021</v>
      </c>
      <c r="G7" s="10" t="s">
        <v>31</v>
      </c>
      <c r="H7" s="10" t="s">
        <v>32</v>
      </c>
    </row>
    <row r="8" spans="5:8" x14ac:dyDescent="0.35">
      <c r="E8" s="6">
        <v>1</v>
      </c>
      <c r="F8" s="11">
        <v>0</v>
      </c>
      <c r="G8" s="11">
        <v>0</v>
      </c>
      <c r="H8" s="18">
        <v>0</v>
      </c>
    </row>
    <row r="9" spans="5:8" x14ac:dyDescent="0.35">
      <c r="E9" s="6">
        <v>2</v>
      </c>
      <c r="F9" s="11">
        <v>0</v>
      </c>
      <c r="G9" s="11">
        <v>0</v>
      </c>
      <c r="H9" s="18">
        <v>0</v>
      </c>
    </row>
    <row r="10" spans="5:8" x14ac:dyDescent="0.35">
      <c r="E10" s="6">
        <v>3</v>
      </c>
      <c r="F10" s="11">
        <v>0</v>
      </c>
      <c r="G10" s="11">
        <v>0</v>
      </c>
      <c r="H10" s="18">
        <v>0</v>
      </c>
    </row>
    <row r="11" spans="5:8" x14ac:dyDescent="0.35">
      <c r="E11" s="6">
        <v>4</v>
      </c>
      <c r="F11" s="11">
        <v>0</v>
      </c>
      <c r="G11" s="11">
        <v>0</v>
      </c>
      <c r="H11" s="18">
        <v>0</v>
      </c>
    </row>
    <row r="12" spans="5:8" x14ac:dyDescent="0.35">
      <c r="E12" s="6">
        <v>5</v>
      </c>
      <c r="F12" s="11">
        <v>0</v>
      </c>
      <c r="G12" s="11">
        <v>0</v>
      </c>
      <c r="H12" s="18">
        <v>0</v>
      </c>
    </row>
    <row r="13" spans="5:8" x14ac:dyDescent="0.35">
      <c r="E13" s="6">
        <v>6</v>
      </c>
      <c r="F13" s="11">
        <v>0</v>
      </c>
      <c r="G13" s="11">
        <v>0</v>
      </c>
      <c r="H13" s="18">
        <v>0</v>
      </c>
    </row>
    <row r="14" spans="5:8" x14ac:dyDescent="0.35">
      <c r="E14" s="6">
        <v>7</v>
      </c>
      <c r="F14" s="11">
        <v>0</v>
      </c>
      <c r="G14" s="11">
        <v>0</v>
      </c>
      <c r="H14" s="18">
        <v>0</v>
      </c>
    </row>
    <row r="15" spans="5:8" x14ac:dyDescent="0.35">
      <c r="E15" s="6">
        <v>8</v>
      </c>
      <c r="F15" s="11">
        <v>0</v>
      </c>
      <c r="G15" s="11">
        <v>0</v>
      </c>
      <c r="H15" s="18">
        <v>0</v>
      </c>
    </row>
    <row r="16" spans="5:8" x14ac:dyDescent="0.35">
      <c r="E16" s="6">
        <v>9</v>
      </c>
      <c r="F16" s="11">
        <v>0</v>
      </c>
      <c r="G16" s="11">
        <v>0</v>
      </c>
      <c r="H16" s="18">
        <v>0</v>
      </c>
    </row>
    <row r="17" spans="5:8" x14ac:dyDescent="0.35">
      <c r="E17" s="6">
        <v>10</v>
      </c>
      <c r="F17" s="11">
        <v>0</v>
      </c>
      <c r="G17" s="11">
        <v>0</v>
      </c>
      <c r="H17" s="18">
        <v>0</v>
      </c>
    </row>
    <row r="18" spans="5:8" x14ac:dyDescent="0.35">
      <c r="E18" s="6">
        <v>11</v>
      </c>
      <c r="F18" s="11">
        <v>0</v>
      </c>
      <c r="G18" s="11">
        <v>0</v>
      </c>
      <c r="H18" s="18">
        <v>0</v>
      </c>
    </row>
    <row r="19" spans="5:8" x14ac:dyDescent="0.35">
      <c r="E19" s="6">
        <v>12</v>
      </c>
      <c r="F19" s="11">
        <v>0</v>
      </c>
      <c r="G19" s="11">
        <v>0</v>
      </c>
      <c r="H19" s="18">
        <v>0</v>
      </c>
    </row>
    <row r="20" spans="5:8" x14ac:dyDescent="0.35">
      <c r="E20" s="6">
        <v>13</v>
      </c>
      <c r="F20" s="11">
        <v>0</v>
      </c>
      <c r="G20" s="11">
        <v>0</v>
      </c>
      <c r="H20" s="18">
        <v>0</v>
      </c>
    </row>
    <row r="21" spans="5:8" x14ac:dyDescent="0.35">
      <c r="E21" s="6">
        <v>14</v>
      </c>
      <c r="F21" s="11">
        <v>0</v>
      </c>
      <c r="G21" s="11">
        <v>0</v>
      </c>
      <c r="H21" s="18">
        <v>0</v>
      </c>
    </row>
    <row r="22" spans="5:8" x14ac:dyDescent="0.35">
      <c r="E22" s="6">
        <v>15</v>
      </c>
      <c r="F22" s="11">
        <v>0</v>
      </c>
      <c r="G22" s="11">
        <v>0</v>
      </c>
      <c r="H22" s="18">
        <v>0</v>
      </c>
    </row>
    <row r="23" spans="5:8" x14ac:dyDescent="0.35">
      <c r="E23" s="6">
        <v>16</v>
      </c>
      <c r="F23" s="11">
        <v>0</v>
      </c>
      <c r="G23" s="11">
        <v>0</v>
      </c>
      <c r="H23" s="18">
        <v>0</v>
      </c>
    </row>
    <row r="24" spans="5:8" x14ac:dyDescent="0.35">
      <c r="E24" s="6">
        <v>17</v>
      </c>
      <c r="F24" s="11">
        <v>0</v>
      </c>
      <c r="G24" s="11">
        <v>0</v>
      </c>
      <c r="H24" s="18">
        <v>0</v>
      </c>
    </row>
    <row r="25" spans="5:8" x14ac:dyDescent="0.35">
      <c r="E25" s="6">
        <v>18</v>
      </c>
      <c r="F25" s="11">
        <v>0</v>
      </c>
      <c r="G25" s="11">
        <v>0</v>
      </c>
      <c r="H25" s="18">
        <v>0</v>
      </c>
    </row>
    <row r="26" spans="5:8" x14ac:dyDescent="0.35">
      <c r="E26" s="6">
        <v>19</v>
      </c>
      <c r="F26" s="11">
        <v>0</v>
      </c>
      <c r="G26" s="11">
        <v>0</v>
      </c>
      <c r="H26" s="18">
        <v>0</v>
      </c>
    </row>
    <row r="27" spans="5:8" x14ac:dyDescent="0.35">
      <c r="E27" s="6">
        <v>20</v>
      </c>
      <c r="F27" s="11">
        <v>0</v>
      </c>
      <c r="G27" s="11">
        <v>0</v>
      </c>
      <c r="H27" s="18">
        <v>0</v>
      </c>
    </row>
    <row r="28" spans="5:8" x14ac:dyDescent="0.35">
      <c r="E28" s="6">
        <v>21</v>
      </c>
      <c r="F28" s="11">
        <v>0</v>
      </c>
      <c r="G28" s="11">
        <v>0</v>
      </c>
      <c r="H28" s="18">
        <v>0</v>
      </c>
    </row>
    <row r="29" spans="5:8" x14ac:dyDescent="0.35">
      <c r="E29" s="6">
        <v>22</v>
      </c>
      <c r="F29" s="11">
        <v>0</v>
      </c>
      <c r="G29" s="11">
        <v>0</v>
      </c>
      <c r="H29" s="18">
        <v>0</v>
      </c>
    </row>
    <row r="30" spans="5:8" x14ac:dyDescent="0.35">
      <c r="E30" s="6">
        <v>23</v>
      </c>
      <c r="F30" s="11">
        <v>0</v>
      </c>
      <c r="G30" s="11">
        <v>0</v>
      </c>
      <c r="H30" s="18">
        <v>0</v>
      </c>
    </row>
    <row r="31" spans="5:8" x14ac:dyDescent="0.35">
      <c r="E31" s="6">
        <v>24</v>
      </c>
      <c r="F31" s="11">
        <v>0</v>
      </c>
      <c r="G31" s="11">
        <v>0</v>
      </c>
      <c r="H31" s="18">
        <v>0</v>
      </c>
    </row>
    <row r="32" spans="5:8" x14ac:dyDescent="0.35">
      <c r="E32" s="6">
        <v>25</v>
      </c>
      <c r="F32" s="11">
        <v>0</v>
      </c>
      <c r="G32" s="11">
        <v>0</v>
      </c>
      <c r="H32" s="18">
        <v>0</v>
      </c>
    </row>
    <row r="33" spans="5:8" x14ac:dyDescent="0.35">
      <c r="E33" s="6">
        <v>26</v>
      </c>
      <c r="F33" s="11">
        <v>0</v>
      </c>
      <c r="G33" s="11">
        <v>0</v>
      </c>
      <c r="H33" s="18">
        <v>0</v>
      </c>
    </row>
    <row r="34" spans="5:8" x14ac:dyDescent="0.35">
      <c r="E34" s="6">
        <v>27</v>
      </c>
      <c r="F34" s="11">
        <v>0</v>
      </c>
      <c r="G34" s="11">
        <v>0</v>
      </c>
      <c r="H34" s="18">
        <v>0</v>
      </c>
    </row>
    <row r="35" spans="5:8" x14ac:dyDescent="0.35">
      <c r="E35" s="6">
        <v>28</v>
      </c>
      <c r="F35" s="11">
        <v>0</v>
      </c>
      <c r="G35" s="11">
        <v>0</v>
      </c>
      <c r="H35" s="18">
        <v>0</v>
      </c>
    </row>
    <row r="36" spans="5:8" x14ac:dyDescent="0.35">
      <c r="E36" s="6">
        <v>29</v>
      </c>
      <c r="F36" s="11">
        <v>0</v>
      </c>
      <c r="G36" s="11">
        <v>0</v>
      </c>
      <c r="H36" s="18">
        <v>0</v>
      </c>
    </row>
    <row r="37" spans="5:8" x14ac:dyDescent="0.35">
      <c r="E37" s="6">
        <v>30</v>
      </c>
      <c r="F37" s="11">
        <v>0</v>
      </c>
      <c r="G37" s="11">
        <v>0</v>
      </c>
      <c r="H37" s="18">
        <v>0</v>
      </c>
    </row>
    <row r="38" spans="5:8" x14ac:dyDescent="0.35">
      <c r="E38" s="6">
        <v>31</v>
      </c>
      <c r="F38" s="11">
        <v>0</v>
      </c>
      <c r="G38" s="11">
        <v>0</v>
      </c>
      <c r="H38" s="18">
        <v>0</v>
      </c>
    </row>
    <row r="39" spans="5:8" x14ac:dyDescent="0.35">
      <c r="E39" s="6">
        <v>32</v>
      </c>
      <c r="F39" s="11">
        <v>0</v>
      </c>
      <c r="G39" s="11">
        <v>0</v>
      </c>
      <c r="H39" s="18">
        <v>0</v>
      </c>
    </row>
    <row r="40" spans="5:8" x14ac:dyDescent="0.35">
      <c r="E40" s="6">
        <v>33</v>
      </c>
      <c r="F40" s="11">
        <v>0</v>
      </c>
      <c r="G40" s="11">
        <v>0</v>
      </c>
      <c r="H40" s="18">
        <v>0</v>
      </c>
    </row>
    <row r="41" spans="5:8" x14ac:dyDescent="0.35">
      <c r="E41" s="6">
        <v>34</v>
      </c>
      <c r="F41" s="11">
        <v>0</v>
      </c>
      <c r="G41" s="11">
        <v>0</v>
      </c>
      <c r="H41" s="18">
        <v>0</v>
      </c>
    </row>
    <row r="42" spans="5:8" x14ac:dyDescent="0.35">
      <c r="E42" s="6">
        <v>35</v>
      </c>
      <c r="F42" s="11">
        <v>0</v>
      </c>
      <c r="G42" s="11">
        <v>0</v>
      </c>
      <c r="H42" s="18">
        <v>0</v>
      </c>
    </row>
    <row r="43" spans="5:8" x14ac:dyDescent="0.35">
      <c r="E43" s="6">
        <v>36</v>
      </c>
      <c r="F43" s="11">
        <v>0</v>
      </c>
      <c r="G43" s="11">
        <v>0</v>
      </c>
      <c r="H43" s="18">
        <v>0</v>
      </c>
    </row>
    <row r="44" spans="5:8" x14ac:dyDescent="0.35">
      <c r="E44" s="6">
        <v>37</v>
      </c>
      <c r="F44" s="11">
        <v>0</v>
      </c>
      <c r="G44" s="11">
        <v>0</v>
      </c>
      <c r="H44" s="18">
        <v>0</v>
      </c>
    </row>
    <row r="45" spans="5:8" x14ac:dyDescent="0.35">
      <c r="E45" s="6">
        <v>38</v>
      </c>
      <c r="F45" s="11">
        <v>0</v>
      </c>
      <c r="G45" s="11">
        <v>0</v>
      </c>
      <c r="H45" s="18">
        <v>0</v>
      </c>
    </row>
    <row r="46" spans="5:8" x14ac:dyDescent="0.35">
      <c r="E46" s="6">
        <v>39</v>
      </c>
      <c r="F46" s="11">
        <v>0</v>
      </c>
      <c r="G46" s="11">
        <v>0</v>
      </c>
      <c r="H46" s="18">
        <v>0</v>
      </c>
    </row>
    <row r="47" spans="5:8" x14ac:dyDescent="0.35">
      <c r="E47" s="6">
        <v>40</v>
      </c>
      <c r="F47" s="11">
        <v>0</v>
      </c>
      <c r="G47" s="11">
        <v>0</v>
      </c>
      <c r="H47" s="18">
        <v>0</v>
      </c>
    </row>
    <row r="48" spans="5:8" x14ac:dyDescent="0.35">
      <c r="E48" s="6">
        <v>41</v>
      </c>
      <c r="F48" s="11">
        <v>0</v>
      </c>
      <c r="G48" s="11">
        <v>0</v>
      </c>
      <c r="H48" s="18">
        <v>0</v>
      </c>
    </row>
    <row r="49" spans="5:8" x14ac:dyDescent="0.35">
      <c r="E49" s="6">
        <v>42</v>
      </c>
      <c r="F49" s="11">
        <v>0</v>
      </c>
      <c r="G49" s="11">
        <v>0</v>
      </c>
      <c r="H49" s="18">
        <v>0</v>
      </c>
    </row>
    <row r="50" spans="5:8" x14ac:dyDescent="0.35">
      <c r="E50" s="6">
        <v>43</v>
      </c>
      <c r="F50" s="11">
        <v>0</v>
      </c>
      <c r="G50" s="11">
        <v>0</v>
      </c>
      <c r="H50" s="18">
        <v>0</v>
      </c>
    </row>
    <row r="51" spans="5:8" x14ac:dyDescent="0.35">
      <c r="E51" s="6">
        <v>44</v>
      </c>
      <c r="F51" s="11">
        <v>0</v>
      </c>
      <c r="G51" s="11">
        <v>0</v>
      </c>
      <c r="H51" s="18">
        <v>0</v>
      </c>
    </row>
    <row r="52" spans="5:8" x14ac:dyDescent="0.35">
      <c r="E52" s="6">
        <v>45</v>
      </c>
      <c r="F52" s="11">
        <v>0</v>
      </c>
      <c r="G52" s="11">
        <v>0</v>
      </c>
      <c r="H52" s="18">
        <v>0</v>
      </c>
    </row>
    <row r="53" spans="5:8" x14ac:dyDescent="0.35">
      <c r="E53" s="6">
        <v>46</v>
      </c>
      <c r="F53" s="11">
        <v>0</v>
      </c>
      <c r="G53" s="11">
        <v>0</v>
      </c>
      <c r="H53" s="18">
        <v>0</v>
      </c>
    </row>
    <row r="54" spans="5:8" x14ac:dyDescent="0.35">
      <c r="E54" s="6">
        <v>47</v>
      </c>
      <c r="F54" s="11">
        <v>0</v>
      </c>
      <c r="G54" s="11">
        <v>0</v>
      </c>
      <c r="H54" s="18">
        <v>0</v>
      </c>
    </row>
    <row r="55" spans="5:8" x14ac:dyDescent="0.35">
      <c r="E55" s="6">
        <v>48</v>
      </c>
      <c r="F55" s="11">
        <v>0</v>
      </c>
      <c r="G55" s="11">
        <v>0</v>
      </c>
      <c r="H55" s="18">
        <v>0</v>
      </c>
    </row>
    <row r="56" spans="5:8" x14ac:dyDescent="0.35">
      <c r="E56" s="6">
        <v>49</v>
      </c>
      <c r="F56" s="11">
        <v>0</v>
      </c>
      <c r="G56" s="11">
        <v>0</v>
      </c>
      <c r="H56" s="18">
        <v>0</v>
      </c>
    </row>
    <row r="57" spans="5:8" x14ac:dyDescent="0.35">
      <c r="E57" s="6">
        <v>50</v>
      </c>
      <c r="F57" s="11">
        <v>0</v>
      </c>
      <c r="G57" s="11">
        <v>0</v>
      </c>
      <c r="H57" s="18">
        <v>0</v>
      </c>
    </row>
    <row r="58" spans="5:8" x14ac:dyDescent="0.35">
      <c r="E58" s="6">
        <v>51</v>
      </c>
      <c r="F58" s="11">
        <v>0</v>
      </c>
      <c r="G58" s="11">
        <v>0</v>
      </c>
      <c r="H58" s="18">
        <v>0</v>
      </c>
    </row>
    <row r="59" spans="5:8" x14ac:dyDescent="0.35">
      <c r="E59" s="6">
        <v>52</v>
      </c>
      <c r="F59" s="11">
        <v>0</v>
      </c>
      <c r="G59" s="11">
        <v>0</v>
      </c>
      <c r="H59" s="18">
        <v>0</v>
      </c>
    </row>
    <row r="60" spans="5:8" x14ac:dyDescent="0.35">
      <c r="E60" s="6">
        <v>53</v>
      </c>
      <c r="F60" s="11">
        <v>0</v>
      </c>
      <c r="G60" s="11">
        <v>0</v>
      </c>
      <c r="H60" s="18">
        <v>0</v>
      </c>
    </row>
    <row r="61" spans="5:8" x14ac:dyDescent="0.35">
      <c r="E61" s="41">
        <v>54</v>
      </c>
      <c r="F61" s="42">
        <v>0</v>
      </c>
      <c r="G61" s="11">
        <v>0</v>
      </c>
      <c r="H61" s="18">
        <v>0</v>
      </c>
    </row>
    <row r="62" spans="5:8" x14ac:dyDescent="0.35">
      <c r="E62" s="41">
        <v>55</v>
      </c>
      <c r="F62" s="42">
        <v>0.02</v>
      </c>
      <c r="G62" s="11">
        <v>0.01</v>
      </c>
      <c r="H62" s="18">
        <v>0.01</v>
      </c>
    </row>
    <row r="63" spans="5:8" x14ac:dyDescent="0.35">
      <c r="E63" s="6">
        <v>56</v>
      </c>
      <c r="F63" s="11">
        <v>0.02</v>
      </c>
      <c r="G63" s="11">
        <v>0.01</v>
      </c>
      <c r="H63" s="18">
        <v>0.01</v>
      </c>
    </row>
    <row r="64" spans="5:8" x14ac:dyDescent="0.35">
      <c r="E64" s="6">
        <v>57</v>
      </c>
      <c r="F64" s="11">
        <v>0.02</v>
      </c>
      <c r="G64" s="11">
        <v>0.01</v>
      </c>
      <c r="H64" s="18">
        <v>0.01</v>
      </c>
    </row>
    <row r="65" spans="5:15" x14ac:dyDescent="0.35">
      <c r="E65" s="6">
        <v>58</v>
      </c>
      <c r="F65" s="11">
        <v>0.02</v>
      </c>
      <c r="G65" s="11">
        <v>0.01</v>
      </c>
      <c r="H65" s="18">
        <v>0.01</v>
      </c>
    </row>
    <row r="66" spans="5:15" x14ac:dyDescent="0.35">
      <c r="E66" s="41">
        <v>59</v>
      </c>
      <c r="F66" s="42">
        <v>0.02</v>
      </c>
      <c r="G66" s="11">
        <v>0.01</v>
      </c>
      <c r="H66" s="18">
        <v>0.01</v>
      </c>
    </row>
    <row r="67" spans="5:15" x14ac:dyDescent="0.35">
      <c r="E67" s="41">
        <v>60</v>
      </c>
      <c r="F67" s="42">
        <v>0.03</v>
      </c>
      <c r="G67" s="11">
        <v>0.03</v>
      </c>
      <c r="H67" s="18">
        <v>0.03</v>
      </c>
    </row>
    <row r="68" spans="5:15" x14ac:dyDescent="0.35">
      <c r="E68" s="6">
        <v>61</v>
      </c>
      <c r="F68" s="11">
        <v>0.03</v>
      </c>
      <c r="G68" s="11">
        <v>0.03</v>
      </c>
      <c r="H68" s="18">
        <v>0.03</v>
      </c>
    </row>
    <row r="69" spans="5:15" x14ac:dyDescent="0.35">
      <c r="E69" s="6">
        <v>62</v>
      </c>
      <c r="F69" s="11">
        <v>0.03</v>
      </c>
      <c r="G69" s="11">
        <v>0.03</v>
      </c>
      <c r="H69" s="18">
        <v>0.03</v>
      </c>
    </row>
    <row r="70" spans="5:15" x14ac:dyDescent="0.35">
      <c r="E70" s="6">
        <v>63</v>
      </c>
      <c r="F70" s="11">
        <v>0.03</v>
      </c>
      <c r="G70" s="11">
        <v>0.03</v>
      </c>
      <c r="H70" s="18">
        <v>0.03</v>
      </c>
    </row>
    <row r="71" spans="5:15" x14ac:dyDescent="0.35">
      <c r="E71" s="41">
        <v>64</v>
      </c>
      <c r="F71" s="42">
        <v>0.03</v>
      </c>
      <c r="G71" s="11">
        <v>0.03</v>
      </c>
      <c r="H71" s="18">
        <v>0.03</v>
      </c>
    </row>
    <row r="72" spans="5:15" x14ac:dyDescent="0.35">
      <c r="E72" s="41">
        <v>65</v>
      </c>
      <c r="F72" s="42">
        <v>0.05</v>
      </c>
      <c r="G72" s="11">
        <v>0.05</v>
      </c>
      <c r="H72" s="18">
        <v>0.05</v>
      </c>
    </row>
    <row r="73" spans="5:15" x14ac:dyDescent="0.35">
      <c r="E73" s="43">
        <v>66</v>
      </c>
      <c r="F73" s="44">
        <v>0.05</v>
      </c>
      <c r="G73" s="11">
        <v>0.05</v>
      </c>
      <c r="H73" s="18">
        <v>0.05</v>
      </c>
    </row>
    <row r="74" spans="5:15" x14ac:dyDescent="0.35">
      <c r="E74" s="43">
        <v>67</v>
      </c>
      <c r="F74" s="44">
        <v>0.08</v>
      </c>
      <c r="G74" s="19">
        <v>0.08</v>
      </c>
      <c r="H74" s="20">
        <v>0.05</v>
      </c>
      <c r="K74" s="1" t="s">
        <v>33</v>
      </c>
      <c r="L74" s="1" t="s">
        <v>34</v>
      </c>
    </row>
    <row r="75" spans="5:15" x14ac:dyDescent="0.35">
      <c r="E75" s="6">
        <v>68</v>
      </c>
      <c r="F75" s="11">
        <v>0.08</v>
      </c>
      <c r="G75" s="11">
        <v>0.08</v>
      </c>
      <c r="H75" s="18">
        <v>0.08</v>
      </c>
      <c r="L75" s="1" t="s">
        <v>35</v>
      </c>
    </row>
    <row r="76" spans="5:15" x14ac:dyDescent="0.35">
      <c r="E76" s="6">
        <v>69</v>
      </c>
      <c r="F76" s="11">
        <v>0.08</v>
      </c>
      <c r="G76" s="11">
        <v>0.08</v>
      </c>
      <c r="H76" s="18">
        <v>0.08</v>
      </c>
    </row>
    <row r="77" spans="5:15" x14ac:dyDescent="0.35">
      <c r="E77" s="6">
        <v>70</v>
      </c>
      <c r="F77" s="11">
        <v>0.08</v>
      </c>
      <c r="G77" s="11">
        <v>0.08</v>
      </c>
      <c r="H77" s="18">
        <v>0.08</v>
      </c>
      <c r="L77" s="10" t="s">
        <v>36</v>
      </c>
    </row>
    <row r="78" spans="5:15" x14ac:dyDescent="0.35">
      <c r="E78" s="6">
        <v>71</v>
      </c>
      <c r="F78" s="11">
        <v>0.08</v>
      </c>
      <c r="G78" s="11">
        <v>0.08</v>
      </c>
      <c r="H78" s="18">
        <v>0.08</v>
      </c>
      <c r="L78" s="7"/>
      <c r="M78" s="7" t="s">
        <v>37</v>
      </c>
      <c r="N78" s="7" t="s">
        <v>38</v>
      </c>
      <c r="O78" s="7" t="s">
        <v>39</v>
      </c>
    </row>
    <row r="79" spans="5:15" x14ac:dyDescent="0.35">
      <c r="E79" s="6">
        <v>72</v>
      </c>
      <c r="F79" s="11">
        <v>0.08</v>
      </c>
      <c r="G79" s="11">
        <v>0.08</v>
      </c>
      <c r="H79" s="18">
        <v>0.08</v>
      </c>
      <c r="L79" s="7" t="s">
        <v>40</v>
      </c>
      <c r="M79" s="8">
        <v>62</v>
      </c>
      <c r="N79" s="8">
        <v>63</v>
      </c>
      <c r="O79" s="8">
        <v>65</v>
      </c>
    </row>
    <row r="80" spans="5:15" x14ac:dyDescent="0.35">
      <c r="E80" s="6">
        <v>73</v>
      </c>
      <c r="F80" s="11">
        <v>0.08</v>
      </c>
      <c r="G80" s="11">
        <v>0.08</v>
      </c>
      <c r="H80" s="18">
        <v>0.08</v>
      </c>
      <c r="L80" s="7" t="s">
        <v>41</v>
      </c>
      <c r="M80" s="8">
        <v>67</v>
      </c>
      <c r="N80" s="8">
        <v>68</v>
      </c>
      <c r="O80" s="8">
        <v>70</v>
      </c>
    </row>
    <row r="81" spans="5:8" x14ac:dyDescent="0.35">
      <c r="E81" s="6">
        <v>74</v>
      </c>
      <c r="F81" s="11">
        <v>0.08</v>
      </c>
      <c r="G81" s="11">
        <v>0.08</v>
      </c>
      <c r="H81" s="18">
        <v>0.08</v>
      </c>
    </row>
    <row r="82" spans="5:8" x14ac:dyDescent="0.35">
      <c r="E82" s="6">
        <v>75</v>
      </c>
      <c r="F82" s="11">
        <v>0.08</v>
      </c>
      <c r="G82" s="11">
        <v>0.08</v>
      </c>
      <c r="H82" s="18">
        <v>0.08</v>
      </c>
    </row>
    <row r="83" spans="5:8" x14ac:dyDescent="0.35">
      <c r="E83" s="6">
        <v>76</v>
      </c>
      <c r="F83" s="11">
        <v>0.08</v>
      </c>
      <c r="G83" s="11">
        <v>0.08</v>
      </c>
      <c r="H83" s="18">
        <v>0.08</v>
      </c>
    </row>
    <row r="84" spans="5:8" x14ac:dyDescent="0.35">
      <c r="E84" s="6">
        <v>77</v>
      </c>
      <c r="F84" s="11">
        <v>0.08</v>
      </c>
      <c r="G84" s="11">
        <v>0.08</v>
      </c>
      <c r="H84" s="18">
        <v>0.08</v>
      </c>
    </row>
    <row r="85" spans="5:8" x14ac:dyDescent="0.35">
      <c r="E85" s="6">
        <v>78</v>
      </c>
      <c r="F85" s="11">
        <v>0.08</v>
      </c>
      <c r="G85" s="11">
        <v>0.08</v>
      </c>
      <c r="H85" s="18">
        <v>0.08</v>
      </c>
    </row>
    <row r="86" spans="5:8" x14ac:dyDescent="0.35">
      <c r="E86" s="6">
        <v>79</v>
      </c>
      <c r="F86" s="11">
        <v>0.08</v>
      </c>
      <c r="G86" s="11">
        <v>0.08</v>
      </c>
      <c r="H86" s="18">
        <v>0.08</v>
      </c>
    </row>
    <row r="87" spans="5:8" x14ac:dyDescent="0.35">
      <c r="E87" s="6">
        <v>80</v>
      </c>
      <c r="F87" s="11">
        <v>0.08</v>
      </c>
      <c r="G87" s="11">
        <v>0.08</v>
      </c>
      <c r="H87" s="18">
        <v>0.08</v>
      </c>
    </row>
    <row r="88" spans="5:8" x14ac:dyDescent="0.35">
      <c r="E88" s="6">
        <v>81</v>
      </c>
      <c r="F88" s="11">
        <v>0.08</v>
      </c>
      <c r="G88" s="11">
        <v>0.08</v>
      </c>
      <c r="H88" s="18">
        <v>0.08</v>
      </c>
    </row>
    <row r="89" spans="5:8" x14ac:dyDescent="0.35">
      <c r="E89" s="6">
        <v>82</v>
      </c>
      <c r="F89" s="11">
        <v>0.08</v>
      </c>
      <c r="G89" s="11">
        <v>0.08</v>
      </c>
      <c r="H89" s="18">
        <v>0.08</v>
      </c>
    </row>
    <row r="90" spans="5:8" x14ac:dyDescent="0.35">
      <c r="E90" s="6">
        <v>83</v>
      </c>
      <c r="F90" s="11">
        <v>0.08</v>
      </c>
      <c r="G90" s="11">
        <v>0.08</v>
      </c>
      <c r="H90" s="18">
        <v>0.08</v>
      </c>
    </row>
    <row r="91" spans="5:8" x14ac:dyDescent="0.35">
      <c r="E91" s="6">
        <v>84</v>
      </c>
      <c r="F91" s="11">
        <v>0.08</v>
      </c>
      <c r="G91" s="11">
        <v>0.08</v>
      </c>
      <c r="H91" s="18">
        <v>0.08</v>
      </c>
    </row>
    <row r="92" spans="5:8" x14ac:dyDescent="0.35">
      <c r="E92" s="6">
        <v>85</v>
      </c>
      <c r="F92" s="11">
        <v>0.08</v>
      </c>
      <c r="G92" s="11">
        <v>0.08</v>
      </c>
      <c r="H92" s="18">
        <v>0.08</v>
      </c>
    </row>
    <row r="93" spans="5:8" x14ac:dyDescent="0.35">
      <c r="E93" s="6">
        <v>86</v>
      </c>
      <c r="F93" s="11">
        <v>0.08</v>
      </c>
      <c r="G93" s="11">
        <v>0.08</v>
      </c>
      <c r="H93" s="18">
        <v>0.08</v>
      </c>
    </row>
    <row r="94" spans="5:8" x14ac:dyDescent="0.35">
      <c r="E94" s="6">
        <v>87</v>
      </c>
      <c r="F94" s="11">
        <v>0.08</v>
      </c>
      <c r="G94" s="11">
        <v>0.08</v>
      </c>
      <c r="H94" s="18">
        <v>0.08</v>
      </c>
    </row>
    <row r="95" spans="5:8" x14ac:dyDescent="0.35">
      <c r="E95" s="6">
        <v>88</v>
      </c>
      <c r="F95" s="11">
        <v>0.08</v>
      </c>
      <c r="G95" s="11">
        <v>0.08</v>
      </c>
      <c r="H95" s="18">
        <v>0.08</v>
      </c>
    </row>
    <row r="96" spans="5:8" x14ac:dyDescent="0.35">
      <c r="E96" s="6">
        <v>89</v>
      </c>
      <c r="F96" s="11">
        <v>0.08</v>
      </c>
      <c r="G96" s="11">
        <v>0.08</v>
      </c>
      <c r="H96" s="18">
        <v>0.08</v>
      </c>
    </row>
    <row r="97" spans="5:8" x14ac:dyDescent="0.35">
      <c r="E97" s="6">
        <v>90</v>
      </c>
      <c r="F97" s="11">
        <v>0.08</v>
      </c>
      <c r="G97" s="11">
        <v>0.08</v>
      </c>
      <c r="H97" s="18">
        <v>0.08</v>
      </c>
    </row>
    <row r="98" spans="5:8" x14ac:dyDescent="0.35">
      <c r="E98" s="6">
        <v>91</v>
      </c>
      <c r="F98" s="11">
        <v>0.08</v>
      </c>
      <c r="G98" s="11">
        <v>0.08</v>
      </c>
      <c r="H98" s="18">
        <v>0.08</v>
      </c>
    </row>
    <row r="99" spans="5:8" x14ac:dyDescent="0.35">
      <c r="E99" s="6">
        <v>92</v>
      </c>
      <c r="F99" s="11">
        <v>0.08</v>
      </c>
      <c r="G99" s="11">
        <v>0.08</v>
      </c>
      <c r="H99" s="18">
        <v>0.08</v>
      </c>
    </row>
    <row r="100" spans="5:8" x14ac:dyDescent="0.35">
      <c r="E100" s="6">
        <v>93</v>
      </c>
      <c r="F100" s="11">
        <v>0.08</v>
      </c>
      <c r="G100" s="11">
        <v>0.08</v>
      </c>
      <c r="H100" s="18">
        <v>0.08</v>
      </c>
    </row>
    <row r="101" spans="5:8" x14ac:dyDescent="0.35">
      <c r="E101" s="6">
        <v>94</v>
      </c>
      <c r="F101" s="11">
        <v>0.08</v>
      </c>
      <c r="G101" s="11">
        <v>0.08</v>
      </c>
      <c r="H101" s="18">
        <v>0.08</v>
      </c>
    </row>
    <row r="102" spans="5:8" x14ac:dyDescent="0.35">
      <c r="E102" s="6">
        <v>95</v>
      </c>
      <c r="F102" s="11">
        <v>0.08</v>
      </c>
      <c r="G102" s="11">
        <v>0.08</v>
      </c>
      <c r="H102" s="18">
        <v>0.08</v>
      </c>
    </row>
    <row r="103" spans="5:8" x14ac:dyDescent="0.35">
      <c r="E103" s="6">
        <v>96</v>
      </c>
      <c r="F103" s="11">
        <v>0.08</v>
      </c>
      <c r="G103" s="11">
        <v>0.08</v>
      </c>
      <c r="H103" s="18">
        <v>0.08</v>
      </c>
    </row>
    <row r="104" spans="5:8" x14ac:dyDescent="0.35">
      <c r="E104" s="6">
        <v>97</v>
      </c>
      <c r="F104" s="11">
        <v>0.08</v>
      </c>
      <c r="G104" s="11">
        <v>0.08</v>
      </c>
      <c r="H104" s="18">
        <v>0.08</v>
      </c>
    </row>
    <row r="105" spans="5:8" x14ac:dyDescent="0.35">
      <c r="E105" s="6">
        <v>98</v>
      </c>
      <c r="F105" s="11">
        <v>0.08</v>
      </c>
      <c r="G105" s="11">
        <v>0.08</v>
      </c>
      <c r="H105" s="18">
        <v>0.08</v>
      </c>
    </row>
    <row r="106" spans="5:8" x14ac:dyDescent="0.35">
      <c r="E106" s="6">
        <v>99</v>
      </c>
      <c r="F106" s="11">
        <v>0.08</v>
      </c>
      <c r="G106" s="11">
        <v>0.08</v>
      </c>
      <c r="H106" s="18">
        <v>0.08</v>
      </c>
    </row>
    <row r="107" spans="5:8" x14ac:dyDescent="0.35">
      <c r="E107" s="6">
        <v>100</v>
      </c>
      <c r="F107" s="11">
        <v>0.08</v>
      </c>
      <c r="G107" s="11">
        <v>0.08</v>
      </c>
      <c r="H107" s="18">
        <v>0.08</v>
      </c>
    </row>
    <row r="108" spans="5:8" x14ac:dyDescent="0.35">
      <c r="E108" s="6"/>
    </row>
    <row r="109" spans="5:8" x14ac:dyDescent="0.35">
      <c r="E109" s="6"/>
    </row>
    <row r="110" spans="5:8" x14ac:dyDescent="0.35">
      <c r="E110" s="6"/>
    </row>
    <row r="111" spans="5:8" x14ac:dyDescent="0.35">
      <c r="E111" s="6"/>
    </row>
    <row r="112" spans="5:8" x14ac:dyDescent="0.35">
      <c r="E112" s="6"/>
    </row>
    <row r="113" spans="5:5" x14ac:dyDescent="0.35">
      <c r="E113" s="6"/>
    </row>
    <row r="114" spans="5:5" x14ac:dyDescent="0.35">
      <c r="E114" s="6"/>
    </row>
    <row r="115" spans="5:5" x14ac:dyDescent="0.35">
      <c r="E115" s="6"/>
    </row>
    <row r="116" spans="5:5" x14ac:dyDescent="0.35">
      <c r="E116" s="6"/>
    </row>
    <row r="117" spans="5:5" x14ac:dyDescent="0.35">
      <c r="E117" s="6"/>
    </row>
    <row r="118" spans="5:5" x14ac:dyDescent="0.35">
      <c r="E118" s="6"/>
    </row>
    <row r="119" spans="5:5" x14ac:dyDescent="0.35">
      <c r="E119" s="6"/>
    </row>
    <row r="120" spans="5:5" x14ac:dyDescent="0.35">
      <c r="E120" s="6"/>
    </row>
    <row r="121" spans="5:5" x14ac:dyDescent="0.35">
      <c r="E121" s="6"/>
    </row>
    <row r="122" spans="5:5" x14ac:dyDescent="0.35">
      <c r="E122" s="6"/>
    </row>
    <row r="123" spans="5:5" x14ac:dyDescent="0.35">
      <c r="E123" s="6"/>
    </row>
    <row r="124" spans="5:5" x14ac:dyDescent="0.35">
      <c r="E124" s="6"/>
    </row>
    <row r="125" spans="5:5" x14ac:dyDescent="0.35">
      <c r="E125" s="6"/>
    </row>
    <row r="126" spans="5:5" x14ac:dyDescent="0.35">
      <c r="E126" s="6"/>
    </row>
    <row r="127" spans="5:5" x14ac:dyDescent="0.35">
      <c r="E127" s="6"/>
    </row>
    <row r="128" spans="5:5" x14ac:dyDescent="0.35">
      <c r="E128" s="6"/>
    </row>
    <row r="129" spans="5:5" x14ac:dyDescent="0.35">
      <c r="E129" s="6"/>
    </row>
    <row r="130" spans="5:5" x14ac:dyDescent="0.35">
      <c r="E130" s="6"/>
    </row>
    <row r="131" spans="5:5" x14ac:dyDescent="0.35">
      <c r="E131" s="6"/>
    </row>
    <row r="132" spans="5:5" x14ac:dyDescent="0.35">
      <c r="E132" s="6"/>
    </row>
    <row r="133" spans="5:5" x14ac:dyDescent="0.35">
      <c r="E133" s="6"/>
    </row>
    <row r="134" spans="5:5" x14ac:dyDescent="0.35">
      <c r="E134" s="6"/>
    </row>
    <row r="135" spans="5:5" x14ac:dyDescent="0.35">
      <c r="E135" s="6"/>
    </row>
    <row r="136" spans="5:5" x14ac:dyDescent="0.35">
      <c r="E136" s="6"/>
    </row>
    <row r="137" spans="5:5" x14ac:dyDescent="0.35">
      <c r="E137" s="6"/>
    </row>
    <row r="138" spans="5:5" x14ac:dyDescent="0.35">
      <c r="E138" s="6"/>
    </row>
    <row r="139" spans="5:5" x14ac:dyDescent="0.35">
      <c r="E139" s="6"/>
    </row>
    <row r="140" spans="5:5" x14ac:dyDescent="0.35">
      <c r="E140" s="6"/>
    </row>
    <row r="141" spans="5:5" x14ac:dyDescent="0.35">
      <c r="E141" s="6"/>
    </row>
    <row r="142" spans="5:5" x14ac:dyDescent="0.35">
      <c r="E142" s="6"/>
    </row>
    <row r="143" spans="5:5" x14ac:dyDescent="0.35">
      <c r="E143" s="6"/>
    </row>
    <row r="144" spans="5:5" x14ac:dyDescent="0.35">
      <c r="E144" s="6"/>
    </row>
    <row r="145" spans="5:5" x14ac:dyDescent="0.35">
      <c r="E145" s="6"/>
    </row>
    <row r="146" spans="5:5" x14ac:dyDescent="0.35">
      <c r="E146" s="6"/>
    </row>
    <row r="147" spans="5:5" x14ac:dyDescent="0.35">
      <c r="E147" s="6"/>
    </row>
    <row r="148" spans="5:5" x14ac:dyDescent="0.35">
      <c r="E148" s="6"/>
    </row>
    <row r="149" spans="5:5" x14ac:dyDescent="0.35">
      <c r="E149" s="6"/>
    </row>
    <row r="150" spans="5:5" x14ac:dyDescent="0.35">
      <c r="E150" s="6"/>
    </row>
    <row r="151" spans="5:5" x14ac:dyDescent="0.35">
      <c r="E151" s="6"/>
    </row>
    <row r="152" spans="5:5" x14ac:dyDescent="0.35">
      <c r="E152" s="6"/>
    </row>
    <row r="153" spans="5:5" x14ac:dyDescent="0.35">
      <c r="E153" s="6"/>
    </row>
    <row r="154" spans="5:5" x14ac:dyDescent="0.35">
      <c r="E154" s="6"/>
    </row>
    <row r="155" spans="5:5" x14ac:dyDescent="0.35">
      <c r="E155" s="6"/>
    </row>
    <row r="156" spans="5:5" x14ac:dyDescent="0.35">
      <c r="E156" s="6"/>
    </row>
    <row r="157" spans="5:5" x14ac:dyDescent="0.35">
      <c r="E157" s="6"/>
    </row>
    <row r="158" spans="5:5" x14ac:dyDescent="0.35">
      <c r="E158" s="6"/>
    </row>
    <row r="159" spans="5:5" x14ac:dyDescent="0.35">
      <c r="E159" s="6"/>
    </row>
    <row r="160" spans="5:5" x14ac:dyDescent="0.35">
      <c r="E160" s="6"/>
    </row>
    <row r="161" spans="5:5" x14ac:dyDescent="0.35">
      <c r="E161" s="6"/>
    </row>
    <row r="162" spans="5:5" x14ac:dyDescent="0.35">
      <c r="E162" s="6"/>
    </row>
    <row r="163" spans="5:5" x14ac:dyDescent="0.35">
      <c r="E163" s="6"/>
    </row>
    <row r="164" spans="5:5" x14ac:dyDescent="0.35">
      <c r="E164" s="6"/>
    </row>
    <row r="165" spans="5:5" x14ac:dyDescent="0.35">
      <c r="E165" s="6"/>
    </row>
    <row r="166" spans="5:5" x14ac:dyDescent="0.35">
      <c r="E166" s="6"/>
    </row>
    <row r="167" spans="5:5" x14ac:dyDescent="0.35">
      <c r="E167" s="6"/>
    </row>
    <row r="168" spans="5:5" x14ac:dyDescent="0.35">
      <c r="E168" s="6"/>
    </row>
    <row r="169" spans="5:5" x14ac:dyDescent="0.35">
      <c r="E169" s="6"/>
    </row>
    <row r="170" spans="5:5" x14ac:dyDescent="0.35">
      <c r="E170" s="6"/>
    </row>
    <row r="171" spans="5:5" x14ac:dyDescent="0.35">
      <c r="E171" s="6"/>
    </row>
    <row r="172" spans="5:5" x14ac:dyDescent="0.35">
      <c r="E172" s="6"/>
    </row>
    <row r="173" spans="5:5" x14ac:dyDescent="0.35">
      <c r="E173" s="6"/>
    </row>
    <row r="174" spans="5:5" x14ac:dyDescent="0.35">
      <c r="E174" s="6"/>
    </row>
    <row r="175" spans="5:5" x14ac:dyDescent="0.35">
      <c r="E175" s="6"/>
    </row>
    <row r="176" spans="5:5" x14ac:dyDescent="0.35">
      <c r="E176" s="6"/>
    </row>
    <row r="177" spans="5:5" x14ac:dyDescent="0.35">
      <c r="E177" s="6"/>
    </row>
    <row r="178" spans="5:5" x14ac:dyDescent="0.35">
      <c r="E178" s="6"/>
    </row>
    <row r="179" spans="5:5" x14ac:dyDescent="0.35">
      <c r="E179" s="6"/>
    </row>
    <row r="180" spans="5:5" x14ac:dyDescent="0.35">
      <c r="E180" s="6"/>
    </row>
    <row r="181" spans="5:5" x14ac:dyDescent="0.35">
      <c r="E181" s="6"/>
    </row>
    <row r="182" spans="5:5" x14ac:dyDescent="0.35">
      <c r="E182" s="6"/>
    </row>
    <row r="183" spans="5:5" x14ac:dyDescent="0.35">
      <c r="E183" s="6"/>
    </row>
    <row r="184" spans="5:5" x14ac:dyDescent="0.35">
      <c r="E184" s="6"/>
    </row>
    <row r="185" spans="5:5" x14ac:dyDescent="0.35">
      <c r="E185" s="6"/>
    </row>
    <row r="186" spans="5:5" x14ac:dyDescent="0.35">
      <c r="E186" s="6"/>
    </row>
    <row r="187" spans="5:5" x14ac:dyDescent="0.35">
      <c r="E187" s="6"/>
    </row>
    <row r="188" spans="5:5" x14ac:dyDescent="0.35">
      <c r="E188" s="6"/>
    </row>
    <row r="189" spans="5:5" x14ac:dyDescent="0.35">
      <c r="E189" s="6"/>
    </row>
    <row r="190" spans="5:5" x14ac:dyDescent="0.35">
      <c r="E190" s="6"/>
    </row>
    <row r="191" spans="5:5" x14ac:dyDescent="0.35">
      <c r="E191" s="6"/>
    </row>
    <row r="192" spans="5:5" x14ac:dyDescent="0.35">
      <c r="E192" s="6"/>
    </row>
    <row r="193" spans="5:5" x14ac:dyDescent="0.35">
      <c r="E193" s="6"/>
    </row>
    <row r="194" spans="5:5" x14ac:dyDescent="0.35">
      <c r="E194" s="6"/>
    </row>
    <row r="195" spans="5:5" x14ac:dyDescent="0.35">
      <c r="E195" s="6"/>
    </row>
    <row r="196" spans="5:5" x14ac:dyDescent="0.35">
      <c r="E196" s="6"/>
    </row>
    <row r="197" spans="5:5" x14ac:dyDescent="0.35">
      <c r="E197" s="6"/>
    </row>
    <row r="198" spans="5:5" x14ac:dyDescent="0.35">
      <c r="E198" s="6"/>
    </row>
    <row r="199" spans="5:5" x14ac:dyDescent="0.35">
      <c r="E199" s="6"/>
    </row>
    <row r="200" spans="5:5" x14ac:dyDescent="0.35">
      <c r="E200" s="6"/>
    </row>
    <row r="201" spans="5:5" x14ac:dyDescent="0.35">
      <c r="E201" s="6"/>
    </row>
    <row r="202" spans="5:5" x14ac:dyDescent="0.35">
      <c r="E202" s="6"/>
    </row>
    <row r="203" spans="5:5" x14ac:dyDescent="0.35">
      <c r="E203" s="6"/>
    </row>
    <row r="204" spans="5:5" x14ac:dyDescent="0.35">
      <c r="E204" s="6"/>
    </row>
    <row r="205" spans="5:5" x14ac:dyDescent="0.35">
      <c r="E205" s="6"/>
    </row>
    <row r="206" spans="5:5" x14ac:dyDescent="0.35">
      <c r="E206" s="6"/>
    </row>
    <row r="207" spans="5:5" x14ac:dyDescent="0.35">
      <c r="E207" s="6"/>
    </row>
    <row r="208" spans="5:5" x14ac:dyDescent="0.35">
      <c r="E208" s="6"/>
    </row>
    <row r="209" spans="5:5" x14ac:dyDescent="0.35">
      <c r="E209" s="6"/>
    </row>
    <row r="210" spans="5:5" x14ac:dyDescent="0.35">
      <c r="E210" s="6"/>
    </row>
    <row r="211" spans="5:5" x14ac:dyDescent="0.35">
      <c r="E211" s="6"/>
    </row>
    <row r="212" spans="5:5" x14ac:dyDescent="0.35">
      <c r="E212" s="6"/>
    </row>
    <row r="213" spans="5:5" x14ac:dyDescent="0.35">
      <c r="E213" s="6"/>
    </row>
    <row r="214" spans="5:5" x14ac:dyDescent="0.35">
      <c r="E214" s="6"/>
    </row>
    <row r="215" spans="5:5" x14ac:dyDescent="0.35">
      <c r="E215" s="6"/>
    </row>
    <row r="216" spans="5:5" x14ac:dyDescent="0.35">
      <c r="E216" s="6"/>
    </row>
    <row r="217" spans="5:5" x14ac:dyDescent="0.35">
      <c r="E217" s="6"/>
    </row>
    <row r="218" spans="5:5" x14ac:dyDescent="0.35">
      <c r="E218" s="6"/>
    </row>
    <row r="219" spans="5:5" x14ac:dyDescent="0.35">
      <c r="E219" s="6"/>
    </row>
    <row r="220" spans="5:5" x14ac:dyDescent="0.35">
      <c r="E220" s="6"/>
    </row>
    <row r="221" spans="5:5" x14ac:dyDescent="0.35">
      <c r="E221" s="6"/>
    </row>
    <row r="222" spans="5:5" x14ac:dyDescent="0.35">
      <c r="E222" s="6"/>
    </row>
    <row r="223" spans="5:5" x14ac:dyDescent="0.35">
      <c r="E223" s="6"/>
    </row>
    <row r="224" spans="5:5" x14ac:dyDescent="0.35">
      <c r="E224" s="6"/>
    </row>
    <row r="225" spans="5:5" x14ac:dyDescent="0.35">
      <c r="E225" s="6"/>
    </row>
    <row r="226" spans="5:5" x14ac:dyDescent="0.35">
      <c r="E226" s="6"/>
    </row>
    <row r="227" spans="5:5" x14ac:dyDescent="0.35">
      <c r="E227" s="6"/>
    </row>
    <row r="228" spans="5:5" x14ac:dyDescent="0.35">
      <c r="E228" s="6"/>
    </row>
    <row r="229" spans="5:5" x14ac:dyDescent="0.35">
      <c r="E229" s="6"/>
    </row>
    <row r="230" spans="5:5" x14ac:dyDescent="0.35">
      <c r="E230" s="6"/>
    </row>
    <row r="231" spans="5:5" x14ac:dyDescent="0.35">
      <c r="E231" s="6"/>
    </row>
    <row r="232" spans="5:5" x14ac:dyDescent="0.35">
      <c r="E232" s="6"/>
    </row>
    <row r="233" spans="5:5" x14ac:dyDescent="0.35">
      <c r="E233" s="6"/>
    </row>
    <row r="234" spans="5:5" x14ac:dyDescent="0.35">
      <c r="E234" s="6"/>
    </row>
    <row r="235" spans="5:5" x14ac:dyDescent="0.35">
      <c r="E235" s="6"/>
    </row>
    <row r="236" spans="5:5" x14ac:dyDescent="0.35">
      <c r="E236" s="6"/>
    </row>
    <row r="237" spans="5:5" x14ac:dyDescent="0.35">
      <c r="E237" s="6"/>
    </row>
  </sheetData>
  <sheetProtection algorithmName="SHA-512" hashValue="LalbO0OZVzTjiIUJn0ZK8WaUVeuEeyexv0ZssWau7afHN2qNjRWYqZBGiMufgs4nZtlgzM9mGYht7KfPjgxUYA==" saltValue="PMhNZKyknCpbZr5SUslSfA=="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BF3A8-ABAD-4A02-863C-676338164CE1}">
  <sheetPr codeName="Sheet13"/>
  <dimension ref="E7:O237"/>
  <sheetViews>
    <sheetView topLeftCell="A67" workbookViewId="0">
      <selection activeCell="H27" sqref="H27"/>
    </sheetView>
  </sheetViews>
  <sheetFormatPr defaultColWidth="9.1796875" defaultRowHeight="14.5" x14ac:dyDescent="0.35"/>
  <cols>
    <col min="1" max="5" width="9.1796875" style="1"/>
    <col min="6" max="6" width="5" style="1" bestFit="1" customWidth="1"/>
    <col min="7" max="8" width="13.1796875" style="1" bestFit="1" customWidth="1"/>
    <col min="9" max="16384" width="9.1796875" style="1"/>
  </cols>
  <sheetData>
    <row r="7" spans="5:8" x14ac:dyDescent="0.35">
      <c r="E7" s="12" t="s">
        <v>30</v>
      </c>
      <c r="F7" s="10">
        <v>2021</v>
      </c>
      <c r="G7" s="10" t="s">
        <v>31</v>
      </c>
      <c r="H7" s="10" t="s">
        <v>32</v>
      </c>
    </row>
    <row r="8" spans="5:8" x14ac:dyDescent="0.35">
      <c r="E8" s="6">
        <v>1</v>
      </c>
      <c r="F8" s="11">
        <v>0</v>
      </c>
      <c r="G8" s="11">
        <v>0</v>
      </c>
      <c r="H8" s="18">
        <v>0</v>
      </c>
    </row>
    <row r="9" spans="5:8" x14ac:dyDescent="0.35">
      <c r="E9" s="6">
        <v>2</v>
      </c>
      <c r="F9" s="11">
        <v>0</v>
      </c>
      <c r="G9" s="11">
        <v>0</v>
      </c>
      <c r="H9" s="18">
        <v>0</v>
      </c>
    </row>
    <row r="10" spans="5:8" x14ac:dyDescent="0.35">
      <c r="E10" s="6">
        <v>3</v>
      </c>
      <c r="F10" s="11">
        <v>0</v>
      </c>
      <c r="G10" s="11">
        <v>0</v>
      </c>
      <c r="H10" s="18">
        <v>0</v>
      </c>
    </row>
    <row r="11" spans="5:8" x14ac:dyDescent="0.35">
      <c r="E11" s="6">
        <v>4</v>
      </c>
      <c r="F11" s="11">
        <v>0</v>
      </c>
      <c r="G11" s="11">
        <v>0</v>
      </c>
      <c r="H11" s="18">
        <v>0</v>
      </c>
    </row>
    <row r="12" spans="5:8" x14ac:dyDescent="0.35">
      <c r="E12" s="6">
        <v>5</v>
      </c>
      <c r="F12" s="11">
        <v>0</v>
      </c>
      <c r="G12" s="11">
        <v>0</v>
      </c>
      <c r="H12" s="18">
        <v>0</v>
      </c>
    </row>
    <row r="13" spans="5:8" x14ac:dyDescent="0.35">
      <c r="E13" s="6">
        <v>6</v>
      </c>
      <c r="F13" s="11">
        <v>0</v>
      </c>
      <c r="G13" s="11">
        <v>0</v>
      </c>
      <c r="H13" s="18">
        <v>0</v>
      </c>
    </row>
    <row r="14" spans="5:8" x14ac:dyDescent="0.35">
      <c r="E14" s="6">
        <v>7</v>
      </c>
      <c r="F14" s="11">
        <v>0</v>
      </c>
      <c r="G14" s="11">
        <v>0</v>
      </c>
      <c r="H14" s="18">
        <v>0</v>
      </c>
    </row>
    <row r="15" spans="5:8" x14ac:dyDescent="0.35">
      <c r="E15" s="6">
        <v>8</v>
      </c>
      <c r="F15" s="11">
        <v>0</v>
      </c>
      <c r="G15" s="11">
        <v>0</v>
      </c>
      <c r="H15" s="18">
        <v>0</v>
      </c>
    </row>
    <row r="16" spans="5:8" x14ac:dyDescent="0.35">
      <c r="E16" s="6">
        <v>9</v>
      </c>
      <c r="F16" s="11">
        <v>0</v>
      </c>
      <c r="G16" s="11">
        <v>0</v>
      </c>
      <c r="H16" s="18">
        <v>0</v>
      </c>
    </row>
    <row r="17" spans="5:8" x14ac:dyDescent="0.35">
      <c r="E17" s="6">
        <v>10</v>
      </c>
      <c r="F17" s="11">
        <v>0</v>
      </c>
      <c r="G17" s="11">
        <v>0</v>
      </c>
      <c r="H17" s="18">
        <v>0</v>
      </c>
    </row>
    <row r="18" spans="5:8" x14ac:dyDescent="0.35">
      <c r="E18" s="6">
        <v>11</v>
      </c>
      <c r="F18" s="11">
        <v>0</v>
      </c>
      <c r="G18" s="11">
        <v>0</v>
      </c>
      <c r="H18" s="18">
        <v>0</v>
      </c>
    </row>
    <row r="19" spans="5:8" x14ac:dyDescent="0.35">
      <c r="E19" s="6">
        <v>12</v>
      </c>
      <c r="F19" s="11">
        <v>0</v>
      </c>
      <c r="G19" s="11">
        <v>0</v>
      </c>
      <c r="H19" s="18">
        <v>0</v>
      </c>
    </row>
    <row r="20" spans="5:8" x14ac:dyDescent="0.35">
      <c r="E20" s="6">
        <v>13</v>
      </c>
      <c r="F20" s="11">
        <v>0</v>
      </c>
      <c r="G20" s="11">
        <v>0</v>
      </c>
      <c r="H20" s="18">
        <v>0</v>
      </c>
    </row>
    <row r="21" spans="5:8" x14ac:dyDescent="0.35">
      <c r="E21" s="6">
        <v>14</v>
      </c>
      <c r="F21" s="11">
        <v>0</v>
      </c>
      <c r="G21" s="11">
        <v>0</v>
      </c>
      <c r="H21" s="18">
        <v>0</v>
      </c>
    </row>
    <row r="22" spans="5:8" x14ac:dyDescent="0.35">
      <c r="E22" s="6">
        <v>15</v>
      </c>
      <c r="F22" s="11">
        <v>0</v>
      </c>
      <c r="G22" s="11">
        <v>0</v>
      </c>
      <c r="H22" s="18">
        <v>0</v>
      </c>
    </row>
    <row r="23" spans="5:8" x14ac:dyDescent="0.35">
      <c r="E23" s="6">
        <v>16</v>
      </c>
      <c r="F23" s="11">
        <v>0</v>
      </c>
      <c r="G23" s="11">
        <v>0</v>
      </c>
      <c r="H23" s="18">
        <v>0</v>
      </c>
    </row>
    <row r="24" spans="5:8" x14ac:dyDescent="0.35">
      <c r="E24" s="6">
        <v>17</v>
      </c>
      <c r="F24" s="11">
        <v>0</v>
      </c>
      <c r="G24" s="11">
        <v>0</v>
      </c>
      <c r="H24" s="18">
        <v>0</v>
      </c>
    </row>
    <row r="25" spans="5:8" x14ac:dyDescent="0.35">
      <c r="E25" s="6">
        <v>18</v>
      </c>
      <c r="F25" s="11">
        <v>0</v>
      </c>
      <c r="G25" s="11">
        <v>0</v>
      </c>
      <c r="H25" s="18">
        <v>0</v>
      </c>
    </row>
    <row r="26" spans="5:8" x14ac:dyDescent="0.35">
      <c r="E26" s="6">
        <v>19</v>
      </c>
      <c r="F26" s="11">
        <v>0</v>
      </c>
      <c r="G26" s="11">
        <v>0</v>
      </c>
      <c r="H26" s="18">
        <v>0</v>
      </c>
    </row>
    <row r="27" spans="5:8" x14ac:dyDescent="0.35">
      <c r="E27" s="6">
        <v>20</v>
      </c>
      <c r="F27" s="11">
        <v>0</v>
      </c>
      <c r="G27" s="11">
        <v>0</v>
      </c>
      <c r="H27" s="18">
        <v>0</v>
      </c>
    </row>
    <row r="28" spans="5:8" x14ac:dyDescent="0.35">
      <c r="E28" s="6">
        <v>21</v>
      </c>
      <c r="F28" s="11">
        <v>0</v>
      </c>
      <c r="G28" s="11">
        <v>0</v>
      </c>
      <c r="H28" s="18">
        <v>0</v>
      </c>
    </row>
    <row r="29" spans="5:8" x14ac:dyDescent="0.35">
      <c r="E29" s="6">
        <v>22</v>
      </c>
      <c r="F29" s="11">
        <v>0</v>
      </c>
      <c r="G29" s="11">
        <v>0</v>
      </c>
      <c r="H29" s="18">
        <v>0</v>
      </c>
    </row>
    <row r="30" spans="5:8" x14ac:dyDescent="0.35">
      <c r="E30" s="6">
        <v>23</v>
      </c>
      <c r="F30" s="11">
        <v>0</v>
      </c>
      <c r="G30" s="11">
        <v>0</v>
      </c>
      <c r="H30" s="18">
        <v>0</v>
      </c>
    </row>
    <row r="31" spans="5:8" x14ac:dyDescent="0.35">
      <c r="E31" s="6">
        <v>24</v>
      </c>
      <c r="F31" s="11">
        <v>0</v>
      </c>
      <c r="G31" s="11">
        <v>0</v>
      </c>
      <c r="H31" s="18">
        <v>0</v>
      </c>
    </row>
    <row r="32" spans="5:8" x14ac:dyDescent="0.35">
      <c r="E32" s="6">
        <v>25</v>
      </c>
      <c r="F32" s="11">
        <v>0</v>
      </c>
      <c r="G32" s="11">
        <v>0</v>
      </c>
      <c r="H32" s="18">
        <v>0</v>
      </c>
    </row>
    <row r="33" spans="5:8" x14ac:dyDescent="0.35">
      <c r="E33" s="6">
        <v>26</v>
      </c>
      <c r="F33" s="11">
        <v>0</v>
      </c>
      <c r="G33" s="11">
        <v>0</v>
      </c>
      <c r="H33" s="18">
        <v>0</v>
      </c>
    </row>
    <row r="34" spans="5:8" x14ac:dyDescent="0.35">
      <c r="E34" s="6">
        <v>27</v>
      </c>
      <c r="F34" s="11">
        <v>0</v>
      </c>
      <c r="G34" s="11">
        <v>0</v>
      </c>
      <c r="H34" s="18">
        <v>0</v>
      </c>
    </row>
    <row r="35" spans="5:8" x14ac:dyDescent="0.35">
      <c r="E35" s="6">
        <v>28</v>
      </c>
      <c r="F35" s="11">
        <v>0</v>
      </c>
      <c r="G35" s="11">
        <v>0</v>
      </c>
      <c r="H35" s="18">
        <v>0</v>
      </c>
    </row>
    <row r="36" spans="5:8" x14ac:dyDescent="0.35">
      <c r="E36" s="6">
        <v>29</v>
      </c>
      <c r="F36" s="11">
        <v>0</v>
      </c>
      <c r="G36" s="11">
        <v>0</v>
      </c>
      <c r="H36" s="18">
        <v>0</v>
      </c>
    </row>
    <row r="37" spans="5:8" x14ac:dyDescent="0.35">
      <c r="E37" s="6">
        <v>30</v>
      </c>
      <c r="F37" s="11">
        <v>0</v>
      </c>
      <c r="G37" s="11">
        <v>0</v>
      </c>
      <c r="H37" s="18">
        <v>0</v>
      </c>
    </row>
    <row r="38" spans="5:8" x14ac:dyDescent="0.35">
      <c r="E38" s="6">
        <v>31</v>
      </c>
      <c r="F38" s="11">
        <v>0</v>
      </c>
      <c r="G38" s="11">
        <v>0</v>
      </c>
      <c r="H38" s="18">
        <v>0</v>
      </c>
    </row>
    <row r="39" spans="5:8" x14ac:dyDescent="0.35">
      <c r="E39" s="6">
        <v>32</v>
      </c>
      <c r="F39" s="11">
        <v>0</v>
      </c>
      <c r="G39" s="11">
        <v>0</v>
      </c>
      <c r="H39" s="18">
        <v>0</v>
      </c>
    </row>
    <row r="40" spans="5:8" x14ac:dyDescent="0.35">
      <c r="E40" s="6">
        <v>33</v>
      </c>
      <c r="F40" s="11">
        <v>0</v>
      </c>
      <c r="G40" s="11">
        <v>0</v>
      </c>
      <c r="H40" s="18">
        <v>0</v>
      </c>
    </row>
    <row r="41" spans="5:8" x14ac:dyDescent="0.35">
      <c r="E41" s="6">
        <v>34</v>
      </c>
      <c r="F41" s="11">
        <v>0</v>
      </c>
      <c r="G41" s="11">
        <v>0</v>
      </c>
      <c r="H41" s="18">
        <v>0</v>
      </c>
    </row>
    <row r="42" spans="5:8" x14ac:dyDescent="0.35">
      <c r="E42" s="6">
        <v>35</v>
      </c>
      <c r="F42" s="11">
        <v>0</v>
      </c>
      <c r="G42" s="11">
        <v>0</v>
      </c>
      <c r="H42" s="18">
        <v>0</v>
      </c>
    </row>
    <row r="43" spans="5:8" x14ac:dyDescent="0.35">
      <c r="E43" s="6">
        <v>36</v>
      </c>
      <c r="F43" s="11">
        <v>0</v>
      </c>
      <c r="G43" s="11">
        <v>0</v>
      </c>
      <c r="H43" s="18">
        <v>0</v>
      </c>
    </row>
    <row r="44" spans="5:8" x14ac:dyDescent="0.35">
      <c r="E44" s="6">
        <v>37</v>
      </c>
      <c r="F44" s="11">
        <v>0</v>
      </c>
      <c r="G44" s="11">
        <v>0</v>
      </c>
      <c r="H44" s="18">
        <v>0</v>
      </c>
    </row>
    <row r="45" spans="5:8" x14ac:dyDescent="0.35">
      <c r="E45" s="6">
        <v>38</v>
      </c>
      <c r="F45" s="11">
        <v>0</v>
      </c>
      <c r="G45" s="11">
        <v>0</v>
      </c>
      <c r="H45" s="18">
        <v>0</v>
      </c>
    </row>
    <row r="46" spans="5:8" x14ac:dyDescent="0.35">
      <c r="E46" s="6">
        <v>39</v>
      </c>
      <c r="F46" s="11">
        <v>0</v>
      </c>
      <c r="G46" s="11">
        <v>0</v>
      </c>
      <c r="H46" s="18">
        <v>0</v>
      </c>
    </row>
    <row r="47" spans="5:8" x14ac:dyDescent="0.35">
      <c r="E47" s="6">
        <v>40</v>
      </c>
      <c r="F47" s="11">
        <v>0</v>
      </c>
      <c r="G47" s="11">
        <v>0</v>
      </c>
      <c r="H47" s="18">
        <v>0</v>
      </c>
    </row>
    <row r="48" spans="5:8" x14ac:dyDescent="0.35">
      <c r="E48" s="6">
        <v>41</v>
      </c>
      <c r="F48" s="11">
        <v>0</v>
      </c>
      <c r="G48" s="11">
        <v>0</v>
      </c>
      <c r="H48" s="18">
        <v>0</v>
      </c>
    </row>
    <row r="49" spans="5:8" x14ac:dyDescent="0.35">
      <c r="E49" s="6">
        <v>42</v>
      </c>
      <c r="F49" s="11">
        <v>0</v>
      </c>
      <c r="G49" s="11">
        <v>0</v>
      </c>
      <c r="H49" s="18">
        <v>0</v>
      </c>
    </row>
    <row r="50" spans="5:8" x14ac:dyDescent="0.35">
      <c r="E50" s="6">
        <v>43</v>
      </c>
      <c r="F50" s="11">
        <v>0</v>
      </c>
      <c r="G50" s="11">
        <v>0</v>
      </c>
      <c r="H50" s="18">
        <v>0</v>
      </c>
    </row>
    <row r="51" spans="5:8" x14ac:dyDescent="0.35">
      <c r="E51" s="6">
        <v>44</v>
      </c>
      <c r="F51" s="11">
        <v>0</v>
      </c>
      <c r="G51" s="11">
        <v>0</v>
      </c>
      <c r="H51" s="18">
        <v>0</v>
      </c>
    </row>
    <row r="52" spans="5:8" x14ac:dyDescent="0.35">
      <c r="E52" s="6">
        <v>45</v>
      </c>
      <c r="F52" s="11">
        <v>0</v>
      </c>
      <c r="G52" s="11">
        <v>0</v>
      </c>
      <c r="H52" s="18">
        <v>0</v>
      </c>
    </row>
    <row r="53" spans="5:8" x14ac:dyDescent="0.35">
      <c r="E53" s="6">
        <v>46</v>
      </c>
      <c r="F53" s="11">
        <v>0</v>
      </c>
      <c r="G53" s="11">
        <v>0</v>
      </c>
      <c r="H53" s="18">
        <v>0</v>
      </c>
    </row>
    <row r="54" spans="5:8" x14ac:dyDescent="0.35">
      <c r="E54" s="6">
        <v>47</v>
      </c>
      <c r="F54" s="11">
        <v>0</v>
      </c>
      <c r="G54" s="11">
        <v>0</v>
      </c>
      <c r="H54" s="18">
        <v>0</v>
      </c>
    </row>
    <row r="55" spans="5:8" x14ac:dyDescent="0.35">
      <c r="E55" s="6">
        <v>48</v>
      </c>
      <c r="F55" s="11">
        <v>0</v>
      </c>
      <c r="G55" s="11">
        <v>0</v>
      </c>
      <c r="H55" s="18">
        <v>0</v>
      </c>
    </row>
    <row r="56" spans="5:8" x14ac:dyDescent="0.35">
      <c r="E56" s="6">
        <v>49</v>
      </c>
      <c r="F56" s="11">
        <v>0</v>
      </c>
      <c r="G56" s="11">
        <v>0</v>
      </c>
      <c r="H56" s="18">
        <v>0</v>
      </c>
    </row>
    <row r="57" spans="5:8" x14ac:dyDescent="0.35">
      <c r="E57" s="6">
        <v>50</v>
      </c>
      <c r="F57" s="11">
        <v>0</v>
      </c>
      <c r="G57" s="11">
        <v>0</v>
      </c>
      <c r="H57" s="18">
        <v>0</v>
      </c>
    </row>
    <row r="58" spans="5:8" x14ac:dyDescent="0.35">
      <c r="E58" s="6">
        <v>51</v>
      </c>
      <c r="F58" s="11">
        <v>0</v>
      </c>
      <c r="G58" s="11">
        <v>0</v>
      </c>
      <c r="H58" s="18">
        <v>0</v>
      </c>
    </row>
    <row r="59" spans="5:8" x14ac:dyDescent="0.35">
      <c r="E59" s="6">
        <v>52</v>
      </c>
      <c r="F59" s="11">
        <v>0</v>
      </c>
      <c r="G59" s="11">
        <v>0</v>
      </c>
      <c r="H59" s="18">
        <v>0</v>
      </c>
    </row>
    <row r="60" spans="5:8" x14ac:dyDescent="0.35">
      <c r="E60" s="6">
        <v>53</v>
      </c>
      <c r="F60" s="11">
        <v>0</v>
      </c>
      <c r="G60" s="11">
        <v>0</v>
      </c>
      <c r="H60" s="18">
        <v>0</v>
      </c>
    </row>
    <row r="61" spans="5:8" x14ac:dyDescent="0.35">
      <c r="E61" s="6">
        <v>54</v>
      </c>
      <c r="F61" s="11">
        <v>0</v>
      </c>
      <c r="G61" s="11">
        <v>0</v>
      </c>
      <c r="H61" s="18">
        <v>0</v>
      </c>
    </row>
    <row r="62" spans="5:8" x14ac:dyDescent="0.35">
      <c r="E62" s="6">
        <v>55</v>
      </c>
      <c r="F62" s="11">
        <v>0.02</v>
      </c>
      <c r="G62" s="11">
        <v>0.01</v>
      </c>
      <c r="H62" s="18">
        <v>0.01</v>
      </c>
    </row>
    <row r="63" spans="5:8" x14ac:dyDescent="0.35">
      <c r="E63" s="6">
        <v>56</v>
      </c>
      <c r="F63" s="11">
        <v>0.02</v>
      </c>
      <c r="G63" s="11">
        <v>0.01</v>
      </c>
      <c r="H63" s="18">
        <v>0.01</v>
      </c>
    </row>
    <row r="64" spans="5:8" x14ac:dyDescent="0.35">
      <c r="E64" s="6">
        <v>57</v>
      </c>
      <c r="F64" s="11">
        <v>0.02</v>
      </c>
      <c r="G64" s="11">
        <v>0.01</v>
      </c>
      <c r="H64" s="18">
        <v>0.01</v>
      </c>
    </row>
    <row r="65" spans="5:15" x14ac:dyDescent="0.35">
      <c r="E65" s="6">
        <v>58</v>
      </c>
      <c r="F65" s="11">
        <v>0.02</v>
      </c>
      <c r="G65" s="11">
        <v>0.01</v>
      </c>
      <c r="H65" s="18">
        <v>0.01</v>
      </c>
    </row>
    <row r="66" spans="5:15" x14ac:dyDescent="0.35">
      <c r="E66" s="6">
        <v>59</v>
      </c>
      <c r="F66" s="11">
        <v>0.02</v>
      </c>
      <c r="G66" s="11">
        <v>0.01</v>
      </c>
      <c r="H66" s="18">
        <v>0.01</v>
      </c>
    </row>
    <row r="67" spans="5:15" x14ac:dyDescent="0.35">
      <c r="E67" s="6">
        <v>60</v>
      </c>
      <c r="F67" s="11">
        <v>0.03</v>
      </c>
      <c r="G67" s="11">
        <v>0.03</v>
      </c>
      <c r="H67" s="18">
        <v>0.03</v>
      </c>
    </row>
    <row r="68" spans="5:15" x14ac:dyDescent="0.35">
      <c r="E68" s="6">
        <v>61</v>
      </c>
      <c r="F68" s="11">
        <v>0.03</v>
      </c>
      <c r="G68" s="11">
        <v>0.03</v>
      </c>
      <c r="H68" s="18">
        <v>0.03</v>
      </c>
    </row>
    <row r="69" spans="5:15" x14ac:dyDescent="0.35">
      <c r="E69" s="6">
        <v>62</v>
      </c>
      <c r="F69" s="11">
        <v>0.03</v>
      </c>
      <c r="G69" s="11">
        <v>0.03</v>
      </c>
      <c r="H69" s="18">
        <v>0.03</v>
      </c>
    </row>
    <row r="70" spans="5:15" x14ac:dyDescent="0.35">
      <c r="E70" s="6">
        <v>63</v>
      </c>
      <c r="F70" s="11">
        <v>0.03</v>
      </c>
      <c r="G70" s="11">
        <v>0.03</v>
      </c>
      <c r="H70" s="18">
        <v>0.03</v>
      </c>
    </row>
    <row r="71" spans="5:15" x14ac:dyDescent="0.35">
      <c r="E71" s="6">
        <v>64</v>
      </c>
      <c r="F71" s="11">
        <v>0.03</v>
      </c>
      <c r="G71" s="11">
        <v>0.03</v>
      </c>
      <c r="H71" s="18">
        <v>0.03</v>
      </c>
    </row>
    <row r="72" spans="5:15" x14ac:dyDescent="0.35">
      <c r="E72" s="6">
        <v>65</v>
      </c>
      <c r="F72" s="11">
        <v>0.05</v>
      </c>
      <c r="G72" s="11">
        <v>0.05</v>
      </c>
      <c r="H72" s="18">
        <v>0.05</v>
      </c>
    </row>
    <row r="73" spans="5:15" x14ac:dyDescent="0.35">
      <c r="E73" s="6">
        <v>66</v>
      </c>
      <c r="F73" s="11">
        <v>0.05</v>
      </c>
      <c r="G73" s="11">
        <v>0.05</v>
      </c>
      <c r="H73" s="18">
        <v>0.05</v>
      </c>
    </row>
    <row r="74" spans="5:15" x14ac:dyDescent="0.35">
      <c r="E74" s="6">
        <v>67</v>
      </c>
      <c r="F74" s="19">
        <v>0.08</v>
      </c>
      <c r="G74" s="19">
        <v>0.08</v>
      </c>
      <c r="H74" s="20">
        <v>0.05</v>
      </c>
      <c r="K74" s="1" t="s">
        <v>33</v>
      </c>
      <c r="L74" s="1" t="s">
        <v>34</v>
      </c>
    </row>
    <row r="75" spans="5:15" x14ac:dyDescent="0.35">
      <c r="E75" s="6">
        <v>68</v>
      </c>
      <c r="F75" s="11">
        <v>0.08</v>
      </c>
      <c r="G75" s="11">
        <v>0.08</v>
      </c>
      <c r="H75" s="18">
        <v>0.08</v>
      </c>
      <c r="L75" s="1" t="s">
        <v>35</v>
      </c>
    </row>
    <row r="76" spans="5:15" x14ac:dyDescent="0.35">
      <c r="E76" s="6">
        <v>69</v>
      </c>
      <c r="F76" s="11">
        <v>0.08</v>
      </c>
      <c r="G76" s="11">
        <v>0.08</v>
      </c>
      <c r="H76" s="18">
        <v>0.08</v>
      </c>
    </row>
    <row r="77" spans="5:15" x14ac:dyDescent="0.35">
      <c r="E77" s="6">
        <v>70</v>
      </c>
      <c r="F77" s="11">
        <v>0.08</v>
      </c>
      <c r="G77" s="11">
        <v>0.08</v>
      </c>
      <c r="H77" s="18">
        <v>0.08</v>
      </c>
      <c r="L77" s="10" t="s">
        <v>36</v>
      </c>
    </row>
    <row r="78" spans="5:15" x14ac:dyDescent="0.35">
      <c r="E78" s="6">
        <v>71</v>
      </c>
      <c r="F78" s="11">
        <v>0.08</v>
      </c>
      <c r="G78" s="11">
        <v>0.08</v>
      </c>
      <c r="H78" s="18">
        <v>0.08</v>
      </c>
      <c r="L78" s="7"/>
      <c r="M78" s="7" t="s">
        <v>37</v>
      </c>
      <c r="N78" s="7" t="s">
        <v>38</v>
      </c>
      <c r="O78" s="7" t="s">
        <v>39</v>
      </c>
    </row>
    <row r="79" spans="5:15" x14ac:dyDescent="0.35">
      <c r="E79" s="6">
        <v>72</v>
      </c>
      <c r="F79" s="11">
        <v>0.08</v>
      </c>
      <c r="G79" s="11">
        <v>0.08</v>
      </c>
      <c r="H79" s="18">
        <v>0.08</v>
      </c>
      <c r="L79" s="7" t="s">
        <v>40</v>
      </c>
      <c r="M79" s="8">
        <v>62</v>
      </c>
      <c r="N79" s="8">
        <v>63</v>
      </c>
      <c r="O79" s="8">
        <v>65</v>
      </c>
    </row>
    <row r="80" spans="5:15" x14ac:dyDescent="0.35">
      <c r="E80" s="6">
        <v>73</v>
      </c>
      <c r="F80" s="11">
        <v>0.08</v>
      </c>
      <c r="G80" s="11">
        <v>0.08</v>
      </c>
      <c r="H80" s="18">
        <v>0.08</v>
      </c>
      <c r="L80" s="7" t="s">
        <v>41</v>
      </c>
      <c r="M80" s="8">
        <v>67</v>
      </c>
      <c r="N80" s="8">
        <v>68</v>
      </c>
      <c r="O80" s="8">
        <v>70</v>
      </c>
    </row>
    <row r="81" spans="5:8" x14ac:dyDescent="0.35">
      <c r="E81" s="6">
        <v>74</v>
      </c>
      <c r="F81" s="11">
        <v>0.08</v>
      </c>
      <c r="G81" s="11">
        <v>0.08</v>
      </c>
      <c r="H81" s="18">
        <v>0.08</v>
      </c>
    </row>
    <row r="82" spans="5:8" x14ac:dyDescent="0.35">
      <c r="E82" s="6">
        <v>75</v>
      </c>
      <c r="F82" s="11">
        <v>0.08</v>
      </c>
      <c r="G82" s="11">
        <v>0.08</v>
      </c>
      <c r="H82" s="18">
        <v>0.08</v>
      </c>
    </row>
    <row r="83" spans="5:8" x14ac:dyDescent="0.35">
      <c r="E83" s="6">
        <v>76</v>
      </c>
      <c r="F83" s="11">
        <v>0.08</v>
      </c>
      <c r="G83" s="11">
        <v>0.08</v>
      </c>
      <c r="H83" s="18">
        <v>0.08</v>
      </c>
    </row>
    <row r="84" spans="5:8" x14ac:dyDescent="0.35">
      <c r="E84" s="6">
        <v>77</v>
      </c>
      <c r="F84" s="11">
        <v>0.08</v>
      </c>
      <c r="G84" s="11">
        <v>0.08</v>
      </c>
      <c r="H84" s="18">
        <v>0.08</v>
      </c>
    </row>
    <row r="85" spans="5:8" x14ac:dyDescent="0.35">
      <c r="E85" s="6">
        <v>78</v>
      </c>
      <c r="F85" s="11">
        <v>0.08</v>
      </c>
      <c r="G85" s="11">
        <v>0.08</v>
      </c>
      <c r="H85" s="18">
        <v>0.08</v>
      </c>
    </row>
    <row r="86" spans="5:8" x14ac:dyDescent="0.35">
      <c r="E86" s="6">
        <v>79</v>
      </c>
      <c r="F86" s="11">
        <v>0.08</v>
      </c>
      <c r="G86" s="11">
        <v>0.08</v>
      </c>
      <c r="H86" s="18">
        <v>0.08</v>
      </c>
    </row>
    <row r="87" spans="5:8" x14ac:dyDescent="0.35">
      <c r="E87" s="6">
        <v>80</v>
      </c>
      <c r="F87" s="11">
        <v>0.08</v>
      </c>
      <c r="G87" s="11">
        <v>0.08</v>
      </c>
      <c r="H87" s="18">
        <v>0.08</v>
      </c>
    </row>
    <row r="88" spans="5:8" x14ac:dyDescent="0.35">
      <c r="E88" s="6">
        <v>81</v>
      </c>
      <c r="F88" s="11">
        <v>0.08</v>
      </c>
      <c r="G88" s="11">
        <v>0.08</v>
      </c>
      <c r="H88" s="18">
        <v>0.08</v>
      </c>
    </row>
    <row r="89" spans="5:8" x14ac:dyDescent="0.35">
      <c r="E89" s="6">
        <v>82</v>
      </c>
      <c r="F89" s="11">
        <v>0.08</v>
      </c>
      <c r="G89" s="11">
        <v>0.08</v>
      </c>
      <c r="H89" s="18">
        <v>0.08</v>
      </c>
    </row>
    <row r="90" spans="5:8" x14ac:dyDescent="0.35">
      <c r="E90" s="6">
        <v>83</v>
      </c>
      <c r="F90" s="11">
        <v>0.08</v>
      </c>
      <c r="G90" s="11">
        <v>0.08</v>
      </c>
      <c r="H90" s="18">
        <v>0.08</v>
      </c>
    </row>
    <row r="91" spans="5:8" x14ac:dyDescent="0.35">
      <c r="E91" s="6">
        <v>84</v>
      </c>
      <c r="F91" s="11">
        <v>0.08</v>
      </c>
      <c r="G91" s="11">
        <v>0.08</v>
      </c>
      <c r="H91" s="18">
        <v>0.08</v>
      </c>
    </row>
    <row r="92" spans="5:8" x14ac:dyDescent="0.35">
      <c r="E92" s="6">
        <v>85</v>
      </c>
      <c r="F92" s="11">
        <v>0.08</v>
      </c>
      <c r="G92" s="11">
        <v>0.08</v>
      </c>
      <c r="H92" s="18">
        <v>0.08</v>
      </c>
    </row>
    <row r="93" spans="5:8" x14ac:dyDescent="0.35">
      <c r="E93" s="6">
        <v>86</v>
      </c>
      <c r="F93" s="11">
        <v>0.08</v>
      </c>
      <c r="G93" s="11">
        <v>0.08</v>
      </c>
      <c r="H93" s="18">
        <v>0.08</v>
      </c>
    </row>
    <row r="94" spans="5:8" x14ac:dyDescent="0.35">
      <c r="E94" s="6">
        <v>87</v>
      </c>
      <c r="F94" s="11">
        <v>0.08</v>
      </c>
      <c r="G94" s="11">
        <v>0.08</v>
      </c>
      <c r="H94" s="18">
        <v>0.08</v>
      </c>
    </row>
    <row r="95" spans="5:8" x14ac:dyDescent="0.35">
      <c r="E95" s="6">
        <v>88</v>
      </c>
      <c r="F95" s="11">
        <v>0.08</v>
      </c>
      <c r="G95" s="11">
        <v>0.08</v>
      </c>
      <c r="H95" s="18">
        <v>0.08</v>
      </c>
    </row>
    <row r="96" spans="5:8" x14ac:dyDescent="0.35">
      <c r="E96" s="6">
        <v>89</v>
      </c>
      <c r="F96" s="11">
        <v>0.08</v>
      </c>
      <c r="G96" s="11">
        <v>0.08</v>
      </c>
      <c r="H96" s="18">
        <v>0.08</v>
      </c>
    </row>
    <row r="97" spans="5:8" x14ac:dyDescent="0.35">
      <c r="E97" s="6">
        <v>90</v>
      </c>
      <c r="F97" s="11">
        <v>0.08</v>
      </c>
      <c r="G97" s="11">
        <v>0.08</v>
      </c>
      <c r="H97" s="18">
        <v>0.08</v>
      </c>
    </row>
    <row r="98" spans="5:8" x14ac:dyDescent="0.35">
      <c r="E98" s="6">
        <v>91</v>
      </c>
      <c r="F98" s="11">
        <v>0.08</v>
      </c>
      <c r="G98" s="11">
        <v>0.08</v>
      </c>
      <c r="H98" s="18">
        <v>0.08</v>
      </c>
    </row>
    <row r="99" spans="5:8" x14ac:dyDescent="0.35">
      <c r="E99" s="6">
        <v>92</v>
      </c>
      <c r="F99" s="11">
        <v>0.08</v>
      </c>
      <c r="G99" s="11">
        <v>0.08</v>
      </c>
      <c r="H99" s="18">
        <v>0.08</v>
      </c>
    </row>
    <row r="100" spans="5:8" x14ac:dyDescent="0.35">
      <c r="E100" s="6">
        <v>93</v>
      </c>
      <c r="F100" s="11">
        <v>0.08</v>
      </c>
      <c r="G100" s="11">
        <v>0.08</v>
      </c>
      <c r="H100" s="18">
        <v>0.08</v>
      </c>
    </row>
    <row r="101" spans="5:8" x14ac:dyDescent="0.35">
      <c r="E101" s="6">
        <v>94</v>
      </c>
      <c r="F101" s="11">
        <v>0.08</v>
      </c>
      <c r="G101" s="11">
        <v>0.08</v>
      </c>
      <c r="H101" s="18">
        <v>0.08</v>
      </c>
    </row>
    <row r="102" spans="5:8" x14ac:dyDescent="0.35">
      <c r="E102" s="6">
        <v>95</v>
      </c>
      <c r="F102" s="11">
        <v>0.08</v>
      </c>
      <c r="G102" s="11">
        <v>0.08</v>
      </c>
      <c r="H102" s="18">
        <v>0.08</v>
      </c>
    </row>
    <row r="103" spans="5:8" x14ac:dyDescent="0.35">
      <c r="E103" s="6">
        <v>96</v>
      </c>
      <c r="F103" s="11">
        <v>0.08</v>
      </c>
      <c r="G103" s="11">
        <v>0.08</v>
      </c>
      <c r="H103" s="18">
        <v>0.08</v>
      </c>
    </row>
    <row r="104" spans="5:8" x14ac:dyDescent="0.35">
      <c r="E104" s="6">
        <v>97</v>
      </c>
      <c r="F104" s="11">
        <v>0.08</v>
      </c>
      <c r="G104" s="11">
        <v>0.08</v>
      </c>
      <c r="H104" s="18">
        <v>0.08</v>
      </c>
    </row>
    <row r="105" spans="5:8" x14ac:dyDescent="0.35">
      <c r="E105" s="6">
        <v>98</v>
      </c>
      <c r="F105" s="11">
        <v>0.08</v>
      </c>
      <c r="G105" s="11">
        <v>0.08</v>
      </c>
      <c r="H105" s="18">
        <v>0.08</v>
      </c>
    </row>
    <row r="106" spans="5:8" x14ac:dyDescent="0.35">
      <c r="E106" s="6">
        <v>99</v>
      </c>
      <c r="F106" s="11">
        <v>0.08</v>
      </c>
      <c r="G106" s="11">
        <v>0.08</v>
      </c>
      <c r="H106" s="18">
        <v>0.08</v>
      </c>
    </row>
    <row r="107" spans="5:8" x14ac:dyDescent="0.35">
      <c r="E107" s="6">
        <v>100</v>
      </c>
      <c r="F107" s="11">
        <v>0.08</v>
      </c>
      <c r="G107" s="11">
        <v>0.08</v>
      </c>
      <c r="H107" s="18">
        <v>0.08</v>
      </c>
    </row>
    <row r="108" spans="5:8" x14ac:dyDescent="0.35">
      <c r="E108" s="6"/>
    </row>
    <row r="109" spans="5:8" x14ac:dyDescent="0.35">
      <c r="E109" s="6"/>
    </row>
    <row r="110" spans="5:8" x14ac:dyDescent="0.35">
      <c r="E110" s="6"/>
    </row>
    <row r="111" spans="5:8" x14ac:dyDescent="0.35">
      <c r="E111" s="6"/>
    </row>
    <row r="112" spans="5:8" x14ac:dyDescent="0.35">
      <c r="E112" s="6"/>
    </row>
    <row r="113" spans="5:5" x14ac:dyDescent="0.35">
      <c r="E113" s="6"/>
    </row>
    <row r="114" spans="5:5" x14ac:dyDescent="0.35">
      <c r="E114" s="6"/>
    </row>
    <row r="115" spans="5:5" x14ac:dyDescent="0.35">
      <c r="E115" s="6"/>
    </row>
    <row r="116" spans="5:5" x14ac:dyDescent="0.35">
      <c r="E116" s="6"/>
    </row>
    <row r="117" spans="5:5" x14ac:dyDescent="0.35">
      <c r="E117" s="6"/>
    </row>
    <row r="118" spans="5:5" x14ac:dyDescent="0.35">
      <c r="E118" s="6"/>
    </row>
    <row r="119" spans="5:5" x14ac:dyDescent="0.35">
      <c r="E119" s="6"/>
    </row>
    <row r="120" spans="5:5" x14ac:dyDescent="0.35">
      <c r="E120" s="6"/>
    </row>
    <row r="121" spans="5:5" x14ac:dyDescent="0.35">
      <c r="E121" s="6"/>
    </row>
    <row r="122" spans="5:5" x14ac:dyDescent="0.35">
      <c r="E122" s="6"/>
    </row>
    <row r="123" spans="5:5" x14ac:dyDescent="0.35">
      <c r="E123" s="6"/>
    </row>
    <row r="124" spans="5:5" x14ac:dyDescent="0.35">
      <c r="E124" s="6"/>
    </row>
    <row r="125" spans="5:5" x14ac:dyDescent="0.35">
      <c r="E125" s="6"/>
    </row>
    <row r="126" spans="5:5" x14ac:dyDescent="0.35">
      <c r="E126" s="6"/>
    </row>
    <row r="127" spans="5:5" x14ac:dyDescent="0.35">
      <c r="E127" s="6"/>
    </row>
    <row r="128" spans="5:5" x14ac:dyDescent="0.35">
      <c r="E128" s="6"/>
    </row>
    <row r="129" spans="5:5" x14ac:dyDescent="0.35">
      <c r="E129" s="6"/>
    </row>
    <row r="130" spans="5:5" x14ac:dyDescent="0.35">
      <c r="E130" s="6"/>
    </row>
    <row r="131" spans="5:5" x14ac:dyDescent="0.35">
      <c r="E131" s="6"/>
    </row>
    <row r="132" spans="5:5" x14ac:dyDescent="0.35">
      <c r="E132" s="6"/>
    </row>
    <row r="133" spans="5:5" x14ac:dyDescent="0.35">
      <c r="E133" s="6"/>
    </row>
    <row r="134" spans="5:5" x14ac:dyDescent="0.35">
      <c r="E134" s="6"/>
    </row>
    <row r="135" spans="5:5" x14ac:dyDescent="0.35">
      <c r="E135" s="6"/>
    </row>
    <row r="136" spans="5:5" x14ac:dyDescent="0.35">
      <c r="E136" s="6"/>
    </row>
    <row r="137" spans="5:5" x14ac:dyDescent="0.35">
      <c r="E137" s="6"/>
    </row>
    <row r="138" spans="5:5" x14ac:dyDescent="0.35">
      <c r="E138" s="6"/>
    </row>
    <row r="139" spans="5:5" x14ac:dyDescent="0.35">
      <c r="E139" s="6"/>
    </row>
    <row r="140" spans="5:5" x14ac:dyDescent="0.35">
      <c r="E140" s="6"/>
    </row>
    <row r="141" spans="5:5" x14ac:dyDescent="0.35">
      <c r="E141" s="6"/>
    </row>
    <row r="142" spans="5:5" x14ac:dyDescent="0.35">
      <c r="E142" s="6"/>
    </row>
    <row r="143" spans="5:5" x14ac:dyDescent="0.35">
      <c r="E143" s="6"/>
    </row>
    <row r="144" spans="5:5" x14ac:dyDescent="0.35">
      <c r="E144" s="6"/>
    </row>
    <row r="145" spans="5:5" x14ac:dyDescent="0.35">
      <c r="E145" s="6"/>
    </row>
    <row r="146" spans="5:5" x14ac:dyDescent="0.35">
      <c r="E146" s="6"/>
    </row>
    <row r="147" spans="5:5" x14ac:dyDescent="0.35">
      <c r="E147" s="6"/>
    </row>
    <row r="148" spans="5:5" x14ac:dyDescent="0.35">
      <c r="E148" s="6"/>
    </row>
    <row r="149" spans="5:5" x14ac:dyDescent="0.35">
      <c r="E149" s="6"/>
    </row>
    <row r="150" spans="5:5" x14ac:dyDescent="0.35">
      <c r="E150" s="6"/>
    </row>
    <row r="151" spans="5:5" x14ac:dyDescent="0.35">
      <c r="E151" s="6"/>
    </row>
    <row r="152" spans="5:5" x14ac:dyDescent="0.35">
      <c r="E152" s="6"/>
    </row>
    <row r="153" spans="5:5" x14ac:dyDescent="0.35">
      <c r="E153" s="6"/>
    </row>
    <row r="154" spans="5:5" x14ac:dyDescent="0.35">
      <c r="E154" s="6"/>
    </row>
    <row r="155" spans="5:5" x14ac:dyDescent="0.35">
      <c r="E155" s="6"/>
    </row>
    <row r="156" spans="5:5" x14ac:dyDescent="0.35">
      <c r="E156" s="6"/>
    </row>
    <row r="157" spans="5:5" x14ac:dyDescent="0.35">
      <c r="E157" s="6"/>
    </row>
    <row r="158" spans="5:5" x14ac:dyDescent="0.35">
      <c r="E158" s="6"/>
    </row>
    <row r="159" spans="5:5" x14ac:dyDescent="0.35">
      <c r="E159" s="6"/>
    </row>
    <row r="160" spans="5:5" x14ac:dyDescent="0.35">
      <c r="E160" s="6"/>
    </row>
    <row r="161" spans="5:5" x14ac:dyDescent="0.35">
      <c r="E161" s="6"/>
    </row>
    <row r="162" spans="5:5" x14ac:dyDescent="0.35">
      <c r="E162" s="6"/>
    </row>
    <row r="163" spans="5:5" x14ac:dyDescent="0.35">
      <c r="E163" s="6"/>
    </row>
    <row r="164" spans="5:5" x14ac:dyDescent="0.35">
      <c r="E164" s="6"/>
    </row>
    <row r="165" spans="5:5" x14ac:dyDescent="0.35">
      <c r="E165" s="6"/>
    </row>
    <row r="166" spans="5:5" x14ac:dyDescent="0.35">
      <c r="E166" s="6"/>
    </row>
    <row r="167" spans="5:5" x14ac:dyDescent="0.35">
      <c r="E167" s="6"/>
    </row>
    <row r="168" spans="5:5" x14ac:dyDescent="0.35">
      <c r="E168" s="6"/>
    </row>
    <row r="169" spans="5:5" x14ac:dyDescent="0.35">
      <c r="E169" s="6"/>
    </row>
    <row r="170" spans="5:5" x14ac:dyDescent="0.35">
      <c r="E170" s="6"/>
    </row>
    <row r="171" spans="5:5" x14ac:dyDescent="0.35">
      <c r="E171" s="6"/>
    </row>
    <row r="172" spans="5:5" x14ac:dyDescent="0.35">
      <c r="E172" s="6"/>
    </row>
    <row r="173" spans="5:5" x14ac:dyDescent="0.35">
      <c r="E173" s="6"/>
    </row>
    <row r="174" spans="5:5" x14ac:dyDescent="0.35">
      <c r="E174" s="6"/>
    </row>
    <row r="175" spans="5:5" x14ac:dyDescent="0.35">
      <c r="E175" s="6"/>
    </row>
    <row r="176" spans="5:5" x14ac:dyDescent="0.35">
      <c r="E176" s="6"/>
    </row>
    <row r="177" spans="5:5" x14ac:dyDescent="0.35">
      <c r="E177" s="6"/>
    </row>
    <row r="178" spans="5:5" x14ac:dyDescent="0.35">
      <c r="E178" s="6"/>
    </row>
    <row r="179" spans="5:5" x14ac:dyDescent="0.35">
      <c r="E179" s="6"/>
    </row>
    <row r="180" spans="5:5" x14ac:dyDescent="0.35">
      <c r="E180" s="6"/>
    </row>
    <row r="181" spans="5:5" x14ac:dyDescent="0.35">
      <c r="E181" s="6"/>
    </row>
    <row r="182" spans="5:5" x14ac:dyDescent="0.35">
      <c r="E182" s="6"/>
    </row>
    <row r="183" spans="5:5" x14ac:dyDescent="0.35">
      <c r="E183" s="6"/>
    </row>
    <row r="184" spans="5:5" x14ac:dyDescent="0.35">
      <c r="E184" s="6"/>
    </row>
    <row r="185" spans="5:5" x14ac:dyDescent="0.35">
      <c r="E185" s="6"/>
    </row>
    <row r="186" spans="5:5" x14ac:dyDescent="0.35">
      <c r="E186" s="6"/>
    </row>
    <row r="187" spans="5:5" x14ac:dyDescent="0.35">
      <c r="E187" s="6"/>
    </row>
    <row r="188" spans="5:5" x14ac:dyDescent="0.35">
      <c r="E188" s="6"/>
    </row>
    <row r="189" spans="5:5" x14ac:dyDescent="0.35">
      <c r="E189" s="6"/>
    </row>
    <row r="190" spans="5:5" x14ac:dyDescent="0.35">
      <c r="E190" s="6"/>
    </row>
    <row r="191" spans="5:5" x14ac:dyDescent="0.35">
      <c r="E191" s="6"/>
    </row>
    <row r="192" spans="5:5" x14ac:dyDescent="0.35">
      <c r="E192" s="6"/>
    </row>
    <row r="193" spans="5:5" x14ac:dyDescent="0.35">
      <c r="E193" s="6"/>
    </row>
    <row r="194" spans="5:5" x14ac:dyDescent="0.35">
      <c r="E194" s="6"/>
    </row>
    <row r="195" spans="5:5" x14ac:dyDescent="0.35">
      <c r="E195" s="6"/>
    </row>
    <row r="196" spans="5:5" x14ac:dyDescent="0.35">
      <c r="E196" s="6"/>
    </row>
    <row r="197" spans="5:5" x14ac:dyDescent="0.35">
      <c r="E197" s="6"/>
    </row>
    <row r="198" spans="5:5" x14ac:dyDescent="0.35">
      <c r="E198" s="6"/>
    </row>
    <row r="199" spans="5:5" x14ac:dyDescent="0.35">
      <c r="E199" s="6"/>
    </row>
    <row r="200" spans="5:5" x14ac:dyDescent="0.35">
      <c r="E200" s="6"/>
    </row>
    <row r="201" spans="5:5" x14ac:dyDescent="0.35">
      <c r="E201" s="6"/>
    </row>
    <row r="202" spans="5:5" x14ac:dyDescent="0.35">
      <c r="E202" s="6"/>
    </row>
    <row r="203" spans="5:5" x14ac:dyDescent="0.35">
      <c r="E203" s="6"/>
    </row>
    <row r="204" spans="5:5" x14ac:dyDescent="0.35">
      <c r="E204" s="6"/>
    </row>
    <row r="205" spans="5:5" x14ac:dyDescent="0.35">
      <c r="E205" s="6"/>
    </row>
    <row r="206" spans="5:5" x14ac:dyDescent="0.35">
      <c r="E206" s="6"/>
    </row>
    <row r="207" spans="5:5" x14ac:dyDescent="0.35">
      <c r="E207" s="6"/>
    </row>
    <row r="208" spans="5:5" x14ac:dyDescent="0.35">
      <c r="E208" s="6"/>
    </row>
    <row r="209" spans="5:5" x14ac:dyDescent="0.35">
      <c r="E209" s="6"/>
    </row>
    <row r="210" spans="5:5" x14ac:dyDescent="0.35">
      <c r="E210" s="6"/>
    </row>
    <row r="211" spans="5:5" x14ac:dyDescent="0.35">
      <c r="E211" s="6"/>
    </row>
    <row r="212" spans="5:5" x14ac:dyDescent="0.35">
      <c r="E212" s="6"/>
    </row>
    <row r="213" spans="5:5" x14ac:dyDescent="0.35">
      <c r="E213" s="6"/>
    </row>
    <row r="214" spans="5:5" x14ac:dyDescent="0.35">
      <c r="E214" s="6"/>
    </row>
    <row r="215" spans="5:5" x14ac:dyDescent="0.35">
      <c r="E215" s="6"/>
    </row>
    <row r="216" spans="5:5" x14ac:dyDescent="0.35">
      <c r="E216" s="6"/>
    </row>
    <row r="217" spans="5:5" x14ac:dyDescent="0.35">
      <c r="E217" s="6"/>
    </row>
    <row r="218" spans="5:5" x14ac:dyDescent="0.35">
      <c r="E218" s="6"/>
    </row>
    <row r="219" spans="5:5" x14ac:dyDescent="0.35">
      <c r="E219" s="6"/>
    </row>
    <row r="220" spans="5:5" x14ac:dyDescent="0.35">
      <c r="E220" s="6"/>
    </row>
    <row r="221" spans="5:5" x14ac:dyDescent="0.35">
      <c r="E221" s="6"/>
    </row>
    <row r="222" spans="5:5" x14ac:dyDescent="0.35">
      <c r="E222" s="6"/>
    </row>
    <row r="223" spans="5:5" x14ac:dyDescent="0.35">
      <c r="E223" s="6"/>
    </row>
    <row r="224" spans="5:5" x14ac:dyDescent="0.35">
      <c r="E224" s="6"/>
    </row>
    <row r="225" spans="5:5" x14ac:dyDescent="0.35">
      <c r="E225" s="6"/>
    </row>
    <row r="226" spans="5:5" x14ac:dyDescent="0.35">
      <c r="E226" s="6"/>
    </row>
    <row r="227" spans="5:5" x14ac:dyDescent="0.35">
      <c r="E227" s="6"/>
    </row>
    <row r="228" spans="5:5" x14ac:dyDescent="0.35">
      <c r="E228" s="6"/>
    </row>
    <row r="229" spans="5:5" x14ac:dyDescent="0.35">
      <c r="E229" s="6"/>
    </row>
    <row r="230" spans="5:5" x14ac:dyDescent="0.35">
      <c r="E230" s="6"/>
    </row>
    <row r="231" spans="5:5" x14ac:dyDescent="0.35">
      <c r="E231" s="6"/>
    </row>
    <row r="232" spans="5:5" x14ac:dyDescent="0.35">
      <c r="E232" s="6"/>
    </row>
    <row r="233" spans="5:5" x14ac:dyDescent="0.35">
      <c r="E233" s="6"/>
    </row>
    <row r="234" spans="5:5" x14ac:dyDescent="0.35">
      <c r="E234" s="6"/>
    </row>
    <row r="235" spans="5:5" x14ac:dyDescent="0.35">
      <c r="E235" s="6"/>
    </row>
    <row r="236" spans="5:5" x14ac:dyDescent="0.35">
      <c r="E236" s="6"/>
    </row>
    <row r="237" spans="5:5" x14ac:dyDescent="0.35">
      <c r="E237" s="6"/>
    </row>
  </sheetData>
  <sheetProtection algorithmName="SHA-512" hashValue="QpfcfGG0huDeF4v/fLpv4KkCYJJXM7o6R/Kub3E6GLW8LN1VvKKwIeH+GYtJ1Q4q8bPawPeKzDjRh98QihwnAQ==" saltValue="zLyZkXcu92VLq3gxKhAT0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1E66F-FAB0-45EE-BF0A-126D73DA753C}">
  <sheetPr codeName="Sheet2">
    <tabColor rgb="FFFFFFCC"/>
  </sheetPr>
  <dimension ref="A1:AO132"/>
  <sheetViews>
    <sheetView workbookViewId="0">
      <selection activeCell="D32" sqref="D32"/>
    </sheetView>
  </sheetViews>
  <sheetFormatPr defaultColWidth="9.1796875" defaultRowHeight="14.5" x14ac:dyDescent="0.35"/>
  <cols>
    <col min="1" max="1" width="19.453125" style="1" customWidth="1"/>
    <col min="2" max="2" width="19.81640625" style="52" customWidth="1"/>
    <col min="3" max="3" width="20.453125" style="52" customWidth="1"/>
    <col min="4" max="4" width="20.54296875" style="52" bestFit="1" customWidth="1"/>
    <col min="5" max="6" width="10.54296875" style="52" customWidth="1"/>
    <col min="7" max="7" width="10.453125" style="52" customWidth="1"/>
    <col min="8" max="8" width="10.54296875" style="52" customWidth="1"/>
    <col min="9" max="9" width="10.54296875" style="52" bestFit="1" customWidth="1"/>
    <col min="10" max="16" width="10.54296875" style="52" customWidth="1"/>
    <col min="17" max="17" width="6.54296875" style="1" hidden="1" customWidth="1"/>
    <col min="18" max="18" width="9" style="1" bestFit="1" customWidth="1"/>
    <col min="19" max="19" width="6.54296875" style="1" hidden="1" customWidth="1"/>
    <col min="20" max="20" width="10.54296875" style="1" customWidth="1"/>
    <col min="21" max="21" width="6.54296875" style="1" hidden="1" customWidth="1"/>
    <col min="22" max="22" width="10.54296875" style="1" customWidth="1"/>
    <col min="23" max="23" width="10.54296875" style="1" hidden="1" customWidth="1"/>
    <col min="24" max="24" width="10.54296875" style="1" customWidth="1"/>
    <col min="25" max="25" width="10.54296875" style="1" hidden="1" customWidth="1"/>
    <col min="26" max="26" width="10.54296875" style="1" customWidth="1"/>
    <col min="27" max="27" width="10.54296875" style="1" hidden="1" customWidth="1"/>
    <col min="28" max="28" width="10.54296875" style="1" customWidth="1"/>
    <col min="29" max="29" width="10.54296875" style="1" hidden="1" customWidth="1"/>
    <col min="30" max="30" width="10.54296875" style="1" customWidth="1"/>
    <col min="31" max="31" width="10.54296875" style="1" hidden="1" customWidth="1"/>
    <col min="32" max="32" width="10.54296875" style="1" customWidth="1"/>
    <col min="33" max="33" width="10.54296875" style="1" hidden="1" customWidth="1"/>
    <col min="34" max="34" width="10.54296875" style="1" customWidth="1"/>
    <col min="35" max="35" width="10.54296875" style="1" hidden="1" customWidth="1"/>
    <col min="36" max="36" width="10.54296875" style="1" customWidth="1"/>
    <col min="37" max="37" width="10.54296875" style="1" hidden="1" customWidth="1"/>
    <col min="38" max="38" width="10.54296875" style="1" customWidth="1"/>
    <col min="39" max="39" width="10.54296875" style="1" hidden="1" customWidth="1"/>
    <col min="40" max="41" width="10.54296875" style="1" customWidth="1"/>
    <col min="42" max="16384" width="9.1796875" style="1"/>
  </cols>
  <sheetData>
    <row r="1" spans="1:10" s="1" customFormat="1" ht="31" x14ac:dyDescent="0.7">
      <c r="A1" s="2" t="s">
        <v>5</v>
      </c>
      <c r="B1" s="2"/>
      <c r="C1" s="2"/>
      <c r="D1" s="3"/>
    </row>
    <row r="2" spans="1:10" s="1" customFormat="1" ht="21" x14ac:dyDescent="0.45">
      <c r="A2" s="4" t="s">
        <v>6</v>
      </c>
      <c r="B2" s="4"/>
      <c r="C2" s="4"/>
      <c r="D2" s="5"/>
    </row>
    <row r="3" spans="1:10" s="1" customFormat="1" x14ac:dyDescent="0.35"/>
    <row r="4" spans="1:10" s="1" customFormat="1" ht="18.5" x14ac:dyDescent="0.35">
      <c r="A4" s="29" t="s">
        <v>7</v>
      </c>
      <c r="B4" s="21"/>
      <c r="C4" s="21"/>
      <c r="D4" s="15"/>
    </row>
    <row r="5" spans="1:10" s="1" customFormat="1" x14ac:dyDescent="0.35">
      <c r="A5" s="1" t="s">
        <v>8</v>
      </c>
    </row>
    <row r="6" spans="1:10" s="1" customFormat="1" x14ac:dyDescent="0.35"/>
    <row r="7" spans="1:10" s="1" customFormat="1" ht="15" customHeight="1" x14ac:dyDescent="0.35">
      <c r="A7" s="127" t="s">
        <v>80</v>
      </c>
      <c r="B7" s="127"/>
      <c r="C7" s="127"/>
      <c r="D7" s="127"/>
    </row>
    <row r="8" spans="1:10" s="1" customFormat="1" x14ac:dyDescent="0.35">
      <c r="A8" s="127"/>
      <c r="B8" s="127"/>
      <c r="C8" s="127"/>
      <c r="D8" s="127"/>
    </row>
    <row r="9" spans="1:10" s="1" customFormat="1" x14ac:dyDescent="0.35">
      <c r="A9" s="127"/>
      <c r="B9" s="127"/>
      <c r="C9" s="127"/>
      <c r="D9" s="127"/>
    </row>
    <row r="10" spans="1:10" s="1" customFormat="1" x14ac:dyDescent="0.35">
      <c r="A10" s="127"/>
      <c r="B10" s="127"/>
      <c r="C10" s="127"/>
      <c r="D10" s="127"/>
      <c r="G10" s="10"/>
    </row>
    <row r="11" spans="1:10" s="1" customFormat="1" x14ac:dyDescent="0.35">
      <c r="A11" s="127"/>
      <c r="B11" s="127"/>
      <c r="C11" s="127"/>
      <c r="D11" s="127"/>
    </row>
    <row r="12" spans="1:10" s="1" customFormat="1" x14ac:dyDescent="0.35">
      <c r="A12" s="127"/>
      <c r="B12" s="127"/>
      <c r="C12" s="127"/>
      <c r="D12" s="127"/>
      <c r="H12" s="6"/>
      <c r="I12" s="6"/>
      <c r="J12" s="6"/>
    </row>
    <row r="13" spans="1:10" s="1" customFormat="1" x14ac:dyDescent="0.35">
      <c r="A13" s="127"/>
      <c r="B13" s="127"/>
      <c r="C13" s="127"/>
      <c r="D13" s="127"/>
      <c r="H13" s="6"/>
      <c r="I13" s="6"/>
      <c r="J13" s="6"/>
    </row>
    <row r="14" spans="1:10" s="1" customFormat="1" x14ac:dyDescent="0.35">
      <c r="A14" s="10"/>
      <c r="B14" s="9"/>
    </row>
    <row r="15" spans="1:10" s="1" customFormat="1" x14ac:dyDescent="0.35">
      <c r="A15" s="10"/>
      <c r="B15" s="9"/>
    </row>
    <row r="16" spans="1:10" s="1" customFormat="1" x14ac:dyDescent="0.35"/>
    <row r="17" spans="1:41" ht="15.5" x14ac:dyDescent="0.35">
      <c r="A17" s="128" t="s">
        <v>9</v>
      </c>
      <c r="B17" s="128"/>
      <c r="C17" s="1"/>
      <c r="D17" s="1"/>
      <c r="E17" s="1"/>
      <c r="F17" s="1"/>
      <c r="G17" s="1"/>
      <c r="H17" s="1"/>
      <c r="I17" s="1"/>
      <c r="J17" s="1"/>
      <c r="K17" s="1"/>
      <c r="L17" s="1"/>
      <c r="M17" s="1"/>
      <c r="N17" s="1"/>
      <c r="O17" s="1"/>
      <c r="P17" s="1"/>
    </row>
    <row r="18" spans="1:41" ht="29" x14ac:dyDescent="0.35">
      <c r="A18" s="16" t="s">
        <v>10</v>
      </c>
      <c r="B18" s="82">
        <f>SUM(R130,T130,V130,X130,Z130,AB130)</f>
        <v>0</v>
      </c>
      <c r="C18" s="1"/>
      <c r="D18" s="1"/>
      <c r="E18" s="1"/>
      <c r="F18" s="11"/>
      <c r="G18" s="17"/>
      <c r="H18" s="17"/>
      <c r="I18" s="1"/>
      <c r="J18" s="1"/>
      <c r="K18" s="1"/>
      <c r="L18" s="1"/>
      <c r="M18" s="1"/>
      <c r="N18" s="1"/>
      <c r="O18" s="1"/>
      <c r="P18" s="1"/>
    </row>
    <row r="19" spans="1:41" ht="29" x14ac:dyDescent="0.35">
      <c r="A19" s="16" t="s">
        <v>11</v>
      </c>
      <c r="B19" s="82">
        <f>SUM(AD130,AF130,AH130,AJ130,AL130,AN130)</f>
        <v>0</v>
      </c>
      <c r="C19" s="1"/>
      <c r="D19" s="1"/>
      <c r="E19" s="1"/>
      <c r="F19" s="1"/>
      <c r="G19" s="1"/>
      <c r="H19" s="1"/>
      <c r="I19" s="1"/>
      <c r="J19" s="1"/>
      <c r="K19" s="1"/>
      <c r="L19" s="1"/>
      <c r="M19" s="1"/>
      <c r="N19" s="1"/>
      <c r="O19" s="1"/>
      <c r="P19" s="1"/>
    </row>
    <row r="20" spans="1:41" ht="15" customHeight="1" x14ac:dyDescent="0.35">
      <c r="A20" s="23" t="s">
        <v>12</v>
      </c>
      <c r="B20" s="83">
        <f>SUM(B18:B19)</f>
        <v>0</v>
      </c>
      <c r="C20" s="1"/>
      <c r="D20" s="1"/>
      <c r="E20" s="1"/>
      <c r="F20" s="1"/>
      <c r="G20" s="1"/>
      <c r="H20" s="1"/>
      <c r="I20" s="1"/>
      <c r="J20" s="1"/>
      <c r="K20" s="1"/>
      <c r="L20" s="1"/>
      <c r="M20" s="1"/>
      <c r="N20" s="1"/>
      <c r="O20" s="1"/>
      <c r="P20" s="1"/>
    </row>
    <row r="21" spans="1:41" ht="14.25" customHeight="1" x14ac:dyDescent="0.35">
      <c r="A21" s="33"/>
      <c r="B21" s="34"/>
      <c r="C21" s="1"/>
      <c r="D21" s="1"/>
      <c r="E21" s="1"/>
      <c r="F21" s="1"/>
      <c r="G21" s="1"/>
      <c r="H21" s="1"/>
      <c r="I21" s="1"/>
      <c r="J21" s="1"/>
      <c r="K21" s="1"/>
      <c r="L21" s="1"/>
      <c r="M21" s="1"/>
      <c r="N21" s="1"/>
      <c r="O21" s="1"/>
      <c r="P21" s="1"/>
    </row>
    <row r="22" spans="1:41" ht="14.25" customHeight="1" x14ac:dyDescent="0.35">
      <c r="A22" s="33"/>
      <c r="B22" s="34"/>
      <c r="C22" s="1"/>
      <c r="D22" s="1"/>
      <c r="E22" s="1"/>
      <c r="F22" s="1"/>
      <c r="G22" s="1"/>
      <c r="H22" s="1"/>
      <c r="I22" s="1"/>
      <c r="J22" s="1"/>
      <c r="K22" s="1"/>
      <c r="L22" s="1"/>
      <c r="M22" s="1"/>
      <c r="N22" s="1"/>
      <c r="O22" s="1"/>
      <c r="P22" s="1"/>
    </row>
    <row r="23" spans="1:41" ht="14.25" customHeight="1" x14ac:dyDescent="0.35">
      <c r="A23" s="35" t="s">
        <v>13</v>
      </c>
      <c r="B23" s="37"/>
      <c r="C23" s="36"/>
      <c r="D23" s="36"/>
      <c r="E23" s="36"/>
      <c r="F23" s="36"/>
      <c r="G23" s="1"/>
      <c r="H23" s="1"/>
      <c r="I23" s="1"/>
      <c r="J23" s="1"/>
      <c r="K23" s="1"/>
      <c r="L23" s="1"/>
      <c r="M23" s="1"/>
      <c r="N23" s="1"/>
      <c r="O23" s="1"/>
      <c r="P23" s="1"/>
    </row>
    <row r="24" spans="1:41" x14ac:dyDescent="0.35">
      <c r="B24" s="1"/>
      <c r="C24" s="1"/>
      <c r="D24" s="1"/>
      <c r="E24" s="1"/>
      <c r="F24" s="1"/>
      <c r="G24" s="1"/>
      <c r="H24" s="1"/>
      <c r="I24" s="1"/>
      <c r="J24" s="1"/>
      <c r="K24" s="1"/>
      <c r="L24" s="1"/>
      <c r="M24" s="1"/>
      <c r="N24" s="1"/>
      <c r="O24" s="1"/>
      <c r="P24" s="1"/>
      <c r="T24" s="9"/>
    </row>
    <row r="25" spans="1:41" ht="15" thickBot="1" x14ac:dyDescent="0.4">
      <c r="A25" s="126" t="s">
        <v>14</v>
      </c>
      <c r="B25" s="126"/>
      <c r="C25" s="126"/>
      <c r="D25" s="126"/>
      <c r="E25" s="126"/>
      <c r="F25" s="126"/>
      <c r="G25" s="126"/>
      <c r="H25" s="126"/>
      <c r="I25" s="126"/>
      <c r="J25" s="126"/>
      <c r="K25" s="126"/>
      <c r="L25" s="126"/>
      <c r="M25" s="126"/>
      <c r="N25" s="126"/>
      <c r="O25" s="126"/>
      <c r="P25" s="126"/>
      <c r="Q25" s="126"/>
      <c r="R25" s="126"/>
      <c r="S25" s="126"/>
      <c r="T25" s="126"/>
      <c r="U25" s="126"/>
      <c r="V25" s="39"/>
      <c r="W25" s="39"/>
      <c r="X25" s="39"/>
      <c r="Y25" s="39"/>
      <c r="Z25" s="39"/>
      <c r="AA25" s="39"/>
      <c r="AB25" s="39"/>
      <c r="AC25" s="39"/>
      <c r="AD25" s="39"/>
      <c r="AE25" s="39"/>
      <c r="AF25" s="39"/>
      <c r="AG25" s="39"/>
      <c r="AH25" s="39"/>
      <c r="AI25" s="39"/>
      <c r="AJ25" s="39"/>
      <c r="AK25" s="39"/>
      <c r="AL25" s="39"/>
      <c r="AM25" s="39"/>
      <c r="AN25" s="39"/>
      <c r="AO25" s="39"/>
    </row>
    <row r="26" spans="1:41" ht="17.25" customHeight="1" thickBot="1" x14ac:dyDescent="0.4">
      <c r="A26" s="118" t="s">
        <v>15</v>
      </c>
      <c r="B26" s="123" t="s">
        <v>16</v>
      </c>
      <c r="C26" s="123"/>
      <c r="D26" s="123"/>
      <c r="E26" s="129" t="s">
        <v>17</v>
      </c>
      <c r="F26" s="129"/>
      <c r="G26" s="129"/>
      <c r="H26" s="129"/>
      <c r="I26" s="129"/>
      <c r="J26" s="129"/>
      <c r="K26" s="123" t="s">
        <v>18</v>
      </c>
      <c r="L26" s="123"/>
      <c r="M26" s="123"/>
      <c r="N26" s="123"/>
      <c r="O26" s="123"/>
      <c r="P26" s="123"/>
      <c r="Q26" s="130" t="s">
        <v>19</v>
      </c>
      <c r="R26" s="131"/>
      <c r="S26" s="131"/>
      <c r="T26" s="131"/>
      <c r="U26" s="131"/>
      <c r="V26" s="131"/>
      <c r="W26" s="131"/>
      <c r="X26" s="131"/>
      <c r="Y26" s="131"/>
      <c r="Z26" s="131"/>
      <c r="AA26" s="131"/>
      <c r="AB26" s="132"/>
      <c r="AC26" s="130" t="s">
        <v>20</v>
      </c>
      <c r="AD26" s="131"/>
      <c r="AE26" s="131"/>
      <c r="AF26" s="131"/>
      <c r="AG26" s="131"/>
      <c r="AH26" s="131"/>
      <c r="AI26" s="131"/>
      <c r="AJ26" s="131"/>
      <c r="AK26" s="131"/>
      <c r="AL26" s="131"/>
      <c r="AM26" s="131"/>
      <c r="AN26" s="132"/>
      <c r="AO26" s="116" t="s">
        <v>21</v>
      </c>
    </row>
    <row r="27" spans="1:41" s="13" customFormat="1" x14ac:dyDescent="0.35">
      <c r="A27" s="119"/>
      <c r="B27" s="116" t="s">
        <v>22</v>
      </c>
      <c r="C27" s="116" t="s">
        <v>23</v>
      </c>
      <c r="D27" s="116" t="s">
        <v>24</v>
      </c>
      <c r="E27" s="26">
        <v>44197</v>
      </c>
      <c r="F27" s="27">
        <v>44228</v>
      </c>
      <c r="G27" s="27">
        <v>44256</v>
      </c>
      <c r="H27" s="27">
        <v>44287</v>
      </c>
      <c r="I27" s="27">
        <v>44317</v>
      </c>
      <c r="J27" s="28">
        <v>44348</v>
      </c>
      <c r="K27" s="121">
        <v>44378</v>
      </c>
      <c r="L27" s="121">
        <v>44409</v>
      </c>
      <c r="M27" s="121">
        <v>44440</v>
      </c>
      <c r="N27" s="121">
        <v>44470</v>
      </c>
      <c r="O27" s="121">
        <v>44501</v>
      </c>
      <c r="P27" s="121">
        <v>44531</v>
      </c>
      <c r="Q27" s="124">
        <v>44197</v>
      </c>
      <c r="R27" s="125"/>
      <c r="S27" s="124">
        <v>44228</v>
      </c>
      <c r="T27" s="125"/>
      <c r="U27" s="124">
        <v>44256</v>
      </c>
      <c r="V27" s="125"/>
      <c r="W27" s="124">
        <v>44287</v>
      </c>
      <c r="X27" s="125"/>
      <c r="Y27" s="124">
        <v>44317</v>
      </c>
      <c r="Z27" s="125"/>
      <c r="AA27" s="124">
        <v>44348</v>
      </c>
      <c r="AB27" s="125"/>
      <c r="AC27" s="124">
        <v>44378</v>
      </c>
      <c r="AD27" s="125"/>
      <c r="AE27" s="124">
        <v>44409</v>
      </c>
      <c r="AF27" s="125"/>
      <c r="AG27" s="124">
        <v>44440</v>
      </c>
      <c r="AH27" s="125"/>
      <c r="AI27" s="124">
        <v>44470</v>
      </c>
      <c r="AJ27" s="125"/>
      <c r="AK27" s="124">
        <v>44501</v>
      </c>
      <c r="AL27" s="125"/>
      <c r="AM27" s="124">
        <v>44531</v>
      </c>
      <c r="AN27" s="125"/>
      <c r="AO27" s="117"/>
    </row>
    <row r="28" spans="1:41" s="13" customFormat="1" x14ac:dyDescent="0.35">
      <c r="A28" s="120"/>
      <c r="B28" s="117"/>
      <c r="C28" s="117"/>
      <c r="D28" s="117"/>
      <c r="E28" s="45"/>
      <c r="F28" s="46"/>
      <c r="G28" s="46"/>
      <c r="H28" s="46"/>
      <c r="I28" s="46"/>
      <c r="J28" s="47"/>
      <c r="K28" s="122"/>
      <c r="L28" s="122"/>
      <c r="M28" s="122"/>
      <c r="N28" s="122"/>
      <c r="O28" s="122"/>
      <c r="P28" s="122"/>
      <c r="Q28" s="48" t="s">
        <v>25</v>
      </c>
      <c r="R28" s="38" t="s">
        <v>26</v>
      </c>
      <c r="S28" s="48" t="s">
        <v>25</v>
      </c>
      <c r="T28" s="38" t="s">
        <v>26</v>
      </c>
      <c r="U28" s="48" t="s">
        <v>25</v>
      </c>
      <c r="V28" s="38" t="s">
        <v>26</v>
      </c>
      <c r="W28" s="48" t="s">
        <v>25</v>
      </c>
      <c r="X28" s="38" t="s">
        <v>26</v>
      </c>
      <c r="Y28" s="48" t="s">
        <v>25</v>
      </c>
      <c r="Z28" s="38" t="s">
        <v>26</v>
      </c>
      <c r="AA28" s="48" t="s">
        <v>25</v>
      </c>
      <c r="AB28" s="38" t="s">
        <v>26</v>
      </c>
      <c r="AC28" s="48" t="s">
        <v>25</v>
      </c>
      <c r="AD28" s="38" t="s">
        <v>26</v>
      </c>
      <c r="AE28" s="48" t="s">
        <v>25</v>
      </c>
      <c r="AF28" s="38" t="s">
        <v>26</v>
      </c>
      <c r="AG28" s="48" t="s">
        <v>25</v>
      </c>
      <c r="AH28" s="38" t="s">
        <v>26</v>
      </c>
      <c r="AI28" s="48" t="s">
        <v>25</v>
      </c>
      <c r="AJ28" s="38" t="s">
        <v>26</v>
      </c>
      <c r="AK28" s="48" t="s">
        <v>25</v>
      </c>
      <c r="AL28" s="38" t="s">
        <v>26</v>
      </c>
      <c r="AM28" s="48" t="s">
        <v>25</v>
      </c>
      <c r="AN28" s="38" t="s">
        <v>26</v>
      </c>
      <c r="AO28" s="22"/>
    </row>
    <row r="29" spans="1:41" s="32" customFormat="1" x14ac:dyDescent="0.35">
      <c r="A29" s="24" t="s">
        <v>27</v>
      </c>
      <c r="B29" s="25" t="s">
        <v>28</v>
      </c>
      <c r="C29" s="25" t="s">
        <v>29</v>
      </c>
      <c r="D29" s="30">
        <v>21976</v>
      </c>
      <c r="E29" s="31">
        <v>1500</v>
      </c>
      <c r="F29" s="31">
        <v>1500</v>
      </c>
      <c r="G29" s="31">
        <v>1500</v>
      </c>
      <c r="H29" s="31">
        <v>1500</v>
      </c>
      <c r="I29" s="31">
        <v>1500</v>
      </c>
      <c r="J29" s="31">
        <v>1500</v>
      </c>
      <c r="K29" s="31">
        <v>1500</v>
      </c>
      <c r="L29" s="31">
        <v>1500</v>
      </c>
      <c r="M29" s="31">
        <v>1500</v>
      </c>
      <c r="N29" s="31">
        <v>1500</v>
      </c>
      <c r="O29" s="31">
        <v>1500</v>
      </c>
      <c r="P29" s="31">
        <v>1500</v>
      </c>
      <c r="Q29" s="49">
        <f>ROUNDDOWN(YEARFRAC($D29,Q$27),0)</f>
        <v>60</v>
      </c>
      <c r="R29" s="73" cm="1">
        <f t="array" ref="R29">IFERROR(IF(OR(E29&lt;0,E29&gt;4000,Q29&lt;55),0,INDEX('SEC Appendix V3'!$B$5:$F$8,_xlfn.IFS(Q29&lt;60,1,Q29&lt;65,2,Q29&lt;67,3,TRUE,4),MATCH(YEAR($Q$27),'SEC Appendix V3'!$B$4:$F$4))*IF(E29&lt;=3000,E29,12000-(3*E29))),0)</f>
        <v>45</v>
      </c>
      <c r="S29" s="74">
        <f>ROUNDDOWN(YEARFRAC($D29,S$27),0)</f>
        <v>60</v>
      </c>
      <c r="T29" s="73" cm="1">
        <f t="array" ref="T29">IFERROR(IF(OR(F29&lt;0,F29&gt;4000,S29&lt;55),0,INDEX('SEC Appendix V3'!$B$5:$F$8,_xlfn.IFS(S29&lt;60,1,S29&lt;65,2,S29&lt;67,3,TRUE,4),MATCH(YEAR($Q$27),'SEC Appendix V3'!$B$4:$F$4))*IF(F29&lt;=3000,F29,12000-(3*F29))),0)</f>
        <v>45</v>
      </c>
      <c r="U29" s="74">
        <f>ROUNDDOWN(YEARFRAC($D29,U$27),0)</f>
        <v>61</v>
      </c>
      <c r="V29" s="73" cm="1">
        <f t="array" ref="V29">IFERROR(IF(OR(G29&lt;0,G29&gt;4000,U29&lt;55),0,INDEX('SEC Appendix V3'!$B$5:$F$8,_xlfn.IFS(U29&lt;60,1,U29&lt;65,2,U29&lt;67,3,TRUE,4),MATCH(YEAR($Q$27),'SEC Appendix V3'!$B$4:$F$4))*IF(G29&lt;=3000,G29,12000-(3*G29))),0)</f>
        <v>45</v>
      </c>
      <c r="W29" s="74">
        <f>ROUNDDOWN(YEARFRAC($D29,W$27),0)</f>
        <v>61</v>
      </c>
      <c r="X29" s="73" cm="1">
        <f t="array" ref="X29">IFERROR(IF(OR(H29&lt;0,H29&gt;4000,W29&lt;55),0,INDEX('SEC Appendix V3'!$B$5:$F$8,_xlfn.IFS(W29&lt;60,1,W29&lt;65,2,W29&lt;67,3,TRUE,4),MATCH(YEAR($Q$27),'SEC Appendix V3'!$B$4:$F$4))*IF(H29&lt;=3000,H29,12000-(3*H29))),0)</f>
        <v>45</v>
      </c>
      <c r="Y29" s="74">
        <f>ROUNDDOWN(YEARFRAC($D29,Y$27),0)</f>
        <v>61</v>
      </c>
      <c r="Z29" s="73" cm="1">
        <f t="array" ref="Z29">IFERROR(IF(OR(I29&lt;0,I29&gt;4000,Y29&lt;55),0,INDEX('SEC Appendix V3'!$B$5:$F$8,_xlfn.IFS(Y29&lt;60,1,Y29&lt;65,2,Y29&lt;67,3,TRUE,4),MATCH(YEAR($Q$27),'SEC Appendix V3'!$B$4:$F$4))*IF(I29&lt;=3000,I29,12000-(3*I29))),0)</f>
        <v>45</v>
      </c>
      <c r="AA29" s="74">
        <f>ROUNDDOWN(YEARFRAC($D29,AA$27),0)</f>
        <v>61</v>
      </c>
      <c r="AB29" s="73" cm="1">
        <f t="array" ref="AB29">IFERROR(IF(OR(J29&lt;0,J29&gt;4000,AA29&lt;55),0,INDEX('SEC Appendix V3'!$B$5:$F$8,_xlfn.IFS(AA29&lt;60,1,AA29&lt;65,2,AA29&lt;67,3,TRUE,4),MATCH(YEAR($Q$27),'SEC Appendix V3'!$B$4:$F$4))*IF(J29&lt;=3000,J29,12000-(3*J29))),0)</f>
        <v>45</v>
      </c>
      <c r="AC29" s="74">
        <f>ROUNDDOWN(YEARFRAC($D29,AC$27),0)</f>
        <v>61</v>
      </c>
      <c r="AD29" s="73" cm="1">
        <f t="array" ref="AD29">IFERROR(IF(OR(K29&lt;0,K29&gt;4000,AC29&lt;55),0,INDEX('SEC Appendix V3'!$B$5:$F$8,_xlfn.IFS(AC29&lt;60,1,AC29&lt;65,2,AC29&lt;67,3,TRUE,4),MATCH(YEAR($Q$27),'SEC Appendix V3'!$B$4:$F$4))*IF(K29&lt;=3000,K29,12000-(3*K29))),0)</f>
        <v>45</v>
      </c>
      <c r="AE29" s="74">
        <f>ROUNDDOWN(YEARFRAC($D29,AE$27),0)</f>
        <v>61</v>
      </c>
      <c r="AF29" s="73" cm="1">
        <f t="array" ref="AF29">IFERROR(IF(OR(L29&lt;0,L29&gt;4000,AE29&lt;55),0,INDEX('SEC Appendix V3'!$B$5:$F$8,_xlfn.IFS(AE29&lt;60,1,AE29&lt;65,2,AE29&lt;67,3,TRUE,4),MATCH(YEAR($Q$27),'SEC Appendix V3'!$B$4:$F$4))*IF(L29&lt;=3000,L29,12000-(3*L29))),0)</f>
        <v>45</v>
      </c>
      <c r="AG29" s="74">
        <f>ROUNDDOWN(YEARFRAC($D29,AG$27),0)</f>
        <v>61</v>
      </c>
      <c r="AH29" s="73" cm="1">
        <f t="array" ref="AH29">IFERROR(IF(OR(M29&lt;0,M29&gt;4000,AG29&lt;55),0,INDEX('SEC Appendix V3'!$B$5:$F$8,_xlfn.IFS(AG29&lt;60,1,AG29&lt;65,2,AG29&lt;67,3,TRUE,4),MATCH(YEAR($Q$27),'SEC Appendix V3'!$B$4:$F$4))*IF(M29&lt;=3000,M29,12000-(3*M29))),0)</f>
        <v>45</v>
      </c>
      <c r="AI29" s="74">
        <f>ROUNDDOWN(YEARFRAC($D29,AI$27),0)</f>
        <v>61</v>
      </c>
      <c r="AJ29" s="73" cm="1">
        <f t="array" ref="AJ29">IFERROR(IF(OR(N29&lt;0,N29&gt;4000,AI29&lt;55),0,INDEX('SEC Appendix V3'!$B$5:$F$8,_xlfn.IFS(AI29&lt;60,1,AI29&lt;65,2,AI29&lt;67,3,TRUE,4),MATCH(YEAR($Q$27),'SEC Appendix V3'!$B$4:$F$4))*IF(N29&lt;=3000,N29,12000-(3*N29))),0)</f>
        <v>45</v>
      </c>
      <c r="AK29" s="74">
        <f>ROUNDDOWN(YEARFRAC($D29,AK$27),0)</f>
        <v>61</v>
      </c>
      <c r="AL29" s="73" cm="1">
        <f t="array" ref="AL29">IFERROR(IF(OR(O29&lt;0,O29&gt;4000,AK29&lt;55),0,INDEX('SEC Appendix V3'!$B$5:$F$8,_xlfn.IFS(AK29&lt;60,1,AK29&lt;65,2,AK29&lt;67,3,TRUE,4),MATCH(YEAR($Q$27),'SEC Appendix V3'!$B$4:$F$4))*IF(O29&lt;=3000,O29,12000-(3*O29))),0)</f>
        <v>45</v>
      </c>
      <c r="AM29" s="74">
        <f>ROUNDDOWN(YEARFRAC($D29,AM$27),0)</f>
        <v>61</v>
      </c>
      <c r="AN29" s="73" cm="1">
        <f t="array" ref="AN29">IFERROR(IF(OR(P29&lt;0,P29&gt;4000,AM29&lt;55),0,INDEX('SEC Appendix V3'!$B$5:$F$8,_xlfn.IFS(AM29&lt;60,1,AM29&lt;65,2,AM29&lt;67,3,TRUE,4),MATCH(YEAR($Q$27),'SEC Appendix V3'!$B$4:$F$4))*IF(P29&lt;=3000,P29,12000-(3*P29))),0)</f>
        <v>45</v>
      </c>
      <c r="AO29" s="75">
        <f>R29+T29+V29+X29+Z29+AB29+AD29+AF29+AH29+AJ29+AL29+AN29</f>
        <v>540</v>
      </c>
    </row>
    <row r="30" spans="1:41" s="68" customFormat="1" x14ac:dyDescent="0.35">
      <c r="A30" s="69">
        <v>1</v>
      </c>
      <c r="B30" s="53"/>
      <c r="C30" s="53"/>
      <c r="D30" s="54"/>
      <c r="E30" s="71"/>
      <c r="F30" s="71"/>
      <c r="G30" s="71"/>
      <c r="H30" s="71"/>
      <c r="I30" s="71"/>
      <c r="J30" s="71"/>
      <c r="K30" s="71"/>
      <c r="L30" s="71"/>
      <c r="M30" s="71"/>
      <c r="N30" s="71"/>
      <c r="O30" s="71"/>
      <c r="P30" s="71"/>
      <c r="Q30" s="67">
        <f>ROUNDDOWN(YEARFRAC($D30,Q$27),0)</f>
        <v>121</v>
      </c>
      <c r="R30" s="76" cm="1">
        <f t="array" ref="R30">IFERROR(IF(OR(E30&lt;0,E30&gt;4000,Q30&lt;55),0,INDEX('SEC Appendix V3'!$B$5:$F$8,_xlfn.IFS(Q30&lt;60,1,Q30&lt;65,2,Q30&lt;67,3,TRUE,4),MATCH(YEAR($Q$27),'SEC Appendix V3'!$B$4:$F$4))*IF(E30&lt;=3000,E30,12000-(3*E30))),0)</f>
        <v>0</v>
      </c>
      <c r="S30" s="77">
        <f t="shared" ref="S30:S93" si="0">ROUNDDOWN(YEARFRAC($D30,S$27),0)</f>
        <v>121</v>
      </c>
      <c r="T30" s="76" cm="1">
        <f t="array" ref="T30">IFERROR(IF(OR(F30&lt;0,F30&gt;4000,S30&lt;55),0,INDEX('SEC Appendix V3'!$B$5:$F$8,_xlfn.IFS(S30&lt;60,1,S30&lt;65,2,S30&lt;67,3,TRUE,4),MATCH(YEAR($Q$27),'SEC Appendix V3'!$B$4:$F$4))*IF(F30&lt;=3000,F30,12000-(3*F30))),0)</f>
        <v>0</v>
      </c>
      <c r="U30" s="77">
        <f t="shared" ref="U30:U93" si="1">ROUNDDOWN(YEARFRAC($D30,U$27),0)</f>
        <v>121</v>
      </c>
      <c r="V30" s="76" cm="1">
        <f t="array" ref="V30">IFERROR(IF(OR(G30&lt;0,G30&gt;4000,U30&lt;55),0,INDEX('SEC Appendix V3'!$B$5:$F$8,_xlfn.IFS(U30&lt;60,1,U30&lt;65,2,U30&lt;67,3,TRUE,4),MATCH(YEAR($Q$27),'SEC Appendix V3'!$B$4:$F$4))*IF(G30&lt;=3000,G30,12000-(3*G30))),0)</f>
        <v>0</v>
      </c>
      <c r="W30" s="77">
        <f t="shared" ref="W30:W93" si="2">ROUNDDOWN(YEARFRAC($D30,W$27),0)</f>
        <v>121</v>
      </c>
      <c r="X30" s="76" cm="1">
        <f t="array" ref="X30">IFERROR(IF(OR(H30&lt;0,H30&gt;4000,W30&lt;55),0,INDEX('SEC Appendix V3'!$B$5:$F$8,_xlfn.IFS(W30&lt;60,1,W30&lt;65,2,W30&lt;67,3,TRUE,4),MATCH(YEAR($Q$27),'SEC Appendix V3'!$B$4:$F$4))*IF(H30&lt;=3000,H30,12000-(3*H30))),0)</f>
        <v>0</v>
      </c>
      <c r="Y30" s="77">
        <f t="shared" ref="Y30:Y93" si="3">ROUNDDOWN(YEARFRAC($D30,Y$27),0)</f>
        <v>121</v>
      </c>
      <c r="Z30" s="76" cm="1">
        <f t="array" ref="Z30">IFERROR(IF(OR(I30&lt;0,I30&gt;4000,Y30&lt;55),0,INDEX('SEC Appendix V3'!$B$5:$F$8,_xlfn.IFS(Y30&lt;60,1,Y30&lt;65,2,Y30&lt;67,3,TRUE,4),MATCH(YEAR($Q$27),'SEC Appendix V3'!$B$4:$F$4))*IF(I30&lt;=3000,I30,12000-(3*I30))),0)</f>
        <v>0</v>
      </c>
      <c r="AA30" s="77">
        <f t="shared" ref="AA30:AA93" si="4">ROUNDDOWN(YEARFRAC($D30,AA$27),0)</f>
        <v>121</v>
      </c>
      <c r="AB30" s="76" cm="1">
        <f t="array" ref="AB30">IFERROR(IF(OR(J30&lt;0,J30&gt;4000,AA30&lt;55),0,INDEX('SEC Appendix V3'!$B$5:$F$8,_xlfn.IFS(AA30&lt;60,1,AA30&lt;65,2,AA30&lt;67,3,TRUE,4),MATCH(YEAR($Q$27),'SEC Appendix V3'!$B$4:$F$4))*IF(J30&lt;=3000,J30,12000-(3*J30))),0)</f>
        <v>0</v>
      </c>
      <c r="AC30" s="77">
        <f t="shared" ref="AC30:AC93" si="5">ROUNDDOWN(YEARFRAC($D30,AC$27),0)</f>
        <v>121</v>
      </c>
      <c r="AD30" s="76" cm="1">
        <f t="array" ref="AD30">IFERROR(IF(OR(K30&lt;0,K30&gt;4000,AC30&lt;55),0,INDEX('SEC Appendix V3'!$B$5:$F$8,_xlfn.IFS(AC30&lt;60,1,AC30&lt;65,2,AC30&lt;67,3,TRUE,4),MATCH(YEAR($Q$27),'SEC Appendix V3'!$B$4:$F$4))*IF(K30&lt;=3000,K30,12000-(3*K30))),0)</f>
        <v>0</v>
      </c>
      <c r="AE30" s="77">
        <f t="shared" ref="AE30:AE93" si="6">ROUNDDOWN(YEARFRAC($D30,AE$27),0)</f>
        <v>121</v>
      </c>
      <c r="AF30" s="76" cm="1">
        <f t="array" ref="AF30">IFERROR(IF(OR(L30&lt;0,L30&gt;4000,AE30&lt;55),0,INDEX('SEC Appendix V3'!$B$5:$F$8,_xlfn.IFS(AE30&lt;60,1,AE30&lt;65,2,AE30&lt;67,3,TRUE,4),MATCH(YEAR($Q$27),'SEC Appendix V3'!$B$4:$F$4))*IF(L30&lt;=3000,L30,12000-(3*L30))),0)</f>
        <v>0</v>
      </c>
      <c r="AG30" s="77">
        <f t="shared" ref="AG30:AG93" si="7">ROUNDDOWN(YEARFRAC($D30,AG$27),0)</f>
        <v>121</v>
      </c>
      <c r="AH30" s="76" cm="1">
        <f t="array" ref="AH30">IFERROR(IF(OR(M30&lt;0,M30&gt;4000,AG30&lt;55),0,INDEX('SEC Appendix V3'!$B$5:$F$8,_xlfn.IFS(AG30&lt;60,1,AG30&lt;65,2,AG30&lt;67,3,TRUE,4),MATCH(YEAR($Q$27),'SEC Appendix V3'!$B$4:$F$4))*IF(M30&lt;=3000,M30,12000-(3*M30))),0)</f>
        <v>0</v>
      </c>
      <c r="AI30" s="77">
        <f t="shared" ref="AI30:AI93" si="8">ROUNDDOWN(YEARFRAC($D30,AI$27),0)</f>
        <v>121</v>
      </c>
      <c r="AJ30" s="76" cm="1">
        <f t="array" ref="AJ30">IFERROR(IF(OR(N30&lt;0,N30&gt;4000,AI30&lt;55),0,INDEX('SEC Appendix V3'!$B$5:$F$8,_xlfn.IFS(AI30&lt;60,1,AI30&lt;65,2,AI30&lt;67,3,TRUE,4),MATCH(YEAR($Q$27),'SEC Appendix V3'!$B$4:$F$4))*IF(N30&lt;=3000,N30,12000-(3*N30))),0)</f>
        <v>0</v>
      </c>
      <c r="AK30" s="77">
        <f t="shared" ref="AK30:AK93" si="9">ROUNDDOWN(YEARFRAC($D30,AK$27),0)</f>
        <v>121</v>
      </c>
      <c r="AL30" s="76" cm="1">
        <f t="array" ref="AL30">IFERROR(IF(OR(O30&lt;0,O30&gt;4000,AK30&lt;55),0,INDEX('SEC Appendix V3'!$B$5:$F$8,_xlfn.IFS(AK30&lt;60,1,AK30&lt;65,2,AK30&lt;67,3,TRUE,4),MATCH(YEAR($Q$27),'SEC Appendix V3'!$B$4:$F$4))*IF(O30&lt;=3000,O30,12000-(3*O30))),0)</f>
        <v>0</v>
      </c>
      <c r="AM30" s="77">
        <f t="shared" ref="AM30:AM93" si="10">ROUNDDOWN(YEARFRAC($D30,AM$27),0)</f>
        <v>121</v>
      </c>
      <c r="AN30" s="76" cm="1">
        <f t="array" ref="AN30">IFERROR(IF(OR(P30&lt;0,P30&gt;4000,AM30&lt;55),0,INDEX('SEC Appendix V3'!$B$5:$F$8,_xlfn.IFS(AM30&lt;60,1,AM30&lt;65,2,AM30&lt;67,3,TRUE,4),MATCH(YEAR($Q$27),'SEC Appendix V3'!$B$4:$F$4))*IF(P30&lt;=3000,P30,12000-(3*P30))),0)</f>
        <v>0</v>
      </c>
      <c r="AO30" s="79">
        <f t="shared" ref="AO30:AO93" si="11">R30+T30+V30+X30+Z30+AB30+AD30+AF30+AH30+AJ30+AL30+AN30</f>
        <v>0</v>
      </c>
    </row>
    <row r="31" spans="1:41" s="68" customFormat="1" x14ac:dyDescent="0.35">
      <c r="A31" s="70">
        <v>2</v>
      </c>
      <c r="B31" s="53"/>
      <c r="C31" s="53"/>
      <c r="D31" s="54"/>
      <c r="E31" s="55"/>
      <c r="F31" s="55"/>
      <c r="G31" s="55"/>
      <c r="H31" s="55"/>
      <c r="I31" s="55"/>
      <c r="J31" s="55"/>
      <c r="K31" s="55"/>
      <c r="L31" s="55"/>
      <c r="M31" s="55"/>
      <c r="N31" s="55"/>
      <c r="O31" s="55"/>
      <c r="P31" s="55"/>
      <c r="Q31" s="67">
        <f t="shared" ref="Q31:Q94" si="12">ROUNDDOWN(YEARFRAC($D31,Q$27),0)</f>
        <v>121</v>
      </c>
      <c r="R31" s="76" cm="1">
        <f t="array" ref="R31">IFERROR(IF(OR(E31&lt;0,E31&gt;4000,Q31&lt;55),0,INDEX('SEC Appendix V3'!$B$5:$F$8,_xlfn.IFS(Q31&lt;60,1,Q31&lt;65,2,Q31&lt;67,3,TRUE,4),MATCH(YEAR($Q$27),'SEC Appendix V3'!$B$4:$F$4))*IF(E31&lt;=3000,E31,12000-(3*E31))),0)</f>
        <v>0</v>
      </c>
      <c r="S31" s="77">
        <f t="shared" si="0"/>
        <v>121</v>
      </c>
      <c r="T31" s="76" cm="1">
        <f t="array" ref="T31">IFERROR(IF(OR(F31&lt;0,F31&gt;4000,S31&lt;55),0,INDEX('SEC Appendix V3'!$B$5:$F$8,_xlfn.IFS(S31&lt;60,1,S31&lt;65,2,S31&lt;67,3,TRUE,4),MATCH(YEAR($Q$27),'SEC Appendix V3'!$B$4:$F$4))*IF(F31&lt;=3000,F31,12000-(3*F31))),0)</f>
        <v>0</v>
      </c>
      <c r="U31" s="80">
        <f t="shared" si="1"/>
        <v>121</v>
      </c>
      <c r="V31" s="76" cm="1">
        <f t="array" ref="V31">IFERROR(IF(OR(G31&lt;0,G31&gt;4000,U31&lt;55),0,INDEX('SEC Appendix V3'!$B$5:$F$8,_xlfn.IFS(U31&lt;60,1,U31&lt;65,2,U31&lt;67,3,TRUE,4),MATCH(YEAR($Q$27),'SEC Appendix V3'!$B$4:$F$4))*IF(G31&lt;=3000,G31,12000-(3*G31))),0)</f>
        <v>0</v>
      </c>
      <c r="W31" s="77">
        <f t="shared" si="2"/>
        <v>121</v>
      </c>
      <c r="X31" s="76" cm="1">
        <f t="array" ref="X31">IFERROR(IF(OR(H31&lt;0,H31&gt;4000,W31&lt;55),0,INDEX('SEC Appendix V3'!$B$5:$F$8,_xlfn.IFS(W31&lt;60,1,W31&lt;65,2,W31&lt;67,3,TRUE,4),MATCH(YEAR($Q$27),'SEC Appendix V3'!$B$4:$F$4))*IF(H31&lt;=3000,H31,12000-(3*H31))),0)</f>
        <v>0</v>
      </c>
      <c r="Y31" s="77">
        <f t="shared" si="3"/>
        <v>121</v>
      </c>
      <c r="Z31" s="76" cm="1">
        <f t="array" ref="Z31">IFERROR(IF(OR(I31&lt;0,I31&gt;4000,Y31&lt;55),0,INDEX('SEC Appendix V3'!$B$5:$F$8,_xlfn.IFS(Y31&lt;60,1,Y31&lt;65,2,Y31&lt;67,3,TRUE,4),MATCH(YEAR($Q$27),'SEC Appendix V3'!$B$4:$F$4))*IF(I31&lt;=3000,I31,12000-(3*I31))),0)</f>
        <v>0</v>
      </c>
      <c r="AA31" s="77">
        <f t="shared" si="4"/>
        <v>121</v>
      </c>
      <c r="AB31" s="76" cm="1">
        <f t="array" ref="AB31">IFERROR(IF(OR(J31&lt;0,J31&gt;4000,AA31&lt;55),0,INDEX('SEC Appendix V3'!$B$5:$F$8,_xlfn.IFS(AA31&lt;60,1,AA31&lt;65,2,AA31&lt;67,3,TRUE,4),MATCH(YEAR($Q$27),'SEC Appendix V3'!$B$4:$F$4))*IF(J31&lt;=3000,J31,12000-(3*J31))),0)</f>
        <v>0</v>
      </c>
      <c r="AC31" s="77">
        <f t="shared" si="5"/>
        <v>121</v>
      </c>
      <c r="AD31" s="76" cm="1">
        <f t="array" ref="AD31">IFERROR(IF(OR(K31&lt;0,K31&gt;4000,AC31&lt;55),0,INDEX('SEC Appendix V3'!$B$5:$F$8,_xlfn.IFS(AC31&lt;60,1,AC31&lt;65,2,AC31&lt;67,3,TRUE,4),MATCH(YEAR($Q$27),'SEC Appendix V3'!$B$4:$F$4))*IF(K31&lt;=3000,K31,12000-(3*K31))),0)</f>
        <v>0</v>
      </c>
      <c r="AE31" s="77">
        <f t="shared" si="6"/>
        <v>121</v>
      </c>
      <c r="AF31" s="76" cm="1">
        <f t="array" ref="AF31">IFERROR(IF(OR(L31&lt;0,L31&gt;4000,AE31&lt;55),0,INDEX('SEC Appendix V3'!$B$5:$F$8,_xlfn.IFS(AE31&lt;60,1,AE31&lt;65,2,AE31&lt;67,3,TRUE,4),MATCH(YEAR($Q$27),'SEC Appendix V3'!$B$4:$F$4))*IF(L31&lt;=3000,L31,12000-(3*L31))),0)</f>
        <v>0</v>
      </c>
      <c r="AG31" s="77">
        <f t="shared" si="7"/>
        <v>121</v>
      </c>
      <c r="AH31" s="76" cm="1">
        <f t="array" ref="AH31">IFERROR(IF(OR(M31&lt;0,M31&gt;4000,AG31&lt;55),0,INDEX('SEC Appendix V3'!$B$5:$F$8,_xlfn.IFS(AG31&lt;60,1,AG31&lt;65,2,AG31&lt;67,3,TRUE,4),MATCH(YEAR($Q$27),'SEC Appendix V3'!$B$4:$F$4))*IF(M31&lt;=3000,M31,12000-(3*M31))),0)</f>
        <v>0</v>
      </c>
      <c r="AI31" s="77">
        <f t="shared" si="8"/>
        <v>121</v>
      </c>
      <c r="AJ31" s="76" cm="1">
        <f t="array" ref="AJ31">IFERROR(IF(OR(N31&lt;0,N31&gt;4000,AI31&lt;55),0,INDEX('SEC Appendix V3'!$B$5:$F$8,_xlfn.IFS(AI31&lt;60,1,AI31&lt;65,2,AI31&lt;67,3,TRUE,4),MATCH(YEAR($Q$27),'SEC Appendix V3'!$B$4:$F$4))*IF(N31&lt;=3000,N31,12000-(3*N31))),0)</f>
        <v>0</v>
      </c>
      <c r="AK31" s="77">
        <f t="shared" si="9"/>
        <v>121</v>
      </c>
      <c r="AL31" s="76" cm="1">
        <f t="array" ref="AL31">IFERROR(IF(OR(O31&lt;0,O31&gt;4000,AK31&lt;55),0,INDEX('SEC Appendix V3'!$B$5:$F$8,_xlfn.IFS(AK31&lt;60,1,AK31&lt;65,2,AK31&lt;67,3,TRUE,4),MATCH(YEAR($Q$27),'SEC Appendix V3'!$B$4:$F$4))*IF(O31&lt;=3000,O31,12000-(3*O31))),0)</f>
        <v>0</v>
      </c>
      <c r="AM31" s="77">
        <f t="shared" si="10"/>
        <v>121</v>
      </c>
      <c r="AN31" s="76" cm="1">
        <f t="array" ref="AN31">IFERROR(IF(OR(P31&lt;0,P31&gt;4000,AM31&lt;55),0,INDEX('SEC Appendix V3'!$B$5:$F$8,_xlfn.IFS(AM31&lt;60,1,AM31&lt;65,2,AM31&lt;67,3,TRUE,4),MATCH(YEAR($Q$27),'SEC Appendix V3'!$B$4:$F$4))*IF(P31&lt;=3000,P31,12000-(3*P31))),0)</f>
        <v>0</v>
      </c>
      <c r="AO31" s="79">
        <f t="shared" si="11"/>
        <v>0</v>
      </c>
    </row>
    <row r="32" spans="1:41" s="68" customFormat="1" x14ac:dyDescent="0.35">
      <c r="A32" s="70">
        <v>3</v>
      </c>
      <c r="B32" s="53"/>
      <c r="C32" s="53"/>
      <c r="D32" s="54"/>
      <c r="E32" s="55"/>
      <c r="F32" s="55"/>
      <c r="G32" s="55"/>
      <c r="H32" s="55"/>
      <c r="I32" s="55"/>
      <c r="J32" s="55"/>
      <c r="K32" s="55"/>
      <c r="L32" s="55"/>
      <c r="M32" s="55"/>
      <c r="N32" s="55"/>
      <c r="O32" s="55"/>
      <c r="P32" s="55"/>
      <c r="Q32" s="67">
        <f t="shared" si="12"/>
        <v>121</v>
      </c>
      <c r="R32" s="76" cm="1">
        <f t="array" ref="R32">IFERROR(IF(OR(E32&lt;0,E32&gt;4000,Q32&lt;55),0,INDEX('SEC Appendix V3'!$B$5:$F$8,_xlfn.IFS(Q32&lt;60,1,Q32&lt;65,2,Q32&lt;67,3,TRUE,4),MATCH(YEAR($Q$27),'SEC Appendix V3'!$B$4:$F$4))*IF(E32&lt;=3000,E32,12000-(3*E32))),0)</f>
        <v>0</v>
      </c>
      <c r="S32" s="77">
        <f t="shared" si="0"/>
        <v>121</v>
      </c>
      <c r="T32" s="76" cm="1">
        <f t="array" ref="T32">IFERROR(IF(OR(F32&lt;0,F32&gt;4000,S32&lt;55),0,INDEX('SEC Appendix V3'!$B$5:$F$8,_xlfn.IFS(S32&lt;60,1,S32&lt;65,2,S32&lt;67,3,TRUE,4),MATCH(YEAR($Q$27),'SEC Appendix V3'!$B$4:$F$4))*IF(F32&lt;=3000,F32,12000-(3*F32))),0)</f>
        <v>0</v>
      </c>
      <c r="U32" s="80">
        <f t="shared" si="1"/>
        <v>121</v>
      </c>
      <c r="V32" s="76" cm="1">
        <f t="array" ref="V32">IFERROR(IF(OR(G32&lt;0,G32&gt;4000,U32&lt;55),0,INDEX('SEC Appendix V3'!$B$5:$F$8,_xlfn.IFS(U32&lt;60,1,U32&lt;65,2,U32&lt;67,3,TRUE,4),MATCH(YEAR($Q$27),'SEC Appendix V3'!$B$4:$F$4))*IF(G32&lt;=3000,G32,12000-(3*G32))),0)</f>
        <v>0</v>
      </c>
      <c r="W32" s="77">
        <f t="shared" si="2"/>
        <v>121</v>
      </c>
      <c r="X32" s="76" cm="1">
        <f t="array" ref="X32">IFERROR(IF(OR(H32&lt;0,H32&gt;4000,W32&lt;55),0,INDEX('SEC Appendix V3'!$B$5:$F$8,_xlfn.IFS(W32&lt;60,1,W32&lt;65,2,W32&lt;67,3,TRUE,4),MATCH(YEAR($Q$27),'SEC Appendix V3'!$B$4:$F$4))*IF(H32&lt;=3000,H32,12000-(3*H32))),0)</f>
        <v>0</v>
      </c>
      <c r="Y32" s="77">
        <f t="shared" si="3"/>
        <v>121</v>
      </c>
      <c r="Z32" s="76" cm="1">
        <f t="array" ref="Z32">IFERROR(IF(OR(I32&lt;0,I32&gt;4000,Y32&lt;55),0,INDEX('SEC Appendix V3'!$B$5:$F$8,_xlfn.IFS(Y32&lt;60,1,Y32&lt;65,2,Y32&lt;67,3,TRUE,4),MATCH(YEAR($Q$27),'SEC Appendix V3'!$B$4:$F$4))*IF(I32&lt;=3000,I32,12000-(3*I32))),0)</f>
        <v>0</v>
      </c>
      <c r="AA32" s="77">
        <f t="shared" si="4"/>
        <v>121</v>
      </c>
      <c r="AB32" s="76" cm="1">
        <f t="array" ref="AB32">IFERROR(IF(OR(J32&lt;0,J32&gt;4000,AA32&lt;55),0,INDEX('SEC Appendix V3'!$B$5:$F$8,_xlfn.IFS(AA32&lt;60,1,AA32&lt;65,2,AA32&lt;67,3,TRUE,4),MATCH(YEAR($Q$27),'SEC Appendix V3'!$B$4:$F$4))*IF(J32&lt;=3000,J32,12000-(3*J32))),0)</f>
        <v>0</v>
      </c>
      <c r="AC32" s="77">
        <f t="shared" si="5"/>
        <v>121</v>
      </c>
      <c r="AD32" s="76" cm="1">
        <f t="array" ref="AD32">IFERROR(IF(OR(K32&lt;0,K32&gt;4000,AC32&lt;55),0,INDEX('SEC Appendix V3'!$B$5:$F$8,_xlfn.IFS(AC32&lt;60,1,AC32&lt;65,2,AC32&lt;67,3,TRUE,4),MATCH(YEAR($Q$27),'SEC Appendix V3'!$B$4:$F$4))*IF(K32&lt;=3000,K32,12000-(3*K32))),0)</f>
        <v>0</v>
      </c>
      <c r="AE32" s="77">
        <f t="shared" si="6"/>
        <v>121</v>
      </c>
      <c r="AF32" s="76" cm="1">
        <f t="array" ref="AF32">IFERROR(IF(OR(L32&lt;0,L32&gt;4000,AE32&lt;55),0,INDEX('SEC Appendix V3'!$B$5:$F$8,_xlfn.IFS(AE32&lt;60,1,AE32&lt;65,2,AE32&lt;67,3,TRUE,4),MATCH(YEAR($Q$27),'SEC Appendix V3'!$B$4:$F$4))*IF(L32&lt;=3000,L32,12000-(3*L32))),0)</f>
        <v>0</v>
      </c>
      <c r="AG32" s="77">
        <f t="shared" si="7"/>
        <v>121</v>
      </c>
      <c r="AH32" s="76" cm="1">
        <f t="array" ref="AH32">IFERROR(IF(OR(M32&lt;0,M32&gt;4000,AG32&lt;55),0,INDEX('SEC Appendix V3'!$B$5:$F$8,_xlfn.IFS(AG32&lt;60,1,AG32&lt;65,2,AG32&lt;67,3,TRUE,4),MATCH(YEAR($Q$27),'SEC Appendix V3'!$B$4:$F$4))*IF(M32&lt;=3000,M32,12000-(3*M32))),0)</f>
        <v>0</v>
      </c>
      <c r="AI32" s="77">
        <f t="shared" si="8"/>
        <v>121</v>
      </c>
      <c r="AJ32" s="76" cm="1">
        <f t="array" ref="AJ32">IFERROR(IF(OR(N32&lt;0,N32&gt;4000,AI32&lt;55),0,INDEX('SEC Appendix V3'!$B$5:$F$8,_xlfn.IFS(AI32&lt;60,1,AI32&lt;65,2,AI32&lt;67,3,TRUE,4),MATCH(YEAR($Q$27),'SEC Appendix V3'!$B$4:$F$4))*IF(N32&lt;=3000,N32,12000-(3*N32))),0)</f>
        <v>0</v>
      </c>
      <c r="AK32" s="77">
        <f t="shared" si="9"/>
        <v>121</v>
      </c>
      <c r="AL32" s="76" cm="1">
        <f t="array" ref="AL32">IFERROR(IF(OR(O32&lt;0,O32&gt;4000,AK32&lt;55),0,INDEX('SEC Appendix V3'!$B$5:$F$8,_xlfn.IFS(AK32&lt;60,1,AK32&lt;65,2,AK32&lt;67,3,TRUE,4),MATCH(YEAR($Q$27),'SEC Appendix V3'!$B$4:$F$4))*IF(O32&lt;=3000,O32,12000-(3*O32))),0)</f>
        <v>0</v>
      </c>
      <c r="AM32" s="77">
        <f t="shared" si="10"/>
        <v>121</v>
      </c>
      <c r="AN32" s="76" cm="1">
        <f t="array" ref="AN32">IFERROR(IF(OR(P32&lt;0,P32&gt;4000,AM32&lt;55),0,INDEX('SEC Appendix V3'!$B$5:$F$8,_xlfn.IFS(AM32&lt;60,1,AM32&lt;65,2,AM32&lt;67,3,TRUE,4),MATCH(YEAR($Q$27),'SEC Appendix V3'!$B$4:$F$4))*IF(P32&lt;=3000,P32,12000-(3*P32))),0)</f>
        <v>0</v>
      </c>
      <c r="AO32" s="79">
        <f t="shared" si="11"/>
        <v>0</v>
      </c>
    </row>
    <row r="33" spans="1:41" x14ac:dyDescent="0.35">
      <c r="A33" s="70">
        <v>4</v>
      </c>
      <c r="B33" s="53"/>
      <c r="C33" s="53"/>
      <c r="D33" s="54"/>
      <c r="E33" s="71"/>
      <c r="F33" s="71"/>
      <c r="G33" s="71"/>
      <c r="H33" s="71"/>
      <c r="I33" s="71"/>
      <c r="J33" s="71"/>
      <c r="K33" s="71"/>
      <c r="L33" s="71"/>
      <c r="M33" s="71"/>
      <c r="N33" s="71"/>
      <c r="O33" s="71"/>
      <c r="P33" s="71"/>
      <c r="Q33" s="50">
        <f t="shared" si="12"/>
        <v>121</v>
      </c>
      <c r="R33" s="76" cm="1">
        <f t="array" ref="R33">IFERROR(IF(OR(E33&lt;0,E33&gt;4000,Q33&lt;55),0,INDEX('SEC Appendix V3'!$B$5:$F$8,_xlfn.IFS(Q33&lt;60,1,Q33&lt;65,2,Q33&lt;67,3,TRUE,4),MATCH(YEAR($Q$27),'SEC Appendix V3'!$B$4:$F$4))*IF(E33&lt;=3000,E33,12000-(3*E33))),0)</f>
        <v>0</v>
      </c>
      <c r="S33" s="77">
        <f t="shared" si="0"/>
        <v>121</v>
      </c>
      <c r="T33" s="76" cm="1">
        <f t="array" ref="T33">IFERROR(IF(OR(F33&lt;0,F33&gt;4000,S33&lt;55),0,INDEX('SEC Appendix V3'!$B$5:$F$8,_xlfn.IFS(S33&lt;60,1,S33&lt;65,2,S33&lt;67,3,TRUE,4),MATCH(YEAR($Q$27),'SEC Appendix V3'!$B$4:$F$4))*IF(F33&lt;=3000,F33,12000-(3*F33))),0)</f>
        <v>0</v>
      </c>
      <c r="U33" s="77">
        <f t="shared" si="1"/>
        <v>121</v>
      </c>
      <c r="V33" s="76" cm="1">
        <f t="array" ref="V33">IFERROR(IF(OR(G33&lt;0,G33&gt;4000,U33&lt;55),0,INDEX('SEC Appendix V3'!$B$5:$F$8,_xlfn.IFS(U33&lt;60,1,U33&lt;65,2,U33&lt;67,3,TRUE,4),MATCH(YEAR($Q$27),'SEC Appendix V3'!$B$4:$F$4))*IF(G33&lt;=3000,G33,12000-(3*G33))),0)</f>
        <v>0</v>
      </c>
      <c r="W33" s="77">
        <f t="shared" si="2"/>
        <v>121</v>
      </c>
      <c r="X33" s="76" cm="1">
        <f t="array" ref="X33">IFERROR(IF(OR(H33&lt;0,H33&gt;4000,W33&lt;55),0,INDEX('SEC Appendix V3'!$B$5:$F$8,_xlfn.IFS(W33&lt;60,1,W33&lt;65,2,W33&lt;67,3,TRUE,4),MATCH(YEAR($Q$27),'SEC Appendix V3'!$B$4:$F$4))*IF(H33&lt;=3000,H33,12000-(3*H33))),0)</f>
        <v>0</v>
      </c>
      <c r="Y33" s="77">
        <f t="shared" si="3"/>
        <v>121</v>
      </c>
      <c r="Z33" s="76" cm="1">
        <f t="array" ref="Z33">IFERROR(IF(OR(I33&lt;0,I33&gt;4000,Y33&lt;55),0,INDEX('SEC Appendix V3'!$B$5:$F$8,_xlfn.IFS(Y33&lt;60,1,Y33&lt;65,2,Y33&lt;67,3,TRUE,4),MATCH(YEAR($Q$27),'SEC Appendix V3'!$B$4:$F$4))*IF(I33&lt;=3000,I33,12000-(3*I33))),0)</f>
        <v>0</v>
      </c>
      <c r="AA33" s="77">
        <f t="shared" si="4"/>
        <v>121</v>
      </c>
      <c r="AB33" s="76" cm="1">
        <f t="array" ref="AB33">IFERROR(IF(OR(J33&lt;0,J33&gt;4000,AA33&lt;55),0,INDEX('SEC Appendix V3'!$B$5:$F$8,_xlfn.IFS(AA33&lt;60,1,AA33&lt;65,2,AA33&lt;67,3,TRUE,4),MATCH(YEAR($Q$27),'SEC Appendix V3'!$B$4:$F$4))*IF(J33&lt;=3000,J33,12000-(3*J33))),0)</f>
        <v>0</v>
      </c>
      <c r="AC33" s="77">
        <f t="shared" si="5"/>
        <v>121</v>
      </c>
      <c r="AD33" s="76" cm="1">
        <f t="array" ref="AD33">IFERROR(IF(OR(K33&lt;0,K33&gt;4000,AC33&lt;55),0,INDEX('SEC Appendix V3'!$B$5:$F$8,_xlfn.IFS(AC33&lt;60,1,AC33&lt;65,2,AC33&lt;67,3,TRUE,4),MATCH(YEAR($Q$27),'SEC Appendix V3'!$B$4:$F$4))*IF(K33&lt;=3000,K33,12000-(3*K33))),0)</f>
        <v>0</v>
      </c>
      <c r="AE33" s="77">
        <f t="shared" si="6"/>
        <v>121</v>
      </c>
      <c r="AF33" s="76" cm="1">
        <f t="array" ref="AF33">IFERROR(IF(OR(L33&lt;0,L33&gt;4000,AE33&lt;55),0,INDEX('SEC Appendix V3'!$B$5:$F$8,_xlfn.IFS(AE33&lt;60,1,AE33&lt;65,2,AE33&lt;67,3,TRUE,4),MATCH(YEAR($Q$27),'SEC Appendix V3'!$B$4:$F$4))*IF(L33&lt;=3000,L33,12000-(3*L33))),0)</f>
        <v>0</v>
      </c>
      <c r="AG33" s="77">
        <f t="shared" si="7"/>
        <v>121</v>
      </c>
      <c r="AH33" s="76" cm="1">
        <f t="array" ref="AH33">IFERROR(IF(OR(M33&lt;0,M33&gt;4000,AG33&lt;55),0,INDEX('SEC Appendix V3'!$B$5:$F$8,_xlfn.IFS(AG33&lt;60,1,AG33&lt;65,2,AG33&lt;67,3,TRUE,4),MATCH(YEAR($Q$27),'SEC Appendix V3'!$B$4:$F$4))*IF(M33&lt;=3000,M33,12000-(3*M33))),0)</f>
        <v>0</v>
      </c>
      <c r="AI33" s="77">
        <f t="shared" si="8"/>
        <v>121</v>
      </c>
      <c r="AJ33" s="76" cm="1">
        <f t="array" ref="AJ33">IFERROR(IF(OR(N33&lt;0,N33&gt;4000,AI33&lt;55),0,INDEX('SEC Appendix V3'!$B$5:$F$8,_xlfn.IFS(AI33&lt;60,1,AI33&lt;65,2,AI33&lt;67,3,TRUE,4),MATCH(YEAR($Q$27),'SEC Appendix V3'!$B$4:$F$4))*IF(N33&lt;=3000,N33,12000-(3*N33))),0)</f>
        <v>0</v>
      </c>
      <c r="AK33" s="77">
        <f t="shared" si="9"/>
        <v>121</v>
      </c>
      <c r="AL33" s="76" cm="1">
        <f t="array" ref="AL33">IFERROR(IF(OR(O33&lt;0,O33&gt;4000,AK33&lt;55),0,INDEX('SEC Appendix V3'!$B$5:$F$8,_xlfn.IFS(AK33&lt;60,1,AK33&lt;65,2,AK33&lt;67,3,TRUE,4),MATCH(YEAR($Q$27),'SEC Appendix V3'!$B$4:$F$4))*IF(O33&lt;=3000,O33,12000-(3*O33))),0)</f>
        <v>0</v>
      </c>
      <c r="AM33" s="77">
        <f t="shared" si="10"/>
        <v>121</v>
      </c>
      <c r="AN33" s="76" cm="1">
        <f t="array" ref="AN33">IFERROR(IF(OR(P33&lt;0,P33&gt;4000,AM33&lt;55),0,INDEX('SEC Appendix V3'!$B$5:$F$8,_xlfn.IFS(AM33&lt;60,1,AM33&lt;65,2,AM33&lt;67,3,TRUE,4),MATCH(YEAR($Q$27),'SEC Appendix V3'!$B$4:$F$4))*IF(P33&lt;=3000,P33,12000-(3*P33))),0)</f>
        <v>0</v>
      </c>
      <c r="AO33" s="79">
        <f t="shared" si="11"/>
        <v>0</v>
      </c>
    </row>
    <row r="34" spans="1:41" x14ac:dyDescent="0.35">
      <c r="A34" s="70">
        <v>5</v>
      </c>
      <c r="B34" s="53"/>
      <c r="C34" s="53"/>
      <c r="D34" s="54"/>
      <c r="E34" s="55"/>
      <c r="F34" s="55"/>
      <c r="G34" s="55"/>
      <c r="H34" s="55"/>
      <c r="I34" s="55"/>
      <c r="J34" s="55"/>
      <c r="K34" s="55"/>
      <c r="L34" s="55"/>
      <c r="M34" s="55"/>
      <c r="N34" s="55"/>
      <c r="O34" s="55"/>
      <c r="P34" s="55"/>
      <c r="Q34" s="50">
        <f t="shared" si="12"/>
        <v>121</v>
      </c>
      <c r="R34" s="76" cm="1">
        <f t="array" ref="R34">IFERROR(IF(OR(E34&lt;0,E34&gt;4000,Q34&lt;55),0,INDEX('SEC Appendix V3'!$B$5:$F$8,_xlfn.IFS(Q34&lt;60,1,Q34&lt;65,2,Q34&lt;67,3,TRUE,4),MATCH(YEAR($Q$27),'SEC Appendix V3'!$B$4:$F$4))*IF(E34&lt;=3000,E34,12000-(3*E34))),0)</f>
        <v>0</v>
      </c>
      <c r="S34" s="77">
        <f t="shared" si="0"/>
        <v>121</v>
      </c>
      <c r="T34" s="76" cm="1">
        <f t="array" ref="T34">IFERROR(IF(OR(F34&lt;0,F34&gt;4000,S34&lt;55),0,INDEX('SEC Appendix V3'!$B$5:$F$8,_xlfn.IFS(S34&lt;60,1,S34&lt;65,2,S34&lt;67,3,TRUE,4),MATCH(YEAR($Q$27),'SEC Appendix V3'!$B$4:$F$4))*IF(F34&lt;=3000,F34,12000-(3*F34))),0)</f>
        <v>0</v>
      </c>
      <c r="U34" s="77">
        <f t="shared" si="1"/>
        <v>121</v>
      </c>
      <c r="V34" s="76" cm="1">
        <f t="array" ref="V34">IFERROR(IF(OR(G34&lt;0,G34&gt;4000,U34&lt;55),0,INDEX('SEC Appendix V3'!$B$5:$F$8,_xlfn.IFS(U34&lt;60,1,U34&lt;65,2,U34&lt;67,3,TRUE,4),MATCH(YEAR($Q$27),'SEC Appendix V3'!$B$4:$F$4))*IF(G34&lt;=3000,G34,12000-(3*G34))),0)</f>
        <v>0</v>
      </c>
      <c r="W34" s="77">
        <f t="shared" si="2"/>
        <v>121</v>
      </c>
      <c r="X34" s="76" cm="1">
        <f t="array" ref="X34">IFERROR(IF(OR(H34&lt;0,H34&gt;4000,W34&lt;55),0,INDEX('SEC Appendix V3'!$B$5:$F$8,_xlfn.IFS(W34&lt;60,1,W34&lt;65,2,W34&lt;67,3,TRUE,4),MATCH(YEAR($Q$27),'SEC Appendix V3'!$B$4:$F$4))*IF(H34&lt;=3000,H34,12000-(3*H34))),0)</f>
        <v>0</v>
      </c>
      <c r="Y34" s="77">
        <f t="shared" si="3"/>
        <v>121</v>
      </c>
      <c r="Z34" s="76" cm="1">
        <f t="array" ref="Z34">IFERROR(IF(OR(I34&lt;0,I34&gt;4000,Y34&lt;55),0,INDEX('SEC Appendix V3'!$B$5:$F$8,_xlfn.IFS(Y34&lt;60,1,Y34&lt;65,2,Y34&lt;67,3,TRUE,4),MATCH(YEAR($Q$27),'SEC Appendix V3'!$B$4:$F$4))*IF(I34&lt;=3000,I34,12000-(3*I34))),0)</f>
        <v>0</v>
      </c>
      <c r="AA34" s="77">
        <f t="shared" si="4"/>
        <v>121</v>
      </c>
      <c r="AB34" s="76" cm="1">
        <f t="array" ref="AB34">IFERROR(IF(OR(J34&lt;0,J34&gt;4000,AA34&lt;55),0,INDEX('SEC Appendix V3'!$B$5:$F$8,_xlfn.IFS(AA34&lt;60,1,AA34&lt;65,2,AA34&lt;67,3,TRUE,4),MATCH(YEAR($Q$27),'SEC Appendix V3'!$B$4:$F$4))*IF(J34&lt;=3000,J34,12000-(3*J34))),0)</f>
        <v>0</v>
      </c>
      <c r="AC34" s="77">
        <f t="shared" si="5"/>
        <v>121</v>
      </c>
      <c r="AD34" s="76" cm="1">
        <f t="array" ref="AD34">IFERROR(IF(OR(K34&lt;0,K34&gt;4000,AC34&lt;55),0,INDEX('SEC Appendix V3'!$B$5:$F$8,_xlfn.IFS(AC34&lt;60,1,AC34&lt;65,2,AC34&lt;67,3,TRUE,4),MATCH(YEAR($Q$27),'SEC Appendix V3'!$B$4:$F$4))*IF(K34&lt;=3000,K34,12000-(3*K34))),0)</f>
        <v>0</v>
      </c>
      <c r="AE34" s="77">
        <f t="shared" si="6"/>
        <v>121</v>
      </c>
      <c r="AF34" s="76" cm="1">
        <f t="array" ref="AF34">IFERROR(IF(OR(L34&lt;0,L34&gt;4000,AE34&lt;55),0,INDEX('SEC Appendix V3'!$B$5:$F$8,_xlfn.IFS(AE34&lt;60,1,AE34&lt;65,2,AE34&lt;67,3,TRUE,4),MATCH(YEAR($Q$27),'SEC Appendix V3'!$B$4:$F$4))*IF(L34&lt;=3000,L34,12000-(3*L34))),0)</f>
        <v>0</v>
      </c>
      <c r="AG34" s="77">
        <f t="shared" si="7"/>
        <v>121</v>
      </c>
      <c r="AH34" s="76" cm="1">
        <f t="array" ref="AH34">IFERROR(IF(OR(M34&lt;0,M34&gt;4000,AG34&lt;55),0,INDEX('SEC Appendix V3'!$B$5:$F$8,_xlfn.IFS(AG34&lt;60,1,AG34&lt;65,2,AG34&lt;67,3,TRUE,4),MATCH(YEAR($Q$27),'SEC Appendix V3'!$B$4:$F$4))*IF(M34&lt;=3000,M34,12000-(3*M34))),0)</f>
        <v>0</v>
      </c>
      <c r="AI34" s="77">
        <f t="shared" si="8"/>
        <v>121</v>
      </c>
      <c r="AJ34" s="76" cm="1">
        <f t="array" ref="AJ34">IFERROR(IF(OR(N34&lt;0,N34&gt;4000,AI34&lt;55),0,INDEX('SEC Appendix V3'!$B$5:$F$8,_xlfn.IFS(AI34&lt;60,1,AI34&lt;65,2,AI34&lt;67,3,TRUE,4),MATCH(YEAR($Q$27),'SEC Appendix V3'!$B$4:$F$4))*IF(N34&lt;=3000,N34,12000-(3*N34))),0)</f>
        <v>0</v>
      </c>
      <c r="AK34" s="77">
        <f t="shared" si="9"/>
        <v>121</v>
      </c>
      <c r="AL34" s="76" cm="1">
        <f t="array" ref="AL34">IFERROR(IF(OR(O34&lt;0,O34&gt;4000,AK34&lt;55),0,INDEX('SEC Appendix V3'!$B$5:$F$8,_xlfn.IFS(AK34&lt;60,1,AK34&lt;65,2,AK34&lt;67,3,TRUE,4),MATCH(YEAR($Q$27),'SEC Appendix V3'!$B$4:$F$4))*IF(O34&lt;=3000,O34,12000-(3*O34))),0)</f>
        <v>0</v>
      </c>
      <c r="AM34" s="77">
        <f t="shared" si="10"/>
        <v>121</v>
      </c>
      <c r="AN34" s="76" cm="1">
        <f t="array" ref="AN34">IFERROR(IF(OR(P34&lt;0,P34&gt;4000,AM34&lt;55),0,INDEX('SEC Appendix V3'!$B$5:$F$8,_xlfn.IFS(AM34&lt;60,1,AM34&lt;65,2,AM34&lt;67,3,TRUE,4),MATCH(YEAR($Q$27),'SEC Appendix V3'!$B$4:$F$4))*IF(P34&lt;=3000,P34,12000-(3*P34))),0)</f>
        <v>0</v>
      </c>
      <c r="AO34" s="79">
        <f t="shared" si="11"/>
        <v>0</v>
      </c>
    </row>
    <row r="35" spans="1:41" x14ac:dyDescent="0.35">
      <c r="A35" s="70">
        <v>6</v>
      </c>
      <c r="B35" s="53"/>
      <c r="C35" s="53"/>
      <c r="D35" s="54"/>
      <c r="E35" s="55"/>
      <c r="F35" s="55"/>
      <c r="G35" s="55"/>
      <c r="H35" s="55"/>
      <c r="I35" s="55"/>
      <c r="J35" s="55"/>
      <c r="K35" s="55"/>
      <c r="L35" s="55"/>
      <c r="M35" s="55"/>
      <c r="N35" s="55"/>
      <c r="O35" s="55"/>
      <c r="P35" s="55"/>
      <c r="Q35" s="50">
        <f t="shared" si="12"/>
        <v>121</v>
      </c>
      <c r="R35" s="76" cm="1">
        <f t="array" ref="R35">IFERROR(IF(OR(E35&lt;0,E35&gt;4000,Q35&lt;55),0,INDEX('SEC Appendix V3'!$B$5:$F$8,_xlfn.IFS(Q35&lt;60,1,Q35&lt;65,2,Q35&lt;67,3,TRUE,4),MATCH(YEAR($Q$27),'SEC Appendix V3'!$B$4:$F$4))*IF(E35&lt;=3000,E35,12000-(3*E35))),0)</f>
        <v>0</v>
      </c>
      <c r="S35" s="77">
        <f t="shared" si="0"/>
        <v>121</v>
      </c>
      <c r="T35" s="76" cm="1">
        <f t="array" ref="T35">IFERROR(IF(OR(F35&lt;0,F35&gt;4000,S35&lt;55),0,INDEX('SEC Appendix V3'!$B$5:$F$8,_xlfn.IFS(S35&lt;60,1,S35&lt;65,2,S35&lt;67,3,TRUE,4),MATCH(YEAR($Q$27),'SEC Appendix V3'!$B$4:$F$4))*IF(F35&lt;=3000,F35,12000-(3*F35))),0)</f>
        <v>0</v>
      </c>
      <c r="U35" s="77">
        <f t="shared" si="1"/>
        <v>121</v>
      </c>
      <c r="V35" s="76" cm="1">
        <f t="array" ref="V35">IFERROR(IF(OR(G35&lt;0,G35&gt;4000,U35&lt;55),0,INDEX('SEC Appendix V3'!$B$5:$F$8,_xlfn.IFS(U35&lt;60,1,U35&lt;65,2,U35&lt;67,3,TRUE,4),MATCH(YEAR($Q$27),'SEC Appendix V3'!$B$4:$F$4))*IF(G35&lt;=3000,G35,12000-(3*G35))),0)</f>
        <v>0</v>
      </c>
      <c r="W35" s="77">
        <f t="shared" si="2"/>
        <v>121</v>
      </c>
      <c r="X35" s="76" cm="1">
        <f t="array" ref="X35">IFERROR(IF(OR(H35&lt;0,H35&gt;4000,W35&lt;55),0,INDEX('SEC Appendix V3'!$B$5:$F$8,_xlfn.IFS(W35&lt;60,1,W35&lt;65,2,W35&lt;67,3,TRUE,4),MATCH(YEAR($Q$27),'SEC Appendix V3'!$B$4:$F$4))*IF(H35&lt;=3000,H35,12000-(3*H35))),0)</f>
        <v>0</v>
      </c>
      <c r="Y35" s="77">
        <f t="shared" si="3"/>
        <v>121</v>
      </c>
      <c r="Z35" s="76" cm="1">
        <f t="array" ref="Z35">IFERROR(IF(OR(I35&lt;0,I35&gt;4000,Y35&lt;55),0,INDEX('SEC Appendix V3'!$B$5:$F$8,_xlfn.IFS(Y35&lt;60,1,Y35&lt;65,2,Y35&lt;67,3,TRUE,4),MATCH(YEAR($Q$27),'SEC Appendix V3'!$B$4:$F$4))*IF(I35&lt;=3000,I35,12000-(3*I35))),0)</f>
        <v>0</v>
      </c>
      <c r="AA35" s="77">
        <f t="shared" si="4"/>
        <v>121</v>
      </c>
      <c r="AB35" s="76" cm="1">
        <f t="array" ref="AB35">IFERROR(IF(OR(J35&lt;0,J35&gt;4000,AA35&lt;55),0,INDEX('SEC Appendix V3'!$B$5:$F$8,_xlfn.IFS(AA35&lt;60,1,AA35&lt;65,2,AA35&lt;67,3,TRUE,4),MATCH(YEAR($Q$27),'SEC Appendix V3'!$B$4:$F$4))*IF(J35&lt;=3000,J35,12000-(3*J35))),0)</f>
        <v>0</v>
      </c>
      <c r="AC35" s="77">
        <f t="shared" si="5"/>
        <v>121</v>
      </c>
      <c r="AD35" s="76" cm="1">
        <f t="array" ref="AD35">IFERROR(IF(OR(K35&lt;0,K35&gt;4000,AC35&lt;55),0,INDEX('SEC Appendix V3'!$B$5:$F$8,_xlfn.IFS(AC35&lt;60,1,AC35&lt;65,2,AC35&lt;67,3,TRUE,4),MATCH(YEAR($Q$27),'SEC Appendix V3'!$B$4:$F$4))*IF(K35&lt;=3000,K35,12000-(3*K35))),0)</f>
        <v>0</v>
      </c>
      <c r="AE35" s="77">
        <f t="shared" si="6"/>
        <v>121</v>
      </c>
      <c r="AF35" s="76" cm="1">
        <f t="array" ref="AF35">IFERROR(IF(OR(L35&lt;0,L35&gt;4000,AE35&lt;55),0,INDEX('SEC Appendix V3'!$B$5:$F$8,_xlfn.IFS(AE35&lt;60,1,AE35&lt;65,2,AE35&lt;67,3,TRUE,4),MATCH(YEAR($Q$27),'SEC Appendix V3'!$B$4:$F$4))*IF(L35&lt;=3000,L35,12000-(3*L35))),0)</f>
        <v>0</v>
      </c>
      <c r="AG35" s="77">
        <f t="shared" si="7"/>
        <v>121</v>
      </c>
      <c r="AH35" s="76" cm="1">
        <f t="array" ref="AH35">IFERROR(IF(OR(M35&lt;0,M35&gt;4000,AG35&lt;55),0,INDEX('SEC Appendix V3'!$B$5:$F$8,_xlfn.IFS(AG35&lt;60,1,AG35&lt;65,2,AG35&lt;67,3,TRUE,4),MATCH(YEAR($Q$27),'SEC Appendix V3'!$B$4:$F$4))*IF(M35&lt;=3000,M35,12000-(3*M35))),0)</f>
        <v>0</v>
      </c>
      <c r="AI35" s="77">
        <f t="shared" si="8"/>
        <v>121</v>
      </c>
      <c r="AJ35" s="76" cm="1">
        <f t="array" ref="AJ35">IFERROR(IF(OR(N35&lt;0,N35&gt;4000,AI35&lt;55),0,INDEX('SEC Appendix V3'!$B$5:$F$8,_xlfn.IFS(AI35&lt;60,1,AI35&lt;65,2,AI35&lt;67,3,TRUE,4),MATCH(YEAR($Q$27),'SEC Appendix V3'!$B$4:$F$4))*IF(N35&lt;=3000,N35,12000-(3*N35))),0)</f>
        <v>0</v>
      </c>
      <c r="AK35" s="77">
        <f t="shared" si="9"/>
        <v>121</v>
      </c>
      <c r="AL35" s="76" cm="1">
        <f t="array" ref="AL35">IFERROR(IF(OR(O35&lt;0,O35&gt;4000,AK35&lt;55),0,INDEX('SEC Appendix V3'!$B$5:$F$8,_xlfn.IFS(AK35&lt;60,1,AK35&lt;65,2,AK35&lt;67,3,TRUE,4),MATCH(YEAR($Q$27),'SEC Appendix V3'!$B$4:$F$4))*IF(O35&lt;=3000,O35,12000-(3*O35))),0)</f>
        <v>0</v>
      </c>
      <c r="AM35" s="77">
        <f t="shared" si="10"/>
        <v>121</v>
      </c>
      <c r="AN35" s="76" cm="1">
        <f t="array" ref="AN35">IFERROR(IF(OR(P35&lt;0,P35&gt;4000,AM35&lt;55),0,INDEX('SEC Appendix V3'!$B$5:$F$8,_xlfn.IFS(AM35&lt;60,1,AM35&lt;65,2,AM35&lt;67,3,TRUE,4),MATCH(YEAR($Q$27),'SEC Appendix V3'!$B$4:$F$4))*IF(P35&lt;=3000,P35,12000-(3*P35))),0)</f>
        <v>0</v>
      </c>
      <c r="AO35" s="79">
        <f t="shared" si="11"/>
        <v>0</v>
      </c>
    </row>
    <row r="36" spans="1:41" x14ac:dyDescent="0.35">
      <c r="A36" s="70">
        <v>7</v>
      </c>
      <c r="B36" s="53"/>
      <c r="C36" s="53"/>
      <c r="D36" s="54"/>
      <c r="E36" s="71"/>
      <c r="F36" s="71"/>
      <c r="G36" s="71"/>
      <c r="H36" s="71"/>
      <c r="I36" s="71"/>
      <c r="J36" s="71"/>
      <c r="K36" s="71"/>
      <c r="L36" s="71"/>
      <c r="M36" s="71"/>
      <c r="N36" s="71"/>
      <c r="O36" s="71"/>
      <c r="P36" s="71"/>
      <c r="Q36" s="50">
        <f t="shared" si="12"/>
        <v>121</v>
      </c>
      <c r="R36" s="76" cm="1">
        <f t="array" ref="R36">IFERROR(IF(OR(E36&lt;0,E36&gt;4000,Q36&lt;55),0,INDEX('SEC Appendix V3'!$B$5:$F$8,_xlfn.IFS(Q36&lt;60,1,Q36&lt;65,2,Q36&lt;67,3,TRUE,4),MATCH(YEAR($Q$27),'SEC Appendix V3'!$B$4:$F$4))*IF(E36&lt;=3000,E36,12000-(3*E36))),0)</f>
        <v>0</v>
      </c>
      <c r="S36" s="77">
        <f t="shared" si="0"/>
        <v>121</v>
      </c>
      <c r="T36" s="76" cm="1">
        <f t="array" ref="T36">IFERROR(IF(OR(F36&lt;0,F36&gt;4000,S36&lt;55),0,INDEX('SEC Appendix V3'!$B$5:$F$8,_xlfn.IFS(S36&lt;60,1,S36&lt;65,2,S36&lt;67,3,TRUE,4),MATCH(YEAR($Q$27),'SEC Appendix V3'!$B$4:$F$4))*IF(F36&lt;=3000,F36,12000-(3*F36))),0)</f>
        <v>0</v>
      </c>
      <c r="U36" s="77">
        <f t="shared" si="1"/>
        <v>121</v>
      </c>
      <c r="V36" s="76" cm="1">
        <f t="array" ref="V36">IFERROR(IF(OR(G36&lt;0,G36&gt;4000,U36&lt;55),0,INDEX('SEC Appendix V3'!$B$5:$F$8,_xlfn.IFS(U36&lt;60,1,U36&lt;65,2,U36&lt;67,3,TRUE,4),MATCH(YEAR($Q$27),'SEC Appendix V3'!$B$4:$F$4))*IF(G36&lt;=3000,G36,12000-(3*G36))),0)</f>
        <v>0</v>
      </c>
      <c r="W36" s="77">
        <f t="shared" si="2"/>
        <v>121</v>
      </c>
      <c r="X36" s="76" cm="1">
        <f t="array" ref="X36">IFERROR(IF(OR(H36&lt;0,H36&gt;4000,W36&lt;55),0,INDEX('SEC Appendix V3'!$B$5:$F$8,_xlfn.IFS(W36&lt;60,1,W36&lt;65,2,W36&lt;67,3,TRUE,4),MATCH(YEAR($Q$27),'SEC Appendix V3'!$B$4:$F$4))*IF(H36&lt;=3000,H36,12000-(3*H36))),0)</f>
        <v>0</v>
      </c>
      <c r="Y36" s="77">
        <f t="shared" si="3"/>
        <v>121</v>
      </c>
      <c r="Z36" s="76" cm="1">
        <f t="array" ref="Z36">IFERROR(IF(OR(I36&lt;0,I36&gt;4000,Y36&lt;55),0,INDEX('SEC Appendix V3'!$B$5:$F$8,_xlfn.IFS(Y36&lt;60,1,Y36&lt;65,2,Y36&lt;67,3,TRUE,4),MATCH(YEAR($Q$27),'SEC Appendix V3'!$B$4:$F$4))*IF(I36&lt;=3000,I36,12000-(3*I36))),0)</f>
        <v>0</v>
      </c>
      <c r="AA36" s="77">
        <f t="shared" si="4"/>
        <v>121</v>
      </c>
      <c r="AB36" s="76" cm="1">
        <f t="array" ref="AB36">IFERROR(IF(OR(J36&lt;0,J36&gt;4000,AA36&lt;55),0,INDEX('SEC Appendix V3'!$B$5:$F$8,_xlfn.IFS(AA36&lt;60,1,AA36&lt;65,2,AA36&lt;67,3,TRUE,4),MATCH(YEAR($Q$27),'SEC Appendix V3'!$B$4:$F$4))*IF(J36&lt;=3000,J36,12000-(3*J36))),0)</f>
        <v>0</v>
      </c>
      <c r="AC36" s="77">
        <f t="shared" si="5"/>
        <v>121</v>
      </c>
      <c r="AD36" s="76" cm="1">
        <f t="array" ref="AD36">IFERROR(IF(OR(K36&lt;0,K36&gt;4000,AC36&lt;55),0,INDEX('SEC Appendix V3'!$B$5:$F$8,_xlfn.IFS(AC36&lt;60,1,AC36&lt;65,2,AC36&lt;67,3,TRUE,4),MATCH(YEAR($Q$27),'SEC Appendix V3'!$B$4:$F$4))*IF(K36&lt;=3000,K36,12000-(3*K36))),0)</f>
        <v>0</v>
      </c>
      <c r="AE36" s="77">
        <f t="shared" si="6"/>
        <v>121</v>
      </c>
      <c r="AF36" s="76" cm="1">
        <f t="array" ref="AF36">IFERROR(IF(OR(L36&lt;0,L36&gt;4000,AE36&lt;55),0,INDEX('SEC Appendix V3'!$B$5:$F$8,_xlfn.IFS(AE36&lt;60,1,AE36&lt;65,2,AE36&lt;67,3,TRUE,4),MATCH(YEAR($Q$27),'SEC Appendix V3'!$B$4:$F$4))*IF(L36&lt;=3000,L36,12000-(3*L36))),0)</f>
        <v>0</v>
      </c>
      <c r="AG36" s="77">
        <f t="shared" si="7"/>
        <v>121</v>
      </c>
      <c r="AH36" s="76" cm="1">
        <f t="array" ref="AH36">IFERROR(IF(OR(M36&lt;0,M36&gt;4000,AG36&lt;55),0,INDEX('SEC Appendix V3'!$B$5:$F$8,_xlfn.IFS(AG36&lt;60,1,AG36&lt;65,2,AG36&lt;67,3,TRUE,4),MATCH(YEAR($Q$27),'SEC Appendix V3'!$B$4:$F$4))*IF(M36&lt;=3000,M36,12000-(3*M36))),0)</f>
        <v>0</v>
      </c>
      <c r="AI36" s="77">
        <f t="shared" si="8"/>
        <v>121</v>
      </c>
      <c r="AJ36" s="76" cm="1">
        <f t="array" ref="AJ36">IFERROR(IF(OR(N36&lt;0,N36&gt;4000,AI36&lt;55),0,INDEX('SEC Appendix V3'!$B$5:$F$8,_xlfn.IFS(AI36&lt;60,1,AI36&lt;65,2,AI36&lt;67,3,TRUE,4),MATCH(YEAR($Q$27),'SEC Appendix V3'!$B$4:$F$4))*IF(N36&lt;=3000,N36,12000-(3*N36))),0)</f>
        <v>0</v>
      </c>
      <c r="AK36" s="77">
        <f t="shared" si="9"/>
        <v>121</v>
      </c>
      <c r="AL36" s="76" cm="1">
        <f t="array" ref="AL36">IFERROR(IF(OR(O36&lt;0,O36&gt;4000,AK36&lt;55),0,INDEX('SEC Appendix V3'!$B$5:$F$8,_xlfn.IFS(AK36&lt;60,1,AK36&lt;65,2,AK36&lt;67,3,TRUE,4),MATCH(YEAR($Q$27),'SEC Appendix V3'!$B$4:$F$4))*IF(O36&lt;=3000,O36,12000-(3*O36))),0)</f>
        <v>0</v>
      </c>
      <c r="AM36" s="77">
        <f t="shared" si="10"/>
        <v>121</v>
      </c>
      <c r="AN36" s="76" cm="1">
        <f t="array" ref="AN36">IFERROR(IF(OR(P36&lt;0,P36&gt;4000,AM36&lt;55),0,INDEX('SEC Appendix V3'!$B$5:$F$8,_xlfn.IFS(AM36&lt;60,1,AM36&lt;65,2,AM36&lt;67,3,TRUE,4),MATCH(YEAR($Q$27),'SEC Appendix V3'!$B$4:$F$4))*IF(P36&lt;=3000,P36,12000-(3*P36))),0)</f>
        <v>0</v>
      </c>
      <c r="AO36" s="79">
        <f t="shared" si="11"/>
        <v>0</v>
      </c>
    </row>
    <row r="37" spans="1:41" x14ac:dyDescent="0.35">
      <c r="A37" s="70">
        <v>8</v>
      </c>
      <c r="B37" s="53"/>
      <c r="C37" s="53"/>
      <c r="D37" s="54"/>
      <c r="E37" s="55"/>
      <c r="F37" s="55"/>
      <c r="G37" s="55"/>
      <c r="H37" s="55"/>
      <c r="I37" s="55"/>
      <c r="J37" s="55"/>
      <c r="K37" s="55"/>
      <c r="L37" s="55"/>
      <c r="M37" s="55"/>
      <c r="N37" s="55"/>
      <c r="O37" s="55"/>
      <c r="P37" s="55"/>
      <c r="Q37" s="50">
        <f t="shared" si="12"/>
        <v>121</v>
      </c>
      <c r="R37" s="76" cm="1">
        <f t="array" ref="R37">IFERROR(IF(OR(E37&lt;0,E37&gt;4000,Q37&lt;55),0,INDEX('SEC Appendix V3'!$B$5:$F$8,_xlfn.IFS(Q37&lt;60,1,Q37&lt;65,2,Q37&lt;67,3,TRUE,4),MATCH(YEAR($Q$27),'SEC Appendix V3'!$B$4:$F$4))*IF(E37&lt;=3000,E37,12000-(3*E37))),0)</f>
        <v>0</v>
      </c>
      <c r="S37" s="77">
        <f t="shared" si="0"/>
        <v>121</v>
      </c>
      <c r="T37" s="76" cm="1">
        <f t="array" ref="T37">IFERROR(IF(OR(F37&lt;0,F37&gt;4000,S37&lt;55),0,INDEX('SEC Appendix V3'!$B$5:$F$8,_xlfn.IFS(S37&lt;60,1,S37&lt;65,2,S37&lt;67,3,TRUE,4),MATCH(YEAR($Q$27),'SEC Appendix V3'!$B$4:$F$4))*IF(F37&lt;=3000,F37,12000-(3*F37))),0)</f>
        <v>0</v>
      </c>
      <c r="U37" s="77">
        <f t="shared" si="1"/>
        <v>121</v>
      </c>
      <c r="V37" s="76" cm="1">
        <f t="array" ref="V37">IFERROR(IF(OR(G37&lt;0,G37&gt;4000,U37&lt;55),0,INDEX('SEC Appendix V3'!$B$5:$F$8,_xlfn.IFS(U37&lt;60,1,U37&lt;65,2,U37&lt;67,3,TRUE,4),MATCH(YEAR($Q$27),'SEC Appendix V3'!$B$4:$F$4))*IF(G37&lt;=3000,G37,12000-(3*G37))),0)</f>
        <v>0</v>
      </c>
      <c r="W37" s="77">
        <f t="shared" si="2"/>
        <v>121</v>
      </c>
      <c r="X37" s="76" cm="1">
        <f t="array" ref="X37">IFERROR(IF(OR(H37&lt;0,H37&gt;4000,W37&lt;55),0,INDEX('SEC Appendix V3'!$B$5:$F$8,_xlfn.IFS(W37&lt;60,1,W37&lt;65,2,W37&lt;67,3,TRUE,4),MATCH(YEAR($Q$27),'SEC Appendix V3'!$B$4:$F$4))*IF(H37&lt;=3000,H37,12000-(3*H37))),0)</f>
        <v>0</v>
      </c>
      <c r="Y37" s="77">
        <f t="shared" si="3"/>
        <v>121</v>
      </c>
      <c r="Z37" s="76" cm="1">
        <f t="array" ref="Z37">IFERROR(IF(OR(I37&lt;0,I37&gt;4000,Y37&lt;55),0,INDEX('SEC Appendix V3'!$B$5:$F$8,_xlfn.IFS(Y37&lt;60,1,Y37&lt;65,2,Y37&lt;67,3,TRUE,4),MATCH(YEAR($Q$27),'SEC Appendix V3'!$B$4:$F$4))*IF(I37&lt;=3000,I37,12000-(3*I37))),0)</f>
        <v>0</v>
      </c>
      <c r="AA37" s="77">
        <f t="shared" si="4"/>
        <v>121</v>
      </c>
      <c r="AB37" s="76" cm="1">
        <f t="array" ref="AB37">IFERROR(IF(OR(J37&lt;0,J37&gt;4000,AA37&lt;55),0,INDEX('SEC Appendix V3'!$B$5:$F$8,_xlfn.IFS(AA37&lt;60,1,AA37&lt;65,2,AA37&lt;67,3,TRUE,4),MATCH(YEAR($Q$27),'SEC Appendix V3'!$B$4:$F$4))*IF(J37&lt;=3000,J37,12000-(3*J37))),0)</f>
        <v>0</v>
      </c>
      <c r="AC37" s="77">
        <f t="shared" si="5"/>
        <v>121</v>
      </c>
      <c r="AD37" s="76" cm="1">
        <f t="array" ref="AD37">IFERROR(IF(OR(K37&lt;0,K37&gt;4000,AC37&lt;55),0,INDEX('SEC Appendix V3'!$B$5:$F$8,_xlfn.IFS(AC37&lt;60,1,AC37&lt;65,2,AC37&lt;67,3,TRUE,4),MATCH(YEAR($Q$27),'SEC Appendix V3'!$B$4:$F$4))*IF(K37&lt;=3000,K37,12000-(3*K37))),0)</f>
        <v>0</v>
      </c>
      <c r="AE37" s="77">
        <f t="shared" si="6"/>
        <v>121</v>
      </c>
      <c r="AF37" s="76" cm="1">
        <f t="array" ref="AF37">IFERROR(IF(OR(L37&lt;0,L37&gt;4000,AE37&lt;55),0,INDEX('SEC Appendix V3'!$B$5:$F$8,_xlfn.IFS(AE37&lt;60,1,AE37&lt;65,2,AE37&lt;67,3,TRUE,4),MATCH(YEAR($Q$27),'SEC Appendix V3'!$B$4:$F$4))*IF(L37&lt;=3000,L37,12000-(3*L37))),0)</f>
        <v>0</v>
      </c>
      <c r="AG37" s="77">
        <f t="shared" si="7"/>
        <v>121</v>
      </c>
      <c r="AH37" s="76" cm="1">
        <f t="array" ref="AH37">IFERROR(IF(OR(M37&lt;0,M37&gt;4000,AG37&lt;55),0,INDEX('SEC Appendix V3'!$B$5:$F$8,_xlfn.IFS(AG37&lt;60,1,AG37&lt;65,2,AG37&lt;67,3,TRUE,4),MATCH(YEAR($Q$27),'SEC Appendix V3'!$B$4:$F$4))*IF(M37&lt;=3000,M37,12000-(3*M37))),0)</f>
        <v>0</v>
      </c>
      <c r="AI37" s="77">
        <f t="shared" si="8"/>
        <v>121</v>
      </c>
      <c r="AJ37" s="76" cm="1">
        <f t="array" ref="AJ37">IFERROR(IF(OR(N37&lt;0,N37&gt;4000,AI37&lt;55),0,INDEX('SEC Appendix V3'!$B$5:$F$8,_xlfn.IFS(AI37&lt;60,1,AI37&lt;65,2,AI37&lt;67,3,TRUE,4),MATCH(YEAR($Q$27),'SEC Appendix V3'!$B$4:$F$4))*IF(N37&lt;=3000,N37,12000-(3*N37))),0)</f>
        <v>0</v>
      </c>
      <c r="AK37" s="77">
        <f t="shared" si="9"/>
        <v>121</v>
      </c>
      <c r="AL37" s="76" cm="1">
        <f t="array" ref="AL37">IFERROR(IF(OR(O37&lt;0,O37&gt;4000,AK37&lt;55),0,INDEX('SEC Appendix V3'!$B$5:$F$8,_xlfn.IFS(AK37&lt;60,1,AK37&lt;65,2,AK37&lt;67,3,TRUE,4),MATCH(YEAR($Q$27),'SEC Appendix V3'!$B$4:$F$4))*IF(O37&lt;=3000,O37,12000-(3*O37))),0)</f>
        <v>0</v>
      </c>
      <c r="AM37" s="77">
        <f t="shared" si="10"/>
        <v>121</v>
      </c>
      <c r="AN37" s="76" cm="1">
        <f t="array" ref="AN37">IFERROR(IF(OR(P37&lt;0,P37&gt;4000,AM37&lt;55),0,INDEX('SEC Appendix V3'!$B$5:$F$8,_xlfn.IFS(AM37&lt;60,1,AM37&lt;65,2,AM37&lt;67,3,TRUE,4),MATCH(YEAR($Q$27),'SEC Appendix V3'!$B$4:$F$4))*IF(P37&lt;=3000,P37,12000-(3*P37))),0)</f>
        <v>0</v>
      </c>
      <c r="AO37" s="79">
        <f t="shared" si="11"/>
        <v>0</v>
      </c>
    </row>
    <row r="38" spans="1:41" x14ac:dyDescent="0.35">
      <c r="A38" s="70">
        <v>9</v>
      </c>
      <c r="B38" s="53"/>
      <c r="C38" s="53"/>
      <c r="D38" s="54"/>
      <c r="E38" s="55"/>
      <c r="F38" s="55"/>
      <c r="G38" s="55"/>
      <c r="H38" s="55"/>
      <c r="I38" s="55"/>
      <c r="J38" s="55"/>
      <c r="K38" s="55"/>
      <c r="L38" s="55"/>
      <c r="M38" s="55"/>
      <c r="N38" s="55"/>
      <c r="O38" s="55"/>
      <c r="P38" s="55"/>
      <c r="Q38" s="50">
        <f t="shared" si="12"/>
        <v>121</v>
      </c>
      <c r="R38" s="76" cm="1">
        <f t="array" ref="R38">IFERROR(IF(OR(E38&lt;0,E38&gt;4000,Q38&lt;55),0,INDEX('SEC Appendix V3'!$B$5:$F$8,_xlfn.IFS(Q38&lt;60,1,Q38&lt;65,2,Q38&lt;67,3,TRUE,4),MATCH(YEAR($Q$27),'SEC Appendix V3'!$B$4:$F$4))*IF(E38&lt;=3000,E38,12000-(3*E38))),0)</f>
        <v>0</v>
      </c>
      <c r="S38" s="77">
        <f t="shared" si="0"/>
        <v>121</v>
      </c>
      <c r="T38" s="76" cm="1">
        <f t="array" ref="T38">IFERROR(IF(OR(F38&lt;0,F38&gt;4000,S38&lt;55),0,INDEX('SEC Appendix V3'!$B$5:$F$8,_xlfn.IFS(S38&lt;60,1,S38&lt;65,2,S38&lt;67,3,TRUE,4),MATCH(YEAR($Q$27),'SEC Appendix V3'!$B$4:$F$4))*IF(F38&lt;=3000,F38,12000-(3*F38))),0)</f>
        <v>0</v>
      </c>
      <c r="U38" s="77">
        <f t="shared" si="1"/>
        <v>121</v>
      </c>
      <c r="V38" s="76" cm="1">
        <f t="array" ref="V38">IFERROR(IF(OR(G38&lt;0,G38&gt;4000,U38&lt;55),0,INDEX('SEC Appendix V3'!$B$5:$F$8,_xlfn.IFS(U38&lt;60,1,U38&lt;65,2,U38&lt;67,3,TRUE,4),MATCH(YEAR($Q$27),'SEC Appendix V3'!$B$4:$F$4))*IF(G38&lt;=3000,G38,12000-(3*G38))),0)</f>
        <v>0</v>
      </c>
      <c r="W38" s="77">
        <f t="shared" si="2"/>
        <v>121</v>
      </c>
      <c r="X38" s="76" cm="1">
        <f t="array" ref="X38">IFERROR(IF(OR(H38&lt;0,H38&gt;4000,W38&lt;55),0,INDEX('SEC Appendix V3'!$B$5:$F$8,_xlfn.IFS(W38&lt;60,1,W38&lt;65,2,W38&lt;67,3,TRUE,4),MATCH(YEAR($Q$27),'SEC Appendix V3'!$B$4:$F$4))*IF(H38&lt;=3000,H38,12000-(3*H38))),0)</f>
        <v>0</v>
      </c>
      <c r="Y38" s="77">
        <f t="shared" si="3"/>
        <v>121</v>
      </c>
      <c r="Z38" s="76" cm="1">
        <f t="array" ref="Z38">IFERROR(IF(OR(I38&lt;0,I38&gt;4000,Y38&lt;55),0,INDEX('SEC Appendix V3'!$B$5:$F$8,_xlfn.IFS(Y38&lt;60,1,Y38&lt;65,2,Y38&lt;67,3,TRUE,4),MATCH(YEAR($Q$27),'SEC Appendix V3'!$B$4:$F$4))*IF(I38&lt;=3000,I38,12000-(3*I38))),0)</f>
        <v>0</v>
      </c>
      <c r="AA38" s="77">
        <f t="shared" si="4"/>
        <v>121</v>
      </c>
      <c r="AB38" s="76" cm="1">
        <f t="array" ref="AB38">IFERROR(IF(OR(J38&lt;0,J38&gt;4000,AA38&lt;55),0,INDEX('SEC Appendix V3'!$B$5:$F$8,_xlfn.IFS(AA38&lt;60,1,AA38&lt;65,2,AA38&lt;67,3,TRUE,4),MATCH(YEAR($Q$27),'SEC Appendix V3'!$B$4:$F$4))*IF(J38&lt;=3000,J38,12000-(3*J38))),0)</f>
        <v>0</v>
      </c>
      <c r="AC38" s="77">
        <f t="shared" si="5"/>
        <v>121</v>
      </c>
      <c r="AD38" s="76" cm="1">
        <f t="array" ref="AD38">IFERROR(IF(OR(K38&lt;0,K38&gt;4000,AC38&lt;55),0,INDEX('SEC Appendix V3'!$B$5:$F$8,_xlfn.IFS(AC38&lt;60,1,AC38&lt;65,2,AC38&lt;67,3,TRUE,4),MATCH(YEAR($Q$27),'SEC Appendix V3'!$B$4:$F$4))*IF(K38&lt;=3000,K38,12000-(3*K38))),0)</f>
        <v>0</v>
      </c>
      <c r="AE38" s="77">
        <f t="shared" si="6"/>
        <v>121</v>
      </c>
      <c r="AF38" s="76" cm="1">
        <f t="array" ref="AF38">IFERROR(IF(OR(L38&lt;0,L38&gt;4000,AE38&lt;55),0,INDEX('SEC Appendix V3'!$B$5:$F$8,_xlfn.IFS(AE38&lt;60,1,AE38&lt;65,2,AE38&lt;67,3,TRUE,4),MATCH(YEAR($Q$27),'SEC Appendix V3'!$B$4:$F$4))*IF(L38&lt;=3000,L38,12000-(3*L38))),0)</f>
        <v>0</v>
      </c>
      <c r="AG38" s="77">
        <f t="shared" si="7"/>
        <v>121</v>
      </c>
      <c r="AH38" s="76" cm="1">
        <f t="array" ref="AH38">IFERROR(IF(OR(M38&lt;0,M38&gt;4000,AG38&lt;55),0,INDEX('SEC Appendix V3'!$B$5:$F$8,_xlfn.IFS(AG38&lt;60,1,AG38&lt;65,2,AG38&lt;67,3,TRUE,4),MATCH(YEAR($Q$27),'SEC Appendix V3'!$B$4:$F$4))*IF(M38&lt;=3000,M38,12000-(3*M38))),0)</f>
        <v>0</v>
      </c>
      <c r="AI38" s="77">
        <f t="shared" si="8"/>
        <v>121</v>
      </c>
      <c r="AJ38" s="76" cm="1">
        <f t="array" ref="AJ38">IFERROR(IF(OR(N38&lt;0,N38&gt;4000,AI38&lt;55),0,INDEX('SEC Appendix V3'!$B$5:$F$8,_xlfn.IFS(AI38&lt;60,1,AI38&lt;65,2,AI38&lt;67,3,TRUE,4),MATCH(YEAR($Q$27),'SEC Appendix V3'!$B$4:$F$4))*IF(N38&lt;=3000,N38,12000-(3*N38))),0)</f>
        <v>0</v>
      </c>
      <c r="AK38" s="77">
        <f t="shared" si="9"/>
        <v>121</v>
      </c>
      <c r="AL38" s="76" cm="1">
        <f t="array" ref="AL38">IFERROR(IF(OR(O38&lt;0,O38&gt;4000,AK38&lt;55),0,INDEX('SEC Appendix V3'!$B$5:$F$8,_xlfn.IFS(AK38&lt;60,1,AK38&lt;65,2,AK38&lt;67,3,TRUE,4),MATCH(YEAR($Q$27),'SEC Appendix V3'!$B$4:$F$4))*IF(O38&lt;=3000,O38,12000-(3*O38))),0)</f>
        <v>0</v>
      </c>
      <c r="AM38" s="77">
        <f t="shared" si="10"/>
        <v>121</v>
      </c>
      <c r="AN38" s="76" cm="1">
        <f t="array" ref="AN38">IFERROR(IF(OR(P38&lt;0,P38&gt;4000,AM38&lt;55),0,INDEX('SEC Appendix V3'!$B$5:$F$8,_xlfn.IFS(AM38&lt;60,1,AM38&lt;65,2,AM38&lt;67,3,TRUE,4),MATCH(YEAR($Q$27),'SEC Appendix V3'!$B$4:$F$4))*IF(P38&lt;=3000,P38,12000-(3*P38))),0)</f>
        <v>0</v>
      </c>
      <c r="AO38" s="79">
        <f t="shared" si="11"/>
        <v>0</v>
      </c>
    </row>
    <row r="39" spans="1:41" x14ac:dyDescent="0.35">
      <c r="A39" s="70">
        <v>10</v>
      </c>
      <c r="B39" s="53"/>
      <c r="C39" s="53"/>
      <c r="D39" s="56"/>
      <c r="E39" s="71"/>
      <c r="F39" s="71"/>
      <c r="G39" s="71"/>
      <c r="H39" s="71"/>
      <c r="I39" s="71"/>
      <c r="J39" s="71"/>
      <c r="K39" s="71"/>
      <c r="L39" s="71"/>
      <c r="M39" s="71"/>
      <c r="N39" s="71"/>
      <c r="O39" s="71"/>
      <c r="P39" s="71"/>
      <c r="Q39" s="50">
        <f t="shared" si="12"/>
        <v>121</v>
      </c>
      <c r="R39" s="76" cm="1">
        <f t="array" ref="R39">IFERROR(IF(OR(E39&lt;0,E39&gt;4000,Q39&lt;55),0,INDEX('SEC Appendix V3'!$B$5:$F$8,_xlfn.IFS(Q39&lt;60,1,Q39&lt;65,2,Q39&lt;67,3,TRUE,4),MATCH(YEAR($Q$27),'SEC Appendix V3'!$B$4:$F$4))*IF(E39&lt;=3000,E39,12000-(3*E39))),0)</f>
        <v>0</v>
      </c>
      <c r="S39" s="77">
        <f t="shared" si="0"/>
        <v>121</v>
      </c>
      <c r="T39" s="76" cm="1">
        <f t="array" ref="T39">IFERROR(IF(OR(F39&lt;0,F39&gt;4000,S39&lt;55),0,INDEX('SEC Appendix V3'!$B$5:$F$8,_xlfn.IFS(S39&lt;60,1,S39&lt;65,2,S39&lt;67,3,TRUE,4),MATCH(YEAR($Q$27),'SEC Appendix V3'!$B$4:$F$4))*IF(F39&lt;=3000,F39,12000-(3*F39))),0)</f>
        <v>0</v>
      </c>
      <c r="U39" s="77">
        <f t="shared" si="1"/>
        <v>121</v>
      </c>
      <c r="V39" s="76" cm="1">
        <f t="array" ref="V39">IFERROR(IF(OR(G39&lt;0,G39&gt;4000,U39&lt;55),0,INDEX('SEC Appendix V3'!$B$5:$F$8,_xlfn.IFS(U39&lt;60,1,U39&lt;65,2,U39&lt;67,3,TRUE,4),MATCH(YEAR($Q$27),'SEC Appendix V3'!$B$4:$F$4))*IF(G39&lt;=3000,G39,12000-(3*G39))),0)</f>
        <v>0</v>
      </c>
      <c r="W39" s="77">
        <f t="shared" si="2"/>
        <v>121</v>
      </c>
      <c r="X39" s="76" cm="1">
        <f t="array" ref="X39">IFERROR(IF(OR(H39&lt;0,H39&gt;4000,W39&lt;55),0,INDEX('SEC Appendix V3'!$B$5:$F$8,_xlfn.IFS(W39&lt;60,1,W39&lt;65,2,W39&lt;67,3,TRUE,4),MATCH(YEAR($Q$27),'SEC Appendix V3'!$B$4:$F$4))*IF(H39&lt;=3000,H39,12000-(3*H39))),0)</f>
        <v>0</v>
      </c>
      <c r="Y39" s="77">
        <f t="shared" si="3"/>
        <v>121</v>
      </c>
      <c r="Z39" s="76" cm="1">
        <f t="array" ref="Z39">IFERROR(IF(OR(I39&lt;0,I39&gt;4000,Y39&lt;55),0,INDEX('SEC Appendix V3'!$B$5:$F$8,_xlfn.IFS(Y39&lt;60,1,Y39&lt;65,2,Y39&lt;67,3,TRUE,4),MATCH(YEAR($Q$27),'SEC Appendix V3'!$B$4:$F$4))*IF(I39&lt;=3000,I39,12000-(3*I39))),0)</f>
        <v>0</v>
      </c>
      <c r="AA39" s="77">
        <f t="shared" si="4"/>
        <v>121</v>
      </c>
      <c r="AB39" s="76" cm="1">
        <f t="array" ref="AB39">IFERROR(IF(OR(J39&lt;0,J39&gt;4000,AA39&lt;55),0,INDEX('SEC Appendix V3'!$B$5:$F$8,_xlfn.IFS(AA39&lt;60,1,AA39&lt;65,2,AA39&lt;67,3,TRUE,4),MATCH(YEAR($Q$27),'SEC Appendix V3'!$B$4:$F$4))*IF(J39&lt;=3000,J39,12000-(3*J39))),0)</f>
        <v>0</v>
      </c>
      <c r="AC39" s="77">
        <f t="shared" si="5"/>
        <v>121</v>
      </c>
      <c r="AD39" s="76" cm="1">
        <f t="array" ref="AD39">IFERROR(IF(OR(K39&lt;0,K39&gt;4000,AC39&lt;55),0,INDEX('SEC Appendix V3'!$B$5:$F$8,_xlfn.IFS(AC39&lt;60,1,AC39&lt;65,2,AC39&lt;67,3,TRUE,4),MATCH(YEAR($Q$27),'SEC Appendix V3'!$B$4:$F$4))*IF(K39&lt;=3000,K39,12000-(3*K39))),0)</f>
        <v>0</v>
      </c>
      <c r="AE39" s="77">
        <f t="shared" si="6"/>
        <v>121</v>
      </c>
      <c r="AF39" s="76" cm="1">
        <f t="array" ref="AF39">IFERROR(IF(OR(L39&lt;0,L39&gt;4000,AE39&lt;55),0,INDEX('SEC Appendix V3'!$B$5:$F$8,_xlfn.IFS(AE39&lt;60,1,AE39&lt;65,2,AE39&lt;67,3,TRUE,4),MATCH(YEAR($Q$27),'SEC Appendix V3'!$B$4:$F$4))*IF(L39&lt;=3000,L39,12000-(3*L39))),0)</f>
        <v>0</v>
      </c>
      <c r="AG39" s="77">
        <f t="shared" si="7"/>
        <v>121</v>
      </c>
      <c r="AH39" s="76" cm="1">
        <f t="array" ref="AH39">IFERROR(IF(OR(M39&lt;0,M39&gt;4000,AG39&lt;55),0,INDEX('SEC Appendix V3'!$B$5:$F$8,_xlfn.IFS(AG39&lt;60,1,AG39&lt;65,2,AG39&lt;67,3,TRUE,4),MATCH(YEAR($Q$27),'SEC Appendix V3'!$B$4:$F$4))*IF(M39&lt;=3000,M39,12000-(3*M39))),0)</f>
        <v>0</v>
      </c>
      <c r="AI39" s="77">
        <f t="shared" si="8"/>
        <v>121</v>
      </c>
      <c r="AJ39" s="76" cm="1">
        <f t="array" ref="AJ39">IFERROR(IF(OR(N39&lt;0,N39&gt;4000,AI39&lt;55),0,INDEX('SEC Appendix V3'!$B$5:$F$8,_xlfn.IFS(AI39&lt;60,1,AI39&lt;65,2,AI39&lt;67,3,TRUE,4),MATCH(YEAR($Q$27),'SEC Appendix V3'!$B$4:$F$4))*IF(N39&lt;=3000,N39,12000-(3*N39))),0)</f>
        <v>0</v>
      </c>
      <c r="AK39" s="77">
        <f t="shared" si="9"/>
        <v>121</v>
      </c>
      <c r="AL39" s="76" cm="1">
        <f t="array" ref="AL39">IFERROR(IF(OR(O39&lt;0,O39&gt;4000,AK39&lt;55),0,INDEX('SEC Appendix V3'!$B$5:$F$8,_xlfn.IFS(AK39&lt;60,1,AK39&lt;65,2,AK39&lt;67,3,TRUE,4),MATCH(YEAR($Q$27),'SEC Appendix V3'!$B$4:$F$4))*IF(O39&lt;=3000,O39,12000-(3*O39))),0)</f>
        <v>0</v>
      </c>
      <c r="AM39" s="77">
        <f t="shared" si="10"/>
        <v>121</v>
      </c>
      <c r="AN39" s="76" cm="1">
        <f t="array" ref="AN39">IFERROR(IF(OR(P39&lt;0,P39&gt;4000,AM39&lt;55),0,INDEX('SEC Appendix V3'!$B$5:$F$8,_xlfn.IFS(AM39&lt;60,1,AM39&lt;65,2,AM39&lt;67,3,TRUE,4),MATCH(YEAR($Q$27),'SEC Appendix V3'!$B$4:$F$4))*IF(P39&lt;=3000,P39,12000-(3*P39))),0)</f>
        <v>0</v>
      </c>
      <c r="AO39" s="79">
        <f t="shared" si="11"/>
        <v>0</v>
      </c>
    </row>
    <row r="40" spans="1:41" x14ac:dyDescent="0.35">
      <c r="A40" s="70">
        <v>11</v>
      </c>
      <c r="B40" s="53"/>
      <c r="C40" s="53"/>
      <c r="D40" s="56"/>
      <c r="E40" s="55"/>
      <c r="F40" s="55"/>
      <c r="G40" s="55"/>
      <c r="H40" s="55"/>
      <c r="I40" s="55"/>
      <c r="J40" s="55"/>
      <c r="K40" s="55"/>
      <c r="L40" s="55"/>
      <c r="M40" s="55"/>
      <c r="N40" s="55"/>
      <c r="O40" s="55"/>
      <c r="P40" s="55"/>
      <c r="Q40" s="50">
        <f t="shared" si="12"/>
        <v>121</v>
      </c>
      <c r="R40" s="76" cm="1">
        <f t="array" ref="R40">IFERROR(IF(OR(E40&lt;0,E40&gt;4000,Q40&lt;55),0,INDEX('SEC Appendix V3'!$B$5:$F$8,_xlfn.IFS(Q40&lt;60,1,Q40&lt;65,2,Q40&lt;67,3,TRUE,4),MATCH(YEAR($Q$27),'SEC Appendix V3'!$B$4:$F$4))*IF(E40&lt;=3000,E40,12000-(3*E40))),0)</f>
        <v>0</v>
      </c>
      <c r="S40" s="77">
        <f t="shared" si="0"/>
        <v>121</v>
      </c>
      <c r="T40" s="76" cm="1">
        <f t="array" ref="T40">IFERROR(IF(OR(F40&lt;0,F40&gt;4000,S40&lt;55),0,INDEX('SEC Appendix V3'!$B$5:$F$8,_xlfn.IFS(S40&lt;60,1,S40&lt;65,2,S40&lt;67,3,TRUE,4),MATCH(YEAR($Q$27),'SEC Appendix V3'!$B$4:$F$4))*IF(F40&lt;=3000,F40,12000-(3*F40))),0)</f>
        <v>0</v>
      </c>
      <c r="U40" s="77">
        <f t="shared" si="1"/>
        <v>121</v>
      </c>
      <c r="V40" s="76" cm="1">
        <f t="array" ref="V40">IFERROR(IF(OR(G40&lt;0,G40&gt;4000,U40&lt;55),0,INDEX('SEC Appendix V3'!$B$5:$F$8,_xlfn.IFS(U40&lt;60,1,U40&lt;65,2,U40&lt;67,3,TRUE,4),MATCH(YEAR($Q$27),'SEC Appendix V3'!$B$4:$F$4))*IF(G40&lt;=3000,G40,12000-(3*G40))),0)</f>
        <v>0</v>
      </c>
      <c r="W40" s="77">
        <f t="shared" si="2"/>
        <v>121</v>
      </c>
      <c r="X40" s="76" cm="1">
        <f t="array" ref="X40">IFERROR(IF(OR(H40&lt;0,H40&gt;4000,W40&lt;55),0,INDEX('SEC Appendix V3'!$B$5:$F$8,_xlfn.IFS(W40&lt;60,1,W40&lt;65,2,W40&lt;67,3,TRUE,4),MATCH(YEAR($Q$27),'SEC Appendix V3'!$B$4:$F$4))*IF(H40&lt;=3000,H40,12000-(3*H40))),0)</f>
        <v>0</v>
      </c>
      <c r="Y40" s="77">
        <f t="shared" si="3"/>
        <v>121</v>
      </c>
      <c r="Z40" s="76" cm="1">
        <f t="array" ref="Z40">IFERROR(IF(OR(I40&lt;0,I40&gt;4000,Y40&lt;55),0,INDEX('SEC Appendix V3'!$B$5:$F$8,_xlfn.IFS(Y40&lt;60,1,Y40&lt;65,2,Y40&lt;67,3,TRUE,4),MATCH(YEAR($Q$27),'SEC Appendix V3'!$B$4:$F$4))*IF(I40&lt;=3000,I40,12000-(3*I40))),0)</f>
        <v>0</v>
      </c>
      <c r="AA40" s="77">
        <f t="shared" si="4"/>
        <v>121</v>
      </c>
      <c r="AB40" s="76" cm="1">
        <f t="array" ref="AB40">IFERROR(IF(OR(J40&lt;0,J40&gt;4000,AA40&lt;55),0,INDEX('SEC Appendix V3'!$B$5:$F$8,_xlfn.IFS(AA40&lt;60,1,AA40&lt;65,2,AA40&lt;67,3,TRUE,4),MATCH(YEAR($Q$27),'SEC Appendix V3'!$B$4:$F$4))*IF(J40&lt;=3000,J40,12000-(3*J40))),0)</f>
        <v>0</v>
      </c>
      <c r="AC40" s="77">
        <f t="shared" si="5"/>
        <v>121</v>
      </c>
      <c r="AD40" s="76" cm="1">
        <f t="array" ref="AD40">IFERROR(IF(OR(K40&lt;0,K40&gt;4000,AC40&lt;55),0,INDEX('SEC Appendix V3'!$B$5:$F$8,_xlfn.IFS(AC40&lt;60,1,AC40&lt;65,2,AC40&lt;67,3,TRUE,4),MATCH(YEAR($Q$27),'SEC Appendix V3'!$B$4:$F$4))*IF(K40&lt;=3000,K40,12000-(3*K40))),0)</f>
        <v>0</v>
      </c>
      <c r="AE40" s="77">
        <f t="shared" si="6"/>
        <v>121</v>
      </c>
      <c r="AF40" s="76" cm="1">
        <f t="array" ref="AF40">IFERROR(IF(OR(L40&lt;0,L40&gt;4000,AE40&lt;55),0,INDEX('SEC Appendix V3'!$B$5:$F$8,_xlfn.IFS(AE40&lt;60,1,AE40&lt;65,2,AE40&lt;67,3,TRUE,4),MATCH(YEAR($Q$27),'SEC Appendix V3'!$B$4:$F$4))*IF(L40&lt;=3000,L40,12000-(3*L40))),0)</f>
        <v>0</v>
      </c>
      <c r="AG40" s="77">
        <f t="shared" si="7"/>
        <v>121</v>
      </c>
      <c r="AH40" s="76" cm="1">
        <f t="array" ref="AH40">IFERROR(IF(OR(M40&lt;0,M40&gt;4000,AG40&lt;55),0,INDEX('SEC Appendix V3'!$B$5:$F$8,_xlfn.IFS(AG40&lt;60,1,AG40&lt;65,2,AG40&lt;67,3,TRUE,4),MATCH(YEAR($Q$27),'SEC Appendix V3'!$B$4:$F$4))*IF(M40&lt;=3000,M40,12000-(3*M40))),0)</f>
        <v>0</v>
      </c>
      <c r="AI40" s="77">
        <f t="shared" si="8"/>
        <v>121</v>
      </c>
      <c r="AJ40" s="76" cm="1">
        <f t="array" ref="AJ40">IFERROR(IF(OR(N40&lt;0,N40&gt;4000,AI40&lt;55),0,INDEX('SEC Appendix V3'!$B$5:$F$8,_xlfn.IFS(AI40&lt;60,1,AI40&lt;65,2,AI40&lt;67,3,TRUE,4),MATCH(YEAR($Q$27),'SEC Appendix V3'!$B$4:$F$4))*IF(N40&lt;=3000,N40,12000-(3*N40))),0)</f>
        <v>0</v>
      </c>
      <c r="AK40" s="77">
        <f t="shared" si="9"/>
        <v>121</v>
      </c>
      <c r="AL40" s="76" cm="1">
        <f t="array" ref="AL40">IFERROR(IF(OR(O40&lt;0,O40&gt;4000,AK40&lt;55),0,INDEX('SEC Appendix V3'!$B$5:$F$8,_xlfn.IFS(AK40&lt;60,1,AK40&lt;65,2,AK40&lt;67,3,TRUE,4),MATCH(YEAR($Q$27),'SEC Appendix V3'!$B$4:$F$4))*IF(O40&lt;=3000,O40,12000-(3*O40))),0)</f>
        <v>0</v>
      </c>
      <c r="AM40" s="77">
        <f t="shared" si="10"/>
        <v>121</v>
      </c>
      <c r="AN40" s="76" cm="1">
        <f t="array" ref="AN40">IFERROR(IF(OR(P40&lt;0,P40&gt;4000,AM40&lt;55),0,INDEX('SEC Appendix V3'!$B$5:$F$8,_xlfn.IFS(AM40&lt;60,1,AM40&lt;65,2,AM40&lt;67,3,TRUE,4),MATCH(YEAR($Q$27),'SEC Appendix V3'!$B$4:$F$4))*IF(P40&lt;=3000,P40,12000-(3*P40))),0)</f>
        <v>0</v>
      </c>
      <c r="AO40" s="79">
        <f t="shared" si="11"/>
        <v>0</v>
      </c>
    </row>
    <row r="41" spans="1:41" x14ac:dyDescent="0.35">
      <c r="A41" s="70">
        <v>12</v>
      </c>
      <c r="B41" s="53"/>
      <c r="C41" s="53"/>
      <c r="D41" s="56"/>
      <c r="E41" s="55"/>
      <c r="F41" s="55"/>
      <c r="G41" s="55"/>
      <c r="H41" s="55"/>
      <c r="I41" s="55"/>
      <c r="J41" s="55"/>
      <c r="K41" s="55"/>
      <c r="L41" s="55"/>
      <c r="M41" s="55"/>
      <c r="N41" s="55"/>
      <c r="O41" s="55"/>
      <c r="P41" s="55"/>
      <c r="Q41" s="50">
        <f t="shared" si="12"/>
        <v>121</v>
      </c>
      <c r="R41" s="76" cm="1">
        <f t="array" ref="R41">IFERROR(IF(OR(E41&lt;0,E41&gt;4000,Q41&lt;55),0,INDEX('SEC Appendix V3'!$B$5:$F$8,_xlfn.IFS(Q41&lt;60,1,Q41&lt;65,2,Q41&lt;67,3,TRUE,4),MATCH(YEAR($Q$27),'SEC Appendix V3'!$B$4:$F$4))*IF(E41&lt;=3000,E41,12000-(3*E41))),0)</f>
        <v>0</v>
      </c>
      <c r="S41" s="77">
        <f t="shared" si="0"/>
        <v>121</v>
      </c>
      <c r="T41" s="76" cm="1">
        <f t="array" ref="T41">IFERROR(IF(OR(F41&lt;0,F41&gt;4000,S41&lt;55),0,INDEX('SEC Appendix V3'!$B$5:$F$8,_xlfn.IFS(S41&lt;60,1,S41&lt;65,2,S41&lt;67,3,TRUE,4),MATCH(YEAR($Q$27),'SEC Appendix V3'!$B$4:$F$4))*IF(F41&lt;=3000,F41,12000-(3*F41))),0)</f>
        <v>0</v>
      </c>
      <c r="U41" s="77">
        <f t="shared" si="1"/>
        <v>121</v>
      </c>
      <c r="V41" s="76" cm="1">
        <f t="array" ref="V41">IFERROR(IF(OR(G41&lt;0,G41&gt;4000,U41&lt;55),0,INDEX('SEC Appendix V3'!$B$5:$F$8,_xlfn.IFS(U41&lt;60,1,U41&lt;65,2,U41&lt;67,3,TRUE,4),MATCH(YEAR($Q$27),'SEC Appendix V3'!$B$4:$F$4))*IF(G41&lt;=3000,G41,12000-(3*G41))),0)</f>
        <v>0</v>
      </c>
      <c r="W41" s="77">
        <f t="shared" si="2"/>
        <v>121</v>
      </c>
      <c r="X41" s="76" cm="1">
        <f t="array" ref="X41">IFERROR(IF(OR(H41&lt;0,H41&gt;4000,W41&lt;55),0,INDEX('SEC Appendix V3'!$B$5:$F$8,_xlfn.IFS(W41&lt;60,1,W41&lt;65,2,W41&lt;67,3,TRUE,4),MATCH(YEAR($Q$27),'SEC Appendix V3'!$B$4:$F$4))*IF(H41&lt;=3000,H41,12000-(3*H41))),0)</f>
        <v>0</v>
      </c>
      <c r="Y41" s="77">
        <f t="shared" si="3"/>
        <v>121</v>
      </c>
      <c r="Z41" s="76" cm="1">
        <f t="array" ref="Z41">IFERROR(IF(OR(I41&lt;0,I41&gt;4000,Y41&lt;55),0,INDEX('SEC Appendix V3'!$B$5:$F$8,_xlfn.IFS(Y41&lt;60,1,Y41&lt;65,2,Y41&lt;67,3,TRUE,4),MATCH(YEAR($Q$27),'SEC Appendix V3'!$B$4:$F$4))*IF(I41&lt;=3000,I41,12000-(3*I41))),0)</f>
        <v>0</v>
      </c>
      <c r="AA41" s="77">
        <f t="shared" si="4"/>
        <v>121</v>
      </c>
      <c r="AB41" s="76" cm="1">
        <f t="array" ref="AB41">IFERROR(IF(OR(J41&lt;0,J41&gt;4000,AA41&lt;55),0,INDEX('SEC Appendix V3'!$B$5:$F$8,_xlfn.IFS(AA41&lt;60,1,AA41&lt;65,2,AA41&lt;67,3,TRUE,4),MATCH(YEAR($Q$27),'SEC Appendix V3'!$B$4:$F$4))*IF(J41&lt;=3000,J41,12000-(3*J41))),0)</f>
        <v>0</v>
      </c>
      <c r="AC41" s="77">
        <f t="shared" si="5"/>
        <v>121</v>
      </c>
      <c r="AD41" s="76" cm="1">
        <f t="array" ref="AD41">IFERROR(IF(OR(K41&lt;0,K41&gt;4000,AC41&lt;55),0,INDEX('SEC Appendix V3'!$B$5:$F$8,_xlfn.IFS(AC41&lt;60,1,AC41&lt;65,2,AC41&lt;67,3,TRUE,4),MATCH(YEAR($Q$27),'SEC Appendix V3'!$B$4:$F$4))*IF(K41&lt;=3000,K41,12000-(3*K41))),0)</f>
        <v>0</v>
      </c>
      <c r="AE41" s="77">
        <f t="shared" si="6"/>
        <v>121</v>
      </c>
      <c r="AF41" s="76" cm="1">
        <f t="array" ref="AF41">IFERROR(IF(OR(L41&lt;0,L41&gt;4000,AE41&lt;55),0,INDEX('SEC Appendix V3'!$B$5:$F$8,_xlfn.IFS(AE41&lt;60,1,AE41&lt;65,2,AE41&lt;67,3,TRUE,4),MATCH(YEAR($Q$27),'SEC Appendix V3'!$B$4:$F$4))*IF(L41&lt;=3000,L41,12000-(3*L41))),0)</f>
        <v>0</v>
      </c>
      <c r="AG41" s="77">
        <f t="shared" si="7"/>
        <v>121</v>
      </c>
      <c r="AH41" s="76" cm="1">
        <f t="array" ref="AH41">IFERROR(IF(OR(M41&lt;0,M41&gt;4000,AG41&lt;55),0,INDEX('SEC Appendix V3'!$B$5:$F$8,_xlfn.IFS(AG41&lt;60,1,AG41&lt;65,2,AG41&lt;67,3,TRUE,4),MATCH(YEAR($Q$27),'SEC Appendix V3'!$B$4:$F$4))*IF(M41&lt;=3000,M41,12000-(3*M41))),0)</f>
        <v>0</v>
      </c>
      <c r="AI41" s="77">
        <f t="shared" si="8"/>
        <v>121</v>
      </c>
      <c r="AJ41" s="76" cm="1">
        <f t="array" ref="AJ41">IFERROR(IF(OR(N41&lt;0,N41&gt;4000,AI41&lt;55),0,INDEX('SEC Appendix V3'!$B$5:$F$8,_xlfn.IFS(AI41&lt;60,1,AI41&lt;65,2,AI41&lt;67,3,TRUE,4),MATCH(YEAR($Q$27),'SEC Appendix V3'!$B$4:$F$4))*IF(N41&lt;=3000,N41,12000-(3*N41))),0)</f>
        <v>0</v>
      </c>
      <c r="AK41" s="77">
        <f t="shared" si="9"/>
        <v>121</v>
      </c>
      <c r="AL41" s="76" cm="1">
        <f t="array" ref="AL41">IFERROR(IF(OR(O41&lt;0,O41&gt;4000,AK41&lt;55),0,INDEX('SEC Appendix V3'!$B$5:$F$8,_xlfn.IFS(AK41&lt;60,1,AK41&lt;65,2,AK41&lt;67,3,TRUE,4),MATCH(YEAR($Q$27),'SEC Appendix V3'!$B$4:$F$4))*IF(O41&lt;=3000,O41,12000-(3*O41))),0)</f>
        <v>0</v>
      </c>
      <c r="AM41" s="77">
        <f t="shared" si="10"/>
        <v>121</v>
      </c>
      <c r="AN41" s="76" cm="1">
        <f t="array" ref="AN41">IFERROR(IF(OR(P41&lt;0,P41&gt;4000,AM41&lt;55),0,INDEX('SEC Appendix V3'!$B$5:$F$8,_xlfn.IFS(AM41&lt;60,1,AM41&lt;65,2,AM41&lt;67,3,TRUE,4),MATCH(YEAR($Q$27),'SEC Appendix V3'!$B$4:$F$4))*IF(P41&lt;=3000,P41,12000-(3*P41))),0)</f>
        <v>0</v>
      </c>
      <c r="AO41" s="79">
        <f t="shared" si="11"/>
        <v>0</v>
      </c>
    </row>
    <row r="42" spans="1:41" x14ac:dyDescent="0.35">
      <c r="A42" s="70">
        <v>13</v>
      </c>
      <c r="B42" s="57"/>
      <c r="C42" s="58"/>
      <c r="D42" s="66"/>
      <c r="E42" s="60"/>
      <c r="F42" s="60"/>
      <c r="G42" s="60"/>
      <c r="H42" s="60"/>
      <c r="I42" s="60"/>
      <c r="J42" s="60"/>
      <c r="K42" s="60"/>
      <c r="L42" s="60"/>
      <c r="M42" s="60"/>
      <c r="N42" s="60"/>
      <c r="O42" s="60"/>
      <c r="P42" s="60"/>
      <c r="Q42" s="50">
        <f t="shared" si="12"/>
        <v>121</v>
      </c>
      <c r="R42" s="76" cm="1">
        <f t="array" ref="R42">IFERROR(IF(OR(E42&lt;0,E42&gt;4000,Q42&lt;55),0,INDEX('SEC Appendix V3'!$B$5:$F$8,_xlfn.IFS(Q42&lt;60,1,Q42&lt;65,2,Q42&lt;67,3,TRUE,4),MATCH(YEAR($Q$27),'SEC Appendix V3'!$B$4:$F$4))*IF(E42&lt;=3000,E42,12000-(3*E42))),0)</f>
        <v>0</v>
      </c>
      <c r="S42" s="77">
        <f t="shared" si="0"/>
        <v>121</v>
      </c>
      <c r="T42" s="76" cm="1">
        <f t="array" ref="T42">IFERROR(IF(OR(F42&lt;0,F42&gt;4000,S42&lt;55),0,INDEX('SEC Appendix V3'!$B$5:$F$8,_xlfn.IFS(S42&lt;60,1,S42&lt;65,2,S42&lt;67,3,TRUE,4),MATCH(YEAR($Q$27),'SEC Appendix V3'!$B$4:$F$4))*IF(F42&lt;=3000,F42,12000-(3*F42))),0)</f>
        <v>0</v>
      </c>
      <c r="U42" s="77">
        <f t="shared" si="1"/>
        <v>121</v>
      </c>
      <c r="V42" s="76" cm="1">
        <f t="array" ref="V42">IFERROR(IF(OR(G42&lt;0,G42&gt;4000,U42&lt;55),0,INDEX('SEC Appendix V3'!$B$5:$F$8,_xlfn.IFS(U42&lt;60,1,U42&lt;65,2,U42&lt;67,3,TRUE,4),MATCH(YEAR($Q$27),'SEC Appendix V3'!$B$4:$F$4))*IF(G42&lt;=3000,G42,12000-(3*G42))),0)</f>
        <v>0</v>
      </c>
      <c r="W42" s="77">
        <f t="shared" si="2"/>
        <v>121</v>
      </c>
      <c r="X42" s="76" cm="1">
        <f t="array" ref="X42">IFERROR(IF(OR(H42&lt;0,H42&gt;4000,W42&lt;55),0,INDEX('SEC Appendix V3'!$B$5:$F$8,_xlfn.IFS(W42&lt;60,1,W42&lt;65,2,W42&lt;67,3,TRUE,4),MATCH(YEAR($Q$27),'SEC Appendix V3'!$B$4:$F$4))*IF(H42&lt;=3000,H42,12000-(3*H42))),0)</f>
        <v>0</v>
      </c>
      <c r="Y42" s="77">
        <f t="shared" si="3"/>
        <v>121</v>
      </c>
      <c r="Z42" s="76" cm="1">
        <f t="array" ref="Z42">IFERROR(IF(OR(I42&lt;0,I42&gt;4000,Y42&lt;55),0,INDEX('SEC Appendix V3'!$B$5:$F$8,_xlfn.IFS(Y42&lt;60,1,Y42&lt;65,2,Y42&lt;67,3,TRUE,4),MATCH(YEAR($Q$27),'SEC Appendix V3'!$B$4:$F$4))*IF(I42&lt;=3000,I42,12000-(3*I42))),0)</f>
        <v>0</v>
      </c>
      <c r="AA42" s="77">
        <f t="shared" si="4"/>
        <v>121</v>
      </c>
      <c r="AB42" s="76" cm="1">
        <f t="array" ref="AB42">IFERROR(IF(OR(J42&lt;0,J42&gt;4000,AA42&lt;55),0,INDEX('SEC Appendix V3'!$B$5:$F$8,_xlfn.IFS(AA42&lt;60,1,AA42&lt;65,2,AA42&lt;67,3,TRUE,4),MATCH(YEAR($Q$27),'SEC Appendix V3'!$B$4:$F$4))*IF(J42&lt;=3000,J42,12000-(3*J42))),0)</f>
        <v>0</v>
      </c>
      <c r="AC42" s="77">
        <f t="shared" si="5"/>
        <v>121</v>
      </c>
      <c r="AD42" s="76" cm="1">
        <f t="array" ref="AD42">IFERROR(IF(OR(K42&lt;0,K42&gt;4000,AC42&lt;55),0,INDEX('SEC Appendix V3'!$B$5:$F$8,_xlfn.IFS(AC42&lt;60,1,AC42&lt;65,2,AC42&lt;67,3,TRUE,4),MATCH(YEAR($Q$27),'SEC Appendix V3'!$B$4:$F$4))*IF(K42&lt;=3000,K42,12000-(3*K42))),0)</f>
        <v>0</v>
      </c>
      <c r="AE42" s="77">
        <f t="shared" si="6"/>
        <v>121</v>
      </c>
      <c r="AF42" s="76" cm="1">
        <f t="array" ref="AF42">IFERROR(IF(OR(L42&lt;0,L42&gt;4000,AE42&lt;55),0,INDEX('SEC Appendix V3'!$B$5:$F$8,_xlfn.IFS(AE42&lt;60,1,AE42&lt;65,2,AE42&lt;67,3,TRUE,4),MATCH(YEAR($Q$27),'SEC Appendix V3'!$B$4:$F$4))*IF(L42&lt;=3000,L42,12000-(3*L42))),0)</f>
        <v>0</v>
      </c>
      <c r="AG42" s="77">
        <f t="shared" si="7"/>
        <v>121</v>
      </c>
      <c r="AH42" s="76" cm="1">
        <f t="array" ref="AH42">IFERROR(IF(OR(M42&lt;0,M42&gt;4000,AG42&lt;55),0,INDEX('SEC Appendix V3'!$B$5:$F$8,_xlfn.IFS(AG42&lt;60,1,AG42&lt;65,2,AG42&lt;67,3,TRUE,4),MATCH(YEAR($Q$27),'SEC Appendix V3'!$B$4:$F$4))*IF(M42&lt;=3000,M42,12000-(3*M42))),0)</f>
        <v>0</v>
      </c>
      <c r="AI42" s="77">
        <f t="shared" si="8"/>
        <v>121</v>
      </c>
      <c r="AJ42" s="76" cm="1">
        <f t="array" ref="AJ42">IFERROR(IF(OR(N42&lt;0,N42&gt;4000,AI42&lt;55),0,INDEX('SEC Appendix V3'!$B$5:$F$8,_xlfn.IFS(AI42&lt;60,1,AI42&lt;65,2,AI42&lt;67,3,TRUE,4),MATCH(YEAR($Q$27),'SEC Appendix V3'!$B$4:$F$4))*IF(N42&lt;=3000,N42,12000-(3*N42))),0)</f>
        <v>0</v>
      </c>
      <c r="AK42" s="77">
        <f t="shared" si="9"/>
        <v>121</v>
      </c>
      <c r="AL42" s="76" cm="1">
        <f t="array" ref="AL42">IFERROR(IF(OR(O42&lt;0,O42&gt;4000,AK42&lt;55),0,INDEX('SEC Appendix V3'!$B$5:$F$8,_xlfn.IFS(AK42&lt;60,1,AK42&lt;65,2,AK42&lt;67,3,TRUE,4),MATCH(YEAR($Q$27),'SEC Appendix V3'!$B$4:$F$4))*IF(O42&lt;=3000,O42,12000-(3*O42))),0)</f>
        <v>0</v>
      </c>
      <c r="AM42" s="77">
        <f t="shared" si="10"/>
        <v>121</v>
      </c>
      <c r="AN42" s="76" cm="1">
        <f t="array" ref="AN42">IFERROR(IF(OR(P42&lt;0,P42&gt;4000,AM42&lt;55),0,INDEX('SEC Appendix V3'!$B$5:$F$8,_xlfn.IFS(AM42&lt;60,1,AM42&lt;65,2,AM42&lt;67,3,TRUE,4),MATCH(YEAR($Q$27),'SEC Appendix V3'!$B$4:$F$4))*IF(P42&lt;=3000,P42,12000-(3*P42))),0)</f>
        <v>0</v>
      </c>
      <c r="AO42" s="79">
        <f t="shared" si="11"/>
        <v>0</v>
      </c>
    </row>
    <row r="43" spans="1:41" s="68" customFormat="1" x14ac:dyDescent="0.35">
      <c r="A43" s="70">
        <v>14</v>
      </c>
      <c r="B43" s="57"/>
      <c r="C43" s="58"/>
      <c r="D43" s="66"/>
      <c r="E43" s="60"/>
      <c r="F43" s="60"/>
      <c r="G43" s="60"/>
      <c r="H43" s="60"/>
      <c r="I43" s="60"/>
      <c r="J43" s="60"/>
      <c r="K43" s="60"/>
      <c r="L43" s="60"/>
      <c r="M43" s="60"/>
      <c r="N43" s="60"/>
      <c r="O43" s="60"/>
      <c r="P43" s="60"/>
      <c r="Q43" s="67">
        <f t="shared" si="12"/>
        <v>121</v>
      </c>
      <c r="R43" s="76" cm="1">
        <f t="array" ref="R43">IFERROR(IF(OR(E43&lt;0,E43&gt;4000,Q43&lt;55),0,INDEX('SEC Appendix V3'!$B$5:$F$8,_xlfn.IFS(Q43&lt;60,1,Q43&lt;65,2,Q43&lt;67,3,TRUE,4),MATCH(YEAR($Q$27),'SEC Appendix V3'!$B$4:$F$4))*IF(E43&lt;=3000,E43,12000-(3*E43))),0)</f>
        <v>0</v>
      </c>
      <c r="S43" s="77">
        <f t="shared" si="0"/>
        <v>121</v>
      </c>
      <c r="T43" s="76" cm="1">
        <f t="array" ref="T43">IFERROR(IF(OR(F43&lt;0,F43&gt;4000,S43&lt;55),0,INDEX('SEC Appendix V3'!$B$5:$F$8,_xlfn.IFS(S43&lt;60,1,S43&lt;65,2,S43&lt;67,3,TRUE,4),MATCH(YEAR($Q$27),'SEC Appendix V3'!$B$4:$F$4))*IF(F43&lt;=3000,F43,12000-(3*F43))),0)</f>
        <v>0</v>
      </c>
      <c r="U43" s="77">
        <f t="shared" si="1"/>
        <v>121</v>
      </c>
      <c r="V43" s="76" cm="1">
        <f t="array" ref="V43">IFERROR(IF(OR(G43&lt;0,G43&gt;4000,U43&lt;55),0,INDEX('SEC Appendix V3'!$B$5:$F$8,_xlfn.IFS(U43&lt;60,1,U43&lt;65,2,U43&lt;67,3,TRUE,4),MATCH(YEAR($Q$27),'SEC Appendix V3'!$B$4:$F$4))*IF(G43&lt;=3000,G43,12000-(3*G43))),0)</f>
        <v>0</v>
      </c>
      <c r="W43" s="77">
        <f t="shared" si="2"/>
        <v>121</v>
      </c>
      <c r="X43" s="76" cm="1">
        <f t="array" ref="X43">IFERROR(IF(OR(H43&lt;0,H43&gt;4000,W43&lt;55),0,INDEX('SEC Appendix V3'!$B$5:$F$8,_xlfn.IFS(W43&lt;60,1,W43&lt;65,2,W43&lt;67,3,TRUE,4),MATCH(YEAR($Q$27),'SEC Appendix V3'!$B$4:$F$4))*IF(H43&lt;=3000,H43,12000-(3*H43))),0)</f>
        <v>0</v>
      </c>
      <c r="Y43" s="77">
        <f t="shared" si="3"/>
        <v>121</v>
      </c>
      <c r="Z43" s="76" cm="1">
        <f t="array" ref="Z43">IFERROR(IF(OR(I43&lt;0,I43&gt;4000,Y43&lt;55),0,INDEX('SEC Appendix V3'!$B$5:$F$8,_xlfn.IFS(Y43&lt;60,1,Y43&lt;65,2,Y43&lt;67,3,TRUE,4),MATCH(YEAR($Q$27),'SEC Appendix V3'!$B$4:$F$4))*IF(I43&lt;=3000,I43,12000-(3*I43))),0)</f>
        <v>0</v>
      </c>
      <c r="AA43" s="77">
        <f t="shared" si="4"/>
        <v>121</v>
      </c>
      <c r="AB43" s="76" cm="1">
        <f t="array" ref="AB43">IFERROR(IF(OR(J43&lt;0,J43&gt;4000,AA43&lt;55),0,INDEX('SEC Appendix V3'!$B$5:$F$8,_xlfn.IFS(AA43&lt;60,1,AA43&lt;65,2,AA43&lt;67,3,TRUE,4),MATCH(YEAR($Q$27),'SEC Appendix V3'!$B$4:$F$4))*IF(J43&lt;=3000,J43,12000-(3*J43))),0)</f>
        <v>0</v>
      </c>
      <c r="AC43" s="77">
        <f t="shared" si="5"/>
        <v>121</v>
      </c>
      <c r="AD43" s="76" cm="1">
        <f t="array" ref="AD43">IFERROR(IF(OR(K43&lt;0,K43&gt;4000,AC43&lt;55),0,INDEX('SEC Appendix V3'!$B$5:$F$8,_xlfn.IFS(AC43&lt;60,1,AC43&lt;65,2,AC43&lt;67,3,TRUE,4),MATCH(YEAR($Q$27),'SEC Appendix V3'!$B$4:$F$4))*IF(K43&lt;=3000,K43,12000-(3*K43))),0)</f>
        <v>0</v>
      </c>
      <c r="AE43" s="77">
        <f t="shared" si="6"/>
        <v>121</v>
      </c>
      <c r="AF43" s="76" cm="1">
        <f t="array" ref="AF43">IFERROR(IF(OR(L43&lt;0,L43&gt;4000,AE43&lt;55),0,INDEX('SEC Appendix V3'!$B$5:$F$8,_xlfn.IFS(AE43&lt;60,1,AE43&lt;65,2,AE43&lt;67,3,TRUE,4),MATCH(YEAR($Q$27),'SEC Appendix V3'!$B$4:$F$4))*IF(L43&lt;=3000,L43,12000-(3*L43))),0)</f>
        <v>0</v>
      </c>
      <c r="AG43" s="77">
        <f t="shared" si="7"/>
        <v>121</v>
      </c>
      <c r="AH43" s="76" cm="1">
        <f t="array" ref="AH43">IFERROR(IF(OR(M43&lt;0,M43&gt;4000,AG43&lt;55),0,INDEX('SEC Appendix V3'!$B$5:$F$8,_xlfn.IFS(AG43&lt;60,1,AG43&lt;65,2,AG43&lt;67,3,TRUE,4),MATCH(YEAR($Q$27),'SEC Appendix V3'!$B$4:$F$4))*IF(M43&lt;=3000,M43,12000-(3*M43))),0)</f>
        <v>0</v>
      </c>
      <c r="AI43" s="77">
        <f t="shared" si="8"/>
        <v>121</v>
      </c>
      <c r="AJ43" s="76" cm="1">
        <f t="array" ref="AJ43">IFERROR(IF(OR(N43&lt;0,N43&gt;4000,AI43&lt;55),0,INDEX('SEC Appendix V3'!$B$5:$F$8,_xlfn.IFS(AI43&lt;60,1,AI43&lt;65,2,AI43&lt;67,3,TRUE,4),MATCH(YEAR($Q$27),'SEC Appendix V3'!$B$4:$F$4))*IF(N43&lt;=3000,N43,12000-(3*N43))),0)</f>
        <v>0</v>
      </c>
      <c r="AK43" s="77">
        <f t="shared" si="9"/>
        <v>121</v>
      </c>
      <c r="AL43" s="76" cm="1">
        <f t="array" ref="AL43">IFERROR(IF(OR(O43&lt;0,O43&gt;4000,AK43&lt;55),0,INDEX('SEC Appendix V3'!$B$5:$F$8,_xlfn.IFS(AK43&lt;60,1,AK43&lt;65,2,AK43&lt;67,3,TRUE,4),MATCH(YEAR($Q$27),'SEC Appendix V3'!$B$4:$F$4))*IF(O43&lt;=3000,O43,12000-(3*O43))),0)</f>
        <v>0</v>
      </c>
      <c r="AM43" s="77">
        <f t="shared" si="10"/>
        <v>121</v>
      </c>
      <c r="AN43" s="76" cm="1">
        <f t="array" ref="AN43">IFERROR(IF(OR(P43&lt;0,P43&gt;4000,AM43&lt;55),0,INDEX('SEC Appendix V3'!$B$5:$F$8,_xlfn.IFS(AM43&lt;60,1,AM43&lt;65,2,AM43&lt;67,3,TRUE,4),MATCH(YEAR($Q$27),'SEC Appendix V3'!$B$4:$F$4))*IF(P43&lt;=3000,P43,12000-(3*P43))),0)</f>
        <v>0</v>
      </c>
      <c r="AO43" s="79">
        <f t="shared" si="11"/>
        <v>0</v>
      </c>
    </row>
    <row r="44" spans="1:41" x14ac:dyDescent="0.35">
      <c r="A44" s="70">
        <v>15</v>
      </c>
      <c r="B44" s="58"/>
      <c r="C44" s="58"/>
      <c r="D44" s="59"/>
      <c r="E44" s="60"/>
      <c r="F44" s="60"/>
      <c r="G44" s="60"/>
      <c r="H44" s="60"/>
      <c r="I44" s="60"/>
      <c r="J44" s="60"/>
      <c r="K44" s="60"/>
      <c r="L44" s="60"/>
      <c r="M44" s="60"/>
      <c r="N44" s="60"/>
      <c r="O44" s="60"/>
      <c r="P44" s="60"/>
      <c r="Q44" s="50">
        <f t="shared" si="12"/>
        <v>121</v>
      </c>
      <c r="R44" s="76" cm="1">
        <f t="array" ref="R44">IFERROR(IF(OR(E44&lt;0,E44&gt;4000,Q44&lt;55),0,INDEX('SEC Appendix V3'!$B$5:$F$8,_xlfn.IFS(Q44&lt;60,1,Q44&lt;65,2,Q44&lt;67,3,TRUE,4),MATCH(YEAR($Q$27),'SEC Appendix V3'!$B$4:$F$4))*IF(E44&lt;=3000,E44,12000-(3*E44))),0)</f>
        <v>0</v>
      </c>
      <c r="S44" s="77">
        <f t="shared" si="0"/>
        <v>121</v>
      </c>
      <c r="T44" s="76" cm="1">
        <f t="array" ref="T44">IFERROR(IF(OR(F44&lt;0,F44&gt;4000,S44&lt;55),0,INDEX('SEC Appendix V3'!$B$5:$F$8,_xlfn.IFS(S44&lt;60,1,S44&lt;65,2,S44&lt;67,3,TRUE,4),MATCH(YEAR($Q$27),'SEC Appendix V3'!$B$4:$F$4))*IF(F44&lt;=3000,F44,12000-(3*F44))),0)</f>
        <v>0</v>
      </c>
      <c r="U44" s="77">
        <f t="shared" si="1"/>
        <v>121</v>
      </c>
      <c r="V44" s="76" cm="1">
        <f t="array" ref="V44">IFERROR(IF(OR(G44&lt;0,G44&gt;4000,U44&lt;55),0,INDEX('SEC Appendix V3'!$B$5:$F$8,_xlfn.IFS(U44&lt;60,1,U44&lt;65,2,U44&lt;67,3,TRUE,4),MATCH(YEAR($Q$27),'SEC Appendix V3'!$B$4:$F$4))*IF(G44&lt;=3000,G44,12000-(3*G44))),0)</f>
        <v>0</v>
      </c>
      <c r="W44" s="77">
        <f t="shared" si="2"/>
        <v>121</v>
      </c>
      <c r="X44" s="76" cm="1">
        <f t="array" ref="X44">IFERROR(IF(OR(H44&lt;0,H44&gt;4000,W44&lt;55),0,INDEX('SEC Appendix V3'!$B$5:$F$8,_xlfn.IFS(W44&lt;60,1,W44&lt;65,2,W44&lt;67,3,TRUE,4),MATCH(YEAR($Q$27),'SEC Appendix V3'!$B$4:$F$4))*IF(H44&lt;=3000,H44,12000-(3*H44))),0)</f>
        <v>0</v>
      </c>
      <c r="Y44" s="77">
        <f t="shared" si="3"/>
        <v>121</v>
      </c>
      <c r="Z44" s="76" cm="1">
        <f t="array" ref="Z44">IFERROR(IF(OR(I44&lt;0,I44&gt;4000,Y44&lt;55),0,INDEX('SEC Appendix V3'!$B$5:$F$8,_xlfn.IFS(Y44&lt;60,1,Y44&lt;65,2,Y44&lt;67,3,TRUE,4),MATCH(YEAR($Q$27),'SEC Appendix V3'!$B$4:$F$4))*IF(I44&lt;=3000,I44,12000-(3*I44))),0)</f>
        <v>0</v>
      </c>
      <c r="AA44" s="77">
        <f t="shared" si="4"/>
        <v>121</v>
      </c>
      <c r="AB44" s="76" cm="1">
        <f t="array" ref="AB44">IFERROR(IF(OR(J44&lt;0,J44&gt;4000,AA44&lt;55),0,INDEX('SEC Appendix V3'!$B$5:$F$8,_xlfn.IFS(AA44&lt;60,1,AA44&lt;65,2,AA44&lt;67,3,TRUE,4),MATCH(YEAR($Q$27),'SEC Appendix V3'!$B$4:$F$4))*IF(J44&lt;=3000,J44,12000-(3*J44))),0)</f>
        <v>0</v>
      </c>
      <c r="AC44" s="77">
        <f t="shared" si="5"/>
        <v>121</v>
      </c>
      <c r="AD44" s="76" cm="1">
        <f t="array" ref="AD44">IFERROR(IF(OR(K44&lt;0,K44&gt;4000,AC44&lt;55),0,INDEX('SEC Appendix V3'!$B$5:$F$8,_xlfn.IFS(AC44&lt;60,1,AC44&lt;65,2,AC44&lt;67,3,TRUE,4),MATCH(YEAR($Q$27),'SEC Appendix V3'!$B$4:$F$4))*IF(K44&lt;=3000,K44,12000-(3*K44))),0)</f>
        <v>0</v>
      </c>
      <c r="AE44" s="77">
        <f t="shared" si="6"/>
        <v>121</v>
      </c>
      <c r="AF44" s="76" cm="1">
        <f t="array" ref="AF44">IFERROR(IF(OR(L44&lt;0,L44&gt;4000,AE44&lt;55),0,INDEX('SEC Appendix V3'!$B$5:$F$8,_xlfn.IFS(AE44&lt;60,1,AE44&lt;65,2,AE44&lt;67,3,TRUE,4),MATCH(YEAR($Q$27),'SEC Appendix V3'!$B$4:$F$4))*IF(L44&lt;=3000,L44,12000-(3*L44))),0)</f>
        <v>0</v>
      </c>
      <c r="AG44" s="77">
        <f t="shared" si="7"/>
        <v>121</v>
      </c>
      <c r="AH44" s="76" cm="1">
        <f t="array" ref="AH44">IFERROR(IF(OR(M44&lt;0,M44&gt;4000,AG44&lt;55),0,INDEX('SEC Appendix V3'!$B$5:$F$8,_xlfn.IFS(AG44&lt;60,1,AG44&lt;65,2,AG44&lt;67,3,TRUE,4),MATCH(YEAR($Q$27),'SEC Appendix V3'!$B$4:$F$4))*IF(M44&lt;=3000,M44,12000-(3*M44))),0)</f>
        <v>0</v>
      </c>
      <c r="AI44" s="77">
        <f t="shared" si="8"/>
        <v>121</v>
      </c>
      <c r="AJ44" s="76" cm="1">
        <f t="array" ref="AJ44">IFERROR(IF(OR(N44&lt;0,N44&gt;4000,AI44&lt;55),0,INDEX('SEC Appendix V3'!$B$5:$F$8,_xlfn.IFS(AI44&lt;60,1,AI44&lt;65,2,AI44&lt;67,3,TRUE,4),MATCH(YEAR($Q$27),'SEC Appendix V3'!$B$4:$F$4))*IF(N44&lt;=3000,N44,12000-(3*N44))),0)</f>
        <v>0</v>
      </c>
      <c r="AK44" s="77">
        <f t="shared" si="9"/>
        <v>121</v>
      </c>
      <c r="AL44" s="76" cm="1">
        <f t="array" ref="AL44">IFERROR(IF(OR(O44&lt;0,O44&gt;4000,AK44&lt;55),0,INDEX('SEC Appendix V3'!$B$5:$F$8,_xlfn.IFS(AK44&lt;60,1,AK44&lt;65,2,AK44&lt;67,3,TRUE,4),MATCH(YEAR($Q$27),'SEC Appendix V3'!$B$4:$F$4))*IF(O44&lt;=3000,O44,12000-(3*O44))),0)</f>
        <v>0</v>
      </c>
      <c r="AM44" s="77">
        <f t="shared" si="10"/>
        <v>121</v>
      </c>
      <c r="AN44" s="76" cm="1">
        <f t="array" ref="AN44">IFERROR(IF(OR(P44&lt;0,P44&gt;4000,AM44&lt;55),0,INDEX('SEC Appendix V3'!$B$5:$F$8,_xlfn.IFS(AM44&lt;60,1,AM44&lt;65,2,AM44&lt;67,3,TRUE,4),MATCH(YEAR($Q$27),'SEC Appendix V3'!$B$4:$F$4))*IF(P44&lt;=3000,P44,12000-(3*P44))),0)</f>
        <v>0</v>
      </c>
      <c r="AO44" s="79">
        <f t="shared" si="11"/>
        <v>0</v>
      </c>
    </row>
    <row r="45" spans="1:41" x14ac:dyDescent="0.35">
      <c r="A45" s="70">
        <v>16</v>
      </c>
      <c r="B45" s="57"/>
      <c r="C45" s="58"/>
      <c r="D45" s="59"/>
      <c r="E45" s="60"/>
      <c r="F45" s="60"/>
      <c r="G45" s="60"/>
      <c r="H45" s="60"/>
      <c r="I45" s="60"/>
      <c r="J45" s="60"/>
      <c r="K45" s="60"/>
      <c r="L45" s="60"/>
      <c r="M45" s="60"/>
      <c r="N45" s="60"/>
      <c r="O45" s="60"/>
      <c r="P45" s="60"/>
      <c r="Q45" s="50">
        <f t="shared" si="12"/>
        <v>121</v>
      </c>
      <c r="R45" s="76" cm="1">
        <f t="array" ref="R45">IFERROR(IF(OR(E45&lt;0,E45&gt;4000,Q45&lt;55),0,INDEX('SEC Appendix V3'!$B$5:$F$8,_xlfn.IFS(Q45&lt;60,1,Q45&lt;65,2,Q45&lt;67,3,TRUE,4),MATCH(YEAR($Q$27),'SEC Appendix V3'!$B$4:$F$4))*IF(E45&lt;=3000,E45,12000-(3*E45))),0)</f>
        <v>0</v>
      </c>
      <c r="S45" s="77">
        <f t="shared" si="0"/>
        <v>121</v>
      </c>
      <c r="T45" s="76" cm="1">
        <f t="array" ref="T45">IFERROR(IF(OR(F45&lt;0,F45&gt;4000,S45&lt;55),0,INDEX('SEC Appendix V3'!$B$5:$F$8,_xlfn.IFS(S45&lt;60,1,S45&lt;65,2,S45&lt;67,3,TRUE,4),MATCH(YEAR($Q$27),'SEC Appendix V3'!$B$4:$F$4))*IF(F45&lt;=3000,F45,12000-(3*F45))),0)</f>
        <v>0</v>
      </c>
      <c r="U45" s="77">
        <f t="shared" si="1"/>
        <v>121</v>
      </c>
      <c r="V45" s="76" cm="1">
        <f t="array" ref="V45">IFERROR(IF(OR(G45&lt;0,G45&gt;4000,U45&lt;55),0,INDEX('SEC Appendix V3'!$B$5:$F$8,_xlfn.IFS(U45&lt;60,1,U45&lt;65,2,U45&lt;67,3,TRUE,4),MATCH(YEAR($Q$27),'SEC Appendix V3'!$B$4:$F$4))*IF(G45&lt;=3000,G45,12000-(3*G45))),0)</f>
        <v>0</v>
      </c>
      <c r="W45" s="77">
        <f t="shared" si="2"/>
        <v>121</v>
      </c>
      <c r="X45" s="76" cm="1">
        <f t="array" ref="X45">IFERROR(IF(OR(H45&lt;0,H45&gt;4000,W45&lt;55),0,INDEX('SEC Appendix V3'!$B$5:$F$8,_xlfn.IFS(W45&lt;60,1,W45&lt;65,2,W45&lt;67,3,TRUE,4),MATCH(YEAR($Q$27),'SEC Appendix V3'!$B$4:$F$4))*IF(H45&lt;=3000,H45,12000-(3*H45))),0)</f>
        <v>0</v>
      </c>
      <c r="Y45" s="77">
        <f t="shared" si="3"/>
        <v>121</v>
      </c>
      <c r="Z45" s="76" cm="1">
        <f t="array" ref="Z45">IFERROR(IF(OR(I45&lt;0,I45&gt;4000,Y45&lt;55),0,INDEX('SEC Appendix V3'!$B$5:$F$8,_xlfn.IFS(Y45&lt;60,1,Y45&lt;65,2,Y45&lt;67,3,TRUE,4),MATCH(YEAR($Q$27),'SEC Appendix V3'!$B$4:$F$4))*IF(I45&lt;=3000,I45,12000-(3*I45))),0)</f>
        <v>0</v>
      </c>
      <c r="AA45" s="77">
        <f t="shared" si="4"/>
        <v>121</v>
      </c>
      <c r="AB45" s="76" cm="1">
        <f t="array" ref="AB45">IFERROR(IF(OR(J45&lt;0,J45&gt;4000,AA45&lt;55),0,INDEX('SEC Appendix V3'!$B$5:$F$8,_xlfn.IFS(AA45&lt;60,1,AA45&lt;65,2,AA45&lt;67,3,TRUE,4),MATCH(YEAR($Q$27),'SEC Appendix V3'!$B$4:$F$4))*IF(J45&lt;=3000,J45,12000-(3*J45))),0)</f>
        <v>0</v>
      </c>
      <c r="AC45" s="77">
        <f t="shared" si="5"/>
        <v>121</v>
      </c>
      <c r="AD45" s="76" cm="1">
        <f t="array" ref="AD45">IFERROR(IF(OR(K45&lt;0,K45&gt;4000,AC45&lt;55),0,INDEX('SEC Appendix V3'!$B$5:$F$8,_xlfn.IFS(AC45&lt;60,1,AC45&lt;65,2,AC45&lt;67,3,TRUE,4),MATCH(YEAR($Q$27),'SEC Appendix V3'!$B$4:$F$4))*IF(K45&lt;=3000,K45,12000-(3*K45))),0)</f>
        <v>0</v>
      </c>
      <c r="AE45" s="77">
        <f t="shared" si="6"/>
        <v>121</v>
      </c>
      <c r="AF45" s="76" cm="1">
        <f t="array" ref="AF45">IFERROR(IF(OR(L45&lt;0,L45&gt;4000,AE45&lt;55),0,INDEX('SEC Appendix V3'!$B$5:$F$8,_xlfn.IFS(AE45&lt;60,1,AE45&lt;65,2,AE45&lt;67,3,TRUE,4),MATCH(YEAR($Q$27),'SEC Appendix V3'!$B$4:$F$4))*IF(L45&lt;=3000,L45,12000-(3*L45))),0)</f>
        <v>0</v>
      </c>
      <c r="AG45" s="77">
        <f t="shared" si="7"/>
        <v>121</v>
      </c>
      <c r="AH45" s="76" cm="1">
        <f t="array" ref="AH45">IFERROR(IF(OR(M45&lt;0,M45&gt;4000,AG45&lt;55),0,INDEX('SEC Appendix V3'!$B$5:$F$8,_xlfn.IFS(AG45&lt;60,1,AG45&lt;65,2,AG45&lt;67,3,TRUE,4),MATCH(YEAR($Q$27),'SEC Appendix V3'!$B$4:$F$4))*IF(M45&lt;=3000,M45,12000-(3*M45))),0)</f>
        <v>0</v>
      </c>
      <c r="AI45" s="77">
        <f t="shared" si="8"/>
        <v>121</v>
      </c>
      <c r="AJ45" s="76" cm="1">
        <f t="array" ref="AJ45">IFERROR(IF(OR(N45&lt;0,N45&gt;4000,AI45&lt;55),0,INDEX('SEC Appendix V3'!$B$5:$F$8,_xlfn.IFS(AI45&lt;60,1,AI45&lt;65,2,AI45&lt;67,3,TRUE,4),MATCH(YEAR($Q$27),'SEC Appendix V3'!$B$4:$F$4))*IF(N45&lt;=3000,N45,12000-(3*N45))),0)</f>
        <v>0</v>
      </c>
      <c r="AK45" s="77">
        <f t="shared" si="9"/>
        <v>121</v>
      </c>
      <c r="AL45" s="76" cm="1">
        <f t="array" ref="AL45">IFERROR(IF(OR(O45&lt;0,O45&gt;4000,AK45&lt;55),0,INDEX('SEC Appendix V3'!$B$5:$F$8,_xlfn.IFS(AK45&lt;60,1,AK45&lt;65,2,AK45&lt;67,3,TRUE,4),MATCH(YEAR($Q$27),'SEC Appendix V3'!$B$4:$F$4))*IF(O45&lt;=3000,O45,12000-(3*O45))),0)</f>
        <v>0</v>
      </c>
      <c r="AM45" s="77">
        <f t="shared" si="10"/>
        <v>121</v>
      </c>
      <c r="AN45" s="76" cm="1">
        <f t="array" ref="AN45">IFERROR(IF(OR(P45&lt;0,P45&gt;4000,AM45&lt;55),0,INDEX('SEC Appendix V3'!$B$5:$F$8,_xlfn.IFS(AM45&lt;60,1,AM45&lt;65,2,AM45&lt;67,3,TRUE,4),MATCH(YEAR($Q$27),'SEC Appendix V3'!$B$4:$F$4))*IF(P45&lt;=3000,P45,12000-(3*P45))),0)</f>
        <v>0</v>
      </c>
      <c r="AO45" s="79">
        <f t="shared" si="11"/>
        <v>0</v>
      </c>
    </row>
    <row r="46" spans="1:41" x14ac:dyDescent="0.35">
      <c r="A46" s="70">
        <v>17</v>
      </c>
      <c r="B46" s="57"/>
      <c r="C46" s="58"/>
      <c r="D46" s="59"/>
      <c r="E46" s="60"/>
      <c r="F46" s="60"/>
      <c r="G46" s="60"/>
      <c r="H46" s="60"/>
      <c r="I46" s="60"/>
      <c r="J46" s="60"/>
      <c r="K46" s="60"/>
      <c r="L46" s="60"/>
      <c r="M46" s="60"/>
      <c r="N46" s="60"/>
      <c r="O46" s="60"/>
      <c r="P46" s="60"/>
      <c r="Q46" s="50">
        <f t="shared" si="12"/>
        <v>121</v>
      </c>
      <c r="R46" s="76" cm="1">
        <f t="array" ref="R46">IFERROR(IF(OR(E46&lt;0,E46&gt;4000,Q46&lt;55),0,INDEX('SEC Appendix V3'!$B$5:$F$8,_xlfn.IFS(Q46&lt;60,1,Q46&lt;65,2,Q46&lt;67,3,TRUE,4),MATCH(YEAR($Q$27),'SEC Appendix V3'!$B$4:$F$4))*IF(E46&lt;=3000,E46,12000-(3*E46))),0)</f>
        <v>0</v>
      </c>
      <c r="S46" s="77">
        <f t="shared" si="0"/>
        <v>121</v>
      </c>
      <c r="T46" s="76" cm="1">
        <f t="array" ref="T46">IFERROR(IF(OR(F46&lt;0,F46&gt;4000,S46&lt;55),0,INDEX('SEC Appendix V3'!$B$5:$F$8,_xlfn.IFS(S46&lt;60,1,S46&lt;65,2,S46&lt;67,3,TRUE,4),MATCH(YEAR($Q$27),'SEC Appendix V3'!$B$4:$F$4))*IF(F46&lt;=3000,F46,12000-(3*F46))),0)</f>
        <v>0</v>
      </c>
      <c r="U46" s="77">
        <f t="shared" si="1"/>
        <v>121</v>
      </c>
      <c r="V46" s="76" cm="1">
        <f t="array" ref="V46">IFERROR(IF(OR(G46&lt;0,G46&gt;4000,U46&lt;55),0,INDEX('SEC Appendix V3'!$B$5:$F$8,_xlfn.IFS(U46&lt;60,1,U46&lt;65,2,U46&lt;67,3,TRUE,4),MATCH(YEAR($Q$27),'SEC Appendix V3'!$B$4:$F$4))*IF(G46&lt;=3000,G46,12000-(3*G46))),0)</f>
        <v>0</v>
      </c>
      <c r="W46" s="77">
        <f t="shared" si="2"/>
        <v>121</v>
      </c>
      <c r="X46" s="76" cm="1">
        <f t="array" ref="X46">IFERROR(IF(OR(H46&lt;0,H46&gt;4000,W46&lt;55),0,INDEX('SEC Appendix V3'!$B$5:$F$8,_xlfn.IFS(W46&lt;60,1,W46&lt;65,2,W46&lt;67,3,TRUE,4),MATCH(YEAR($Q$27),'SEC Appendix V3'!$B$4:$F$4))*IF(H46&lt;=3000,H46,12000-(3*H46))),0)</f>
        <v>0</v>
      </c>
      <c r="Y46" s="77">
        <f t="shared" si="3"/>
        <v>121</v>
      </c>
      <c r="Z46" s="76" cm="1">
        <f t="array" ref="Z46">IFERROR(IF(OR(I46&lt;0,I46&gt;4000,Y46&lt;55),0,INDEX('SEC Appendix V3'!$B$5:$F$8,_xlfn.IFS(Y46&lt;60,1,Y46&lt;65,2,Y46&lt;67,3,TRUE,4),MATCH(YEAR($Q$27),'SEC Appendix V3'!$B$4:$F$4))*IF(I46&lt;=3000,I46,12000-(3*I46))),0)</f>
        <v>0</v>
      </c>
      <c r="AA46" s="77">
        <f t="shared" si="4"/>
        <v>121</v>
      </c>
      <c r="AB46" s="76" cm="1">
        <f t="array" ref="AB46">IFERROR(IF(OR(J46&lt;0,J46&gt;4000,AA46&lt;55),0,INDEX('SEC Appendix V3'!$B$5:$F$8,_xlfn.IFS(AA46&lt;60,1,AA46&lt;65,2,AA46&lt;67,3,TRUE,4),MATCH(YEAR($Q$27),'SEC Appendix V3'!$B$4:$F$4))*IF(J46&lt;=3000,J46,12000-(3*J46))),0)</f>
        <v>0</v>
      </c>
      <c r="AC46" s="77">
        <f t="shared" si="5"/>
        <v>121</v>
      </c>
      <c r="AD46" s="76" cm="1">
        <f t="array" ref="AD46">IFERROR(IF(OR(K46&lt;0,K46&gt;4000,AC46&lt;55),0,INDEX('SEC Appendix V3'!$B$5:$F$8,_xlfn.IFS(AC46&lt;60,1,AC46&lt;65,2,AC46&lt;67,3,TRUE,4),MATCH(YEAR($Q$27),'SEC Appendix V3'!$B$4:$F$4))*IF(K46&lt;=3000,K46,12000-(3*K46))),0)</f>
        <v>0</v>
      </c>
      <c r="AE46" s="77">
        <f t="shared" si="6"/>
        <v>121</v>
      </c>
      <c r="AF46" s="76" cm="1">
        <f t="array" ref="AF46">IFERROR(IF(OR(L46&lt;0,L46&gt;4000,AE46&lt;55),0,INDEX('SEC Appendix V3'!$B$5:$F$8,_xlfn.IFS(AE46&lt;60,1,AE46&lt;65,2,AE46&lt;67,3,TRUE,4),MATCH(YEAR($Q$27),'SEC Appendix V3'!$B$4:$F$4))*IF(L46&lt;=3000,L46,12000-(3*L46))),0)</f>
        <v>0</v>
      </c>
      <c r="AG46" s="77">
        <f t="shared" si="7"/>
        <v>121</v>
      </c>
      <c r="AH46" s="76" cm="1">
        <f t="array" ref="AH46">IFERROR(IF(OR(M46&lt;0,M46&gt;4000,AG46&lt;55),0,INDEX('SEC Appendix V3'!$B$5:$F$8,_xlfn.IFS(AG46&lt;60,1,AG46&lt;65,2,AG46&lt;67,3,TRUE,4),MATCH(YEAR($Q$27),'SEC Appendix V3'!$B$4:$F$4))*IF(M46&lt;=3000,M46,12000-(3*M46))),0)</f>
        <v>0</v>
      </c>
      <c r="AI46" s="77">
        <f t="shared" si="8"/>
        <v>121</v>
      </c>
      <c r="AJ46" s="76" cm="1">
        <f t="array" ref="AJ46">IFERROR(IF(OR(N46&lt;0,N46&gt;4000,AI46&lt;55),0,INDEX('SEC Appendix V3'!$B$5:$F$8,_xlfn.IFS(AI46&lt;60,1,AI46&lt;65,2,AI46&lt;67,3,TRUE,4),MATCH(YEAR($Q$27),'SEC Appendix V3'!$B$4:$F$4))*IF(N46&lt;=3000,N46,12000-(3*N46))),0)</f>
        <v>0</v>
      </c>
      <c r="AK46" s="77">
        <f t="shared" si="9"/>
        <v>121</v>
      </c>
      <c r="AL46" s="76" cm="1">
        <f t="array" ref="AL46">IFERROR(IF(OR(O46&lt;0,O46&gt;4000,AK46&lt;55),0,INDEX('SEC Appendix V3'!$B$5:$F$8,_xlfn.IFS(AK46&lt;60,1,AK46&lt;65,2,AK46&lt;67,3,TRUE,4),MATCH(YEAR($Q$27),'SEC Appendix V3'!$B$4:$F$4))*IF(O46&lt;=3000,O46,12000-(3*O46))),0)</f>
        <v>0</v>
      </c>
      <c r="AM46" s="77">
        <f t="shared" si="10"/>
        <v>121</v>
      </c>
      <c r="AN46" s="76" cm="1">
        <f t="array" ref="AN46">IFERROR(IF(OR(P46&lt;0,P46&gt;4000,AM46&lt;55),0,INDEX('SEC Appendix V3'!$B$5:$F$8,_xlfn.IFS(AM46&lt;60,1,AM46&lt;65,2,AM46&lt;67,3,TRUE,4),MATCH(YEAR($Q$27),'SEC Appendix V3'!$B$4:$F$4))*IF(P46&lt;=3000,P46,12000-(3*P46))),0)</f>
        <v>0</v>
      </c>
      <c r="AO46" s="79">
        <f t="shared" si="11"/>
        <v>0</v>
      </c>
    </row>
    <row r="47" spans="1:41" x14ac:dyDescent="0.35">
      <c r="A47" s="70">
        <v>18</v>
      </c>
      <c r="B47" s="58"/>
      <c r="C47" s="58"/>
      <c r="D47" s="59"/>
      <c r="E47" s="60"/>
      <c r="F47" s="60"/>
      <c r="G47" s="60"/>
      <c r="H47" s="60"/>
      <c r="I47" s="60"/>
      <c r="J47" s="60"/>
      <c r="K47" s="60"/>
      <c r="L47" s="60"/>
      <c r="M47" s="60"/>
      <c r="N47" s="60"/>
      <c r="O47" s="60"/>
      <c r="P47" s="60"/>
      <c r="Q47" s="50">
        <f t="shared" si="12"/>
        <v>121</v>
      </c>
      <c r="R47" s="76" cm="1">
        <f t="array" ref="R47">IFERROR(IF(OR(E47&lt;0,E47&gt;4000,Q47&lt;55),0,INDEX('SEC Appendix V3'!$B$5:$F$8,_xlfn.IFS(Q47&lt;60,1,Q47&lt;65,2,Q47&lt;67,3,TRUE,4),MATCH(YEAR($Q$27),'SEC Appendix V3'!$B$4:$F$4))*IF(E47&lt;=3000,E47,12000-(3*E47))),0)</f>
        <v>0</v>
      </c>
      <c r="S47" s="77">
        <f t="shared" si="0"/>
        <v>121</v>
      </c>
      <c r="T47" s="76" cm="1">
        <f t="array" ref="T47">IFERROR(IF(OR(F47&lt;0,F47&gt;4000,S47&lt;55),0,INDEX('SEC Appendix V3'!$B$5:$F$8,_xlfn.IFS(S47&lt;60,1,S47&lt;65,2,S47&lt;67,3,TRUE,4),MATCH(YEAR($Q$27),'SEC Appendix V3'!$B$4:$F$4))*IF(F47&lt;=3000,F47,12000-(3*F47))),0)</f>
        <v>0</v>
      </c>
      <c r="U47" s="77">
        <f t="shared" si="1"/>
        <v>121</v>
      </c>
      <c r="V47" s="76" cm="1">
        <f t="array" ref="V47">IFERROR(IF(OR(G47&lt;0,G47&gt;4000,U47&lt;55),0,INDEX('SEC Appendix V3'!$B$5:$F$8,_xlfn.IFS(U47&lt;60,1,U47&lt;65,2,U47&lt;67,3,TRUE,4),MATCH(YEAR($Q$27),'SEC Appendix V3'!$B$4:$F$4))*IF(G47&lt;=3000,G47,12000-(3*G47))),0)</f>
        <v>0</v>
      </c>
      <c r="W47" s="77">
        <f t="shared" si="2"/>
        <v>121</v>
      </c>
      <c r="X47" s="76" cm="1">
        <f t="array" ref="X47">IFERROR(IF(OR(H47&lt;0,H47&gt;4000,W47&lt;55),0,INDEX('SEC Appendix V3'!$B$5:$F$8,_xlfn.IFS(W47&lt;60,1,W47&lt;65,2,W47&lt;67,3,TRUE,4),MATCH(YEAR($Q$27),'SEC Appendix V3'!$B$4:$F$4))*IF(H47&lt;=3000,H47,12000-(3*H47))),0)</f>
        <v>0</v>
      </c>
      <c r="Y47" s="77">
        <f t="shared" si="3"/>
        <v>121</v>
      </c>
      <c r="Z47" s="76" cm="1">
        <f t="array" ref="Z47">IFERROR(IF(OR(I47&lt;0,I47&gt;4000,Y47&lt;55),0,INDEX('SEC Appendix V3'!$B$5:$F$8,_xlfn.IFS(Y47&lt;60,1,Y47&lt;65,2,Y47&lt;67,3,TRUE,4),MATCH(YEAR($Q$27),'SEC Appendix V3'!$B$4:$F$4))*IF(I47&lt;=3000,I47,12000-(3*I47))),0)</f>
        <v>0</v>
      </c>
      <c r="AA47" s="77">
        <f t="shared" si="4"/>
        <v>121</v>
      </c>
      <c r="AB47" s="76" cm="1">
        <f t="array" ref="AB47">IFERROR(IF(OR(J47&lt;0,J47&gt;4000,AA47&lt;55),0,INDEX('SEC Appendix V3'!$B$5:$F$8,_xlfn.IFS(AA47&lt;60,1,AA47&lt;65,2,AA47&lt;67,3,TRUE,4),MATCH(YEAR($Q$27),'SEC Appendix V3'!$B$4:$F$4))*IF(J47&lt;=3000,J47,12000-(3*J47))),0)</f>
        <v>0</v>
      </c>
      <c r="AC47" s="77">
        <f t="shared" si="5"/>
        <v>121</v>
      </c>
      <c r="AD47" s="76" cm="1">
        <f t="array" ref="AD47">IFERROR(IF(OR(K47&lt;0,K47&gt;4000,AC47&lt;55),0,INDEX('SEC Appendix V3'!$B$5:$F$8,_xlfn.IFS(AC47&lt;60,1,AC47&lt;65,2,AC47&lt;67,3,TRUE,4),MATCH(YEAR($Q$27),'SEC Appendix V3'!$B$4:$F$4))*IF(K47&lt;=3000,K47,12000-(3*K47))),0)</f>
        <v>0</v>
      </c>
      <c r="AE47" s="77">
        <f t="shared" si="6"/>
        <v>121</v>
      </c>
      <c r="AF47" s="76" cm="1">
        <f t="array" ref="AF47">IFERROR(IF(OR(L47&lt;0,L47&gt;4000,AE47&lt;55),0,INDEX('SEC Appendix V3'!$B$5:$F$8,_xlfn.IFS(AE47&lt;60,1,AE47&lt;65,2,AE47&lt;67,3,TRUE,4),MATCH(YEAR($Q$27),'SEC Appendix V3'!$B$4:$F$4))*IF(L47&lt;=3000,L47,12000-(3*L47))),0)</f>
        <v>0</v>
      </c>
      <c r="AG47" s="77">
        <f t="shared" si="7"/>
        <v>121</v>
      </c>
      <c r="AH47" s="76" cm="1">
        <f t="array" ref="AH47">IFERROR(IF(OR(M47&lt;0,M47&gt;4000,AG47&lt;55),0,INDEX('SEC Appendix V3'!$B$5:$F$8,_xlfn.IFS(AG47&lt;60,1,AG47&lt;65,2,AG47&lt;67,3,TRUE,4),MATCH(YEAR($Q$27),'SEC Appendix V3'!$B$4:$F$4))*IF(M47&lt;=3000,M47,12000-(3*M47))),0)</f>
        <v>0</v>
      </c>
      <c r="AI47" s="77">
        <f t="shared" si="8"/>
        <v>121</v>
      </c>
      <c r="AJ47" s="76" cm="1">
        <f t="array" ref="AJ47">IFERROR(IF(OR(N47&lt;0,N47&gt;4000,AI47&lt;55),0,INDEX('SEC Appendix V3'!$B$5:$F$8,_xlfn.IFS(AI47&lt;60,1,AI47&lt;65,2,AI47&lt;67,3,TRUE,4),MATCH(YEAR($Q$27),'SEC Appendix V3'!$B$4:$F$4))*IF(N47&lt;=3000,N47,12000-(3*N47))),0)</f>
        <v>0</v>
      </c>
      <c r="AK47" s="77">
        <f t="shared" si="9"/>
        <v>121</v>
      </c>
      <c r="AL47" s="76" cm="1">
        <f t="array" ref="AL47">IFERROR(IF(OR(O47&lt;0,O47&gt;4000,AK47&lt;55),0,INDEX('SEC Appendix V3'!$B$5:$F$8,_xlfn.IFS(AK47&lt;60,1,AK47&lt;65,2,AK47&lt;67,3,TRUE,4),MATCH(YEAR($Q$27),'SEC Appendix V3'!$B$4:$F$4))*IF(O47&lt;=3000,O47,12000-(3*O47))),0)</f>
        <v>0</v>
      </c>
      <c r="AM47" s="77">
        <f t="shared" si="10"/>
        <v>121</v>
      </c>
      <c r="AN47" s="76" cm="1">
        <f t="array" ref="AN47">IFERROR(IF(OR(P47&lt;0,P47&gt;4000,AM47&lt;55),0,INDEX('SEC Appendix V3'!$B$5:$F$8,_xlfn.IFS(AM47&lt;60,1,AM47&lt;65,2,AM47&lt;67,3,TRUE,4),MATCH(YEAR($Q$27),'SEC Appendix V3'!$B$4:$F$4))*IF(P47&lt;=3000,P47,12000-(3*P47))),0)</f>
        <v>0</v>
      </c>
      <c r="AO47" s="79">
        <f t="shared" si="11"/>
        <v>0</v>
      </c>
    </row>
    <row r="48" spans="1:41" x14ac:dyDescent="0.35">
      <c r="A48" s="70">
        <v>19</v>
      </c>
      <c r="B48" s="57"/>
      <c r="C48" s="58"/>
      <c r="D48" s="59"/>
      <c r="E48" s="60"/>
      <c r="F48" s="60"/>
      <c r="G48" s="60"/>
      <c r="H48" s="60"/>
      <c r="I48" s="60"/>
      <c r="J48" s="60"/>
      <c r="K48" s="60"/>
      <c r="L48" s="60"/>
      <c r="M48" s="60"/>
      <c r="N48" s="60"/>
      <c r="O48" s="60"/>
      <c r="P48" s="60"/>
      <c r="Q48" s="50">
        <f t="shared" si="12"/>
        <v>121</v>
      </c>
      <c r="R48" s="76" cm="1">
        <f t="array" ref="R48">IFERROR(IF(OR(E48&lt;0,E48&gt;4000,Q48&lt;55),0,INDEX('SEC Appendix V3'!$B$5:$F$8,_xlfn.IFS(Q48&lt;60,1,Q48&lt;65,2,Q48&lt;67,3,TRUE,4),MATCH(YEAR($Q$27),'SEC Appendix V3'!$B$4:$F$4))*IF(E48&lt;=3000,E48,12000-(3*E48))),0)</f>
        <v>0</v>
      </c>
      <c r="S48" s="77">
        <f t="shared" si="0"/>
        <v>121</v>
      </c>
      <c r="T48" s="76" cm="1">
        <f t="array" ref="T48">IFERROR(IF(OR(F48&lt;0,F48&gt;4000,S48&lt;55),0,INDEX('SEC Appendix V3'!$B$5:$F$8,_xlfn.IFS(S48&lt;60,1,S48&lt;65,2,S48&lt;67,3,TRUE,4),MATCH(YEAR($Q$27),'SEC Appendix V3'!$B$4:$F$4))*IF(F48&lt;=3000,F48,12000-(3*F48))),0)</f>
        <v>0</v>
      </c>
      <c r="U48" s="77">
        <f t="shared" si="1"/>
        <v>121</v>
      </c>
      <c r="V48" s="76" cm="1">
        <f t="array" ref="V48">IFERROR(IF(OR(G48&lt;0,G48&gt;4000,U48&lt;55),0,INDEX('SEC Appendix V3'!$B$5:$F$8,_xlfn.IFS(U48&lt;60,1,U48&lt;65,2,U48&lt;67,3,TRUE,4),MATCH(YEAR($Q$27),'SEC Appendix V3'!$B$4:$F$4))*IF(G48&lt;=3000,G48,12000-(3*G48))),0)</f>
        <v>0</v>
      </c>
      <c r="W48" s="77">
        <f t="shared" si="2"/>
        <v>121</v>
      </c>
      <c r="X48" s="76" cm="1">
        <f t="array" ref="X48">IFERROR(IF(OR(H48&lt;0,H48&gt;4000,W48&lt;55),0,INDEX('SEC Appendix V3'!$B$5:$F$8,_xlfn.IFS(W48&lt;60,1,W48&lt;65,2,W48&lt;67,3,TRUE,4),MATCH(YEAR($Q$27),'SEC Appendix V3'!$B$4:$F$4))*IF(H48&lt;=3000,H48,12000-(3*H48))),0)</f>
        <v>0</v>
      </c>
      <c r="Y48" s="77">
        <f t="shared" si="3"/>
        <v>121</v>
      </c>
      <c r="Z48" s="76" cm="1">
        <f t="array" ref="Z48">IFERROR(IF(OR(I48&lt;0,I48&gt;4000,Y48&lt;55),0,INDEX('SEC Appendix V3'!$B$5:$F$8,_xlfn.IFS(Y48&lt;60,1,Y48&lt;65,2,Y48&lt;67,3,TRUE,4),MATCH(YEAR($Q$27),'SEC Appendix V3'!$B$4:$F$4))*IF(I48&lt;=3000,I48,12000-(3*I48))),0)</f>
        <v>0</v>
      </c>
      <c r="AA48" s="77">
        <f t="shared" si="4"/>
        <v>121</v>
      </c>
      <c r="AB48" s="76" cm="1">
        <f t="array" ref="AB48">IFERROR(IF(OR(J48&lt;0,J48&gt;4000,AA48&lt;55),0,INDEX('SEC Appendix V3'!$B$5:$F$8,_xlfn.IFS(AA48&lt;60,1,AA48&lt;65,2,AA48&lt;67,3,TRUE,4),MATCH(YEAR($Q$27),'SEC Appendix V3'!$B$4:$F$4))*IF(J48&lt;=3000,J48,12000-(3*J48))),0)</f>
        <v>0</v>
      </c>
      <c r="AC48" s="77">
        <f t="shared" si="5"/>
        <v>121</v>
      </c>
      <c r="AD48" s="76" cm="1">
        <f t="array" ref="AD48">IFERROR(IF(OR(K48&lt;0,K48&gt;4000,AC48&lt;55),0,INDEX('SEC Appendix V3'!$B$5:$F$8,_xlfn.IFS(AC48&lt;60,1,AC48&lt;65,2,AC48&lt;67,3,TRUE,4),MATCH(YEAR($Q$27),'SEC Appendix V3'!$B$4:$F$4))*IF(K48&lt;=3000,K48,12000-(3*K48))),0)</f>
        <v>0</v>
      </c>
      <c r="AE48" s="77">
        <f t="shared" si="6"/>
        <v>121</v>
      </c>
      <c r="AF48" s="76" cm="1">
        <f t="array" ref="AF48">IFERROR(IF(OR(L48&lt;0,L48&gt;4000,AE48&lt;55),0,INDEX('SEC Appendix V3'!$B$5:$F$8,_xlfn.IFS(AE48&lt;60,1,AE48&lt;65,2,AE48&lt;67,3,TRUE,4),MATCH(YEAR($Q$27),'SEC Appendix V3'!$B$4:$F$4))*IF(L48&lt;=3000,L48,12000-(3*L48))),0)</f>
        <v>0</v>
      </c>
      <c r="AG48" s="77">
        <f t="shared" si="7"/>
        <v>121</v>
      </c>
      <c r="AH48" s="76" cm="1">
        <f t="array" ref="AH48">IFERROR(IF(OR(M48&lt;0,M48&gt;4000,AG48&lt;55),0,INDEX('SEC Appendix V3'!$B$5:$F$8,_xlfn.IFS(AG48&lt;60,1,AG48&lt;65,2,AG48&lt;67,3,TRUE,4),MATCH(YEAR($Q$27),'SEC Appendix V3'!$B$4:$F$4))*IF(M48&lt;=3000,M48,12000-(3*M48))),0)</f>
        <v>0</v>
      </c>
      <c r="AI48" s="77">
        <f t="shared" si="8"/>
        <v>121</v>
      </c>
      <c r="AJ48" s="76" cm="1">
        <f t="array" ref="AJ48">IFERROR(IF(OR(N48&lt;0,N48&gt;4000,AI48&lt;55),0,INDEX('SEC Appendix V3'!$B$5:$F$8,_xlfn.IFS(AI48&lt;60,1,AI48&lt;65,2,AI48&lt;67,3,TRUE,4),MATCH(YEAR($Q$27),'SEC Appendix V3'!$B$4:$F$4))*IF(N48&lt;=3000,N48,12000-(3*N48))),0)</f>
        <v>0</v>
      </c>
      <c r="AK48" s="77">
        <f t="shared" si="9"/>
        <v>121</v>
      </c>
      <c r="AL48" s="76" cm="1">
        <f t="array" ref="AL48">IFERROR(IF(OR(O48&lt;0,O48&gt;4000,AK48&lt;55),0,INDEX('SEC Appendix V3'!$B$5:$F$8,_xlfn.IFS(AK48&lt;60,1,AK48&lt;65,2,AK48&lt;67,3,TRUE,4),MATCH(YEAR($Q$27),'SEC Appendix V3'!$B$4:$F$4))*IF(O48&lt;=3000,O48,12000-(3*O48))),0)</f>
        <v>0</v>
      </c>
      <c r="AM48" s="77">
        <f t="shared" si="10"/>
        <v>121</v>
      </c>
      <c r="AN48" s="76" cm="1">
        <f t="array" ref="AN48">IFERROR(IF(OR(P48&lt;0,P48&gt;4000,AM48&lt;55),0,INDEX('SEC Appendix V3'!$B$5:$F$8,_xlfn.IFS(AM48&lt;60,1,AM48&lt;65,2,AM48&lt;67,3,TRUE,4),MATCH(YEAR($Q$27),'SEC Appendix V3'!$B$4:$F$4))*IF(P48&lt;=3000,P48,12000-(3*P48))),0)</f>
        <v>0</v>
      </c>
      <c r="AO48" s="79">
        <f t="shared" si="11"/>
        <v>0</v>
      </c>
    </row>
    <row r="49" spans="1:41" x14ac:dyDescent="0.35">
      <c r="A49" s="70">
        <v>20</v>
      </c>
      <c r="B49" s="57"/>
      <c r="C49" s="58"/>
      <c r="D49" s="59"/>
      <c r="E49" s="60"/>
      <c r="F49" s="60"/>
      <c r="G49" s="60"/>
      <c r="H49" s="60"/>
      <c r="I49" s="60"/>
      <c r="J49" s="60"/>
      <c r="K49" s="60"/>
      <c r="L49" s="60"/>
      <c r="M49" s="60"/>
      <c r="N49" s="60"/>
      <c r="O49" s="60"/>
      <c r="P49" s="60"/>
      <c r="Q49" s="50">
        <f t="shared" si="12"/>
        <v>121</v>
      </c>
      <c r="R49" s="76" cm="1">
        <f t="array" ref="R49">IFERROR(IF(OR(E49&lt;0,E49&gt;4000,Q49&lt;55),0,INDEX('SEC Appendix V3'!$B$5:$F$8,_xlfn.IFS(Q49&lt;60,1,Q49&lt;65,2,Q49&lt;67,3,TRUE,4),MATCH(YEAR($Q$27),'SEC Appendix V3'!$B$4:$F$4))*IF(E49&lt;=3000,E49,12000-(3*E49))),0)</f>
        <v>0</v>
      </c>
      <c r="S49" s="77">
        <f t="shared" si="0"/>
        <v>121</v>
      </c>
      <c r="T49" s="76" cm="1">
        <f t="array" ref="T49">IFERROR(IF(OR(F49&lt;0,F49&gt;4000,S49&lt;55),0,INDEX('SEC Appendix V3'!$B$5:$F$8,_xlfn.IFS(S49&lt;60,1,S49&lt;65,2,S49&lt;67,3,TRUE,4),MATCH(YEAR($Q$27),'SEC Appendix V3'!$B$4:$F$4))*IF(F49&lt;=3000,F49,12000-(3*F49))),0)</f>
        <v>0</v>
      </c>
      <c r="U49" s="77">
        <f t="shared" si="1"/>
        <v>121</v>
      </c>
      <c r="V49" s="76" cm="1">
        <f t="array" ref="V49">IFERROR(IF(OR(G49&lt;0,G49&gt;4000,U49&lt;55),0,INDEX('SEC Appendix V3'!$B$5:$F$8,_xlfn.IFS(U49&lt;60,1,U49&lt;65,2,U49&lt;67,3,TRUE,4),MATCH(YEAR($Q$27),'SEC Appendix V3'!$B$4:$F$4))*IF(G49&lt;=3000,G49,12000-(3*G49))),0)</f>
        <v>0</v>
      </c>
      <c r="W49" s="77">
        <f t="shared" si="2"/>
        <v>121</v>
      </c>
      <c r="X49" s="76" cm="1">
        <f t="array" ref="X49">IFERROR(IF(OR(H49&lt;0,H49&gt;4000,W49&lt;55),0,INDEX('SEC Appendix V3'!$B$5:$F$8,_xlfn.IFS(W49&lt;60,1,W49&lt;65,2,W49&lt;67,3,TRUE,4),MATCH(YEAR($Q$27),'SEC Appendix V3'!$B$4:$F$4))*IF(H49&lt;=3000,H49,12000-(3*H49))),0)</f>
        <v>0</v>
      </c>
      <c r="Y49" s="77">
        <f t="shared" si="3"/>
        <v>121</v>
      </c>
      <c r="Z49" s="76" cm="1">
        <f t="array" ref="Z49">IFERROR(IF(OR(I49&lt;0,I49&gt;4000,Y49&lt;55),0,INDEX('SEC Appendix V3'!$B$5:$F$8,_xlfn.IFS(Y49&lt;60,1,Y49&lt;65,2,Y49&lt;67,3,TRUE,4),MATCH(YEAR($Q$27),'SEC Appendix V3'!$B$4:$F$4))*IF(I49&lt;=3000,I49,12000-(3*I49))),0)</f>
        <v>0</v>
      </c>
      <c r="AA49" s="77">
        <f t="shared" si="4"/>
        <v>121</v>
      </c>
      <c r="AB49" s="76" cm="1">
        <f t="array" ref="AB49">IFERROR(IF(OR(J49&lt;0,J49&gt;4000,AA49&lt;55),0,INDEX('SEC Appendix V3'!$B$5:$F$8,_xlfn.IFS(AA49&lt;60,1,AA49&lt;65,2,AA49&lt;67,3,TRUE,4),MATCH(YEAR($Q$27),'SEC Appendix V3'!$B$4:$F$4))*IF(J49&lt;=3000,J49,12000-(3*J49))),0)</f>
        <v>0</v>
      </c>
      <c r="AC49" s="77">
        <f t="shared" si="5"/>
        <v>121</v>
      </c>
      <c r="AD49" s="76" cm="1">
        <f t="array" ref="AD49">IFERROR(IF(OR(K49&lt;0,K49&gt;4000,AC49&lt;55),0,INDEX('SEC Appendix V3'!$B$5:$F$8,_xlfn.IFS(AC49&lt;60,1,AC49&lt;65,2,AC49&lt;67,3,TRUE,4),MATCH(YEAR($Q$27),'SEC Appendix V3'!$B$4:$F$4))*IF(K49&lt;=3000,K49,12000-(3*K49))),0)</f>
        <v>0</v>
      </c>
      <c r="AE49" s="77">
        <f t="shared" si="6"/>
        <v>121</v>
      </c>
      <c r="AF49" s="76" cm="1">
        <f t="array" ref="AF49">IFERROR(IF(OR(L49&lt;0,L49&gt;4000,AE49&lt;55),0,INDEX('SEC Appendix V3'!$B$5:$F$8,_xlfn.IFS(AE49&lt;60,1,AE49&lt;65,2,AE49&lt;67,3,TRUE,4),MATCH(YEAR($Q$27),'SEC Appendix V3'!$B$4:$F$4))*IF(L49&lt;=3000,L49,12000-(3*L49))),0)</f>
        <v>0</v>
      </c>
      <c r="AG49" s="77">
        <f t="shared" si="7"/>
        <v>121</v>
      </c>
      <c r="AH49" s="76" cm="1">
        <f t="array" ref="AH49">IFERROR(IF(OR(M49&lt;0,M49&gt;4000,AG49&lt;55),0,INDEX('SEC Appendix V3'!$B$5:$F$8,_xlfn.IFS(AG49&lt;60,1,AG49&lt;65,2,AG49&lt;67,3,TRUE,4),MATCH(YEAR($Q$27),'SEC Appendix V3'!$B$4:$F$4))*IF(M49&lt;=3000,M49,12000-(3*M49))),0)</f>
        <v>0</v>
      </c>
      <c r="AI49" s="77">
        <f t="shared" si="8"/>
        <v>121</v>
      </c>
      <c r="AJ49" s="76" cm="1">
        <f t="array" ref="AJ49">IFERROR(IF(OR(N49&lt;0,N49&gt;4000,AI49&lt;55),0,INDEX('SEC Appendix V3'!$B$5:$F$8,_xlfn.IFS(AI49&lt;60,1,AI49&lt;65,2,AI49&lt;67,3,TRUE,4),MATCH(YEAR($Q$27),'SEC Appendix V3'!$B$4:$F$4))*IF(N49&lt;=3000,N49,12000-(3*N49))),0)</f>
        <v>0</v>
      </c>
      <c r="AK49" s="77">
        <f t="shared" si="9"/>
        <v>121</v>
      </c>
      <c r="AL49" s="76" cm="1">
        <f t="array" ref="AL49">IFERROR(IF(OR(O49&lt;0,O49&gt;4000,AK49&lt;55),0,INDEX('SEC Appendix V3'!$B$5:$F$8,_xlfn.IFS(AK49&lt;60,1,AK49&lt;65,2,AK49&lt;67,3,TRUE,4),MATCH(YEAR($Q$27),'SEC Appendix V3'!$B$4:$F$4))*IF(O49&lt;=3000,O49,12000-(3*O49))),0)</f>
        <v>0</v>
      </c>
      <c r="AM49" s="77">
        <f t="shared" si="10"/>
        <v>121</v>
      </c>
      <c r="AN49" s="76" cm="1">
        <f t="array" ref="AN49">IFERROR(IF(OR(P49&lt;0,P49&gt;4000,AM49&lt;55),0,INDEX('SEC Appendix V3'!$B$5:$F$8,_xlfn.IFS(AM49&lt;60,1,AM49&lt;65,2,AM49&lt;67,3,TRUE,4),MATCH(YEAR($Q$27),'SEC Appendix V3'!$B$4:$F$4))*IF(P49&lt;=3000,P49,12000-(3*P49))),0)</f>
        <v>0</v>
      </c>
      <c r="AO49" s="79">
        <f t="shared" si="11"/>
        <v>0</v>
      </c>
    </row>
    <row r="50" spans="1:41" x14ac:dyDescent="0.35">
      <c r="A50" s="70">
        <v>21</v>
      </c>
      <c r="B50" s="58"/>
      <c r="C50" s="58"/>
      <c r="D50" s="59"/>
      <c r="E50" s="60"/>
      <c r="F50" s="60"/>
      <c r="G50" s="60"/>
      <c r="H50" s="60"/>
      <c r="I50" s="60"/>
      <c r="J50" s="60"/>
      <c r="K50" s="60"/>
      <c r="L50" s="60"/>
      <c r="M50" s="60"/>
      <c r="N50" s="60"/>
      <c r="O50" s="60"/>
      <c r="P50" s="60"/>
      <c r="Q50" s="50">
        <f t="shared" si="12"/>
        <v>121</v>
      </c>
      <c r="R50" s="76" cm="1">
        <f t="array" ref="R50">IFERROR(IF(OR(E50&lt;0,E50&gt;4000,Q50&lt;55),0,INDEX('SEC Appendix V3'!$B$5:$F$8,_xlfn.IFS(Q50&lt;60,1,Q50&lt;65,2,Q50&lt;67,3,TRUE,4),MATCH(YEAR($Q$27),'SEC Appendix V3'!$B$4:$F$4))*IF(E50&lt;=3000,E50,12000-(3*E50))),0)</f>
        <v>0</v>
      </c>
      <c r="S50" s="77">
        <f t="shared" si="0"/>
        <v>121</v>
      </c>
      <c r="T50" s="76" cm="1">
        <f t="array" ref="T50">IFERROR(IF(OR(F50&lt;0,F50&gt;4000,S50&lt;55),0,INDEX('SEC Appendix V3'!$B$5:$F$8,_xlfn.IFS(S50&lt;60,1,S50&lt;65,2,S50&lt;67,3,TRUE,4),MATCH(YEAR($Q$27),'SEC Appendix V3'!$B$4:$F$4))*IF(F50&lt;=3000,F50,12000-(3*F50))),0)</f>
        <v>0</v>
      </c>
      <c r="U50" s="77">
        <f t="shared" si="1"/>
        <v>121</v>
      </c>
      <c r="V50" s="76" cm="1">
        <f t="array" ref="V50">IFERROR(IF(OR(G50&lt;0,G50&gt;4000,U50&lt;55),0,INDEX('SEC Appendix V3'!$B$5:$F$8,_xlfn.IFS(U50&lt;60,1,U50&lt;65,2,U50&lt;67,3,TRUE,4),MATCH(YEAR($Q$27),'SEC Appendix V3'!$B$4:$F$4))*IF(G50&lt;=3000,G50,12000-(3*G50))),0)</f>
        <v>0</v>
      </c>
      <c r="W50" s="77">
        <f t="shared" si="2"/>
        <v>121</v>
      </c>
      <c r="X50" s="76" cm="1">
        <f t="array" ref="X50">IFERROR(IF(OR(H50&lt;0,H50&gt;4000,W50&lt;55),0,INDEX('SEC Appendix V3'!$B$5:$F$8,_xlfn.IFS(W50&lt;60,1,W50&lt;65,2,W50&lt;67,3,TRUE,4),MATCH(YEAR($Q$27),'SEC Appendix V3'!$B$4:$F$4))*IF(H50&lt;=3000,H50,12000-(3*H50))),0)</f>
        <v>0</v>
      </c>
      <c r="Y50" s="77">
        <f t="shared" si="3"/>
        <v>121</v>
      </c>
      <c r="Z50" s="76" cm="1">
        <f t="array" ref="Z50">IFERROR(IF(OR(I50&lt;0,I50&gt;4000,Y50&lt;55),0,INDEX('SEC Appendix V3'!$B$5:$F$8,_xlfn.IFS(Y50&lt;60,1,Y50&lt;65,2,Y50&lt;67,3,TRUE,4),MATCH(YEAR($Q$27),'SEC Appendix V3'!$B$4:$F$4))*IF(I50&lt;=3000,I50,12000-(3*I50))),0)</f>
        <v>0</v>
      </c>
      <c r="AA50" s="77">
        <f t="shared" si="4"/>
        <v>121</v>
      </c>
      <c r="AB50" s="76" cm="1">
        <f t="array" ref="AB50">IFERROR(IF(OR(J50&lt;0,J50&gt;4000,AA50&lt;55),0,INDEX('SEC Appendix V3'!$B$5:$F$8,_xlfn.IFS(AA50&lt;60,1,AA50&lt;65,2,AA50&lt;67,3,TRUE,4),MATCH(YEAR($Q$27),'SEC Appendix V3'!$B$4:$F$4))*IF(J50&lt;=3000,J50,12000-(3*J50))),0)</f>
        <v>0</v>
      </c>
      <c r="AC50" s="77">
        <f t="shared" si="5"/>
        <v>121</v>
      </c>
      <c r="AD50" s="76" cm="1">
        <f t="array" ref="AD50">IFERROR(IF(OR(K50&lt;0,K50&gt;4000,AC50&lt;55),0,INDEX('SEC Appendix V3'!$B$5:$F$8,_xlfn.IFS(AC50&lt;60,1,AC50&lt;65,2,AC50&lt;67,3,TRUE,4),MATCH(YEAR($Q$27),'SEC Appendix V3'!$B$4:$F$4))*IF(K50&lt;=3000,K50,12000-(3*K50))),0)</f>
        <v>0</v>
      </c>
      <c r="AE50" s="77">
        <f t="shared" si="6"/>
        <v>121</v>
      </c>
      <c r="AF50" s="76" cm="1">
        <f t="array" ref="AF50">IFERROR(IF(OR(L50&lt;0,L50&gt;4000,AE50&lt;55),0,INDEX('SEC Appendix V3'!$B$5:$F$8,_xlfn.IFS(AE50&lt;60,1,AE50&lt;65,2,AE50&lt;67,3,TRUE,4),MATCH(YEAR($Q$27),'SEC Appendix V3'!$B$4:$F$4))*IF(L50&lt;=3000,L50,12000-(3*L50))),0)</f>
        <v>0</v>
      </c>
      <c r="AG50" s="77">
        <f t="shared" si="7"/>
        <v>121</v>
      </c>
      <c r="AH50" s="76" cm="1">
        <f t="array" ref="AH50">IFERROR(IF(OR(M50&lt;0,M50&gt;4000,AG50&lt;55),0,INDEX('SEC Appendix V3'!$B$5:$F$8,_xlfn.IFS(AG50&lt;60,1,AG50&lt;65,2,AG50&lt;67,3,TRUE,4),MATCH(YEAR($Q$27),'SEC Appendix V3'!$B$4:$F$4))*IF(M50&lt;=3000,M50,12000-(3*M50))),0)</f>
        <v>0</v>
      </c>
      <c r="AI50" s="77">
        <f t="shared" si="8"/>
        <v>121</v>
      </c>
      <c r="AJ50" s="76" cm="1">
        <f t="array" ref="AJ50">IFERROR(IF(OR(N50&lt;0,N50&gt;4000,AI50&lt;55),0,INDEX('SEC Appendix V3'!$B$5:$F$8,_xlfn.IFS(AI50&lt;60,1,AI50&lt;65,2,AI50&lt;67,3,TRUE,4),MATCH(YEAR($Q$27),'SEC Appendix V3'!$B$4:$F$4))*IF(N50&lt;=3000,N50,12000-(3*N50))),0)</f>
        <v>0</v>
      </c>
      <c r="AK50" s="77">
        <f t="shared" si="9"/>
        <v>121</v>
      </c>
      <c r="AL50" s="76" cm="1">
        <f t="array" ref="AL50">IFERROR(IF(OR(O50&lt;0,O50&gt;4000,AK50&lt;55),0,INDEX('SEC Appendix V3'!$B$5:$F$8,_xlfn.IFS(AK50&lt;60,1,AK50&lt;65,2,AK50&lt;67,3,TRUE,4),MATCH(YEAR($Q$27),'SEC Appendix V3'!$B$4:$F$4))*IF(O50&lt;=3000,O50,12000-(3*O50))),0)</f>
        <v>0</v>
      </c>
      <c r="AM50" s="77">
        <f t="shared" si="10"/>
        <v>121</v>
      </c>
      <c r="AN50" s="76" cm="1">
        <f t="array" ref="AN50">IFERROR(IF(OR(P50&lt;0,P50&gt;4000,AM50&lt;55),0,INDEX('SEC Appendix V3'!$B$5:$F$8,_xlfn.IFS(AM50&lt;60,1,AM50&lt;65,2,AM50&lt;67,3,TRUE,4),MATCH(YEAR($Q$27),'SEC Appendix V3'!$B$4:$F$4))*IF(P50&lt;=3000,P50,12000-(3*P50))),0)</f>
        <v>0</v>
      </c>
      <c r="AO50" s="79">
        <f t="shared" si="11"/>
        <v>0</v>
      </c>
    </row>
    <row r="51" spans="1:41" x14ac:dyDescent="0.35">
      <c r="A51" s="70">
        <v>22</v>
      </c>
      <c r="B51" s="57"/>
      <c r="C51" s="58"/>
      <c r="D51" s="59"/>
      <c r="E51" s="60"/>
      <c r="F51" s="60"/>
      <c r="G51" s="60"/>
      <c r="H51" s="60"/>
      <c r="I51" s="60"/>
      <c r="J51" s="60"/>
      <c r="K51" s="60"/>
      <c r="L51" s="60"/>
      <c r="M51" s="60"/>
      <c r="N51" s="60"/>
      <c r="O51" s="60"/>
      <c r="P51" s="60"/>
      <c r="Q51" s="50">
        <f t="shared" si="12"/>
        <v>121</v>
      </c>
      <c r="R51" s="76" cm="1">
        <f t="array" ref="R51">IFERROR(IF(OR(E51&lt;0,E51&gt;4000,Q51&lt;55),0,INDEX('SEC Appendix V3'!$B$5:$F$8,_xlfn.IFS(Q51&lt;60,1,Q51&lt;65,2,Q51&lt;67,3,TRUE,4),MATCH(YEAR($Q$27),'SEC Appendix V3'!$B$4:$F$4))*IF(E51&lt;=3000,E51,12000-(3*E51))),0)</f>
        <v>0</v>
      </c>
      <c r="S51" s="77">
        <f t="shared" si="0"/>
        <v>121</v>
      </c>
      <c r="T51" s="76" cm="1">
        <f t="array" ref="T51">IFERROR(IF(OR(F51&lt;0,F51&gt;4000,S51&lt;55),0,INDEX('SEC Appendix V3'!$B$5:$F$8,_xlfn.IFS(S51&lt;60,1,S51&lt;65,2,S51&lt;67,3,TRUE,4),MATCH(YEAR($Q$27),'SEC Appendix V3'!$B$4:$F$4))*IF(F51&lt;=3000,F51,12000-(3*F51))),0)</f>
        <v>0</v>
      </c>
      <c r="U51" s="77">
        <f t="shared" si="1"/>
        <v>121</v>
      </c>
      <c r="V51" s="76" cm="1">
        <f t="array" ref="V51">IFERROR(IF(OR(G51&lt;0,G51&gt;4000,U51&lt;55),0,INDEX('SEC Appendix V3'!$B$5:$F$8,_xlfn.IFS(U51&lt;60,1,U51&lt;65,2,U51&lt;67,3,TRUE,4),MATCH(YEAR($Q$27),'SEC Appendix V3'!$B$4:$F$4))*IF(G51&lt;=3000,G51,12000-(3*G51))),0)</f>
        <v>0</v>
      </c>
      <c r="W51" s="77">
        <f t="shared" si="2"/>
        <v>121</v>
      </c>
      <c r="X51" s="76" cm="1">
        <f t="array" ref="X51">IFERROR(IF(OR(H51&lt;0,H51&gt;4000,W51&lt;55),0,INDEX('SEC Appendix V3'!$B$5:$F$8,_xlfn.IFS(W51&lt;60,1,W51&lt;65,2,W51&lt;67,3,TRUE,4),MATCH(YEAR($Q$27),'SEC Appendix V3'!$B$4:$F$4))*IF(H51&lt;=3000,H51,12000-(3*H51))),0)</f>
        <v>0</v>
      </c>
      <c r="Y51" s="77">
        <f t="shared" si="3"/>
        <v>121</v>
      </c>
      <c r="Z51" s="76" cm="1">
        <f t="array" ref="Z51">IFERROR(IF(OR(I51&lt;0,I51&gt;4000,Y51&lt;55),0,INDEX('SEC Appendix V3'!$B$5:$F$8,_xlfn.IFS(Y51&lt;60,1,Y51&lt;65,2,Y51&lt;67,3,TRUE,4),MATCH(YEAR($Q$27),'SEC Appendix V3'!$B$4:$F$4))*IF(I51&lt;=3000,I51,12000-(3*I51))),0)</f>
        <v>0</v>
      </c>
      <c r="AA51" s="77">
        <f t="shared" si="4"/>
        <v>121</v>
      </c>
      <c r="AB51" s="76" cm="1">
        <f t="array" ref="AB51">IFERROR(IF(OR(J51&lt;0,J51&gt;4000,AA51&lt;55),0,INDEX('SEC Appendix V3'!$B$5:$F$8,_xlfn.IFS(AA51&lt;60,1,AA51&lt;65,2,AA51&lt;67,3,TRUE,4),MATCH(YEAR($Q$27),'SEC Appendix V3'!$B$4:$F$4))*IF(J51&lt;=3000,J51,12000-(3*J51))),0)</f>
        <v>0</v>
      </c>
      <c r="AC51" s="77">
        <f t="shared" si="5"/>
        <v>121</v>
      </c>
      <c r="AD51" s="76" cm="1">
        <f t="array" ref="AD51">IFERROR(IF(OR(K51&lt;0,K51&gt;4000,AC51&lt;55),0,INDEX('SEC Appendix V3'!$B$5:$F$8,_xlfn.IFS(AC51&lt;60,1,AC51&lt;65,2,AC51&lt;67,3,TRUE,4),MATCH(YEAR($Q$27),'SEC Appendix V3'!$B$4:$F$4))*IF(K51&lt;=3000,K51,12000-(3*K51))),0)</f>
        <v>0</v>
      </c>
      <c r="AE51" s="77">
        <f t="shared" si="6"/>
        <v>121</v>
      </c>
      <c r="AF51" s="76" cm="1">
        <f t="array" ref="AF51">IFERROR(IF(OR(L51&lt;0,L51&gt;4000,AE51&lt;55),0,INDEX('SEC Appendix V3'!$B$5:$F$8,_xlfn.IFS(AE51&lt;60,1,AE51&lt;65,2,AE51&lt;67,3,TRUE,4),MATCH(YEAR($Q$27),'SEC Appendix V3'!$B$4:$F$4))*IF(L51&lt;=3000,L51,12000-(3*L51))),0)</f>
        <v>0</v>
      </c>
      <c r="AG51" s="77">
        <f t="shared" si="7"/>
        <v>121</v>
      </c>
      <c r="AH51" s="76" cm="1">
        <f t="array" ref="AH51">IFERROR(IF(OR(M51&lt;0,M51&gt;4000,AG51&lt;55),0,INDEX('SEC Appendix V3'!$B$5:$F$8,_xlfn.IFS(AG51&lt;60,1,AG51&lt;65,2,AG51&lt;67,3,TRUE,4),MATCH(YEAR($Q$27),'SEC Appendix V3'!$B$4:$F$4))*IF(M51&lt;=3000,M51,12000-(3*M51))),0)</f>
        <v>0</v>
      </c>
      <c r="AI51" s="77">
        <f t="shared" si="8"/>
        <v>121</v>
      </c>
      <c r="AJ51" s="76" cm="1">
        <f t="array" ref="AJ51">IFERROR(IF(OR(N51&lt;0,N51&gt;4000,AI51&lt;55),0,INDEX('SEC Appendix V3'!$B$5:$F$8,_xlfn.IFS(AI51&lt;60,1,AI51&lt;65,2,AI51&lt;67,3,TRUE,4),MATCH(YEAR($Q$27),'SEC Appendix V3'!$B$4:$F$4))*IF(N51&lt;=3000,N51,12000-(3*N51))),0)</f>
        <v>0</v>
      </c>
      <c r="AK51" s="77">
        <f t="shared" si="9"/>
        <v>121</v>
      </c>
      <c r="AL51" s="76" cm="1">
        <f t="array" ref="AL51">IFERROR(IF(OR(O51&lt;0,O51&gt;4000,AK51&lt;55),0,INDEX('SEC Appendix V3'!$B$5:$F$8,_xlfn.IFS(AK51&lt;60,1,AK51&lt;65,2,AK51&lt;67,3,TRUE,4),MATCH(YEAR($Q$27),'SEC Appendix V3'!$B$4:$F$4))*IF(O51&lt;=3000,O51,12000-(3*O51))),0)</f>
        <v>0</v>
      </c>
      <c r="AM51" s="77">
        <f t="shared" si="10"/>
        <v>121</v>
      </c>
      <c r="AN51" s="76" cm="1">
        <f t="array" ref="AN51">IFERROR(IF(OR(P51&lt;0,P51&gt;4000,AM51&lt;55),0,INDEX('SEC Appendix V3'!$B$5:$F$8,_xlfn.IFS(AM51&lt;60,1,AM51&lt;65,2,AM51&lt;67,3,TRUE,4),MATCH(YEAR($Q$27),'SEC Appendix V3'!$B$4:$F$4))*IF(P51&lt;=3000,P51,12000-(3*P51))),0)</f>
        <v>0</v>
      </c>
      <c r="AO51" s="79">
        <f t="shared" si="11"/>
        <v>0</v>
      </c>
    </row>
    <row r="52" spans="1:41" x14ac:dyDescent="0.35">
      <c r="A52" s="70">
        <v>23</v>
      </c>
      <c r="B52" s="57"/>
      <c r="C52" s="58"/>
      <c r="D52" s="59"/>
      <c r="E52" s="60"/>
      <c r="F52" s="60"/>
      <c r="G52" s="60"/>
      <c r="H52" s="60"/>
      <c r="I52" s="60"/>
      <c r="J52" s="60"/>
      <c r="K52" s="60"/>
      <c r="L52" s="60"/>
      <c r="M52" s="60"/>
      <c r="N52" s="60"/>
      <c r="O52" s="60"/>
      <c r="P52" s="60"/>
      <c r="Q52" s="50">
        <f t="shared" si="12"/>
        <v>121</v>
      </c>
      <c r="R52" s="76" cm="1">
        <f t="array" ref="R52">IFERROR(IF(OR(E52&lt;0,E52&gt;4000,Q52&lt;55),0,INDEX('SEC Appendix V3'!$B$5:$F$8,_xlfn.IFS(Q52&lt;60,1,Q52&lt;65,2,Q52&lt;67,3,TRUE,4),MATCH(YEAR($Q$27),'SEC Appendix V3'!$B$4:$F$4))*IF(E52&lt;=3000,E52,12000-(3*E52))),0)</f>
        <v>0</v>
      </c>
      <c r="S52" s="77">
        <f t="shared" si="0"/>
        <v>121</v>
      </c>
      <c r="T52" s="76" cm="1">
        <f t="array" ref="T52">IFERROR(IF(OR(F52&lt;0,F52&gt;4000,S52&lt;55),0,INDEX('SEC Appendix V3'!$B$5:$F$8,_xlfn.IFS(S52&lt;60,1,S52&lt;65,2,S52&lt;67,3,TRUE,4),MATCH(YEAR($Q$27),'SEC Appendix V3'!$B$4:$F$4))*IF(F52&lt;=3000,F52,12000-(3*F52))),0)</f>
        <v>0</v>
      </c>
      <c r="U52" s="77">
        <f t="shared" si="1"/>
        <v>121</v>
      </c>
      <c r="V52" s="76" cm="1">
        <f t="array" ref="V52">IFERROR(IF(OR(G52&lt;0,G52&gt;4000,U52&lt;55),0,INDEX('SEC Appendix V3'!$B$5:$F$8,_xlfn.IFS(U52&lt;60,1,U52&lt;65,2,U52&lt;67,3,TRUE,4),MATCH(YEAR($Q$27),'SEC Appendix V3'!$B$4:$F$4))*IF(G52&lt;=3000,G52,12000-(3*G52))),0)</f>
        <v>0</v>
      </c>
      <c r="W52" s="77">
        <f t="shared" si="2"/>
        <v>121</v>
      </c>
      <c r="X52" s="76" cm="1">
        <f t="array" ref="X52">IFERROR(IF(OR(H52&lt;0,H52&gt;4000,W52&lt;55),0,INDEX('SEC Appendix V3'!$B$5:$F$8,_xlfn.IFS(W52&lt;60,1,W52&lt;65,2,W52&lt;67,3,TRUE,4),MATCH(YEAR($Q$27),'SEC Appendix V3'!$B$4:$F$4))*IF(H52&lt;=3000,H52,12000-(3*H52))),0)</f>
        <v>0</v>
      </c>
      <c r="Y52" s="77">
        <f t="shared" si="3"/>
        <v>121</v>
      </c>
      <c r="Z52" s="76" cm="1">
        <f t="array" ref="Z52">IFERROR(IF(OR(I52&lt;0,I52&gt;4000,Y52&lt;55),0,INDEX('SEC Appendix V3'!$B$5:$F$8,_xlfn.IFS(Y52&lt;60,1,Y52&lt;65,2,Y52&lt;67,3,TRUE,4),MATCH(YEAR($Q$27),'SEC Appendix V3'!$B$4:$F$4))*IF(I52&lt;=3000,I52,12000-(3*I52))),0)</f>
        <v>0</v>
      </c>
      <c r="AA52" s="77">
        <f t="shared" si="4"/>
        <v>121</v>
      </c>
      <c r="AB52" s="76" cm="1">
        <f t="array" ref="AB52">IFERROR(IF(OR(J52&lt;0,J52&gt;4000,AA52&lt;55),0,INDEX('SEC Appendix V3'!$B$5:$F$8,_xlfn.IFS(AA52&lt;60,1,AA52&lt;65,2,AA52&lt;67,3,TRUE,4),MATCH(YEAR($Q$27),'SEC Appendix V3'!$B$4:$F$4))*IF(J52&lt;=3000,J52,12000-(3*J52))),0)</f>
        <v>0</v>
      </c>
      <c r="AC52" s="77">
        <f t="shared" si="5"/>
        <v>121</v>
      </c>
      <c r="AD52" s="76" cm="1">
        <f t="array" ref="AD52">IFERROR(IF(OR(K52&lt;0,K52&gt;4000,AC52&lt;55),0,INDEX('SEC Appendix V3'!$B$5:$F$8,_xlfn.IFS(AC52&lt;60,1,AC52&lt;65,2,AC52&lt;67,3,TRUE,4),MATCH(YEAR($Q$27),'SEC Appendix V3'!$B$4:$F$4))*IF(K52&lt;=3000,K52,12000-(3*K52))),0)</f>
        <v>0</v>
      </c>
      <c r="AE52" s="77">
        <f t="shared" si="6"/>
        <v>121</v>
      </c>
      <c r="AF52" s="76" cm="1">
        <f t="array" ref="AF52">IFERROR(IF(OR(L52&lt;0,L52&gt;4000,AE52&lt;55),0,INDEX('SEC Appendix V3'!$B$5:$F$8,_xlfn.IFS(AE52&lt;60,1,AE52&lt;65,2,AE52&lt;67,3,TRUE,4),MATCH(YEAR($Q$27),'SEC Appendix V3'!$B$4:$F$4))*IF(L52&lt;=3000,L52,12000-(3*L52))),0)</f>
        <v>0</v>
      </c>
      <c r="AG52" s="77">
        <f t="shared" si="7"/>
        <v>121</v>
      </c>
      <c r="AH52" s="76" cm="1">
        <f t="array" ref="AH52">IFERROR(IF(OR(M52&lt;0,M52&gt;4000,AG52&lt;55),0,INDEX('SEC Appendix V3'!$B$5:$F$8,_xlfn.IFS(AG52&lt;60,1,AG52&lt;65,2,AG52&lt;67,3,TRUE,4),MATCH(YEAR($Q$27),'SEC Appendix V3'!$B$4:$F$4))*IF(M52&lt;=3000,M52,12000-(3*M52))),0)</f>
        <v>0</v>
      </c>
      <c r="AI52" s="77">
        <f t="shared" si="8"/>
        <v>121</v>
      </c>
      <c r="AJ52" s="76" cm="1">
        <f t="array" ref="AJ52">IFERROR(IF(OR(N52&lt;0,N52&gt;4000,AI52&lt;55),0,INDEX('SEC Appendix V3'!$B$5:$F$8,_xlfn.IFS(AI52&lt;60,1,AI52&lt;65,2,AI52&lt;67,3,TRUE,4),MATCH(YEAR($Q$27),'SEC Appendix V3'!$B$4:$F$4))*IF(N52&lt;=3000,N52,12000-(3*N52))),0)</f>
        <v>0</v>
      </c>
      <c r="AK52" s="77">
        <f t="shared" si="9"/>
        <v>121</v>
      </c>
      <c r="AL52" s="76" cm="1">
        <f t="array" ref="AL52">IFERROR(IF(OR(O52&lt;0,O52&gt;4000,AK52&lt;55),0,INDEX('SEC Appendix V3'!$B$5:$F$8,_xlfn.IFS(AK52&lt;60,1,AK52&lt;65,2,AK52&lt;67,3,TRUE,4),MATCH(YEAR($Q$27),'SEC Appendix V3'!$B$4:$F$4))*IF(O52&lt;=3000,O52,12000-(3*O52))),0)</f>
        <v>0</v>
      </c>
      <c r="AM52" s="77">
        <f t="shared" si="10"/>
        <v>121</v>
      </c>
      <c r="AN52" s="76" cm="1">
        <f t="array" ref="AN52">IFERROR(IF(OR(P52&lt;0,P52&gt;4000,AM52&lt;55),0,INDEX('SEC Appendix V3'!$B$5:$F$8,_xlfn.IFS(AM52&lt;60,1,AM52&lt;65,2,AM52&lt;67,3,TRUE,4),MATCH(YEAR($Q$27),'SEC Appendix V3'!$B$4:$F$4))*IF(P52&lt;=3000,P52,12000-(3*P52))),0)</f>
        <v>0</v>
      </c>
      <c r="AO52" s="79">
        <f t="shared" si="11"/>
        <v>0</v>
      </c>
    </row>
    <row r="53" spans="1:41" x14ac:dyDescent="0.35">
      <c r="A53" s="70">
        <v>24</v>
      </c>
      <c r="B53" s="58"/>
      <c r="C53" s="58"/>
      <c r="D53" s="59"/>
      <c r="E53" s="60"/>
      <c r="F53" s="60"/>
      <c r="G53" s="60"/>
      <c r="H53" s="60"/>
      <c r="I53" s="60"/>
      <c r="J53" s="60"/>
      <c r="K53" s="60"/>
      <c r="L53" s="60"/>
      <c r="M53" s="60"/>
      <c r="N53" s="60"/>
      <c r="O53" s="60"/>
      <c r="P53" s="60"/>
      <c r="Q53" s="50">
        <f t="shared" si="12"/>
        <v>121</v>
      </c>
      <c r="R53" s="76" cm="1">
        <f t="array" ref="R53">IFERROR(IF(OR(E53&lt;0,E53&gt;4000,Q53&lt;55),0,INDEX('SEC Appendix V3'!$B$5:$F$8,_xlfn.IFS(Q53&lt;60,1,Q53&lt;65,2,Q53&lt;67,3,TRUE,4),MATCH(YEAR($Q$27),'SEC Appendix V3'!$B$4:$F$4))*IF(E53&lt;=3000,E53,12000-(3*E53))),0)</f>
        <v>0</v>
      </c>
      <c r="S53" s="77">
        <f t="shared" si="0"/>
        <v>121</v>
      </c>
      <c r="T53" s="76" cm="1">
        <f t="array" ref="T53">IFERROR(IF(OR(F53&lt;0,F53&gt;4000,S53&lt;55),0,INDEX('SEC Appendix V3'!$B$5:$F$8,_xlfn.IFS(S53&lt;60,1,S53&lt;65,2,S53&lt;67,3,TRUE,4),MATCH(YEAR($Q$27),'SEC Appendix V3'!$B$4:$F$4))*IF(F53&lt;=3000,F53,12000-(3*F53))),0)</f>
        <v>0</v>
      </c>
      <c r="U53" s="77">
        <f t="shared" si="1"/>
        <v>121</v>
      </c>
      <c r="V53" s="76" cm="1">
        <f t="array" ref="V53">IFERROR(IF(OR(G53&lt;0,G53&gt;4000,U53&lt;55),0,INDEX('SEC Appendix V3'!$B$5:$F$8,_xlfn.IFS(U53&lt;60,1,U53&lt;65,2,U53&lt;67,3,TRUE,4),MATCH(YEAR($Q$27),'SEC Appendix V3'!$B$4:$F$4))*IF(G53&lt;=3000,G53,12000-(3*G53))),0)</f>
        <v>0</v>
      </c>
      <c r="W53" s="77">
        <f t="shared" si="2"/>
        <v>121</v>
      </c>
      <c r="X53" s="76" cm="1">
        <f t="array" ref="X53">IFERROR(IF(OR(H53&lt;0,H53&gt;4000,W53&lt;55),0,INDEX('SEC Appendix V3'!$B$5:$F$8,_xlfn.IFS(W53&lt;60,1,W53&lt;65,2,W53&lt;67,3,TRUE,4),MATCH(YEAR($Q$27),'SEC Appendix V3'!$B$4:$F$4))*IF(H53&lt;=3000,H53,12000-(3*H53))),0)</f>
        <v>0</v>
      </c>
      <c r="Y53" s="77">
        <f t="shared" si="3"/>
        <v>121</v>
      </c>
      <c r="Z53" s="76" cm="1">
        <f t="array" ref="Z53">IFERROR(IF(OR(I53&lt;0,I53&gt;4000,Y53&lt;55),0,INDEX('SEC Appendix V3'!$B$5:$F$8,_xlfn.IFS(Y53&lt;60,1,Y53&lt;65,2,Y53&lt;67,3,TRUE,4),MATCH(YEAR($Q$27),'SEC Appendix V3'!$B$4:$F$4))*IF(I53&lt;=3000,I53,12000-(3*I53))),0)</f>
        <v>0</v>
      </c>
      <c r="AA53" s="77">
        <f t="shared" si="4"/>
        <v>121</v>
      </c>
      <c r="AB53" s="76" cm="1">
        <f t="array" ref="AB53">IFERROR(IF(OR(J53&lt;0,J53&gt;4000,AA53&lt;55),0,INDEX('SEC Appendix V3'!$B$5:$F$8,_xlfn.IFS(AA53&lt;60,1,AA53&lt;65,2,AA53&lt;67,3,TRUE,4),MATCH(YEAR($Q$27),'SEC Appendix V3'!$B$4:$F$4))*IF(J53&lt;=3000,J53,12000-(3*J53))),0)</f>
        <v>0</v>
      </c>
      <c r="AC53" s="77">
        <f t="shared" si="5"/>
        <v>121</v>
      </c>
      <c r="AD53" s="76" cm="1">
        <f t="array" ref="AD53">IFERROR(IF(OR(K53&lt;0,K53&gt;4000,AC53&lt;55),0,INDEX('SEC Appendix V3'!$B$5:$F$8,_xlfn.IFS(AC53&lt;60,1,AC53&lt;65,2,AC53&lt;67,3,TRUE,4),MATCH(YEAR($Q$27),'SEC Appendix V3'!$B$4:$F$4))*IF(K53&lt;=3000,K53,12000-(3*K53))),0)</f>
        <v>0</v>
      </c>
      <c r="AE53" s="77">
        <f t="shared" si="6"/>
        <v>121</v>
      </c>
      <c r="AF53" s="76" cm="1">
        <f t="array" ref="AF53">IFERROR(IF(OR(L53&lt;0,L53&gt;4000,AE53&lt;55),0,INDEX('SEC Appendix V3'!$B$5:$F$8,_xlfn.IFS(AE53&lt;60,1,AE53&lt;65,2,AE53&lt;67,3,TRUE,4),MATCH(YEAR($Q$27),'SEC Appendix V3'!$B$4:$F$4))*IF(L53&lt;=3000,L53,12000-(3*L53))),0)</f>
        <v>0</v>
      </c>
      <c r="AG53" s="77">
        <f t="shared" si="7"/>
        <v>121</v>
      </c>
      <c r="AH53" s="76" cm="1">
        <f t="array" ref="AH53">IFERROR(IF(OR(M53&lt;0,M53&gt;4000,AG53&lt;55),0,INDEX('SEC Appendix V3'!$B$5:$F$8,_xlfn.IFS(AG53&lt;60,1,AG53&lt;65,2,AG53&lt;67,3,TRUE,4),MATCH(YEAR($Q$27),'SEC Appendix V3'!$B$4:$F$4))*IF(M53&lt;=3000,M53,12000-(3*M53))),0)</f>
        <v>0</v>
      </c>
      <c r="AI53" s="77">
        <f t="shared" si="8"/>
        <v>121</v>
      </c>
      <c r="AJ53" s="76" cm="1">
        <f t="array" ref="AJ53">IFERROR(IF(OR(N53&lt;0,N53&gt;4000,AI53&lt;55),0,INDEX('SEC Appendix V3'!$B$5:$F$8,_xlfn.IFS(AI53&lt;60,1,AI53&lt;65,2,AI53&lt;67,3,TRUE,4),MATCH(YEAR($Q$27),'SEC Appendix V3'!$B$4:$F$4))*IF(N53&lt;=3000,N53,12000-(3*N53))),0)</f>
        <v>0</v>
      </c>
      <c r="AK53" s="77">
        <f t="shared" si="9"/>
        <v>121</v>
      </c>
      <c r="AL53" s="76" cm="1">
        <f t="array" ref="AL53">IFERROR(IF(OR(O53&lt;0,O53&gt;4000,AK53&lt;55),0,INDEX('SEC Appendix V3'!$B$5:$F$8,_xlfn.IFS(AK53&lt;60,1,AK53&lt;65,2,AK53&lt;67,3,TRUE,4),MATCH(YEAR($Q$27),'SEC Appendix V3'!$B$4:$F$4))*IF(O53&lt;=3000,O53,12000-(3*O53))),0)</f>
        <v>0</v>
      </c>
      <c r="AM53" s="77">
        <f t="shared" si="10"/>
        <v>121</v>
      </c>
      <c r="AN53" s="76" cm="1">
        <f t="array" ref="AN53">IFERROR(IF(OR(P53&lt;0,P53&gt;4000,AM53&lt;55),0,INDEX('SEC Appendix V3'!$B$5:$F$8,_xlfn.IFS(AM53&lt;60,1,AM53&lt;65,2,AM53&lt;67,3,TRUE,4),MATCH(YEAR($Q$27),'SEC Appendix V3'!$B$4:$F$4))*IF(P53&lt;=3000,P53,12000-(3*P53))),0)</f>
        <v>0</v>
      </c>
      <c r="AO53" s="79">
        <f t="shared" si="11"/>
        <v>0</v>
      </c>
    </row>
    <row r="54" spans="1:41" x14ac:dyDescent="0.35">
      <c r="A54" s="70">
        <v>25</v>
      </c>
      <c r="B54" s="57"/>
      <c r="C54" s="58"/>
      <c r="D54" s="59"/>
      <c r="E54" s="60"/>
      <c r="F54" s="60"/>
      <c r="G54" s="60"/>
      <c r="H54" s="60"/>
      <c r="I54" s="60"/>
      <c r="J54" s="60"/>
      <c r="K54" s="60"/>
      <c r="L54" s="60"/>
      <c r="M54" s="60"/>
      <c r="N54" s="60"/>
      <c r="O54" s="60"/>
      <c r="P54" s="60"/>
      <c r="Q54" s="50">
        <f t="shared" si="12"/>
        <v>121</v>
      </c>
      <c r="R54" s="76" cm="1">
        <f t="array" ref="R54">IFERROR(IF(OR(E54&lt;0,E54&gt;4000,Q54&lt;55),0,INDEX('SEC Appendix V3'!$B$5:$F$8,_xlfn.IFS(Q54&lt;60,1,Q54&lt;65,2,Q54&lt;67,3,TRUE,4),MATCH(YEAR($Q$27),'SEC Appendix V3'!$B$4:$F$4))*IF(E54&lt;=3000,E54,12000-(3*E54))),0)</f>
        <v>0</v>
      </c>
      <c r="S54" s="77">
        <f t="shared" si="0"/>
        <v>121</v>
      </c>
      <c r="T54" s="76" cm="1">
        <f t="array" ref="T54">IFERROR(IF(OR(F54&lt;0,F54&gt;4000,S54&lt;55),0,INDEX('SEC Appendix V3'!$B$5:$F$8,_xlfn.IFS(S54&lt;60,1,S54&lt;65,2,S54&lt;67,3,TRUE,4),MATCH(YEAR($Q$27),'SEC Appendix V3'!$B$4:$F$4))*IF(F54&lt;=3000,F54,12000-(3*F54))),0)</f>
        <v>0</v>
      </c>
      <c r="U54" s="77">
        <f t="shared" si="1"/>
        <v>121</v>
      </c>
      <c r="V54" s="76" cm="1">
        <f t="array" ref="V54">IFERROR(IF(OR(G54&lt;0,G54&gt;4000,U54&lt;55),0,INDEX('SEC Appendix V3'!$B$5:$F$8,_xlfn.IFS(U54&lt;60,1,U54&lt;65,2,U54&lt;67,3,TRUE,4),MATCH(YEAR($Q$27),'SEC Appendix V3'!$B$4:$F$4))*IF(G54&lt;=3000,G54,12000-(3*G54))),0)</f>
        <v>0</v>
      </c>
      <c r="W54" s="77">
        <f t="shared" si="2"/>
        <v>121</v>
      </c>
      <c r="X54" s="76" cm="1">
        <f t="array" ref="X54">IFERROR(IF(OR(H54&lt;0,H54&gt;4000,W54&lt;55),0,INDEX('SEC Appendix V3'!$B$5:$F$8,_xlfn.IFS(W54&lt;60,1,W54&lt;65,2,W54&lt;67,3,TRUE,4),MATCH(YEAR($Q$27),'SEC Appendix V3'!$B$4:$F$4))*IF(H54&lt;=3000,H54,12000-(3*H54))),0)</f>
        <v>0</v>
      </c>
      <c r="Y54" s="77">
        <f t="shared" si="3"/>
        <v>121</v>
      </c>
      <c r="Z54" s="76" cm="1">
        <f t="array" ref="Z54">IFERROR(IF(OR(I54&lt;0,I54&gt;4000,Y54&lt;55),0,INDEX('SEC Appendix V3'!$B$5:$F$8,_xlfn.IFS(Y54&lt;60,1,Y54&lt;65,2,Y54&lt;67,3,TRUE,4),MATCH(YEAR($Q$27),'SEC Appendix V3'!$B$4:$F$4))*IF(I54&lt;=3000,I54,12000-(3*I54))),0)</f>
        <v>0</v>
      </c>
      <c r="AA54" s="77">
        <f t="shared" si="4"/>
        <v>121</v>
      </c>
      <c r="AB54" s="76" cm="1">
        <f t="array" ref="AB54">IFERROR(IF(OR(J54&lt;0,J54&gt;4000,AA54&lt;55),0,INDEX('SEC Appendix V3'!$B$5:$F$8,_xlfn.IFS(AA54&lt;60,1,AA54&lt;65,2,AA54&lt;67,3,TRUE,4),MATCH(YEAR($Q$27),'SEC Appendix V3'!$B$4:$F$4))*IF(J54&lt;=3000,J54,12000-(3*J54))),0)</f>
        <v>0</v>
      </c>
      <c r="AC54" s="77">
        <f t="shared" si="5"/>
        <v>121</v>
      </c>
      <c r="AD54" s="76" cm="1">
        <f t="array" ref="AD54">IFERROR(IF(OR(K54&lt;0,K54&gt;4000,AC54&lt;55),0,INDEX('SEC Appendix V3'!$B$5:$F$8,_xlfn.IFS(AC54&lt;60,1,AC54&lt;65,2,AC54&lt;67,3,TRUE,4),MATCH(YEAR($Q$27),'SEC Appendix V3'!$B$4:$F$4))*IF(K54&lt;=3000,K54,12000-(3*K54))),0)</f>
        <v>0</v>
      </c>
      <c r="AE54" s="77">
        <f t="shared" si="6"/>
        <v>121</v>
      </c>
      <c r="AF54" s="76" cm="1">
        <f t="array" ref="AF54">IFERROR(IF(OR(L54&lt;0,L54&gt;4000,AE54&lt;55),0,INDEX('SEC Appendix V3'!$B$5:$F$8,_xlfn.IFS(AE54&lt;60,1,AE54&lt;65,2,AE54&lt;67,3,TRUE,4),MATCH(YEAR($Q$27),'SEC Appendix V3'!$B$4:$F$4))*IF(L54&lt;=3000,L54,12000-(3*L54))),0)</f>
        <v>0</v>
      </c>
      <c r="AG54" s="77">
        <f t="shared" si="7"/>
        <v>121</v>
      </c>
      <c r="AH54" s="76" cm="1">
        <f t="array" ref="AH54">IFERROR(IF(OR(M54&lt;0,M54&gt;4000,AG54&lt;55),0,INDEX('SEC Appendix V3'!$B$5:$F$8,_xlfn.IFS(AG54&lt;60,1,AG54&lt;65,2,AG54&lt;67,3,TRUE,4),MATCH(YEAR($Q$27),'SEC Appendix V3'!$B$4:$F$4))*IF(M54&lt;=3000,M54,12000-(3*M54))),0)</f>
        <v>0</v>
      </c>
      <c r="AI54" s="77">
        <f t="shared" si="8"/>
        <v>121</v>
      </c>
      <c r="AJ54" s="76" cm="1">
        <f t="array" ref="AJ54">IFERROR(IF(OR(N54&lt;0,N54&gt;4000,AI54&lt;55),0,INDEX('SEC Appendix V3'!$B$5:$F$8,_xlfn.IFS(AI54&lt;60,1,AI54&lt;65,2,AI54&lt;67,3,TRUE,4),MATCH(YEAR($Q$27),'SEC Appendix V3'!$B$4:$F$4))*IF(N54&lt;=3000,N54,12000-(3*N54))),0)</f>
        <v>0</v>
      </c>
      <c r="AK54" s="77">
        <f t="shared" si="9"/>
        <v>121</v>
      </c>
      <c r="AL54" s="76" cm="1">
        <f t="array" ref="AL54">IFERROR(IF(OR(O54&lt;0,O54&gt;4000,AK54&lt;55),0,INDEX('SEC Appendix V3'!$B$5:$F$8,_xlfn.IFS(AK54&lt;60,1,AK54&lt;65,2,AK54&lt;67,3,TRUE,4),MATCH(YEAR($Q$27),'SEC Appendix V3'!$B$4:$F$4))*IF(O54&lt;=3000,O54,12000-(3*O54))),0)</f>
        <v>0</v>
      </c>
      <c r="AM54" s="77">
        <f t="shared" si="10"/>
        <v>121</v>
      </c>
      <c r="AN54" s="76" cm="1">
        <f t="array" ref="AN54">IFERROR(IF(OR(P54&lt;0,P54&gt;4000,AM54&lt;55),0,INDEX('SEC Appendix V3'!$B$5:$F$8,_xlfn.IFS(AM54&lt;60,1,AM54&lt;65,2,AM54&lt;67,3,TRUE,4),MATCH(YEAR($Q$27),'SEC Appendix V3'!$B$4:$F$4))*IF(P54&lt;=3000,P54,12000-(3*P54))),0)</f>
        <v>0</v>
      </c>
      <c r="AO54" s="79">
        <f t="shared" si="11"/>
        <v>0</v>
      </c>
    </row>
    <row r="55" spans="1:41" x14ac:dyDescent="0.35">
      <c r="A55" s="70">
        <v>26</v>
      </c>
      <c r="B55" s="57"/>
      <c r="C55" s="58"/>
      <c r="D55" s="59"/>
      <c r="E55" s="60"/>
      <c r="F55" s="60"/>
      <c r="G55" s="60"/>
      <c r="H55" s="60"/>
      <c r="I55" s="60"/>
      <c r="J55" s="60"/>
      <c r="K55" s="60"/>
      <c r="L55" s="60"/>
      <c r="M55" s="60"/>
      <c r="N55" s="60"/>
      <c r="O55" s="60"/>
      <c r="P55" s="60"/>
      <c r="Q55" s="50">
        <f t="shared" si="12"/>
        <v>121</v>
      </c>
      <c r="R55" s="76" cm="1">
        <f t="array" ref="R55">IFERROR(IF(OR(E55&lt;0,E55&gt;4000,Q55&lt;55),0,INDEX('SEC Appendix V3'!$B$5:$F$8,_xlfn.IFS(Q55&lt;60,1,Q55&lt;65,2,Q55&lt;67,3,TRUE,4),MATCH(YEAR($Q$27),'SEC Appendix V3'!$B$4:$F$4))*IF(E55&lt;=3000,E55,12000-(3*E55))),0)</f>
        <v>0</v>
      </c>
      <c r="S55" s="77">
        <f t="shared" si="0"/>
        <v>121</v>
      </c>
      <c r="T55" s="76" cm="1">
        <f t="array" ref="T55">IFERROR(IF(OR(F55&lt;0,F55&gt;4000,S55&lt;55),0,INDEX('SEC Appendix V3'!$B$5:$F$8,_xlfn.IFS(S55&lt;60,1,S55&lt;65,2,S55&lt;67,3,TRUE,4),MATCH(YEAR($Q$27),'SEC Appendix V3'!$B$4:$F$4))*IF(F55&lt;=3000,F55,12000-(3*F55))),0)</f>
        <v>0</v>
      </c>
      <c r="U55" s="77">
        <f t="shared" si="1"/>
        <v>121</v>
      </c>
      <c r="V55" s="76" cm="1">
        <f t="array" ref="V55">IFERROR(IF(OR(G55&lt;0,G55&gt;4000,U55&lt;55),0,INDEX('SEC Appendix V3'!$B$5:$F$8,_xlfn.IFS(U55&lt;60,1,U55&lt;65,2,U55&lt;67,3,TRUE,4),MATCH(YEAR($Q$27),'SEC Appendix V3'!$B$4:$F$4))*IF(G55&lt;=3000,G55,12000-(3*G55))),0)</f>
        <v>0</v>
      </c>
      <c r="W55" s="77">
        <f t="shared" si="2"/>
        <v>121</v>
      </c>
      <c r="X55" s="76" cm="1">
        <f t="array" ref="X55">IFERROR(IF(OR(H55&lt;0,H55&gt;4000,W55&lt;55),0,INDEX('SEC Appendix V3'!$B$5:$F$8,_xlfn.IFS(W55&lt;60,1,W55&lt;65,2,W55&lt;67,3,TRUE,4),MATCH(YEAR($Q$27),'SEC Appendix V3'!$B$4:$F$4))*IF(H55&lt;=3000,H55,12000-(3*H55))),0)</f>
        <v>0</v>
      </c>
      <c r="Y55" s="77">
        <f t="shared" si="3"/>
        <v>121</v>
      </c>
      <c r="Z55" s="76" cm="1">
        <f t="array" ref="Z55">IFERROR(IF(OR(I55&lt;0,I55&gt;4000,Y55&lt;55),0,INDEX('SEC Appendix V3'!$B$5:$F$8,_xlfn.IFS(Y55&lt;60,1,Y55&lt;65,2,Y55&lt;67,3,TRUE,4),MATCH(YEAR($Q$27),'SEC Appendix V3'!$B$4:$F$4))*IF(I55&lt;=3000,I55,12000-(3*I55))),0)</f>
        <v>0</v>
      </c>
      <c r="AA55" s="77">
        <f t="shared" si="4"/>
        <v>121</v>
      </c>
      <c r="AB55" s="76" cm="1">
        <f t="array" ref="AB55">IFERROR(IF(OR(J55&lt;0,J55&gt;4000,AA55&lt;55),0,INDEX('SEC Appendix V3'!$B$5:$F$8,_xlfn.IFS(AA55&lt;60,1,AA55&lt;65,2,AA55&lt;67,3,TRUE,4),MATCH(YEAR($Q$27),'SEC Appendix V3'!$B$4:$F$4))*IF(J55&lt;=3000,J55,12000-(3*J55))),0)</f>
        <v>0</v>
      </c>
      <c r="AC55" s="77">
        <f t="shared" si="5"/>
        <v>121</v>
      </c>
      <c r="AD55" s="76" cm="1">
        <f t="array" ref="AD55">IFERROR(IF(OR(K55&lt;0,K55&gt;4000,AC55&lt;55),0,INDEX('SEC Appendix V3'!$B$5:$F$8,_xlfn.IFS(AC55&lt;60,1,AC55&lt;65,2,AC55&lt;67,3,TRUE,4),MATCH(YEAR($Q$27),'SEC Appendix V3'!$B$4:$F$4))*IF(K55&lt;=3000,K55,12000-(3*K55))),0)</f>
        <v>0</v>
      </c>
      <c r="AE55" s="77">
        <f t="shared" si="6"/>
        <v>121</v>
      </c>
      <c r="AF55" s="76" cm="1">
        <f t="array" ref="AF55">IFERROR(IF(OR(L55&lt;0,L55&gt;4000,AE55&lt;55),0,INDEX('SEC Appendix V3'!$B$5:$F$8,_xlfn.IFS(AE55&lt;60,1,AE55&lt;65,2,AE55&lt;67,3,TRUE,4),MATCH(YEAR($Q$27),'SEC Appendix V3'!$B$4:$F$4))*IF(L55&lt;=3000,L55,12000-(3*L55))),0)</f>
        <v>0</v>
      </c>
      <c r="AG55" s="77">
        <f t="shared" si="7"/>
        <v>121</v>
      </c>
      <c r="AH55" s="76" cm="1">
        <f t="array" ref="AH55">IFERROR(IF(OR(M55&lt;0,M55&gt;4000,AG55&lt;55),0,INDEX('SEC Appendix V3'!$B$5:$F$8,_xlfn.IFS(AG55&lt;60,1,AG55&lt;65,2,AG55&lt;67,3,TRUE,4),MATCH(YEAR($Q$27),'SEC Appendix V3'!$B$4:$F$4))*IF(M55&lt;=3000,M55,12000-(3*M55))),0)</f>
        <v>0</v>
      </c>
      <c r="AI55" s="77">
        <f t="shared" si="8"/>
        <v>121</v>
      </c>
      <c r="AJ55" s="76" cm="1">
        <f t="array" ref="AJ55">IFERROR(IF(OR(N55&lt;0,N55&gt;4000,AI55&lt;55),0,INDEX('SEC Appendix V3'!$B$5:$F$8,_xlfn.IFS(AI55&lt;60,1,AI55&lt;65,2,AI55&lt;67,3,TRUE,4),MATCH(YEAR($Q$27),'SEC Appendix V3'!$B$4:$F$4))*IF(N55&lt;=3000,N55,12000-(3*N55))),0)</f>
        <v>0</v>
      </c>
      <c r="AK55" s="77">
        <f t="shared" si="9"/>
        <v>121</v>
      </c>
      <c r="AL55" s="76" cm="1">
        <f t="array" ref="AL55">IFERROR(IF(OR(O55&lt;0,O55&gt;4000,AK55&lt;55),0,INDEX('SEC Appendix V3'!$B$5:$F$8,_xlfn.IFS(AK55&lt;60,1,AK55&lt;65,2,AK55&lt;67,3,TRUE,4),MATCH(YEAR($Q$27),'SEC Appendix V3'!$B$4:$F$4))*IF(O55&lt;=3000,O55,12000-(3*O55))),0)</f>
        <v>0</v>
      </c>
      <c r="AM55" s="77">
        <f t="shared" si="10"/>
        <v>121</v>
      </c>
      <c r="AN55" s="76" cm="1">
        <f t="array" ref="AN55">IFERROR(IF(OR(P55&lt;0,P55&gt;4000,AM55&lt;55),0,INDEX('SEC Appendix V3'!$B$5:$F$8,_xlfn.IFS(AM55&lt;60,1,AM55&lt;65,2,AM55&lt;67,3,TRUE,4),MATCH(YEAR($Q$27),'SEC Appendix V3'!$B$4:$F$4))*IF(P55&lt;=3000,P55,12000-(3*P55))),0)</f>
        <v>0</v>
      </c>
      <c r="AO55" s="79">
        <f t="shared" si="11"/>
        <v>0</v>
      </c>
    </row>
    <row r="56" spans="1:41" x14ac:dyDescent="0.35">
      <c r="A56" s="70">
        <v>27</v>
      </c>
      <c r="B56" s="58"/>
      <c r="C56" s="58"/>
      <c r="D56" s="59"/>
      <c r="E56" s="60"/>
      <c r="F56" s="60"/>
      <c r="G56" s="60"/>
      <c r="H56" s="60"/>
      <c r="I56" s="60"/>
      <c r="J56" s="60"/>
      <c r="K56" s="60"/>
      <c r="L56" s="60"/>
      <c r="M56" s="60"/>
      <c r="N56" s="60"/>
      <c r="O56" s="60"/>
      <c r="P56" s="60"/>
      <c r="Q56" s="50">
        <f t="shared" si="12"/>
        <v>121</v>
      </c>
      <c r="R56" s="76" cm="1">
        <f t="array" ref="R56">IFERROR(IF(OR(E56&lt;0,E56&gt;4000,Q56&lt;55),0,INDEX('SEC Appendix V3'!$B$5:$F$8,_xlfn.IFS(Q56&lt;60,1,Q56&lt;65,2,Q56&lt;67,3,TRUE,4),MATCH(YEAR($Q$27),'SEC Appendix V3'!$B$4:$F$4))*IF(E56&lt;=3000,E56,12000-(3*E56))),0)</f>
        <v>0</v>
      </c>
      <c r="S56" s="77">
        <f t="shared" si="0"/>
        <v>121</v>
      </c>
      <c r="T56" s="76" cm="1">
        <f t="array" ref="T56">IFERROR(IF(OR(F56&lt;0,F56&gt;4000,S56&lt;55),0,INDEX('SEC Appendix V3'!$B$5:$F$8,_xlfn.IFS(S56&lt;60,1,S56&lt;65,2,S56&lt;67,3,TRUE,4),MATCH(YEAR($Q$27),'SEC Appendix V3'!$B$4:$F$4))*IF(F56&lt;=3000,F56,12000-(3*F56))),0)</f>
        <v>0</v>
      </c>
      <c r="U56" s="77">
        <f t="shared" si="1"/>
        <v>121</v>
      </c>
      <c r="V56" s="76" cm="1">
        <f t="array" ref="V56">IFERROR(IF(OR(G56&lt;0,G56&gt;4000,U56&lt;55),0,INDEX('SEC Appendix V3'!$B$5:$F$8,_xlfn.IFS(U56&lt;60,1,U56&lt;65,2,U56&lt;67,3,TRUE,4),MATCH(YEAR($Q$27),'SEC Appendix V3'!$B$4:$F$4))*IF(G56&lt;=3000,G56,12000-(3*G56))),0)</f>
        <v>0</v>
      </c>
      <c r="W56" s="77">
        <f t="shared" si="2"/>
        <v>121</v>
      </c>
      <c r="X56" s="76" cm="1">
        <f t="array" ref="X56">IFERROR(IF(OR(H56&lt;0,H56&gt;4000,W56&lt;55),0,INDEX('SEC Appendix V3'!$B$5:$F$8,_xlfn.IFS(W56&lt;60,1,W56&lt;65,2,W56&lt;67,3,TRUE,4),MATCH(YEAR($Q$27),'SEC Appendix V3'!$B$4:$F$4))*IF(H56&lt;=3000,H56,12000-(3*H56))),0)</f>
        <v>0</v>
      </c>
      <c r="Y56" s="77">
        <f t="shared" si="3"/>
        <v>121</v>
      </c>
      <c r="Z56" s="76" cm="1">
        <f t="array" ref="Z56">IFERROR(IF(OR(I56&lt;0,I56&gt;4000,Y56&lt;55),0,INDEX('SEC Appendix V3'!$B$5:$F$8,_xlfn.IFS(Y56&lt;60,1,Y56&lt;65,2,Y56&lt;67,3,TRUE,4),MATCH(YEAR($Q$27),'SEC Appendix V3'!$B$4:$F$4))*IF(I56&lt;=3000,I56,12000-(3*I56))),0)</f>
        <v>0</v>
      </c>
      <c r="AA56" s="77">
        <f t="shared" si="4"/>
        <v>121</v>
      </c>
      <c r="AB56" s="76" cm="1">
        <f t="array" ref="AB56">IFERROR(IF(OR(J56&lt;0,J56&gt;4000,AA56&lt;55),0,INDEX('SEC Appendix V3'!$B$5:$F$8,_xlfn.IFS(AA56&lt;60,1,AA56&lt;65,2,AA56&lt;67,3,TRUE,4),MATCH(YEAR($Q$27),'SEC Appendix V3'!$B$4:$F$4))*IF(J56&lt;=3000,J56,12000-(3*J56))),0)</f>
        <v>0</v>
      </c>
      <c r="AC56" s="77">
        <f t="shared" si="5"/>
        <v>121</v>
      </c>
      <c r="AD56" s="76" cm="1">
        <f t="array" ref="AD56">IFERROR(IF(OR(K56&lt;0,K56&gt;4000,AC56&lt;55),0,INDEX('SEC Appendix V3'!$B$5:$F$8,_xlfn.IFS(AC56&lt;60,1,AC56&lt;65,2,AC56&lt;67,3,TRUE,4),MATCH(YEAR($Q$27),'SEC Appendix V3'!$B$4:$F$4))*IF(K56&lt;=3000,K56,12000-(3*K56))),0)</f>
        <v>0</v>
      </c>
      <c r="AE56" s="77">
        <f t="shared" si="6"/>
        <v>121</v>
      </c>
      <c r="AF56" s="76" cm="1">
        <f t="array" ref="AF56">IFERROR(IF(OR(L56&lt;0,L56&gt;4000,AE56&lt;55),0,INDEX('SEC Appendix V3'!$B$5:$F$8,_xlfn.IFS(AE56&lt;60,1,AE56&lt;65,2,AE56&lt;67,3,TRUE,4),MATCH(YEAR($Q$27),'SEC Appendix V3'!$B$4:$F$4))*IF(L56&lt;=3000,L56,12000-(3*L56))),0)</f>
        <v>0</v>
      </c>
      <c r="AG56" s="77">
        <f t="shared" si="7"/>
        <v>121</v>
      </c>
      <c r="AH56" s="76" cm="1">
        <f t="array" ref="AH56">IFERROR(IF(OR(M56&lt;0,M56&gt;4000,AG56&lt;55),0,INDEX('SEC Appendix V3'!$B$5:$F$8,_xlfn.IFS(AG56&lt;60,1,AG56&lt;65,2,AG56&lt;67,3,TRUE,4),MATCH(YEAR($Q$27),'SEC Appendix V3'!$B$4:$F$4))*IF(M56&lt;=3000,M56,12000-(3*M56))),0)</f>
        <v>0</v>
      </c>
      <c r="AI56" s="77">
        <f t="shared" si="8"/>
        <v>121</v>
      </c>
      <c r="AJ56" s="76" cm="1">
        <f t="array" ref="AJ56">IFERROR(IF(OR(N56&lt;0,N56&gt;4000,AI56&lt;55),0,INDEX('SEC Appendix V3'!$B$5:$F$8,_xlfn.IFS(AI56&lt;60,1,AI56&lt;65,2,AI56&lt;67,3,TRUE,4),MATCH(YEAR($Q$27),'SEC Appendix V3'!$B$4:$F$4))*IF(N56&lt;=3000,N56,12000-(3*N56))),0)</f>
        <v>0</v>
      </c>
      <c r="AK56" s="77">
        <f t="shared" si="9"/>
        <v>121</v>
      </c>
      <c r="AL56" s="76" cm="1">
        <f t="array" ref="AL56">IFERROR(IF(OR(O56&lt;0,O56&gt;4000,AK56&lt;55),0,INDEX('SEC Appendix V3'!$B$5:$F$8,_xlfn.IFS(AK56&lt;60,1,AK56&lt;65,2,AK56&lt;67,3,TRUE,4),MATCH(YEAR($Q$27),'SEC Appendix V3'!$B$4:$F$4))*IF(O56&lt;=3000,O56,12000-(3*O56))),0)</f>
        <v>0</v>
      </c>
      <c r="AM56" s="77">
        <f t="shared" si="10"/>
        <v>121</v>
      </c>
      <c r="AN56" s="76" cm="1">
        <f t="array" ref="AN56">IFERROR(IF(OR(P56&lt;0,P56&gt;4000,AM56&lt;55),0,INDEX('SEC Appendix V3'!$B$5:$F$8,_xlfn.IFS(AM56&lt;60,1,AM56&lt;65,2,AM56&lt;67,3,TRUE,4),MATCH(YEAR($Q$27),'SEC Appendix V3'!$B$4:$F$4))*IF(P56&lt;=3000,P56,12000-(3*P56))),0)</f>
        <v>0</v>
      </c>
      <c r="AO56" s="79">
        <f t="shared" si="11"/>
        <v>0</v>
      </c>
    </row>
    <row r="57" spans="1:41" x14ac:dyDescent="0.35">
      <c r="A57" s="70">
        <v>28</v>
      </c>
      <c r="B57" s="57"/>
      <c r="C57" s="58"/>
      <c r="D57" s="59"/>
      <c r="E57" s="60"/>
      <c r="F57" s="60"/>
      <c r="G57" s="60"/>
      <c r="H57" s="60"/>
      <c r="I57" s="60"/>
      <c r="J57" s="60"/>
      <c r="K57" s="60"/>
      <c r="L57" s="60"/>
      <c r="M57" s="60"/>
      <c r="N57" s="60"/>
      <c r="O57" s="60"/>
      <c r="P57" s="60"/>
      <c r="Q57" s="50">
        <f t="shared" si="12"/>
        <v>121</v>
      </c>
      <c r="R57" s="76" cm="1">
        <f t="array" ref="R57">IFERROR(IF(OR(E57&lt;0,E57&gt;4000,Q57&lt;55),0,INDEX('SEC Appendix V3'!$B$5:$F$8,_xlfn.IFS(Q57&lt;60,1,Q57&lt;65,2,Q57&lt;67,3,TRUE,4),MATCH(YEAR($Q$27),'SEC Appendix V3'!$B$4:$F$4))*IF(E57&lt;=3000,E57,12000-(3*E57))),0)</f>
        <v>0</v>
      </c>
      <c r="S57" s="77">
        <f t="shared" si="0"/>
        <v>121</v>
      </c>
      <c r="T57" s="76" cm="1">
        <f t="array" ref="T57">IFERROR(IF(OR(F57&lt;0,F57&gt;4000,S57&lt;55),0,INDEX('SEC Appendix V3'!$B$5:$F$8,_xlfn.IFS(S57&lt;60,1,S57&lt;65,2,S57&lt;67,3,TRUE,4),MATCH(YEAR($Q$27),'SEC Appendix V3'!$B$4:$F$4))*IF(F57&lt;=3000,F57,12000-(3*F57))),0)</f>
        <v>0</v>
      </c>
      <c r="U57" s="77">
        <f t="shared" si="1"/>
        <v>121</v>
      </c>
      <c r="V57" s="76" cm="1">
        <f t="array" ref="V57">IFERROR(IF(OR(G57&lt;0,G57&gt;4000,U57&lt;55),0,INDEX('SEC Appendix V3'!$B$5:$F$8,_xlfn.IFS(U57&lt;60,1,U57&lt;65,2,U57&lt;67,3,TRUE,4),MATCH(YEAR($Q$27),'SEC Appendix V3'!$B$4:$F$4))*IF(G57&lt;=3000,G57,12000-(3*G57))),0)</f>
        <v>0</v>
      </c>
      <c r="W57" s="77">
        <f t="shared" si="2"/>
        <v>121</v>
      </c>
      <c r="X57" s="76" cm="1">
        <f t="array" ref="X57">IFERROR(IF(OR(H57&lt;0,H57&gt;4000,W57&lt;55),0,INDEX('SEC Appendix V3'!$B$5:$F$8,_xlfn.IFS(W57&lt;60,1,W57&lt;65,2,W57&lt;67,3,TRUE,4),MATCH(YEAR($Q$27),'SEC Appendix V3'!$B$4:$F$4))*IF(H57&lt;=3000,H57,12000-(3*H57))),0)</f>
        <v>0</v>
      </c>
      <c r="Y57" s="77">
        <f t="shared" si="3"/>
        <v>121</v>
      </c>
      <c r="Z57" s="76" cm="1">
        <f t="array" ref="Z57">IFERROR(IF(OR(I57&lt;0,I57&gt;4000,Y57&lt;55),0,INDEX('SEC Appendix V3'!$B$5:$F$8,_xlfn.IFS(Y57&lt;60,1,Y57&lt;65,2,Y57&lt;67,3,TRUE,4),MATCH(YEAR($Q$27),'SEC Appendix V3'!$B$4:$F$4))*IF(I57&lt;=3000,I57,12000-(3*I57))),0)</f>
        <v>0</v>
      </c>
      <c r="AA57" s="77">
        <f t="shared" si="4"/>
        <v>121</v>
      </c>
      <c r="AB57" s="76" cm="1">
        <f t="array" ref="AB57">IFERROR(IF(OR(J57&lt;0,J57&gt;4000,AA57&lt;55),0,INDEX('SEC Appendix V3'!$B$5:$F$8,_xlfn.IFS(AA57&lt;60,1,AA57&lt;65,2,AA57&lt;67,3,TRUE,4),MATCH(YEAR($Q$27),'SEC Appendix V3'!$B$4:$F$4))*IF(J57&lt;=3000,J57,12000-(3*J57))),0)</f>
        <v>0</v>
      </c>
      <c r="AC57" s="77">
        <f t="shared" si="5"/>
        <v>121</v>
      </c>
      <c r="AD57" s="76" cm="1">
        <f t="array" ref="AD57">IFERROR(IF(OR(K57&lt;0,K57&gt;4000,AC57&lt;55),0,INDEX('SEC Appendix V3'!$B$5:$F$8,_xlfn.IFS(AC57&lt;60,1,AC57&lt;65,2,AC57&lt;67,3,TRUE,4),MATCH(YEAR($Q$27),'SEC Appendix V3'!$B$4:$F$4))*IF(K57&lt;=3000,K57,12000-(3*K57))),0)</f>
        <v>0</v>
      </c>
      <c r="AE57" s="77">
        <f t="shared" si="6"/>
        <v>121</v>
      </c>
      <c r="AF57" s="76" cm="1">
        <f t="array" ref="AF57">IFERROR(IF(OR(L57&lt;0,L57&gt;4000,AE57&lt;55),0,INDEX('SEC Appendix V3'!$B$5:$F$8,_xlfn.IFS(AE57&lt;60,1,AE57&lt;65,2,AE57&lt;67,3,TRUE,4),MATCH(YEAR($Q$27),'SEC Appendix V3'!$B$4:$F$4))*IF(L57&lt;=3000,L57,12000-(3*L57))),0)</f>
        <v>0</v>
      </c>
      <c r="AG57" s="77">
        <f t="shared" si="7"/>
        <v>121</v>
      </c>
      <c r="AH57" s="76" cm="1">
        <f t="array" ref="AH57">IFERROR(IF(OR(M57&lt;0,M57&gt;4000,AG57&lt;55),0,INDEX('SEC Appendix V3'!$B$5:$F$8,_xlfn.IFS(AG57&lt;60,1,AG57&lt;65,2,AG57&lt;67,3,TRUE,4),MATCH(YEAR($Q$27),'SEC Appendix V3'!$B$4:$F$4))*IF(M57&lt;=3000,M57,12000-(3*M57))),0)</f>
        <v>0</v>
      </c>
      <c r="AI57" s="77">
        <f t="shared" si="8"/>
        <v>121</v>
      </c>
      <c r="AJ57" s="76" cm="1">
        <f t="array" ref="AJ57">IFERROR(IF(OR(N57&lt;0,N57&gt;4000,AI57&lt;55),0,INDEX('SEC Appendix V3'!$B$5:$F$8,_xlfn.IFS(AI57&lt;60,1,AI57&lt;65,2,AI57&lt;67,3,TRUE,4),MATCH(YEAR($Q$27),'SEC Appendix V3'!$B$4:$F$4))*IF(N57&lt;=3000,N57,12000-(3*N57))),0)</f>
        <v>0</v>
      </c>
      <c r="AK57" s="77">
        <f t="shared" si="9"/>
        <v>121</v>
      </c>
      <c r="AL57" s="76" cm="1">
        <f t="array" ref="AL57">IFERROR(IF(OR(O57&lt;0,O57&gt;4000,AK57&lt;55),0,INDEX('SEC Appendix V3'!$B$5:$F$8,_xlfn.IFS(AK57&lt;60,1,AK57&lt;65,2,AK57&lt;67,3,TRUE,4),MATCH(YEAR($Q$27),'SEC Appendix V3'!$B$4:$F$4))*IF(O57&lt;=3000,O57,12000-(3*O57))),0)</f>
        <v>0</v>
      </c>
      <c r="AM57" s="77">
        <f t="shared" si="10"/>
        <v>121</v>
      </c>
      <c r="AN57" s="76" cm="1">
        <f t="array" ref="AN57">IFERROR(IF(OR(P57&lt;0,P57&gt;4000,AM57&lt;55),0,INDEX('SEC Appendix V3'!$B$5:$F$8,_xlfn.IFS(AM57&lt;60,1,AM57&lt;65,2,AM57&lt;67,3,TRUE,4),MATCH(YEAR($Q$27),'SEC Appendix V3'!$B$4:$F$4))*IF(P57&lt;=3000,P57,12000-(3*P57))),0)</f>
        <v>0</v>
      </c>
      <c r="AO57" s="79">
        <f t="shared" si="11"/>
        <v>0</v>
      </c>
    </row>
    <row r="58" spans="1:41" x14ac:dyDescent="0.35">
      <c r="A58" s="70">
        <v>29</v>
      </c>
      <c r="B58" s="57"/>
      <c r="C58" s="58"/>
      <c r="D58" s="59"/>
      <c r="E58" s="60"/>
      <c r="F58" s="60"/>
      <c r="G58" s="60"/>
      <c r="H58" s="60"/>
      <c r="I58" s="60"/>
      <c r="J58" s="60"/>
      <c r="K58" s="60"/>
      <c r="L58" s="60"/>
      <c r="M58" s="60"/>
      <c r="N58" s="60"/>
      <c r="O58" s="60"/>
      <c r="P58" s="60"/>
      <c r="Q58" s="50">
        <f t="shared" si="12"/>
        <v>121</v>
      </c>
      <c r="R58" s="76" cm="1">
        <f t="array" ref="R58">IFERROR(IF(OR(E58&lt;0,E58&gt;4000,Q58&lt;55),0,INDEX('SEC Appendix V3'!$B$5:$F$8,_xlfn.IFS(Q58&lt;60,1,Q58&lt;65,2,Q58&lt;67,3,TRUE,4),MATCH(YEAR($Q$27),'SEC Appendix V3'!$B$4:$F$4))*IF(E58&lt;=3000,E58,12000-(3*E58))),0)</f>
        <v>0</v>
      </c>
      <c r="S58" s="77">
        <f t="shared" si="0"/>
        <v>121</v>
      </c>
      <c r="T58" s="76" cm="1">
        <f t="array" ref="T58">IFERROR(IF(OR(F58&lt;0,F58&gt;4000,S58&lt;55),0,INDEX('SEC Appendix V3'!$B$5:$F$8,_xlfn.IFS(S58&lt;60,1,S58&lt;65,2,S58&lt;67,3,TRUE,4),MATCH(YEAR($Q$27),'SEC Appendix V3'!$B$4:$F$4))*IF(F58&lt;=3000,F58,12000-(3*F58))),0)</f>
        <v>0</v>
      </c>
      <c r="U58" s="77">
        <f t="shared" si="1"/>
        <v>121</v>
      </c>
      <c r="V58" s="76" cm="1">
        <f t="array" ref="V58">IFERROR(IF(OR(G58&lt;0,G58&gt;4000,U58&lt;55),0,INDEX('SEC Appendix V3'!$B$5:$F$8,_xlfn.IFS(U58&lt;60,1,U58&lt;65,2,U58&lt;67,3,TRUE,4),MATCH(YEAR($Q$27),'SEC Appendix V3'!$B$4:$F$4))*IF(G58&lt;=3000,G58,12000-(3*G58))),0)</f>
        <v>0</v>
      </c>
      <c r="W58" s="77">
        <f t="shared" si="2"/>
        <v>121</v>
      </c>
      <c r="X58" s="76" cm="1">
        <f t="array" ref="X58">IFERROR(IF(OR(H58&lt;0,H58&gt;4000,W58&lt;55),0,INDEX('SEC Appendix V3'!$B$5:$F$8,_xlfn.IFS(W58&lt;60,1,W58&lt;65,2,W58&lt;67,3,TRUE,4),MATCH(YEAR($Q$27),'SEC Appendix V3'!$B$4:$F$4))*IF(H58&lt;=3000,H58,12000-(3*H58))),0)</f>
        <v>0</v>
      </c>
      <c r="Y58" s="77">
        <f t="shared" si="3"/>
        <v>121</v>
      </c>
      <c r="Z58" s="76" cm="1">
        <f t="array" ref="Z58">IFERROR(IF(OR(I58&lt;0,I58&gt;4000,Y58&lt;55),0,INDEX('SEC Appendix V3'!$B$5:$F$8,_xlfn.IFS(Y58&lt;60,1,Y58&lt;65,2,Y58&lt;67,3,TRUE,4),MATCH(YEAR($Q$27),'SEC Appendix V3'!$B$4:$F$4))*IF(I58&lt;=3000,I58,12000-(3*I58))),0)</f>
        <v>0</v>
      </c>
      <c r="AA58" s="77">
        <f t="shared" si="4"/>
        <v>121</v>
      </c>
      <c r="AB58" s="76" cm="1">
        <f t="array" ref="AB58">IFERROR(IF(OR(J58&lt;0,J58&gt;4000,AA58&lt;55),0,INDEX('SEC Appendix V3'!$B$5:$F$8,_xlfn.IFS(AA58&lt;60,1,AA58&lt;65,2,AA58&lt;67,3,TRUE,4),MATCH(YEAR($Q$27),'SEC Appendix V3'!$B$4:$F$4))*IF(J58&lt;=3000,J58,12000-(3*J58))),0)</f>
        <v>0</v>
      </c>
      <c r="AC58" s="77">
        <f t="shared" si="5"/>
        <v>121</v>
      </c>
      <c r="AD58" s="76" cm="1">
        <f t="array" ref="AD58">IFERROR(IF(OR(K58&lt;0,K58&gt;4000,AC58&lt;55),0,INDEX('SEC Appendix V3'!$B$5:$F$8,_xlfn.IFS(AC58&lt;60,1,AC58&lt;65,2,AC58&lt;67,3,TRUE,4),MATCH(YEAR($Q$27),'SEC Appendix V3'!$B$4:$F$4))*IF(K58&lt;=3000,K58,12000-(3*K58))),0)</f>
        <v>0</v>
      </c>
      <c r="AE58" s="77">
        <f t="shared" si="6"/>
        <v>121</v>
      </c>
      <c r="AF58" s="76" cm="1">
        <f t="array" ref="AF58">IFERROR(IF(OR(L58&lt;0,L58&gt;4000,AE58&lt;55),0,INDEX('SEC Appendix V3'!$B$5:$F$8,_xlfn.IFS(AE58&lt;60,1,AE58&lt;65,2,AE58&lt;67,3,TRUE,4),MATCH(YEAR($Q$27),'SEC Appendix V3'!$B$4:$F$4))*IF(L58&lt;=3000,L58,12000-(3*L58))),0)</f>
        <v>0</v>
      </c>
      <c r="AG58" s="77">
        <f t="shared" si="7"/>
        <v>121</v>
      </c>
      <c r="AH58" s="76" cm="1">
        <f t="array" ref="AH58">IFERROR(IF(OR(M58&lt;0,M58&gt;4000,AG58&lt;55),0,INDEX('SEC Appendix V3'!$B$5:$F$8,_xlfn.IFS(AG58&lt;60,1,AG58&lt;65,2,AG58&lt;67,3,TRUE,4),MATCH(YEAR($Q$27),'SEC Appendix V3'!$B$4:$F$4))*IF(M58&lt;=3000,M58,12000-(3*M58))),0)</f>
        <v>0</v>
      </c>
      <c r="AI58" s="77">
        <f t="shared" si="8"/>
        <v>121</v>
      </c>
      <c r="AJ58" s="76" cm="1">
        <f t="array" ref="AJ58">IFERROR(IF(OR(N58&lt;0,N58&gt;4000,AI58&lt;55),0,INDEX('SEC Appendix V3'!$B$5:$F$8,_xlfn.IFS(AI58&lt;60,1,AI58&lt;65,2,AI58&lt;67,3,TRUE,4),MATCH(YEAR($Q$27),'SEC Appendix V3'!$B$4:$F$4))*IF(N58&lt;=3000,N58,12000-(3*N58))),0)</f>
        <v>0</v>
      </c>
      <c r="AK58" s="77">
        <f t="shared" si="9"/>
        <v>121</v>
      </c>
      <c r="AL58" s="76" cm="1">
        <f t="array" ref="AL58">IFERROR(IF(OR(O58&lt;0,O58&gt;4000,AK58&lt;55),0,INDEX('SEC Appendix V3'!$B$5:$F$8,_xlfn.IFS(AK58&lt;60,1,AK58&lt;65,2,AK58&lt;67,3,TRUE,4),MATCH(YEAR($Q$27),'SEC Appendix V3'!$B$4:$F$4))*IF(O58&lt;=3000,O58,12000-(3*O58))),0)</f>
        <v>0</v>
      </c>
      <c r="AM58" s="77">
        <f t="shared" si="10"/>
        <v>121</v>
      </c>
      <c r="AN58" s="76" cm="1">
        <f t="array" ref="AN58">IFERROR(IF(OR(P58&lt;0,P58&gt;4000,AM58&lt;55),0,INDEX('SEC Appendix V3'!$B$5:$F$8,_xlfn.IFS(AM58&lt;60,1,AM58&lt;65,2,AM58&lt;67,3,TRUE,4),MATCH(YEAR($Q$27),'SEC Appendix V3'!$B$4:$F$4))*IF(P58&lt;=3000,P58,12000-(3*P58))),0)</f>
        <v>0</v>
      </c>
      <c r="AO58" s="79">
        <f t="shared" si="11"/>
        <v>0</v>
      </c>
    </row>
    <row r="59" spans="1:41" x14ac:dyDescent="0.35">
      <c r="A59" s="70">
        <v>30</v>
      </c>
      <c r="B59" s="58"/>
      <c r="C59" s="58"/>
      <c r="D59" s="59"/>
      <c r="E59" s="60"/>
      <c r="F59" s="60"/>
      <c r="G59" s="60"/>
      <c r="H59" s="60"/>
      <c r="I59" s="60"/>
      <c r="J59" s="60"/>
      <c r="K59" s="60"/>
      <c r="L59" s="60"/>
      <c r="M59" s="60"/>
      <c r="N59" s="60"/>
      <c r="O59" s="60"/>
      <c r="P59" s="60"/>
      <c r="Q59" s="50">
        <f t="shared" si="12"/>
        <v>121</v>
      </c>
      <c r="R59" s="76" cm="1">
        <f t="array" ref="R59">IFERROR(IF(OR(E59&lt;0,E59&gt;4000,Q59&lt;55),0,INDEX('SEC Appendix V3'!$B$5:$F$8,_xlfn.IFS(Q59&lt;60,1,Q59&lt;65,2,Q59&lt;67,3,TRUE,4),MATCH(YEAR($Q$27),'SEC Appendix V3'!$B$4:$F$4))*IF(E59&lt;=3000,E59,12000-(3*E59))),0)</f>
        <v>0</v>
      </c>
      <c r="S59" s="77">
        <f t="shared" si="0"/>
        <v>121</v>
      </c>
      <c r="T59" s="76" cm="1">
        <f t="array" ref="T59">IFERROR(IF(OR(F59&lt;0,F59&gt;4000,S59&lt;55),0,INDEX('SEC Appendix V3'!$B$5:$F$8,_xlfn.IFS(S59&lt;60,1,S59&lt;65,2,S59&lt;67,3,TRUE,4),MATCH(YEAR($Q$27),'SEC Appendix V3'!$B$4:$F$4))*IF(F59&lt;=3000,F59,12000-(3*F59))),0)</f>
        <v>0</v>
      </c>
      <c r="U59" s="77">
        <f t="shared" si="1"/>
        <v>121</v>
      </c>
      <c r="V59" s="76" cm="1">
        <f t="array" ref="V59">IFERROR(IF(OR(G59&lt;0,G59&gt;4000,U59&lt;55),0,INDEX('SEC Appendix V3'!$B$5:$F$8,_xlfn.IFS(U59&lt;60,1,U59&lt;65,2,U59&lt;67,3,TRUE,4),MATCH(YEAR($Q$27),'SEC Appendix V3'!$B$4:$F$4))*IF(G59&lt;=3000,G59,12000-(3*G59))),0)</f>
        <v>0</v>
      </c>
      <c r="W59" s="77">
        <f t="shared" si="2"/>
        <v>121</v>
      </c>
      <c r="X59" s="76" cm="1">
        <f t="array" ref="X59">IFERROR(IF(OR(H59&lt;0,H59&gt;4000,W59&lt;55),0,INDEX('SEC Appendix V3'!$B$5:$F$8,_xlfn.IFS(W59&lt;60,1,W59&lt;65,2,W59&lt;67,3,TRUE,4),MATCH(YEAR($Q$27),'SEC Appendix V3'!$B$4:$F$4))*IF(H59&lt;=3000,H59,12000-(3*H59))),0)</f>
        <v>0</v>
      </c>
      <c r="Y59" s="77">
        <f t="shared" si="3"/>
        <v>121</v>
      </c>
      <c r="Z59" s="76" cm="1">
        <f t="array" ref="Z59">IFERROR(IF(OR(I59&lt;0,I59&gt;4000,Y59&lt;55),0,INDEX('SEC Appendix V3'!$B$5:$F$8,_xlfn.IFS(Y59&lt;60,1,Y59&lt;65,2,Y59&lt;67,3,TRUE,4),MATCH(YEAR($Q$27),'SEC Appendix V3'!$B$4:$F$4))*IF(I59&lt;=3000,I59,12000-(3*I59))),0)</f>
        <v>0</v>
      </c>
      <c r="AA59" s="77">
        <f t="shared" si="4"/>
        <v>121</v>
      </c>
      <c r="AB59" s="76" cm="1">
        <f t="array" ref="AB59">IFERROR(IF(OR(J59&lt;0,J59&gt;4000,AA59&lt;55),0,INDEX('SEC Appendix V3'!$B$5:$F$8,_xlfn.IFS(AA59&lt;60,1,AA59&lt;65,2,AA59&lt;67,3,TRUE,4),MATCH(YEAR($Q$27),'SEC Appendix V3'!$B$4:$F$4))*IF(J59&lt;=3000,J59,12000-(3*J59))),0)</f>
        <v>0</v>
      </c>
      <c r="AC59" s="77">
        <f t="shared" si="5"/>
        <v>121</v>
      </c>
      <c r="AD59" s="76" cm="1">
        <f t="array" ref="AD59">IFERROR(IF(OR(K59&lt;0,K59&gt;4000,AC59&lt;55),0,INDEX('SEC Appendix V3'!$B$5:$F$8,_xlfn.IFS(AC59&lt;60,1,AC59&lt;65,2,AC59&lt;67,3,TRUE,4),MATCH(YEAR($Q$27),'SEC Appendix V3'!$B$4:$F$4))*IF(K59&lt;=3000,K59,12000-(3*K59))),0)</f>
        <v>0</v>
      </c>
      <c r="AE59" s="77">
        <f t="shared" si="6"/>
        <v>121</v>
      </c>
      <c r="AF59" s="76" cm="1">
        <f t="array" ref="AF59">IFERROR(IF(OR(L59&lt;0,L59&gt;4000,AE59&lt;55),0,INDEX('SEC Appendix V3'!$B$5:$F$8,_xlfn.IFS(AE59&lt;60,1,AE59&lt;65,2,AE59&lt;67,3,TRUE,4),MATCH(YEAR($Q$27),'SEC Appendix V3'!$B$4:$F$4))*IF(L59&lt;=3000,L59,12000-(3*L59))),0)</f>
        <v>0</v>
      </c>
      <c r="AG59" s="77">
        <f t="shared" si="7"/>
        <v>121</v>
      </c>
      <c r="AH59" s="76" cm="1">
        <f t="array" ref="AH59">IFERROR(IF(OR(M59&lt;0,M59&gt;4000,AG59&lt;55),0,INDEX('SEC Appendix V3'!$B$5:$F$8,_xlfn.IFS(AG59&lt;60,1,AG59&lt;65,2,AG59&lt;67,3,TRUE,4),MATCH(YEAR($Q$27),'SEC Appendix V3'!$B$4:$F$4))*IF(M59&lt;=3000,M59,12000-(3*M59))),0)</f>
        <v>0</v>
      </c>
      <c r="AI59" s="77">
        <f t="shared" si="8"/>
        <v>121</v>
      </c>
      <c r="AJ59" s="76" cm="1">
        <f t="array" ref="AJ59">IFERROR(IF(OR(N59&lt;0,N59&gt;4000,AI59&lt;55),0,INDEX('SEC Appendix V3'!$B$5:$F$8,_xlfn.IFS(AI59&lt;60,1,AI59&lt;65,2,AI59&lt;67,3,TRUE,4),MATCH(YEAR($Q$27),'SEC Appendix V3'!$B$4:$F$4))*IF(N59&lt;=3000,N59,12000-(3*N59))),0)</f>
        <v>0</v>
      </c>
      <c r="AK59" s="77">
        <f t="shared" si="9"/>
        <v>121</v>
      </c>
      <c r="AL59" s="76" cm="1">
        <f t="array" ref="AL59">IFERROR(IF(OR(O59&lt;0,O59&gt;4000,AK59&lt;55),0,INDEX('SEC Appendix V3'!$B$5:$F$8,_xlfn.IFS(AK59&lt;60,1,AK59&lt;65,2,AK59&lt;67,3,TRUE,4),MATCH(YEAR($Q$27),'SEC Appendix V3'!$B$4:$F$4))*IF(O59&lt;=3000,O59,12000-(3*O59))),0)</f>
        <v>0</v>
      </c>
      <c r="AM59" s="77">
        <f t="shared" si="10"/>
        <v>121</v>
      </c>
      <c r="AN59" s="76" cm="1">
        <f t="array" ref="AN59">IFERROR(IF(OR(P59&lt;0,P59&gt;4000,AM59&lt;55),0,INDEX('SEC Appendix V3'!$B$5:$F$8,_xlfn.IFS(AM59&lt;60,1,AM59&lt;65,2,AM59&lt;67,3,TRUE,4),MATCH(YEAR($Q$27),'SEC Appendix V3'!$B$4:$F$4))*IF(P59&lt;=3000,P59,12000-(3*P59))),0)</f>
        <v>0</v>
      </c>
      <c r="AO59" s="79">
        <f t="shared" si="11"/>
        <v>0</v>
      </c>
    </row>
    <row r="60" spans="1:41" x14ac:dyDescent="0.35">
      <c r="A60" s="70">
        <v>31</v>
      </c>
      <c r="B60" s="57"/>
      <c r="C60" s="58"/>
      <c r="D60" s="59"/>
      <c r="E60" s="60"/>
      <c r="F60" s="60"/>
      <c r="G60" s="60"/>
      <c r="H60" s="60"/>
      <c r="I60" s="60"/>
      <c r="J60" s="60"/>
      <c r="K60" s="60"/>
      <c r="L60" s="60"/>
      <c r="M60" s="60"/>
      <c r="N60" s="60"/>
      <c r="O60" s="60"/>
      <c r="P60" s="60"/>
      <c r="Q60" s="50">
        <f t="shared" si="12"/>
        <v>121</v>
      </c>
      <c r="R60" s="76" cm="1">
        <f t="array" ref="R60">IFERROR(IF(OR(E60&lt;0,E60&gt;4000,Q60&lt;55),0,INDEX('SEC Appendix V3'!$B$5:$F$8,_xlfn.IFS(Q60&lt;60,1,Q60&lt;65,2,Q60&lt;67,3,TRUE,4),MATCH(YEAR($Q$27),'SEC Appendix V3'!$B$4:$F$4))*IF(E60&lt;=3000,E60,12000-(3*E60))),0)</f>
        <v>0</v>
      </c>
      <c r="S60" s="77">
        <f t="shared" si="0"/>
        <v>121</v>
      </c>
      <c r="T60" s="76" cm="1">
        <f t="array" ref="T60">IFERROR(IF(OR(F60&lt;0,F60&gt;4000,S60&lt;55),0,INDEX('SEC Appendix V3'!$B$5:$F$8,_xlfn.IFS(S60&lt;60,1,S60&lt;65,2,S60&lt;67,3,TRUE,4),MATCH(YEAR($Q$27),'SEC Appendix V3'!$B$4:$F$4))*IF(F60&lt;=3000,F60,12000-(3*F60))),0)</f>
        <v>0</v>
      </c>
      <c r="U60" s="77">
        <f t="shared" si="1"/>
        <v>121</v>
      </c>
      <c r="V60" s="76" cm="1">
        <f t="array" ref="V60">IFERROR(IF(OR(G60&lt;0,G60&gt;4000,U60&lt;55),0,INDEX('SEC Appendix V3'!$B$5:$F$8,_xlfn.IFS(U60&lt;60,1,U60&lt;65,2,U60&lt;67,3,TRUE,4),MATCH(YEAR($Q$27),'SEC Appendix V3'!$B$4:$F$4))*IF(G60&lt;=3000,G60,12000-(3*G60))),0)</f>
        <v>0</v>
      </c>
      <c r="W60" s="77">
        <f t="shared" si="2"/>
        <v>121</v>
      </c>
      <c r="X60" s="76" cm="1">
        <f t="array" ref="X60">IFERROR(IF(OR(H60&lt;0,H60&gt;4000,W60&lt;55),0,INDEX('SEC Appendix V3'!$B$5:$F$8,_xlfn.IFS(W60&lt;60,1,W60&lt;65,2,W60&lt;67,3,TRUE,4),MATCH(YEAR($Q$27),'SEC Appendix V3'!$B$4:$F$4))*IF(H60&lt;=3000,H60,12000-(3*H60))),0)</f>
        <v>0</v>
      </c>
      <c r="Y60" s="77">
        <f t="shared" si="3"/>
        <v>121</v>
      </c>
      <c r="Z60" s="76" cm="1">
        <f t="array" ref="Z60">IFERROR(IF(OR(I60&lt;0,I60&gt;4000,Y60&lt;55),0,INDEX('SEC Appendix V3'!$B$5:$F$8,_xlfn.IFS(Y60&lt;60,1,Y60&lt;65,2,Y60&lt;67,3,TRUE,4),MATCH(YEAR($Q$27),'SEC Appendix V3'!$B$4:$F$4))*IF(I60&lt;=3000,I60,12000-(3*I60))),0)</f>
        <v>0</v>
      </c>
      <c r="AA60" s="77">
        <f t="shared" si="4"/>
        <v>121</v>
      </c>
      <c r="AB60" s="76" cm="1">
        <f t="array" ref="AB60">IFERROR(IF(OR(J60&lt;0,J60&gt;4000,AA60&lt;55),0,INDEX('SEC Appendix V3'!$B$5:$F$8,_xlfn.IFS(AA60&lt;60,1,AA60&lt;65,2,AA60&lt;67,3,TRUE,4),MATCH(YEAR($Q$27),'SEC Appendix V3'!$B$4:$F$4))*IF(J60&lt;=3000,J60,12000-(3*J60))),0)</f>
        <v>0</v>
      </c>
      <c r="AC60" s="77">
        <f t="shared" si="5"/>
        <v>121</v>
      </c>
      <c r="AD60" s="76" cm="1">
        <f t="array" ref="AD60">IFERROR(IF(OR(K60&lt;0,K60&gt;4000,AC60&lt;55),0,INDEX('SEC Appendix V3'!$B$5:$F$8,_xlfn.IFS(AC60&lt;60,1,AC60&lt;65,2,AC60&lt;67,3,TRUE,4),MATCH(YEAR($Q$27),'SEC Appendix V3'!$B$4:$F$4))*IF(K60&lt;=3000,K60,12000-(3*K60))),0)</f>
        <v>0</v>
      </c>
      <c r="AE60" s="77">
        <f t="shared" si="6"/>
        <v>121</v>
      </c>
      <c r="AF60" s="76" cm="1">
        <f t="array" ref="AF60">IFERROR(IF(OR(L60&lt;0,L60&gt;4000,AE60&lt;55),0,INDEX('SEC Appendix V3'!$B$5:$F$8,_xlfn.IFS(AE60&lt;60,1,AE60&lt;65,2,AE60&lt;67,3,TRUE,4),MATCH(YEAR($Q$27),'SEC Appendix V3'!$B$4:$F$4))*IF(L60&lt;=3000,L60,12000-(3*L60))),0)</f>
        <v>0</v>
      </c>
      <c r="AG60" s="77">
        <f t="shared" si="7"/>
        <v>121</v>
      </c>
      <c r="AH60" s="76" cm="1">
        <f t="array" ref="AH60">IFERROR(IF(OR(M60&lt;0,M60&gt;4000,AG60&lt;55),0,INDEX('SEC Appendix V3'!$B$5:$F$8,_xlfn.IFS(AG60&lt;60,1,AG60&lt;65,2,AG60&lt;67,3,TRUE,4),MATCH(YEAR($Q$27),'SEC Appendix V3'!$B$4:$F$4))*IF(M60&lt;=3000,M60,12000-(3*M60))),0)</f>
        <v>0</v>
      </c>
      <c r="AI60" s="77">
        <f t="shared" si="8"/>
        <v>121</v>
      </c>
      <c r="AJ60" s="76" cm="1">
        <f t="array" ref="AJ60">IFERROR(IF(OR(N60&lt;0,N60&gt;4000,AI60&lt;55),0,INDEX('SEC Appendix V3'!$B$5:$F$8,_xlfn.IFS(AI60&lt;60,1,AI60&lt;65,2,AI60&lt;67,3,TRUE,4),MATCH(YEAR($Q$27),'SEC Appendix V3'!$B$4:$F$4))*IF(N60&lt;=3000,N60,12000-(3*N60))),0)</f>
        <v>0</v>
      </c>
      <c r="AK60" s="77">
        <f t="shared" si="9"/>
        <v>121</v>
      </c>
      <c r="AL60" s="76" cm="1">
        <f t="array" ref="AL60">IFERROR(IF(OR(O60&lt;0,O60&gt;4000,AK60&lt;55),0,INDEX('SEC Appendix V3'!$B$5:$F$8,_xlfn.IFS(AK60&lt;60,1,AK60&lt;65,2,AK60&lt;67,3,TRUE,4),MATCH(YEAR($Q$27),'SEC Appendix V3'!$B$4:$F$4))*IF(O60&lt;=3000,O60,12000-(3*O60))),0)</f>
        <v>0</v>
      </c>
      <c r="AM60" s="77">
        <f t="shared" si="10"/>
        <v>121</v>
      </c>
      <c r="AN60" s="76" cm="1">
        <f t="array" ref="AN60">IFERROR(IF(OR(P60&lt;0,P60&gt;4000,AM60&lt;55),0,INDEX('SEC Appendix V3'!$B$5:$F$8,_xlfn.IFS(AM60&lt;60,1,AM60&lt;65,2,AM60&lt;67,3,TRUE,4),MATCH(YEAR($Q$27),'SEC Appendix V3'!$B$4:$F$4))*IF(P60&lt;=3000,P60,12000-(3*P60))),0)</f>
        <v>0</v>
      </c>
      <c r="AO60" s="79">
        <f t="shared" si="11"/>
        <v>0</v>
      </c>
    </row>
    <row r="61" spans="1:41" x14ac:dyDescent="0.35">
      <c r="A61" s="70">
        <v>32</v>
      </c>
      <c r="B61" s="57"/>
      <c r="C61" s="58"/>
      <c r="D61" s="59"/>
      <c r="E61" s="60"/>
      <c r="F61" s="60"/>
      <c r="G61" s="60"/>
      <c r="H61" s="60"/>
      <c r="I61" s="60"/>
      <c r="J61" s="60"/>
      <c r="K61" s="60"/>
      <c r="L61" s="60"/>
      <c r="M61" s="60"/>
      <c r="N61" s="60"/>
      <c r="O61" s="60"/>
      <c r="P61" s="60"/>
      <c r="Q61" s="50">
        <f t="shared" si="12"/>
        <v>121</v>
      </c>
      <c r="R61" s="76" cm="1">
        <f t="array" ref="R61">IFERROR(IF(OR(E61&lt;0,E61&gt;4000,Q61&lt;55),0,INDEX('SEC Appendix V3'!$B$5:$F$8,_xlfn.IFS(Q61&lt;60,1,Q61&lt;65,2,Q61&lt;67,3,TRUE,4),MATCH(YEAR($Q$27),'SEC Appendix V3'!$B$4:$F$4))*IF(E61&lt;=3000,E61,12000-(3*E61))),0)</f>
        <v>0</v>
      </c>
      <c r="S61" s="77">
        <f t="shared" si="0"/>
        <v>121</v>
      </c>
      <c r="T61" s="76" cm="1">
        <f t="array" ref="T61">IFERROR(IF(OR(F61&lt;0,F61&gt;4000,S61&lt;55),0,INDEX('SEC Appendix V3'!$B$5:$F$8,_xlfn.IFS(S61&lt;60,1,S61&lt;65,2,S61&lt;67,3,TRUE,4),MATCH(YEAR($Q$27),'SEC Appendix V3'!$B$4:$F$4))*IF(F61&lt;=3000,F61,12000-(3*F61))),0)</f>
        <v>0</v>
      </c>
      <c r="U61" s="77">
        <f t="shared" si="1"/>
        <v>121</v>
      </c>
      <c r="V61" s="76" cm="1">
        <f t="array" ref="V61">IFERROR(IF(OR(G61&lt;0,G61&gt;4000,U61&lt;55),0,INDEX('SEC Appendix V3'!$B$5:$F$8,_xlfn.IFS(U61&lt;60,1,U61&lt;65,2,U61&lt;67,3,TRUE,4),MATCH(YEAR($Q$27),'SEC Appendix V3'!$B$4:$F$4))*IF(G61&lt;=3000,G61,12000-(3*G61))),0)</f>
        <v>0</v>
      </c>
      <c r="W61" s="77">
        <f t="shared" si="2"/>
        <v>121</v>
      </c>
      <c r="X61" s="76" cm="1">
        <f t="array" ref="X61">IFERROR(IF(OR(H61&lt;0,H61&gt;4000,W61&lt;55),0,INDEX('SEC Appendix V3'!$B$5:$F$8,_xlfn.IFS(W61&lt;60,1,W61&lt;65,2,W61&lt;67,3,TRUE,4),MATCH(YEAR($Q$27),'SEC Appendix V3'!$B$4:$F$4))*IF(H61&lt;=3000,H61,12000-(3*H61))),0)</f>
        <v>0</v>
      </c>
      <c r="Y61" s="77">
        <f t="shared" si="3"/>
        <v>121</v>
      </c>
      <c r="Z61" s="76" cm="1">
        <f t="array" ref="Z61">IFERROR(IF(OR(I61&lt;0,I61&gt;4000,Y61&lt;55),0,INDEX('SEC Appendix V3'!$B$5:$F$8,_xlfn.IFS(Y61&lt;60,1,Y61&lt;65,2,Y61&lt;67,3,TRUE,4),MATCH(YEAR($Q$27),'SEC Appendix V3'!$B$4:$F$4))*IF(I61&lt;=3000,I61,12000-(3*I61))),0)</f>
        <v>0</v>
      </c>
      <c r="AA61" s="77">
        <f t="shared" si="4"/>
        <v>121</v>
      </c>
      <c r="AB61" s="76" cm="1">
        <f t="array" ref="AB61">IFERROR(IF(OR(J61&lt;0,J61&gt;4000,AA61&lt;55),0,INDEX('SEC Appendix V3'!$B$5:$F$8,_xlfn.IFS(AA61&lt;60,1,AA61&lt;65,2,AA61&lt;67,3,TRUE,4),MATCH(YEAR($Q$27),'SEC Appendix V3'!$B$4:$F$4))*IF(J61&lt;=3000,J61,12000-(3*J61))),0)</f>
        <v>0</v>
      </c>
      <c r="AC61" s="77">
        <f t="shared" si="5"/>
        <v>121</v>
      </c>
      <c r="AD61" s="76" cm="1">
        <f t="array" ref="AD61">IFERROR(IF(OR(K61&lt;0,K61&gt;4000,AC61&lt;55),0,INDEX('SEC Appendix V3'!$B$5:$F$8,_xlfn.IFS(AC61&lt;60,1,AC61&lt;65,2,AC61&lt;67,3,TRUE,4),MATCH(YEAR($Q$27),'SEC Appendix V3'!$B$4:$F$4))*IF(K61&lt;=3000,K61,12000-(3*K61))),0)</f>
        <v>0</v>
      </c>
      <c r="AE61" s="77">
        <f t="shared" si="6"/>
        <v>121</v>
      </c>
      <c r="AF61" s="76" cm="1">
        <f t="array" ref="AF61">IFERROR(IF(OR(L61&lt;0,L61&gt;4000,AE61&lt;55),0,INDEX('SEC Appendix V3'!$B$5:$F$8,_xlfn.IFS(AE61&lt;60,1,AE61&lt;65,2,AE61&lt;67,3,TRUE,4),MATCH(YEAR($Q$27),'SEC Appendix V3'!$B$4:$F$4))*IF(L61&lt;=3000,L61,12000-(3*L61))),0)</f>
        <v>0</v>
      </c>
      <c r="AG61" s="77">
        <f t="shared" si="7"/>
        <v>121</v>
      </c>
      <c r="AH61" s="76" cm="1">
        <f t="array" ref="AH61">IFERROR(IF(OR(M61&lt;0,M61&gt;4000,AG61&lt;55),0,INDEX('SEC Appendix V3'!$B$5:$F$8,_xlfn.IFS(AG61&lt;60,1,AG61&lt;65,2,AG61&lt;67,3,TRUE,4),MATCH(YEAR($Q$27),'SEC Appendix V3'!$B$4:$F$4))*IF(M61&lt;=3000,M61,12000-(3*M61))),0)</f>
        <v>0</v>
      </c>
      <c r="AI61" s="77">
        <f t="shared" si="8"/>
        <v>121</v>
      </c>
      <c r="AJ61" s="76" cm="1">
        <f t="array" ref="AJ61">IFERROR(IF(OR(N61&lt;0,N61&gt;4000,AI61&lt;55),0,INDEX('SEC Appendix V3'!$B$5:$F$8,_xlfn.IFS(AI61&lt;60,1,AI61&lt;65,2,AI61&lt;67,3,TRUE,4),MATCH(YEAR($Q$27),'SEC Appendix V3'!$B$4:$F$4))*IF(N61&lt;=3000,N61,12000-(3*N61))),0)</f>
        <v>0</v>
      </c>
      <c r="AK61" s="77">
        <f t="shared" si="9"/>
        <v>121</v>
      </c>
      <c r="AL61" s="76" cm="1">
        <f t="array" ref="AL61">IFERROR(IF(OR(O61&lt;0,O61&gt;4000,AK61&lt;55),0,INDEX('SEC Appendix V3'!$B$5:$F$8,_xlfn.IFS(AK61&lt;60,1,AK61&lt;65,2,AK61&lt;67,3,TRUE,4),MATCH(YEAR($Q$27),'SEC Appendix V3'!$B$4:$F$4))*IF(O61&lt;=3000,O61,12000-(3*O61))),0)</f>
        <v>0</v>
      </c>
      <c r="AM61" s="77">
        <f t="shared" si="10"/>
        <v>121</v>
      </c>
      <c r="AN61" s="76" cm="1">
        <f t="array" ref="AN61">IFERROR(IF(OR(P61&lt;0,P61&gt;4000,AM61&lt;55),0,INDEX('SEC Appendix V3'!$B$5:$F$8,_xlfn.IFS(AM61&lt;60,1,AM61&lt;65,2,AM61&lt;67,3,TRUE,4),MATCH(YEAR($Q$27),'SEC Appendix V3'!$B$4:$F$4))*IF(P61&lt;=3000,P61,12000-(3*P61))),0)</f>
        <v>0</v>
      </c>
      <c r="AO61" s="79">
        <f t="shared" si="11"/>
        <v>0</v>
      </c>
    </row>
    <row r="62" spans="1:41" x14ac:dyDescent="0.35">
      <c r="A62" s="70">
        <v>33</v>
      </c>
      <c r="B62" s="58"/>
      <c r="C62" s="58"/>
      <c r="D62" s="59"/>
      <c r="E62" s="60"/>
      <c r="F62" s="60"/>
      <c r="G62" s="60"/>
      <c r="H62" s="60"/>
      <c r="I62" s="60"/>
      <c r="J62" s="60"/>
      <c r="K62" s="60"/>
      <c r="L62" s="60"/>
      <c r="M62" s="60"/>
      <c r="N62" s="60"/>
      <c r="O62" s="60"/>
      <c r="P62" s="60"/>
      <c r="Q62" s="50">
        <f t="shared" si="12"/>
        <v>121</v>
      </c>
      <c r="R62" s="76" cm="1">
        <f t="array" ref="R62">IFERROR(IF(OR(E62&lt;0,E62&gt;4000,Q62&lt;55),0,INDEX('SEC Appendix V3'!$B$5:$F$8,_xlfn.IFS(Q62&lt;60,1,Q62&lt;65,2,Q62&lt;67,3,TRUE,4),MATCH(YEAR($Q$27),'SEC Appendix V3'!$B$4:$F$4))*IF(E62&lt;=3000,E62,12000-(3*E62))),0)</f>
        <v>0</v>
      </c>
      <c r="S62" s="77">
        <f t="shared" si="0"/>
        <v>121</v>
      </c>
      <c r="T62" s="76" cm="1">
        <f t="array" ref="T62">IFERROR(IF(OR(F62&lt;0,F62&gt;4000,S62&lt;55),0,INDEX('SEC Appendix V3'!$B$5:$F$8,_xlfn.IFS(S62&lt;60,1,S62&lt;65,2,S62&lt;67,3,TRUE,4),MATCH(YEAR($Q$27),'SEC Appendix V3'!$B$4:$F$4))*IF(F62&lt;=3000,F62,12000-(3*F62))),0)</f>
        <v>0</v>
      </c>
      <c r="U62" s="77">
        <f t="shared" si="1"/>
        <v>121</v>
      </c>
      <c r="V62" s="76" cm="1">
        <f t="array" ref="V62">IFERROR(IF(OR(G62&lt;0,G62&gt;4000,U62&lt;55),0,INDEX('SEC Appendix V3'!$B$5:$F$8,_xlfn.IFS(U62&lt;60,1,U62&lt;65,2,U62&lt;67,3,TRUE,4),MATCH(YEAR($Q$27),'SEC Appendix V3'!$B$4:$F$4))*IF(G62&lt;=3000,G62,12000-(3*G62))),0)</f>
        <v>0</v>
      </c>
      <c r="W62" s="77">
        <f t="shared" si="2"/>
        <v>121</v>
      </c>
      <c r="X62" s="76" cm="1">
        <f t="array" ref="X62">IFERROR(IF(OR(H62&lt;0,H62&gt;4000,W62&lt;55),0,INDEX('SEC Appendix V3'!$B$5:$F$8,_xlfn.IFS(W62&lt;60,1,W62&lt;65,2,W62&lt;67,3,TRUE,4),MATCH(YEAR($Q$27),'SEC Appendix V3'!$B$4:$F$4))*IF(H62&lt;=3000,H62,12000-(3*H62))),0)</f>
        <v>0</v>
      </c>
      <c r="Y62" s="77">
        <f t="shared" si="3"/>
        <v>121</v>
      </c>
      <c r="Z62" s="76" cm="1">
        <f t="array" ref="Z62">IFERROR(IF(OR(I62&lt;0,I62&gt;4000,Y62&lt;55),0,INDEX('SEC Appendix V3'!$B$5:$F$8,_xlfn.IFS(Y62&lt;60,1,Y62&lt;65,2,Y62&lt;67,3,TRUE,4),MATCH(YEAR($Q$27),'SEC Appendix V3'!$B$4:$F$4))*IF(I62&lt;=3000,I62,12000-(3*I62))),0)</f>
        <v>0</v>
      </c>
      <c r="AA62" s="77">
        <f t="shared" si="4"/>
        <v>121</v>
      </c>
      <c r="AB62" s="76" cm="1">
        <f t="array" ref="AB62">IFERROR(IF(OR(J62&lt;0,J62&gt;4000,AA62&lt;55),0,INDEX('SEC Appendix V3'!$B$5:$F$8,_xlfn.IFS(AA62&lt;60,1,AA62&lt;65,2,AA62&lt;67,3,TRUE,4),MATCH(YEAR($Q$27),'SEC Appendix V3'!$B$4:$F$4))*IF(J62&lt;=3000,J62,12000-(3*J62))),0)</f>
        <v>0</v>
      </c>
      <c r="AC62" s="77">
        <f t="shared" si="5"/>
        <v>121</v>
      </c>
      <c r="AD62" s="76" cm="1">
        <f t="array" ref="AD62">IFERROR(IF(OR(K62&lt;0,K62&gt;4000,AC62&lt;55),0,INDEX('SEC Appendix V3'!$B$5:$F$8,_xlfn.IFS(AC62&lt;60,1,AC62&lt;65,2,AC62&lt;67,3,TRUE,4),MATCH(YEAR($Q$27),'SEC Appendix V3'!$B$4:$F$4))*IF(K62&lt;=3000,K62,12000-(3*K62))),0)</f>
        <v>0</v>
      </c>
      <c r="AE62" s="77">
        <f t="shared" si="6"/>
        <v>121</v>
      </c>
      <c r="AF62" s="76" cm="1">
        <f t="array" ref="AF62">IFERROR(IF(OR(L62&lt;0,L62&gt;4000,AE62&lt;55),0,INDEX('SEC Appendix V3'!$B$5:$F$8,_xlfn.IFS(AE62&lt;60,1,AE62&lt;65,2,AE62&lt;67,3,TRUE,4),MATCH(YEAR($Q$27),'SEC Appendix V3'!$B$4:$F$4))*IF(L62&lt;=3000,L62,12000-(3*L62))),0)</f>
        <v>0</v>
      </c>
      <c r="AG62" s="77">
        <f t="shared" si="7"/>
        <v>121</v>
      </c>
      <c r="AH62" s="76" cm="1">
        <f t="array" ref="AH62">IFERROR(IF(OR(M62&lt;0,M62&gt;4000,AG62&lt;55),0,INDEX('SEC Appendix V3'!$B$5:$F$8,_xlfn.IFS(AG62&lt;60,1,AG62&lt;65,2,AG62&lt;67,3,TRUE,4),MATCH(YEAR($Q$27),'SEC Appendix V3'!$B$4:$F$4))*IF(M62&lt;=3000,M62,12000-(3*M62))),0)</f>
        <v>0</v>
      </c>
      <c r="AI62" s="77">
        <f t="shared" si="8"/>
        <v>121</v>
      </c>
      <c r="AJ62" s="76" cm="1">
        <f t="array" ref="AJ62">IFERROR(IF(OR(N62&lt;0,N62&gt;4000,AI62&lt;55),0,INDEX('SEC Appendix V3'!$B$5:$F$8,_xlfn.IFS(AI62&lt;60,1,AI62&lt;65,2,AI62&lt;67,3,TRUE,4),MATCH(YEAR($Q$27),'SEC Appendix V3'!$B$4:$F$4))*IF(N62&lt;=3000,N62,12000-(3*N62))),0)</f>
        <v>0</v>
      </c>
      <c r="AK62" s="77">
        <f t="shared" si="9"/>
        <v>121</v>
      </c>
      <c r="AL62" s="76" cm="1">
        <f t="array" ref="AL62">IFERROR(IF(OR(O62&lt;0,O62&gt;4000,AK62&lt;55),0,INDEX('SEC Appendix V3'!$B$5:$F$8,_xlfn.IFS(AK62&lt;60,1,AK62&lt;65,2,AK62&lt;67,3,TRUE,4),MATCH(YEAR($Q$27),'SEC Appendix V3'!$B$4:$F$4))*IF(O62&lt;=3000,O62,12000-(3*O62))),0)</f>
        <v>0</v>
      </c>
      <c r="AM62" s="77">
        <f t="shared" si="10"/>
        <v>121</v>
      </c>
      <c r="AN62" s="76" cm="1">
        <f t="array" ref="AN62">IFERROR(IF(OR(P62&lt;0,P62&gt;4000,AM62&lt;55),0,INDEX('SEC Appendix V3'!$B$5:$F$8,_xlfn.IFS(AM62&lt;60,1,AM62&lt;65,2,AM62&lt;67,3,TRUE,4),MATCH(YEAR($Q$27),'SEC Appendix V3'!$B$4:$F$4))*IF(P62&lt;=3000,P62,12000-(3*P62))),0)</f>
        <v>0</v>
      </c>
      <c r="AO62" s="79">
        <f t="shared" si="11"/>
        <v>0</v>
      </c>
    </row>
    <row r="63" spans="1:41" x14ac:dyDescent="0.35">
      <c r="A63" s="70">
        <v>34</v>
      </c>
      <c r="B63" s="57"/>
      <c r="C63" s="58"/>
      <c r="D63" s="59"/>
      <c r="E63" s="60"/>
      <c r="F63" s="60"/>
      <c r="G63" s="60"/>
      <c r="H63" s="60"/>
      <c r="I63" s="60"/>
      <c r="J63" s="60"/>
      <c r="K63" s="60"/>
      <c r="L63" s="60"/>
      <c r="M63" s="60"/>
      <c r="N63" s="60"/>
      <c r="O63" s="60"/>
      <c r="P63" s="60"/>
      <c r="Q63" s="50">
        <f t="shared" si="12"/>
        <v>121</v>
      </c>
      <c r="R63" s="76" cm="1">
        <f t="array" ref="R63">IFERROR(IF(OR(E63&lt;0,E63&gt;4000,Q63&lt;55),0,INDEX('SEC Appendix V3'!$B$5:$F$8,_xlfn.IFS(Q63&lt;60,1,Q63&lt;65,2,Q63&lt;67,3,TRUE,4),MATCH(YEAR($Q$27),'SEC Appendix V3'!$B$4:$F$4))*IF(E63&lt;=3000,E63,12000-(3*E63))),0)</f>
        <v>0</v>
      </c>
      <c r="S63" s="77">
        <f t="shared" si="0"/>
        <v>121</v>
      </c>
      <c r="T63" s="76" cm="1">
        <f t="array" ref="T63">IFERROR(IF(OR(F63&lt;0,F63&gt;4000,S63&lt;55),0,INDEX('SEC Appendix V3'!$B$5:$F$8,_xlfn.IFS(S63&lt;60,1,S63&lt;65,2,S63&lt;67,3,TRUE,4),MATCH(YEAR($Q$27),'SEC Appendix V3'!$B$4:$F$4))*IF(F63&lt;=3000,F63,12000-(3*F63))),0)</f>
        <v>0</v>
      </c>
      <c r="U63" s="77">
        <f t="shared" si="1"/>
        <v>121</v>
      </c>
      <c r="V63" s="76" cm="1">
        <f t="array" ref="V63">IFERROR(IF(OR(G63&lt;0,G63&gt;4000,U63&lt;55),0,INDEX('SEC Appendix V3'!$B$5:$F$8,_xlfn.IFS(U63&lt;60,1,U63&lt;65,2,U63&lt;67,3,TRUE,4),MATCH(YEAR($Q$27),'SEC Appendix V3'!$B$4:$F$4))*IF(G63&lt;=3000,G63,12000-(3*G63))),0)</f>
        <v>0</v>
      </c>
      <c r="W63" s="77">
        <f t="shared" si="2"/>
        <v>121</v>
      </c>
      <c r="X63" s="76" cm="1">
        <f t="array" ref="X63">IFERROR(IF(OR(H63&lt;0,H63&gt;4000,W63&lt;55),0,INDEX('SEC Appendix V3'!$B$5:$F$8,_xlfn.IFS(W63&lt;60,1,W63&lt;65,2,W63&lt;67,3,TRUE,4),MATCH(YEAR($Q$27),'SEC Appendix V3'!$B$4:$F$4))*IF(H63&lt;=3000,H63,12000-(3*H63))),0)</f>
        <v>0</v>
      </c>
      <c r="Y63" s="77">
        <f t="shared" si="3"/>
        <v>121</v>
      </c>
      <c r="Z63" s="76" cm="1">
        <f t="array" ref="Z63">IFERROR(IF(OR(I63&lt;0,I63&gt;4000,Y63&lt;55),0,INDEX('SEC Appendix V3'!$B$5:$F$8,_xlfn.IFS(Y63&lt;60,1,Y63&lt;65,2,Y63&lt;67,3,TRUE,4),MATCH(YEAR($Q$27),'SEC Appendix V3'!$B$4:$F$4))*IF(I63&lt;=3000,I63,12000-(3*I63))),0)</f>
        <v>0</v>
      </c>
      <c r="AA63" s="77">
        <f t="shared" si="4"/>
        <v>121</v>
      </c>
      <c r="AB63" s="76" cm="1">
        <f t="array" ref="AB63">IFERROR(IF(OR(J63&lt;0,J63&gt;4000,AA63&lt;55),0,INDEX('SEC Appendix V3'!$B$5:$F$8,_xlfn.IFS(AA63&lt;60,1,AA63&lt;65,2,AA63&lt;67,3,TRUE,4),MATCH(YEAR($Q$27),'SEC Appendix V3'!$B$4:$F$4))*IF(J63&lt;=3000,J63,12000-(3*J63))),0)</f>
        <v>0</v>
      </c>
      <c r="AC63" s="77">
        <f t="shared" si="5"/>
        <v>121</v>
      </c>
      <c r="AD63" s="76" cm="1">
        <f t="array" ref="AD63">IFERROR(IF(OR(K63&lt;0,K63&gt;4000,AC63&lt;55),0,INDEX('SEC Appendix V3'!$B$5:$F$8,_xlfn.IFS(AC63&lt;60,1,AC63&lt;65,2,AC63&lt;67,3,TRUE,4),MATCH(YEAR($Q$27),'SEC Appendix V3'!$B$4:$F$4))*IF(K63&lt;=3000,K63,12000-(3*K63))),0)</f>
        <v>0</v>
      </c>
      <c r="AE63" s="77">
        <f t="shared" si="6"/>
        <v>121</v>
      </c>
      <c r="AF63" s="76" cm="1">
        <f t="array" ref="AF63">IFERROR(IF(OR(L63&lt;0,L63&gt;4000,AE63&lt;55),0,INDEX('SEC Appendix V3'!$B$5:$F$8,_xlfn.IFS(AE63&lt;60,1,AE63&lt;65,2,AE63&lt;67,3,TRUE,4),MATCH(YEAR($Q$27),'SEC Appendix V3'!$B$4:$F$4))*IF(L63&lt;=3000,L63,12000-(3*L63))),0)</f>
        <v>0</v>
      </c>
      <c r="AG63" s="77">
        <f t="shared" si="7"/>
        <v>121</v>
      </c>
      <c r="AH63" s="76" cm="1">
        <f t="array" ref="AH63">IFERROR(IF(OR(M63&lt;0,M63&gt;4000,AG63&lt;55),0,INDEX('SEC Appendix V3'!$B$5:$F$8,_xlfn.IFS(AG63&lt;60,1,AG63&lt;65,2,AG63&lt;67,3,TRUE,4),MATCH(YEAR($Q$27),'SEC Appendix V3'!$B$4:$F$4))*IF(M63&lt;=3000,M63,12000-(3*M63))),0)</f>
        <v>0</v>
      </c>
      <c r="AI63" s="77">
        <f t="shared" si="8"/>
        <v>121</v>
      </c>
      <c r="AJ63" s="76" cm="1">
        <f t="array" ref="AJ63">IFERROR(IF(OR(N63&lt;0,N63&gt;4000,AI63&lt;55),0,INDEX('SEC Appendix V3'!$B$5:$F$8,_xlfn.IFS(AI63&lt;60,1,AI63&lt;65,2,AI63&lt;67,3,TRUE,4),MATCH(YEAR($Q$27),'SEC Appendix V3'!$B$4:$F$4))*IF(N63&lt;=3000,N63,12000-(3*N63))),0)</f>
        <v>0</v>
      </c>
      <c r="AK63" s="77">
        <f t="shared" si="9"/>
        <v>121</v>
      </c>
      <c r="AL63" s="76" cm="1">
        <f t="array" ref="AL63">IFERROR(IF(OR(O63&lt;0,O63&gt;4000,AK63&lt;55),0,INDEX('SEC Appendix V3'!$B$5:$F$8,_xlfn.IFS(AK63&lt;60,1,AK63&lt;65,2,AK63&lt;67,3,TRUE,4),MATCH(YEAR($Q$27),'SEC Appendix V3'!$B$4:$F$4))*IF(O63&lt;=3000,O63,12000-(3*O63))),0)</f>
        <v>0</v>
      </c>
      <c r="AM63" s="77">
        <f t="shared" si="10"/>
        <v>121</v>
      </c>
      <c r="AN63" s="76" cm="1">
        <f t="array" ref="AN63">IFERROR(IF(OR(P63&lt;0,P63&gt;4000,AM63&lt;55),0,INDEX('SEC Appendix V3'!$B$5:$F$8,_xlfn.IFS(AM63&lt;60,1,AM63&lt;65,2,AM63&lt;67,3,TRUE,4),MATCH(YEAR($Q$27),'SEC Appendix V3'!$B$4:$F$4))*IF(P63&lt;=3000,P63,12000-(3*P63))),0)</f>
        <v>0</v>
      </c>
      <c r="AO63" s="79">
        <f t="shared" si="11"/>
        <v>0</v>
      </c>
    </row>
    <row r="64" spans="1:41" x14ac:dyDescent="0.35">
      <c r="A64" s="70">
        <v>35</v>
      </c>
      <c r="B64" s="57"/>
      <c r="C64" s="58"/>
      <c r="D64" s="59"/>
      <c r="E64" s="60"/>
      <c r="F64" s="60"/>
      <c r="G64" s="60"/>
      <c r="H64" s="60"/>
      <c r="I64" s="60"/>
      <c r="J64" s="60"/>
      <c r="K64" s="60"/>
      <c r="L64" s="60"/>
      <c r="M64" s="60"/>
      <c r="N64" s="60"/>
      <c r="O64" s="60"/>
      <c r="P64" s="60"/>
      <c r="Q64" s="50">
        <f t="shared" si="12"/>
        <v>121</v>
      </c>
      <c r="R64" s="76" cm="1">
        <f t="array" ref="R64">IFERROR(IF(OR(E64&lt;0,E64&gt;4000,Q64&lt;55),0,INDEX('SEC Appendix V3'!$B$5:$F$8,_xlfn.IFS(Q64&lt;60,1,Q64&lt;65,2,Q64&lt;67,3,TRUE,4),MATCH(YEAR($Q$27),'SEC Appendix V3'!$B$4:$F$4))*IF(E64&lt;=3000,E64,12000-(3*E64))),0)</f>
        <v>0</v>
      </c>
      <c r="S64" s="77">
        <f t="shared" si="0"/>
        <v>121</v>
      </c>
      <c r="T64" s="76" cm="1">
        <f t="array" ref="T64">IFERROR(IF(OR(F64&lt;0,F64&gt;4000,S64&lt;55),0,INDEX('SEC Appendix V3'!$B$5:$F$8,_xlfn.IFS(S64&lt;60,1,S64&lt;65,2,S64&lt;67,3,TRUE,4),MATCH(YEAR($Q$27),'SEC Appendix V3'!$B$4:$F$4))*IF(F64&lt;=3000,F64,12000-(3*F64))),0)</f>
        <v>0</v>
      </c>
      <c r="U64" s="77">
        <f t="shared" si="1"/>
        <v>121</v>
      </c>
      <c r="V64" s="76" cm="1">
        <f t="array" ref="V64">IFERROR(IF(OR(G64&lt;0,G64&gt;4000,U64&lt;55),0,INDEX('SEC Appendix V3'!$B$5:$F$8,_xlfn.IFS(U64&lt;60,1,U64&lt;65,2,U64&lt;67,3,TRUE,4),MATCH(YEAR($Q$27),'SEC Appendix V3'!$B$4:$F$4))*IF(G64&lt;=3000,G64,12000-(3*G64))),0)</f>
        <v>0</v>
      </c>
      <c r="W64" s="77">
        <f t="shared" si="2"/>
        <v>121</v>
      </c>
      <c r="X64" s="76" cm="1">
        <f t="array" ref="X64">IFERROR(IF(OR(H64&lt;0,H64&gt;4000,W64&lt;55),0,INDEX('SEC Appendix V3'!$B$5:$F$8,_xlfn.IFS(W64&lt;60,1,W64&lt;65,2,W64&lt;67,3,TRUE,4),MATCH(YEAR($Q$27),'SEC Appendix V3'!$B$4:$F$4))*IF(H64&lt;=3000,H64,12000-(3*H64))),0)</f>
        <v>0</v>
      </c>
      <c r="Y64" s="77">
        <f t="shared" si="3"/>
        <v>121</v>
      </c>
      <c r="Z64" s="76" cm="1">
        <f t="array" ref="Z64">IFERROR(IF(OR(I64&lt;0,I64&gt;4000,Y64&lt;55),0,INDEX('SEC Appendix V3'!$B$5:$F$8,_xlfn.IFS(Y64&lt;60,1,Y64&lt;65,2,Y64&lt;67,3,TRUE,4),MATCH(YEAR($Q$27),'SEC Appendix V3'!$B$4:$F$4))*IF(I64&lt;=3000,I64,12000-(3*I64))),0)</f>
        <v>0</v>
      </c>
      <c r="AA64" s="77">
        <f t="shared" si="4"/>
        <v>121</v>
      </c>
      <c r="AB64" s="76" cm="1">
        <f t="array" ref="AB64">IFERROR(IF(OR(J64&lt;0,J64&gt;4000,AA64&lt;55),0,INDEX('SEC Appendix V3'!$B$5:$F$8,_xlfn.IFS(AA64&lt;60,1,AA64&lt;65,2,AA64&lt;67,3,TRUE,4),MATCH(YEAR($Q$27),'SEC Appendix V3'!$B$4:$F$4))*IF(J64&lt;=3000,J64,12000-(3*J64))),0)</f>
        <v>0</v>
      </c>
      <c r="AC64" s="77">
        <f t="shared" si="5"/>
        <v>121</v>
      </c>
      <c r="AD64" s="76" cm="1">
        <f t="array" ref="AD64">IFERROR(IF(OR(K64&lt;0,K64&gt;4000,AC64&lt;55),0,INDEX('SEC Appendix V3'!$B$5:$F$8,_xlfn.IFS(AC64&lt;60,1,AC64&lt;65,2,AC64&lt;67,3,TRUE,4),MATCH(YEAR($Q$27),'SEC Appendix V3'!$B$4:$F$4))*IF(K64&lt;=3000,K64,12000-(3*K64))),0)</f>
        <v>0</v>
      </c>
      <c r="AE64" s="77">
        <f t="shared" si="6"/>
        <v>121</v>
      </c>
      <c r="AF64" s="76" cm="1">
        <f t="array" ref="AF64">IFERROR(IF(OR(L64&lt;0,L64&gt;4000,AE64&lt;55),0,INDEX('SEC Appendix V3'!$B$5:$F$8,_xlfn.IFS(AE64&lt;60,1,AE64&lt;65,2,AE64&lt;67,3,TRUE,4),MATCH(YEAR($Q$27),'SEC Appendix V3'!$B$4:$F$4))*IF(L64&lt;=3000,L64,12000-(3*L64))),0)</f>
        <v>0</v>
      </c>
      <c r="AG64" s="77">
        <f t="shared" si="7"/>
        <v>121</v>
      </c>
      <c r="AH64" s="76" cm="1">
        <f t="array" ref="AH64">IFERROR(IF(OR(M64&lt;0,M64&gt;4000,AG64&lt;55),0,INDEX('SEC Appendix V3'!$B$5:$F$8,_xlfn.IFS(AG64&lt;60,1,AG64&lt;65,2,AG64&lt;67,3,TRUE,4),MATCH(YEAR($Q$27),'SEC Appendix V3'!$B$4:$F$4))*IF(M64&lt;=3000,M64,12000-(3*M64))),0)</f>
        <v>0</v>
      </c>
      <c r="AI64" s="77">
        <f t="shared" si="8"/>
        <v>121</v>
      </c>
      <c r="AJ64" s="76" cm="1">
        <f t="array" ref="AJ64">IFERROR(IF(OR(N64&lt;0,N64&gt;4000,AI64&lt;55),0,INDEX('SEC Appendix V3'!$B$5:$F$8,_xlfn.IFS(AI64&lt;60,1,AI64&lt;65,2,AI64&lt;67,3,TRUE,4),MATCH(YEAR($Q$27),'SEC Appendix V3'!$B$4:$F$4))*IF(N64&lt;=3000,N64,12000-(3*N64))),0)</f>
        <v>0</v>
      </c>
      <c r="AK64" s="77">
        <f t="shared" si="9"/>
        <v>121</v>
      </c>
      <c r="AL64" s="76" cm="1">
        <f t="array" ref="AL64">IFERROR(IF(OR(O64&lt;0,O64&gt;4000,AK64&lt;55),0,INDEX('SEC Appendix V3'!$B$5:$F$8,_xlfn.IFS(AK64&lt;60,1,AK64&lt;65,2,AK64&lt;67,3,TRUE,4),MATCH(YEAR($Q$27),'SEC Appendix V3'!$B$4:$F$4))*IF(O64&lt;=3000,O64,12000-(3*O64))),0)</f>
        <v>0</v>
      </c>
      <c r="AM64" s="77">
        <f t="shared" si="10"/>
        <v>121</v>
      </c>
      <c r="AN64" s="76" cm="1">
        <f t="array" ref="AN64">IFERROR(IF(OR(P64&lt;0,P64&gt;4000,AM64&lt;55),0,INDEX('SEC Appendix V3'!$B$5:$F$8,_xlfn.IFS(AM64&lt;60,1,AM64&lt;65,2,AM64&lt;67,3,TRUE,4),MATCH(YEAR($Q$27),'SEC Appendix V3'!$B$4:$F$4))*IF(P64&lt;=3000,P64,12000-(3*P64))),0)</f>
        <v>0</v>
      </c>
      <c r="AO64" s="79">
        <f t="shared" si="11"/>
        <v>0</v>
      </c>
    </row>
    <row r="65" spans="1:41" x14ac:dyDescent="0.35">
      <c r="A65" s="70">
        <v>36</v>
      </c>
      <c r="B65" s="58"/>
      <c r="C65" s="58"/>
      <c r="D65" s="59"/>
      <c r="E65" s="60"/>
      <c r="F65" s="60"/>
      <c r="G65" s="60"/>
      <c r="H65" s="60"/>
      <c r="I65" s="60"/>
      <c r="J65" s="60"/>
      <c r="K65" s="60"/>
      <c r="L65" s="60"/>
      <c r="M65" s="60"/>
      <c r="N65" s="60"/>
      <c r="O65" s="60"/>
      <c r="P65" s="60"/>
      <c r="Q65" s="50">
        <f t="shared" si="12"/>
        <v>121</v>
      </c>
      <c r="R65" s="76" cm="1">
        <f t="array" ref="R65">IFERROR(IF(OR(E65&lt;0,E65&gt;4000,Q65&lt;55),0,INDEX('SEC Appendix V3'!$B$5:$F$8,_xlfn.IFS(Q65&lt;60,1,Q65&lt;65,2,Q65&lt;67,3,TRUE,4),MATCH(YEAR($Q$27),'SEC Appendix V3'!$B$4:$F$4))*IF(E65&lt;=3000,E65,12000-(3*E65))),0)</f>
        <v>0</v>
      </c>
      <c r="S65" s="77">
        <f t="shared" si="0"/>
        <v>121</v>
      </c>
      <c r="T65" s="76" cm="1">
        <f t="array" ref="T65">IFERROR(IF(OR(F65&lt;0,F65&gt;4000,S65&lt;55),0,INDEX('SEC Appendix V3'!$B$5:$F$8,_xlfn.IFS(S65&lt;60,1,S65&lt;65,2,S65&lt;67,3,TRUE,4),MATCH(YEAR($Q$27),'SEC Appendix V3'!$B$4:$F$4))*IF(F65&lt;=3000,F65,12000-(3*F65))),0)</f>
        <v>0</v>
      </c>
      <c r="U65" s="77">
        <f t="shared" si="1"/>
        <v>121</v>
      </c>
      <c r="V65" s="76" cm="1">
        <f t="array" ref="V65">IFERROR(IF(OR(G65&lt;0,G65&gt;4000,U65&lt;55),0,INDEX('SEC Appendix V3'!$B$5:$F$8,_xlfn.IFS(U65&lt;60,1,U65&lt;65,2,U65&lt;67,3,TRUE,4),MATCH(YEAR($Q$27),'SEC Appendix V3'!$B$4:$F$4))*IF(G65&lt;=3000,G65,12000-(3*G65))),0)</f>
        <v>0</v>
      </c>
      <c r="W65" s="77">
        <f t="shared" si="2"/>
        <v>121</v>
      </c>
      <c r="X65" s="76" cm="1">
        <f t="array" ref="X65">IFERROR(IF(OR(H65&lt;0,H65&gt;4000,W65&lt;55),0,INDEX('SEC Appendix V3'!$B$5:$F$8,_xlfn.IFS(W65&lt;60,1,W65&lt;65,2,W65&lt;67,3,TRUE,4),MATCH(YEAR($Q$27),'SEC Appendix V3'!$B$4:$F$4))*IF(H65&lt;=3000,H65,12000-(3*H65))),0)</f>
        <v>0</v>
      </c>
      <c r="Y65" s="77">
        <f t="shared" si="3"/>
        <v>121</v>
      </c>
      <c r="Z65" s="76" cm="1">
        <f t="array" ref="Z65">IFERROR(IF(OR(I65&lt;0,I65&gt;4000,Y65&lt;55),0,INDEX('SEC Appendix V3'!$B$5:$F$8,_xlfn.IFS(Y65&lt;60,1,Y65&lt;65,2,Y65&lt;67,3,TRUE,4),MATCH(YEAR($Q$27),'SEC Appendix V3'!$B$4:$F$4))*IF(I65&lt;=3000,I65,12000-(3*I65))),0)</f>
        <v>0</v>
      </c>
      <c r="AA65" s="77">
        <f t="shared" si="4"/>
        <v>121</v>
      </c>
      <c r="AB65" s="76" cm="1">
        <f t="array" ref="AB65">IFERROR(IF(OR(J65&lt;0,J65&gt;4000,AA65&lt;55),0,INDEX('SEC Appendix V3'!$B$5:$F$8,_xlfn.IFS(AA65&lt;60,1,AA65&lt;65,2,AA65&lt;67,3,TRUE,4),MATCH(YEAR($Q$27),'SEC Appendix V3'!$B$4:$F$4))*IF(J65&lt;=3000,J65,12000-(3*J65))),0)</f>
        <v>0</v>
      </c>
      <c r="AC65" s="77">
        <f t="shared" si="5"/>
        <v>121</v>
      </c>
      <c r="AD65" s="76" cm="1">
        <f t="array" ref="AD65">IFERROR(IF(OR(K65&lt;0,K65&gt;4000,AC65&lt;55),0,INDEX('SEC Appendix V3'!$B$5:$F$8,_xlfn.IFS(AC65&lt;60,1,AC65&lt;65,2,AC65&lt;67,3,TRUE,4),MATCH(YEAR($Q$27),'SEC Appendix V3'!$B$4:$F$4))*IF(K65&lt;=3000,K65,12000-(3*K65))),0)</f>
        <v>0</v>
      </c>
      <c r="AE65" s="77">
        <f t="shared" si="6"/>
        <v>121</v>
      </c>
      <c r="AF65" s="76" cm="1">
        <f t="array" ref="AF65">IFERROR(IF(OR(L65&lt;0,L65&gt;4000,AE65&lt;55),0,INDEX('SEC Appendix V3'!$B$5:$F$8,_xlfn.IFS(AE65&lt;60,1,AE65&lt;65,2,AE65&lt;67,3,TRUE,4),MATCH(YEAR($Q$27),'SEC Appendix V3'!$B$4:$F$4))*IF(L65&lt;=3000,L65,12000-(3*L65))),0)</f>
        <v>0</v>
      </c>
      <c r="AG65" s="77">
        <f t="shared" si="7"/>
        <v>121</v>
      </c>
      <c r="AH65" s="76" cm="1">
        <f t="array" ref="AH65">IFERROR(IF(OR(M65&lt;0,M65&gt;4000,AG65&lt;55),0,INDEX('SEC Appendix V3'!$B$5:$F$8,_xlfn.IFS(AG65&lt;60,1,AG65&lt;65,2,AG65&lt;67,3,TRUE,4),MATCH(YEAR($Q$27),'SEC Appendix V3'!$B$4:$F$4))*IF(M65&lt;=3000,M65,12000-(3*M65))),0)</f>
        <v>0</v>
      </c>
      <c r="AI65" s="77">
        <f t="shared" si="8"/>
        <v>121</v>
      </c>
      <c r="AJ65" s="76" cm="1">
        <f t="array" ref="AJ65">IFERROR(IF(OR(N65&lt;0,N65&gt;4000,AI65&lt;55),0,INDEX('SEC Appendix V3'!$B$5:$F$8,_xlfn.IFS(AI65&lt;60,1,AI65&lt;65,2,AI65&lt;67,3,TRUE,4),MATCH(YEAR($Q$27),'SEC Appendix V3'!$B$4:$F$4))*IF(N65&lt;=3000,N65,12000-(3*N65))),0)</f>
        <v>0</v>
      </c>
      <c r="AK65" s="77">
        <f t="shared" si="9"/>
        <v>121</v>
      </c>
      <c r="AL65" s="76" cm="1">
        <f t="array" ref="AL65">IFERROR(IF(OR(O65&lt;0,O65&gt;4000,AK65&lt;55),0,INDEX('SEC Appendix V3'!$B$5:$F$8,_xlfn.IFS(AK65&lt;60,1,AK65&lt;65,2,AK65&lt;67,3,TRUE,4),MATCH(YEAR($Q$27),'SEC Appendix V3'!$B$4:$F$4))*IF(O65&lt;=3000,O65,12000-(3*O65))),0)</f>
        <v>0</v>
      </c>
      <c r="AM65" s="77">
        <f t="shared" si="10"/>
        <v>121</v>
      </c>
      <c r="AN65" s="76" cm="1">
        <f t="array" ref="AN65">IFERROR(IF(OR(P65&lt;0,P65&gt;4000,AM65&lt;55),0,INDEX('SEC Appendix V3'!$B$5:$F$8,_xlfn.IFS(AM65&lt;60,1,AM65&lt;65,2,AM65&lt;67,3,TRUE,4),MATCH(YEAR($Q$27),'SEC Appendix V3'!$B$4:$F$4))*IF(P65&lt;=3000,P65,12000-(3*P65))),0)</f>
        <v>0</v>
      </c>
      <c r="AO65" s="79">
        <f t="shared" si="11"/>
        <v>0</v>
      </c>
    </row>
    <row r="66" spans="1:41" x14ac:dyDescent="0.35">
      <c r="A66" s="70">
        <v>37</v>
      </c>
      <c r="B66" s="57"/>
      <c r="C66" s="58"/>
      <c r="D66" s="59"/>
      <c r="E66" s="60"/>
      <c r="F66" s="60"/>
      <c r="G66" s="60"/>
      <c r="H66" s="60"/>
      <c r="I66" s="60"/>
      <c r="J66" s="60"/>
      <c r="K66" s="60"/>
      <c r="L66" s="60"/>
      <c r="M66" s="60"/>
      <c r="N66" s="60"/>
      <c r="O66" s="60"/>
      <c r="P66" s="60"/>
      <c r="Q66" s="50">
        <f t="shared" si="12"/>
        <v>121</v>
      </c>
      <c r="R66" s="76" cm="1">
        <f t="array" ref="R66">IFERROR(IF(OR(E66&lt;0,E66&gt;4000,Q66&lt;55),0,INDEX('SEC Appendix V3'!$B$5:$F$8,_xlfn.IFS(Q66&lt;60,1,Q66&lt;65,2,Q66&lt;67,3,TRUE,4),MATCH(YEAR($Q$27),'SEC Appendix V3'!$B$4:$F$4))*IF(E66&lt;=3000,E66,12000-(3*E66))),0)</f>
        <v>0</v>
      </c>
      <c r="S66" s="77">
        <f t="shared" si="0"/>
        <v>121</v>
      </c>
      <c r="T66" s="76" cm="1">
        <f t="array" ref="T66">IFERROR(IF(OR(F66&lt;0,F66&gt;4000,S66&lt;55),0,INDEX('SEC Appendix V3'!$B$5:$F$8,_xlfn.IFS(S66&lt;60,1,S66&lt;65,2,S66&lt;67,3,TRUE,4),MATCH(YEAR($Q$27),'SEC Appendix V3'!$B$4:$F$4))*IF(F66&lt;=3000,F66,12000-(3*F66))),0)</f>
        <v>0</v>
      </c>
      <c r="U66" s="77">
        <f t="shared" si="1"/>
        <v>121</v>
      </c>
      <c r="V66" s="76" cm="1">
        <f t="array" ref="V66">IFERROR(IF(OR(G66&lt;0,G66&gt;4000,U66&lt;55),0,INDEX('SEC Appendix V3'!$B$5:$F$8,_xlfn.IFS(U66&lt;60,1,U66&lt;65,2,U66&lt;67,3,TRUE,4),MATCH(YEAR($Q$27),'SEC Appendix V3'!$B$4:$F$4))*IF(G66&lt;=3000,G66,12000-(3*G66))),0)</f>
        <v>0</v>
      </c>
      <c r="W66" s="77">
        <f t="shared" si="2"/>
        <v>121</v>
      </c>
      <c r="X66" s="76" cm="1">
        <f t="array" ref="X66">IFERROR(IF(OR(H66&lt;0,H66&gt;4000,W66&lt;55),0,INDEX('SEC Appendix V3'!$B$5:$F$8,_xlfn.IFS(W66&lt;60,1,W66&lt;65,2,W66&lt;67,3,TRUE,4),MATCH(YEAR($Q$27),'SEC Appendix V3'!$B$4:$F$4))*IF(H66&lt;=3000,H66,12000-(3*H66))),0)</f>
        <v>0</v>
      </c>
      <c r="Y66" s="77">
        <f t="shared" si="3"/>
        <v>121</v>
      </c>
      <c r="Z66" s="76" cm="1">
        <f t="array" ref="Z66">IFERROR(IF(OR(I66&lt;0,I66&gt;4000,Y66&lt;55),0,INDEX('SEC Appendix V3'!$B$5:$F$8,_xlfn.IFS(Y66&lt;60,1,Y66&lt;65,2,Y66&lt;67,3,TRUE,4),MATCH(YEAR($Q$27),'SEC Appendix V3'!$B$4:$F$4))*IF(I66&lt;=3000,I66,12000-(3*I66))),0)</f>
        <v>0</v>
      </c>
      <c r="AA66" s="77">
        <f t="shared" si="4"/>
        <v>121</v>
      </c>
      <c r="AB66" s="76" cm="1">
        <f t="array" ref="AB66">IFERROR(IF(OR(J66&lt;0,J66&gt;4000,AA66&lt;55),0,INDEX('SEC Appendix V3'!$B$5:$F$8,_xlfn.IFS(AA66&lt;60,1,AA66&lt;65,2,AA66&lt;67,3,TRUE,4),MATCH(YEAR($Q$27),'SEC Appendix V3'!$B$4:$F$4))*IF(J66&lt;=3000,J66,12000-(3*J66))),0)</f>
        <v>0</v>
      </c>
      <c r="AC66" s="77">
        <f t="shared" si="5"/>
        <v>121</v>
      </c>
      <c r="AD66" s="76" cm="1">
        <f t="array" ref="AD66">IFERROR(IF(OR(K66&lt;0,K66&gt;4000,AC66&lt;55),0,INDEX('SEC Appendix V3'!$B$5:$F$8,_xlfn.IFS(AC66&lt;60,1,AC66&lt;65,2,AC66&lt;67,3,TRUE,4),MATCH(YEAR($Q$27),'SEC Appendix V3'!$B$4:$F$4))*IF(K66&lt;=3000,K66,12000-(3*K66))),0)</f>
        <v>0</v>
      </c>
      <c r="AE66" s="77">
        <f t="shared" si="6"/>
        <v>121</v>
      </c>
      <c r="AF66" s="76" cm="1">
        <f t="array" ref="AF66">IFERROR(IF(OR(L66&lt;0,L66&gt;4000,AE66&lt;55),0,INDEX('SEC Appendix V3'!$B$5:$F$8,_xlfn.IFS(AE66&lt;60,1,AE66&lt;65,2,AE66&lt;67,3,TRUE,4),MATCH(YEAR($Q$27),'SEC Appendix V3'!$B$4:$F$4))*IF(L66&lt;=3000,L66,12000-(3*L66))),0)</f>
        <v>0</v>
      </c>
      <c r="AG66" s="77">
        <f t="shared" si="7"/>
        <v>121</v>
      </c>
      <c r="AH66" s="76" cm="1">
        <f t="array" ref="AH66">IFERROR(IF(OR(M66&lt;0,M66&gt;4000,AG66&lt;55),0,INDEX('SEC Appendix V3'!$B$5:$F$8,_xlfn.IFS(AG66&lt;60,1,AG66&lt;65,2,AG66&lt;67,3,TRUE,4),MATCH(YEAR($Q$27),'SEC Appendix V3'!$B$4:$F$4))*IF(M66&lt;=3000,M66,12000-(3*M66))),0)</f>
        <v>0</v>
      </c>
      <c r="AI66" s="77">
        <f t="shared" si="8"/>
        <v>121</v>
      </c>
      <c r="AJ66" s="76" cm="1">
        <f t="array" ref="AJ66">IFERROR(IF(OR(N66&lt;0,N66&gt;4000,AI66&lt;55),0,INDEX('SEC Appendix V3'!$B$5:$F$8,_xlfn.IFS(AI66&lt;60,1,AI66&lt;65,2,AI66&lt;67,3,TRUE,4),MATCH(YEAR($Q$27),'SEC Appendix V3'!$B$4:$F$4))*IF(N66&lt;=3000,N66,12000-(3*N66))),0)</f>
        <v>0</v>
      </c>
      <c r="AK66" s="77">
        <f t="shared" si="9"/>
        <v>121</v>
      </c>
      <c r="AL66" s="76" cm="1">
        <f t="array" ref="AL66">IFERROR(IF(OR(O66&lt;0,O66&gt;4000,AK66&lt;55),0,INDEX('SEC Appendix V3'!$B$5:$F$8,_xlfn.IFS(AK66&lt;60,1,AK66&lt;65,2,AK66&lt;67,3,TRUE,4),MATCH(YEAR($Q$27),'SEC Appendix V3'!$B$4:$F$4))*IF(O66&lt;=3000,O66,12000-(3*O66))),0)</f>
        <v>0</v>
      </c>
      <c r="AM66" s="77">
        <f t="shared" si="10"/>
        <v>121</v>
      </c>
      <c r="AN66" s="76" cm="1">
        <f t="array" ref="AN66">IFERROR(IF(OR(P66&lt;0,P66&gt;4000,AM66&lt;55),0,INDEX('SEC Appendix V3'!$B$5:$F$8,_xlfn.IFS(AM66&lt;60,1,AM66&lt;65,2,AM66&lt;67,3,TRUE,4),MATCH(YEAR($Q$27),'SEC Appendix V3'!$B$4:$F$4))*IF(P66&lt;=3000,P66,12000-(3*P66))),0)</f>
        <v>0</v>
      </c>
      <c r="AO66" s="79">
        <f t="shared" si="11"/>
        <v>0</v>
      </c>
    </row>
    <row r="67" spans="1:41" x14ac:dyDescent="0.35">
      <c r="A67" s="70">
        <v>38</v>
      </c>
      <c r="B67" s="57"/>
      <c r="C67" s="58"/>
      <c r="D67" s="59"/>
      <c r="E67" s="60"/>
      <c r="F67" s="60"/>
      <c r="G67" s="60"/>
      <c r="H67" s="60"/>
      <c r="I67" s="60"/>
      <c r="J67" s="60"/>
      <c r="K67" s="60"/>
      <c r="L67" s="60"/>
      <c r="M67" s="60"/>
      <c r="N67" s="60"/>
      <c r="O67" s="60"/>
      <c r="P67" s="60"/>
      <c r="Q67" s="50">
        <f t="shared" si="12"/>
        <v>121</v>
      </c>
      <c r="R67" s="76" cm="1">
        <f t="array" ref="R67">IFERROR(IF(OR(E67&lt;0,E67&gt;4000,Q67&lt;55),0,INDEX('SEC Appendix V3'!$B$5:$F$8,_xlfn.IFS(Q67&lt;60,1,Q67&lt;65,2,Q67&lt;67,3,TRUE,4),MATCH(YEAR($Q$27),'SEC Appendix V3'!$B$4:$F$4))*IF(E67&lt;=3000,E67,12000-(3*E67))),0)</f>
        <v>0</v>
      </c>
      <c r="S67" s="77">
        <f t="shared" si="0"/>
        <v>121</v>
      </c>
      <c r="T67" s="76" cm="1">
        <f t="array" ref="T67">IFERROR(IF(OR(F67&lt;0,F67&gt;4000,S67&lt;55),0,INDEX('SEC Appendix V3'!$B$5:$F$8,_xlfn.IFS(S67&lt;60,1,S67&lt;65,2,S67&lt;67,3,TRUE,4),MATCH(YEAR($Q$27),'SEC Appendix V3'!$B$4:$F$4))*IF(F67&lt;=3000,F67,12000-(3*F67))),0)</f>
        <v>0</v>
      </c>
      <c r="U67" s="77">
        <f t="shared" si="1"/>
        <v>121</v>
      </c>
      <c r="V67" s="76" cm="1">
        <f t="array" ref="V67">IFERROR(IF(OR(G67&lt;0,G67&gt;4000,U67&lt;55),0,INDEX('SEC Appendix V3'!$B$5:$F$8,_xlfn.IFS(U67&lt;60,1,U67&lt;65,2,U67&lt;67,3,TRUE,4),MATCH(YEAR($Q$27),'SEC Appendix V3'!$B$4:$F$4))*IF(G67&lt;=3000,G67,12000-(3*G67))),0)</f>
        <v>0</v>
      </c>
      <c r="W67" s="77">
        <f t="shared" si="2"/>
        <v>121</v>
      </c>
      <c r="X67" s="76" cm="1">
        <f t="array" ref="X67">IFERROR(IF(OR(H67&lt;0,H67&gt;4000,W67&lt;55),0,INDEX('SEC Appendix V3'!$B$5:$F$8,_xlfn.IFS(W67&lt;60,1,W67&lt;65,2,W67&lt;67,3,TRUE,4),MATCH(YEAR($Q$27),'SEC Appendix V3'!$B$4:$F$4))*IF(H67&lt;=3000,H67,12000-(3*H67))),0)</f>
        <v>0</v>
      </c>
      <c r="Y67" s="77">
        <f t="shared" si="3"/>
        <v>121</v>
      </c>
      <c r="Z67" s="76" cm="1">
        <f t="array" ref="Z67">IFERROR(IF(OR(I67&lt;0,I67&gt;4000,Y67&lt;55),0,INDEX('SEC Appendix V3'!$B$5:$F$8,_xlfn.IFS(Y67&lt;60,1,Y67&lt;65,2,Y67&lt;67,3,TRUE,4),MATCH(YEAR($Q$27),'SEC Appendix V3'!$B$4:$F$4))*IF(I67&lt;=3000,I67,12000-(3*I67))),0)</f>
        <v>0</v>
      </c>
      <c r="AA67" s="77">
        <f t="shared" si="4"/>
        <v>121</v>
      </c>
      <c r="AB67" s="76" cm="1">
        <f t="array" ref="AB67">IFERROR(IF(OR(J67&lt;0,J67&gt;4000,AA67&lt;55),0,INDEX('SEC Appendix V3'!$B$5:$F$8,_xlfn.IFS(AA67&lt;60,1,AA67&lt;65,2,AA67&lt;67,3,TRUE,4),MATCH(YEAR($Q$27),'SEC Appendix V3'!$B$4:$F$4))*IF(J67&lt;=3000,J67,12000-(3*J67))),0)</f>
        <v>0</v>
      </c>
      <c r="AC67" s="77">
        <f t="shared" si="5"/>
        <v>121</v>
      </c>
      <c r="AD67" s="76" cm="1">
        <f t="array" ref="AD67">IFERROR(IF(OR(K67&lt;0,K67&gt;4000,AC67&lt;55),0,INDEX('SEC Appendix V3'!$B$5:$F$8,_xlfn.IFS(AC67&lt;60,1,AC67&lt;65,2,AC67&lt;67,3,TRUE,4),MATCH(YEAR($Q$27),'SEC Appendix V3'!$B$4:$F$4))*IF(K67&lt;=3000,K67,12000-(3*K67))),0)</f>
        <v>0</v>
      </c>
      <c r="AE67" s="77">
        <f t="shared" si="6"/>
        <v>121</v>
      </c>
      <c r="AF67" s="76" cm="1">
        <f t="array" ref="AF67">IFERROR(IF(OR(L67&lt;0,L67&gt;4000,AE67&lt;55),0,INDEX('SEC Appendix V3'!$B$5:$F$8,_xlfn.IFS(AE67&lt;60,1,AE67&lt;65,2,AE67&lt;67,3,TRUE,4),MATCH(YEAR($Q$27),'SEC Appendix V3'!$B$4:$F$4))*IF(L67&lt;=3000,L67,12000-(3*L67))),0)</f>
        <v>0</v>
      </c>
      <c r="AG67" s="77">
        <f t="shared" si="7"/>
        <v>121</v>
      </c>
      <c r="AH67" s="76" cm="1">
        <f t="array" ref="AH67">IFERROR(IF(OR(M67&lt;0,M67&gt;4000,AG67&lt;55),0,INDEX('SEC Appendix V3'!$B$5:$F$8,_xlfn.IFS(AG67&lt;60,1,AG67&lt;65,2,AG67&lt;67,3,TRUE,4),MATCH(YEAR($Q$27),'SEC Appendix V3'!$B$4:$F$4))*IF(M67&lt;=3000,M67,12000-(3*M67))),0)</f>
        <v>0</v>
      </c>
      <c r="AI67" s="77">
        <f t="shared" si="8"/>
        <v>121</v>
      </c>
      <c r="AJ67" s="76" cm="1">
        <f t="array" ref="AJ67">IFERROR(IF(OR(N67&lt;0,N67&gt;4000,AI67&lt;55),0,INDEX('SEC Appendix V3'!$B$5:$F$8,_xlfn.IFS(AI67&lt;60,1,AI67&lt;65,2,AI67&lt;67,3,TRUE,4),MATCH(YEAR($Q$27),'SEC Appendix V3'!$B$4:$F$4))*IF(N67&lt;=3000,N67,12000-(3*N67))),0)</f>
        <v>0</v>
      </c>
      <c r="AK67" s="77">
        <f t="shared" si="9"/>
        <v>121</v>
      </c>
      <c r="AL67" s="76" cm="1">
        <f t="array" ref="AL67">IFERROR(IF(OR(O67&lt;0,O67&gt;4000,AK67&lt;55),0,INDEX('SEC Appendix V3'!$B$5:$F$8,_xlfn.IFS(AK67&lt;60,1,AK67&lt;65,2,AK67&lt;67,3,TRUE,4),MATCH(YEAR($Q$27),'SEC Appendix V3'!$B$4:$F$4))*IF(O67&lt;=3000,O67,12000-(3*O67))),0)</f>
        <v>0</v>
      </c>
      <c r="AM67" s="77">
        <f t="shared" si="10"/>
        <v>121</v>
      </c>
      <c r="AN67" s="76" cm="1">
        <f t="array" ref="AN67">IFERROR(IF(OR(P67&lt;0,P67&gt;4000,AM67&lt;55),0,INDEX('SEC Appendix V3'!$B$5:$F$8,_xlfn.IFS(AM67&lt;60,1,AM67&lt;65,2,AM67&lt;67,3,TRUE,4),MATCH(YEAR($Q$27),'SEC Appendix V3'!$B$4:$F$4))*IF(P67&lt;=3000,P67,12000-(3*P67))),0)</f>
        <v>0</v>
      </c>
      <c r="AO67" s="79">
        <f t="shared" si="11"/>
        <v>0</v>
      </c>
    </row>
    <row r="68" spans="1:41" x14ac:dyDescent="0.35">
      <c r="A68" s="70">
        <v>39</v>
      </c>
      <c r="B68" s="58"/>
      <c r="C68" s="58"/>
      <c r="D68" s="59"/>
      <c r="E68" s="60"/>
      <c r="F68" s="60"/>
      <c r="G68" s="60"/>
      <c r="H68" s="60"/>
      <c r="I68" s="60"/>
      <c r="J68" s="60"/>
      <c r="K68" s="60"/>
      <c r="L68" s="60"/>
      <c r="M68" s="60"/>
      <c r="N68" s="60"/>
      <c r="O68" s="60"/>
      <c r="P68" s="60"/>
      <c r="Q68" s="50">
        <f t="shared" si="12"/>
        <v>121</v>
      </c>
      <c r="R68" s="76" cm="1">
        <f t="array" ref="R68">IFERROR(IF(OR(E68&lt;0,E68&gt;4000,Q68&lt;55),0,INDEX('SEC Appendix V3'!$B$5:$F$8,_xlfn.IFS(Q68&lt;60,1,Q68&lt;65,2,Q68&lt;67,3,TRUE,4),MATCH(YEAR($Q$27),'SEC Appendix V3'!$B$4:$F$4))*IF(E68&lt;=3000,E68,12000-(3*E68))),0)</f>
        <v>0</v>
      </c>
      <c r="S68" s="77">
        <f t="shared" si="0"/>
        <v>121</v>
      </c>
      <c r="T68" s="76" cm="1">
        <f t="array" ref="T68">IFERROR(IF(OR(F68&lt;0,F68&gt;4000,S68&lt;55),0,INDEX('SEC Appendix V3'!$B$5:$F$8,_xlfn.IFS(S68&lt;60,1,S68&lt;65,2,S68&lt;67,3,TRUE,4),MATCH(YEAR($Q$27),'SEC Appendix V3'!$B$4:$F$4))*IF(F68&lt;=3000,F68,12000-(3*F68))),0)</f>
        <v>0</v>
      </c>
      <c r="U68" s="77">
        <f t="shared" si="1"/>
        <v>121</v>
      </c>
      <c r="V68" s="76" cm="1">
        <f t="array" ref="V68">IFERROR(IF(OR(G68&lt;0,G68&gt;4000,U68&lt;55),0,INDEX('SEC Appendix V3'!$B$5:$F$8,_xlfn.IFS(U68&lt;60,1,U68&lt;65,2,U68&lt;67,3,TRUE,4),MATCH(YEAR($Q$27),'SEC Appendix V3'!$B$4:$F$4))*IF(G68&lt;=3000,G68,12000-(3*G68))),0)</f>
        <v>0</v>
      </c>
      <c r="W68" s="77">
        <f t="shared" si="2"/>
        <v>121</v>
      </c>
      <c r="X68" s="76" cm="1">
        <f t="array" ref="X68">IFERROR(IF(OR(H68&lt;0,H68&gt;4000,W68&lt;55),0,INDEX('SEC Appendix V3'!$B$5:$F$8,_xlfn.IFS(W68&lt;60,1,W68&lt;65,2,W68&lt;67,3,TRUE,4),MATCH(YEAR($Q$27),'SEC Appendix V3'!$B$4:$F$4))*IF(H68&lt;=3000,H68,12000-(3*H68))),0)</f>
        <v>0</v>
      </c>
      <c r="Y68" s="77">
        <f t="shared" si="3"/>
        <v>121</v>
      </c>
      <c r="Z68" s="76" cm="1">
        <f t="array" ref="Z68">IFERROR(IF(OR(I68&lt;0,I68&gt;4000,Y68&lt;55),0,INDEX('SEC Appendix V3'!$B$5:$F$8,_xlfn.IFS(Y68&lt;60,1,Y68&lt;65,2,Y68&lt;67,3,TRUE,4),MATCH(YEAR($Q$27),'SEC Appendix V3'!$B$4:$F$4))*IF(I68&lt;=3000,I68,12000-(3*I68))),0)</f>
        <v>0</v>
      </c>
      <c r="AA68" s="77">
        <f t="shared" si="4"/>
        <v>121</v>
      </c>
      <c r="AB68" s="76" cm="1">
        <f t="array" ref="AB68">IFERROR(IF(OR(J68&lt;0,J68&gt;4000,AA68&lt;55),0,INDEX('SEC Appendix V3'!$B$5:$F$8,_xlfn.IFS(AA68&lt;60,1,AA68&lt;65,2,AA68&lt;67,3,TRUE,4),MATCH(YEAR($Q$27),'SEC Appendix V3'!$B$4:$F$4))*IF(J68&lt;=3000,J68,12000-(3*J68))),0)</f>
        <v>0</v>
      </c>
      <c r="AC68" s="77">
        <f t="shared" si="5"/>
        <v>121</v>
      </c>
      <c r="AD68" s="76" cm="1">
        <f t="array" ref="AD68">IFERROR(IF(OR(K68&lt;0,K68&gt;4000,AC68&lt;55),0,INDEX('SEC Appendix V3'!$B$5:$F$8,_xlfn.IFS(AC68&lt;60,1,AC68&lt;65,2,AC68&lt;67,3,TRUE,4),MATCH(YEAR($Q$27),'SEC Appendix V3'!$B$4:$F$4))*IF(K68&lt;=3000,K68,12000-(3*K68))),0)</f>
        <v>0</v>
      </c>
      <c r="AE68" s="77">
        <f t="shared" si="6"/>
        <v>121</v>
      </c>
      <c r="AF68" s="76" cm="1">
        <f t="array" ref="AF68">IFERROR(IF(OR(L68&lt;0,L68&gt;4000,AE68&lt;55),0,INDEX('SEC Appendix V3'!$B$5:$F$8,_xlfn.IFS(AE68&lt;60,1,AE68&lt;65,2,AE68&lt;67,3,TRUE,4),MATCH(YEAR($Q$27),'SEC Appendix V3'!$B$4:$F$4))*IF(L68&lt;=3000,L68,12000-(3*L68))),0)</f>
        <v>0</v>
      </c>
      <c r="AG68" s="77">
        <f t="shared" si="7"/>
        <v>121</v>
      </c>
      <c r="AH68" s="76" cm="1">
        <f t="array" ref="AH68">IFERROR(IF(OR(M68&lt;0,M68&gt;4000,AG68&lt;55),0,INDEX('SEC Appendix V3'!$B$5:$F$8,_xlfn.IFS(AG68&lt;60,1,AG68&lt;65,2,AG68&lt;67,3,TRUE,4),MATCH(YEAR($Q$27),'SEC Appendix V3'!$B$4:$F$4))*IF(M68&lt;=3000,M68,12000-(3*M68))),0)</f>
        <v>0</v>
      </c>
      <c r="AI68" s="77">
        <f t="shared" si="8"/>
        <v>121</v>
      </c>
      <c r="AJ68" s="76" cm="1">
        <f t="array" ref="AJ68">IFERROR(IF(OR(N68&lt;0,N68&gt;4000,AI68&lt;55),0,INDEX('SEC Appendix V3'!$B$5:$F$8,_xlfn.IFS(AI68&lt;60,1,AI68&lt;65,2,AI68&lt;67,3,TRUE,4),MATCH(YEAR($Q$27),'SEC Appendix V3'!$B$4:$F$4))*IF(N68&lt;=3000,N68,12000-(3*N68))),0)</f>
        <v>0</v>
      </c>
      <c r="AK68" s="77">
        <f t="shared" si="9"/>
        <v>121</v>
      </c>
      <c r="AL68" s="76" cm="1">
        <f t="array" ref="AL68">IFERROR(IF(OR(O68&lt;0,O68&gt;4000,AK68&lt;55),0,INDEX('SEC Appendix V3'!$B$5:$F$8,_xlfn.IFS(AK68&lt;60,1,AK68&lt;65,2,AK68&lt;67,3,TRUE,4),MATCH(YEAR($Q$27),'SEC Appendix V3'!$B$4:$F$4))*IF(O68&lt;=3000,O68,12000-(3*O68))),0)</f>
        <v>0</v>
      </c>
      <c r="AM68" s="77">
        <f t="shared" si="10"/>
        <v>121</v>
      </c>
      <c r="AN68" s="76" cm="1">
        <f t="array" ref="AN68">IFERROR(IF(OR(P68&lt;0,P68&gt;4000,AM68&lt;55),0,INDEX('SEC Appendix V3'!$B$5:$F$8,_xlfn.IFS(AM68&lt;60,1,AM68&lt;65,2,AM68&lt;67,3,TRUE,4),MATCH(YEAR($Q$27),'SEC Appendix V3'!$B$4:$F$4))*IF(P68&lt;=3000,P68,12000-(3*P68))),0)</f>
        <v>0</v>
      </c>
      <c r="AO68" s="79">
        <f t="shared" si="11"/>
        <v>0</v>
      </c>
    </row>
    <row r="69" spans="1:41" x14ac:dyDescent="0.35">
      <c r="A69" s="70">
        <v>40</v>
      </c>
      <c r="B69" s="57"/>
      <c r="C69" s="58"/>
      <c r="D69" s="59"/>
      <c r="E69" s="60"/>
      <c r="F69" s="60"/>
      <c r="G69" s="60"/>
      <c r="H69" s="60"/>
      <c r="I69" s="60"/>
      <c r="J69" s="60"/>
      <c r="K69" s="60"/>
      <c r="L69" s="60"/>
      <c r="M69" s="60"/>
      <c r="N69" s="60"/>
      <c r="O69" s="60"/>
      <c r="P69" s="60"/>
      <c r="Q69" s="50">
        <f t="shared" si="12"/>
        <v>121</v>
      </c>
      <c r="R69" s="76" cm="1">
        <f t="array" ref="R69">IFERROR(IF(OR(E69&lt;0,E69&gt;4000,Q69&lt;55),0,INDEX('SEC Appendix V3'!$B$5:$F$8,_xlfn.IFS(Q69&lt;60,1,Q69&lt;65,2,Q69&lt;67,3,TRUE,4),MATCH(YEAR($Q$27),'SEC Appendix V3'!$B$4:$F$4))*IF(E69&lt;=3000,E69,12000-(3*E69))),0)</f>
        <v>0</v>
      </c>
      <c r="S69" s="77">
        <f t="shared" si="0"/>
        <v>121</v>
      </c>
      <c r="T69" s="76" cm="1">
        <f t="array" ref="T69">IFERROR(IF(OR(F69&lt;0,F69&gt;4000,S69&lt;55),0,INDEX('SEC Appendix V3'!$B$5:$F$8,_xlfn.IFS(S69&lt;60,1,S69&lt;65,2,S69&lt;67,3,TRUE,4),MATCH(YEAR($Q$27),'SEC Appendix V3'!$B$4:$F$4))*IF(F69&lt;=3000,F69,12000-(3*F69))),0)</f>
        <v>0</v>
      </c>
      <c r="U69" s="77">
        <f t="shared" si="1"/>
        <v>121</v>
      </c>
      <c r="V69" s="76" cm="1">
        <f t="array" ref="V69">IFERROR(IF(OR(G69&lt;0,G69&gt;4000,U69&lt;55),0,INDEX('SEC Appendix V3'!$B$5:$F$8,_xlfn.IFS(U69&lt;60,1,U69&lt;65,2,U69&lt;67,3,TRUE,4),MATCH(YEAR($Q$27),'SEC Appendix V3'!$B$4:$F$4))*IF(G69&lt;=3000,G69,12000-(3*G69))),0)</f>
        <v>0</v>
      </c>
      <c r="W69" s="77">
        <f t="shared" si="2"/>
        <v>121</v>
      </c>
      <c r="X69" s="76" cm="1">
        <f t="array" ref="X69">IFERROR(IF(OR(H69&lt;0,H69&gt;4000,W69&lt;55),0,INDEX('SEC Appendix V3'!$B$5:$F$8,_xlfn.IFS(W69&lt;60,1,W69&lt;65,2,W69&lt;67,3,TRUE,4),MATCH(YEAR($Q$27),'SEC Appendix V3'!$B$4:$F$4))*IF(H69&lt;=3000,H69,12000-(3*H69))),0)</f>
        <v>0</v>
      </c>
      <c r="Y69" s="77">
        <f t="shared" si="3"/>
        <v>121</v>
      </c>
      <c r="Z69" s="76" cm="1">
        <f t="array" ref="Z69">IFERROR(IF(OR(I69&lt;0,I69&gt;4000,Y69&lt;55),0,INDEX('SEC Appendix V3'!$B$5:$F$8,_xlfn.IFS(Y69&lt;60,1,Y69&lt;65,2,Y69&lt;67,3,TRUE,4),MATCH(YEAR($Q$27),'SEC Appendix V3'!$B$4:$F$4))*IF(I69&lt;=3000,I69,12000-(3*I69))),0)</f>
        <v>0</v>
      </c>
      <c r="AA69" s="77">
        <f t="shared" si="4"/>
        <v>121</v>
      </c>
      <c r="AB69" s="76" cm="1">
        <f t="array" ref="AB69">IFERROR(IF(OR(J69&lt;0,J69&gt;4000,AA69&lt;55),0,INDEX('SEC Appendix V3'!$B$5:$F$8,_xlfn.IFS(AA69&lt;60,1,AA69&lt;65,2,AA69&lt;67,3,TRUE,4),MATCH(YEAR($Q$27),'SEC Appendix V3'!$B$4:$F$4))*IF(J69&lt;=3000,J69,12000-(3*J69))),0)</f>
        <v>0</v>
      </c>
      <c r="AC69" s="77">
        <f t="shared" si="5"/>
        <v>121</v>
      </c>
      <c r="AD69" s="76" cm="1">
        <f t="array" ref="AD69">IFERROR(IF(OR(K69&lt;0,K69&gt;4000,AC69&lt;55),0,INDEX('SEC Appendix V3'!$B$5:$F$8,_xlfn.IFS(AC69&lt;60,1,AC69&lt;65,2,AC69&lt;67,3,TRUE,4),MATCH(YEAR($Q$27),'SEC Appendix V3'!$B$4:$F$4))*IF(K69&lt;=3000,K69,12000-(3*K69))),0)</f>
        <v>0</v>
      </c>
      <c r="AE69" s="77">
        <f t="shared" si="6"/>
        <v>121</v>
      </c>
      <c r="AF69" s="76" cm="1">
        <f t="array" ref="AF69">IFERROR(IF(OR(L69&lt;0,L69&gt;4000,AE69&lt;55),0,INDEX('SEC Appendix V3'!$B$5:$F$8,_xlfn.IFS(AE69&lt;60,1,AE69&lt;65,2,AE69&lt;67,3,TRUE,4),MATCH(YEAR($Q$27),'SEC Appendix V3'!$B$4:$F$4))*IF(L69&lt;=3000,L69,12000-(3*L69))),0)</f>
        <v>0</v>
      </c>
      <c r="AG69" s="77">
        <f t="shared" si="7"/>
        <v>121</v>
      </c>
      <c r="AH69" s="76" cm="1">
        <f t="array" ref="AH69">IFERROR(IF(OR(M69&lt;0,M69&gt;4000,AG69&lt;55),0,INDEX('SEC Appendix V3'!$B$5:$F$8,_xlfn.IFS(AG69&lt;60,1,AG69&lt;65,2,AG69&lt;67,3,TRUE,4),MATCH(YEAR($Q$27),'SEC Appendix V3'!$B$4:$F$4))*IF(M69&lt;=3000,M69,12000-(3*M69))),0)</f>
        <v>0</v>
      </c>
      <c r="AI69" s="77">
        <f t="shared" si="8"/>
        <v>121</v>
      </c>
      <c r="AJ69" s="76" cm="1">
        <f t="array" ref="AJ69">IFERROR(IF(OR(N69&lt;0,N69&gt;4000,AI69&lt;55),0,INDEX('SEC Appendix V3'!$B$5:$F$8,_xlfn.IFS(AI69&lt;60,1,AI69&lt;65,2,AI69&lt;67,3,TRUE,4),MATCH(YEAR($Q$27),'SEC Appendix V3'!$B$4:$F$4))*IF(N69&lt;=3000,N69,12000-(3*N69))),0)</f>
        <v>0</v>
      </c>
      <c r="AK69" s="77">
        <f t="shared" si="9"/>
        <v>121</v>
      </c>
      <c r="AL69" s="76" cm="1">
        <f t="array" ref="AL69">IFERROR(IF(OR(O69&lt;0,O69&gt;4000,AK69&lt;55),0,INDEX('SEC Appendix V3'!$B$5:$F$8,_xlfn.IFS(AK69&lt;60,1,AK69&lt;65,2,AK69&lt;67,3,TRUE,4),MATCH(YEAR($Q$27),'SEC Appendix V3'!$B$4:$F$4))*IF(O69&lt;=3000,O69,12000-(3*O69))),0)</f>
        <v>0</v>
      </c>
      <c r="AM69" s="77">
        <f t="shared" si="10"/>
        <v>121</v>
      </c>
      <c r="AN69" s="76" cm="1">
        <f t="array" ref="AN69">IFERROR(IF(OR(P69&lt;0,P69&gt;4000,AM69&lt;55),0,INDEX('SEC Appendix V3'!$B$5:$F$8,_xlfn.IFS(AM69&lt;60,1,AM69&lt;65,2,AM69&lt;67,3,TRUE,4),MATCH(YEAR($Q$27),'SEC Appendix V3'!$B$4:$F$4))*IF(P69&lt;=3000,P69,12000-(3*P69))),0)</f>
        <v>0</v>
      </c>
      <c r="AO69" s="79">
        <f t="shared" si="11"/>
        <v>0</v>
      </c>
    </row>
    <row r="70" spans="1:41" x14ac:dyDescent="0.35">
      <c r="A70" s="70">
        <v>41</v>
      </c>
      <c r="B70" s="57"/>
      <c r="C70" s="58"/>
      <c r="D70" s="59"/>
      <c r="E70" s="60"/>
      <c r="F70" s="60"/>
      <c r="G70" s="60"/>
      <c r="H70" s="60"/>
      <c r="I70" s="60"/>
      <c r="J70" s="60"/>
      <c r="K70" s="60"/>
      <c r="L70" s="60"/>
      <c r="M70" s="60"/>
      <c r="N70" s="60"/>
      <c r="O70" s="60"/>
      <c r="P70" s="60"/>
      <c r="Q70" s="50">
        <f t="shared" si="12"/>
        <v>121</v>
      </c>
      <c r="R70" s="76" cm="1">
        <f t="array" ref="R70">IFERROR(IF(OR(E70&lt;0,E70&gt;4000,Q70&lt;55),0,INDEX('SEC Appendix V3'!$B$5:$F$8,_xlfn.IFS(Q70&lt;60,1,Q70&lt;65,2,Q70&lt;67,3,TRUE,4),MATCH(YEAR($Q$27),'SEC Appendix V3'!$B$4:$F$4))*IF(E70&lt;=3000,E70,12000-(3*E70))),0)</f>
        <v>0</v>
      </c>
      <c r="S70" s="77">
        <f t="shared" si="0"/>
        <v>121</v>
      </c>
      <c r="T70" s="76" cm="1">
        <f t="array" ref="T70">IFERROR(IF(OR(F70&lt;0,F70&gt;4000,S70&lt;55),0,INDEX('SEC Appendix V3'!$B$5:$F$8,_xlfn.IFS(S70&lt;60,1,S70&lt;65,2,S70&lt;67,3,TRUE,4),MATCH(YEAR($Q$27),'SEC Appendix V3'!$B$4:$F$4))*IF(F70&lt;=3000,F70,12000-(3*F70))),0)</f>
        <v>0</v>
      </c>
      <c r="U70" s="77">
        <f t="shared" si="1"/>
        <v>121</v>
      </c>
      <c r="V70" s="76" cm="1">
        <f t="array" ref="V70">IFERROR(IF(OR(G70&lt;0,G70&gt;4000,U70&lt;55),0,INDEX('SEC Appendix V3'!$B$5:$F$8,_xlfn.IFS(U70&lt;60,1,U70&lt;65,2,U70&lt;67,3,TRUE,4),MATCH(YEAR($Q$27),'SEC Appendix V3'!$B$4:$F$4))*IF(G70&lt;=3000,G70,12000-(3*G70))),0)</f>
        <v>0</v>
      </c>
      <c r="W70" s="77">
        <f t="shared" si="2"/>
        <v>121</v>
      </c>
      <c r="X70" s="76" cm="1">
        <f t="array" ref="X70">IFERROR(IF(OR(H70&lt;0,H70&gt;4000,W70&lt;55),0,INDEX('SEC Appendix V3'!$B$5:$F$8,_xlfn.IFS(W70&lt;60,1,W70&lt;65,2,W70&lt;67,3,TRUE,4),MATCH(YEAR($Q$27),'SEC Appendix V3'!$B$4:$F$4))*IF(H70&lt;=3000,H70,12000-(3*H70))),0)</f>
        <v>0</v>
      </c>
      <c r="Y70" s="77">
        <f t="shared" si="3"/>
        <v>121</v>
      </c>
      <c r="Z70" s="76" cm="1">
        <f t="array" ref="Z70">IFERROR(IF(OR(I70&lt;0,I70&gt;4000,Y70&lt;55),0,INDEX('SEC Appendix V3'!$B$5:$F$8,_xlfn.IFS(Y70&lt;60,1,Y70&lt;65,2,Y70&lt;67,3,TRUE,4),MATCH(YEAR($Q$27),'SEC Appendix V3'!$B$4:$F$4))*IF(I70&lt;=3000,I70,12000-(3*I70))),0)</f>
        <v>0</v>
      </c>
      <c r="AA70" s="77">
        <f t="shared" si="4"/>
        <v>121</v>
      </c>
      <c r="AB70" s="76" cm="1">
        <f t="array" ref="AB70">IFERROR(IF(OR(J70&lt;0,J70&gt;4000,AA70&lt;55),0,INDEX('SEC Appendix V3'!$B$5:$F$8,_xlfn.IFS(AA70&lt;60,1,AA70&lt;65,2,AA70&lt;67,3,TRUE,4),MATCH(YEAR($Q$27),'SEC Appendix V3'!$B$4:$F$4))*IF(J70&lt;=3000,J70,12000-(3*J70))),0)</f>
        <v>0</v>
      </c>
      <c r="AC70" s="77">
        <f t="shared" si="5"/>
        <v>121</v>
      </c>
      <c r="AD70" s="76" cm="1">
        <f t="array" ref="AD70">IFERROR(IF(OR(K70&lt;0,K70&gt;4000,AC70&lt;55),0,INDEX('SEC Appendix V3'!$B$5:$F$8,_xlfn.IFS(AC70&lt;60,1,AC70&lt;65,2,AC70&lt;67,3,TRUE,4),MATCH(YEAR($Q$27),'SEC Appendix V3'!$B$4:$F$4))*IF(K70&lt;=3000,K70,12000-(3*K70))),0)</f>
        <v>0</v>
      </c>
      <c r="AE70" s="77">
        <f t="shared" si="6"/>
        <v>121</v>
      </c>
      <c r="AF70" s="76" cm="1">
        <f t="array" ref="AF70">IFERROR(IF(OR(L70&lt;0,L70&gt;4000,AE70&lt;55),0,INDEX('SEC Appendix V3'!$B$5:$F$8,_xlfn.IFS(AE70&lt;60,1,AE70&lt;65,2,AE70&lt;67,3,TRUE,4),MATCH(YEAR($Q$27),'SEC Appendix V3'!$B$4:$F$4))*IF(L70&lt;=3000,L70,12000-(3*L70))),0)</f>
        <v>0</v>
      </c>
      <c r="AG70" s="77">
        <f t="shared" si="7"/>
        <v>121</v>
      </c>
      <c r="AH70" s="76" cm="1">
        <f t="array" ref="AH70">IFERROR(IF(OR(M70&lt;0,M70&gt;4000,AG70&lt;55),0,INDEX('SEC Appendix V3'!$B$5:$F$8,_xlfn.IFS(AG70&lt;60,1,AG70&lt;65,2,AG70&lt;67,3,TRUE,4),MATCH(YEAR($Q$27),'SEC Appendix V3'!$B$4:$F$4))*IF(M70&lt;=3000,M70,12000-(3*M70))),0)</f>
        <v>0</v>
      </c>
      <c r="AI70" s="77">
        <f t="shared" si="8"/>
        <v>121</v>
      </c>
      <c r="AJ70" s="76" cm="1">
        <f t="array" ref="AJ70">IFERROR(IF(OR(N70&lt;0,N70&gt;4000,AI70&lt;55),0,INDEX('SEC Appendix V3'!$B$5:$F$8,_xlfn.IFS(AI70&lt;60,1,AI70&lt;65,2,AI70&lt;67,3,TRUE,4),MATCH(YEAR($Q$27),'SEC Appendix V3'!$B$4:$F$4))*IF(N70&lt;=3000,N70,12000-(3*N70))),0)</f>
        <v>0</v>
      </c>
      <c r="AK70" s="77">
        <f t="shared" si="9"/>
        <v>121</v>
      </c>
      <c r="AL70" s="76" cm="1">
        <f t="array" ref="AL70">IFERROR(IF(OR(O70&lt;0,O70&gt;4000,AK70&lt;55),0,INDEX('SEC Appendix V3'!$B$5:$F$8,_xlfn.IFS(AK70&lt;60,1,AK70&lt;65,2,AK70&lt;67,3,TRUE,4),MATCH(YEAR($Q$27),'SEC Appendix V3'!$B$4:$F$4))*IF(O70&lt;=3000,O70,12000-(3*O70))),0)</f>
        <v>0</v>
      </c>
      <c r="AM70" s="77">
        <f t="shared" si="10"/>
        <v>121</v>
      </c>
      <c r="AN70" s="76" cm="1">
        <f t="array" ref="AN70">IFERROR(IF(OR(P70&lt;0,P70&gt;4000,AM70&lt;55),0,INDEX('SEC Appendix V3'!$B$5:$F$8,_xlfn.IFS(AM70&lt;60,1,AM70&lt;65,2,AM70&lt;67,3,TRUE,4),MATCH(YEAR($Q$27),'SEC Appendix V3'!$B$4:$F$4))*IF(P70&lt;=3000,P70,12000-(3*P70))),0)</f>
        <v>0</v>
      </c>
      <c r="AO70" s="79">
        <f t="shared" si="11"/>
        <v>0</v>
      </c>
    </row>
    <row r="71" spans="1:41" x14ac:dyDescent="0.35">
      <c r="A71" s="70">
        <v>42</v>
      </c>
      <c r="B71" s="58"/>
      <c r="C71" s="58"/>
      <c r="D71" s="59"/>
      <c r="E71" s="60"/>
      <c r="F71" s="60"/>
      <c r="G71" s="60"/>
      <c r="H71" s="60"/>
      <c r="I71" s="60"/>
      <c r="J71" s="60"/>
      <c r="K71" s="60"/>
      <c r="L71" s="60"/>
      <c r="M71" s="60"/>
      <c r="N71" s="60"/>
      <c r="O71" s="60"/>
      <c r="P71" s="60"/>
      <c r="Q71" s="50">
        <f t="shared" si="12"/>
        <v>121</v>
      </c>
      <c r="R71" s="76" cm="1">
        <f t="array" ref="R71">IFERROR(IF(OR(E71&lt;0,E71&gt;4000,Q71&lt;55),0,INDEX('SEC Appendix V3'!$B$5:$F$8,_xlfn.IFS(Q71&lt;60,1,Q71&lt;65,2,Q71&lt;67,3,TRUE,4),MATCH(YEAR($Q$27),'SEC Appendix V3'!$B$4:$F$4))*IF(E71&lt;=3000,E71,12000-(3*E71))),0)</f>
        <v>0</v>
      </c>
      <c r="S71" s="77">
        <f t="shared" si="0"/>
        <v>121</v>
      </c>
      <c r="T71" s="76" cm="1">
        <f t="array" ref="T71">IFERROR(IF(OR(F71&lt;0,F71&gt;4000,S71&lt;55),0,INDEX('SEC Appendix V3'!$B$5:$F$8,_xlfn.IFS(S71&lt;60,1,S71&lt;65,2,S71&lt;67,3,TRUE,4),MATCH(YEAR($Q$27),'SEC Appendix V3'!$B$4:$F$4))*IF(F71&lt;=3000,F71,12000-(3*F71))),0)</f>
        <v>0</v>
      </c>
      <c r="U71" s="77">
        <f t="shared" si="1"/>
        <v>121</v>
      </c>
      <c r="V71" s="76" cm="1">
        <f t="array" ref="V71">IFERROR(IF(OR(G71&lt;0,G71&gt;4000,U71&lt;55),0,INDEX('SEC Appendix V3'!$B$5:$F$8,_xlfn.IFS(U71&lt;60,1,U71&lt;65,2,U71&lt;67,3,TRUE,4),MATCH(YEAR($Q$27),'SEC Appendix V3'!$B$4:$F$4))*IF(G71&lt;=3000,G71,12000-(3*G71))),0)</f>
        <v>0</v>
      </c>
      <c r="W71" s="77">
        <f t="shared" si="2"/>
        <v>121</v>
      </c>
      <c r="X71" s="76" cm="1">
        <f t="array" ref="X71">IFERROR(IF(OR(H71&lt;0,H71&gt;4000,W71&lt;55),0,INDEX('SEC Appendix V3'!$B$5:$F$8,_xlfn.IFS(W71&lt;60,1,W71&lt;65,2,W71&lt;67,3,TRUE,4),MATCH(YEAR($Q$27),'SEC Appendix V3'!$B$4:$F$4))*IF(H71&lt;=3000,H71,12000-(3*H71))),0)</f>
        <v>0</v>
      </c>
      <c r="Y71" s="77">
        <f t="shared" si="3"/>
        <v>121</v>
      </c>
      <c r="Z71" s="76" cm="1">
        <f t="array" ref="Z71">IFERROR(IF(OR(I71&lt;0,I71&gt;4000,Y71&lt;55),0,INDEX('SEC Appendix V3'!$B$5:$F$8,_xlfn.IFS(Y71&lt;60,1,Y71&lt;65,2,Y71&lt;67,3,TRUE,4),MATCH(YEAR($Q$27),'SEC Appendix V3'!$B$4:$F$4))*IF(I71&lt;=3000,I71,12000-(3*I71))),0)</f>
        <v>0</v>
      </c>
      <c r="AA71" s="77">
        <f t="shared" si="4"/>
        <v>121</v>
      </c>
      <c r="AB71" s="76" cm="1">
        <f t="array" ref="AB71">IFERROR(IF(OR(J71&lt;0,J71&gt;4000,AA71&lt;55),0,INDEX('SEC Appendix V3'!$B$5:$F$8,_xlfn.IFS(AA71&lt;60,1,AA71&lt;65,2,AA71&lt;67,3,TRUE,4),MATCH(YEAR($Q$27),'SEC Appendix V3'!$B$4:$F$4))*IF(J71&lt;=3000,J71,12000-(3*J71))),0)</f>
        <v>0</v>
      </c>
      <c r="AC71" s="77">
        <f t="shared" si="5"/>
        <v>121</v>
      </c>
      <c r="AD71" s="76" cm="1">
        <f t="array" ref="AD71">IFERROR(IF(OR(K71&lt;0,K71&gt;4000,AC71&lt;55),0,INDEX('SEC Appendix V3'!$B$5:$F$8,_xlfn.IFS(AC71&lt;60,1,AC71&lt;65,2,AC71&lt;67,3,TRUE,4),MATCH(YEAR($Q$27),'SEC Appendix V3'!$B$4:$F$4))*IF(K71&lt;=3000,K71,12000-(3*K71))),0)</f>
        <v>0</v>
      </c>
      <c r="AE71" s="77">
        <f t="shared" si="6"/>
        <v>121</v>
      </c>
      <c r="AF71" s="76" cm="1">
        <f t="array" ref="AF71">IFERROR(IF(OR(L71&lt;0,L71&gt;4000,AE71&lt;55),0,INDEX('SEC Appendix V3'!$B$5:$F$8,_xlfn.IFS(AE71&lt;60,1,AE71&lt;65,2,AE71&lt;67,3,TRUE,4),MATCH(YEAR($Q$27),'SEC Appendix V3'!$B$4:$F$4))*IF(L71&lt;=3000,L71,12000-(3*L71))),0)</f>
        <v>0</v>
      </c>
      <c r="AG71" s="77">
        <f t="shared" si="7"/>
        <v>121</v>
      </c>
      <c r="AH71" s="76" cm="1">
        <f t="array" ref="AH71">IFERROR(IF(OR(M71&lt;0,M71&gt;4000,AG71&lt;55),0,INDEX('SEC Appendix V3'!$B$5:$F$8,_xlfn.IFS(AG71&lt;60,1,AG71&lt;65,2,AG71&lt;67,3,TRUE,4),MATCH(YEAR($Q$27),'SEC Appendix V3'!$B$4:$F$4))*IF(M71&lt;=3000,M71,12000-(3*M71))),0)</f>
        <v>0</v>
      </c>
      <c r="AI71" s="77">
        <f t="shared" si="8"/>
        <v>121</v>
      </c>
      <c r="AJ71" s="76" cm="1">
        <f t="array" ref="AJ71">IFERROR(IF(OR(N71&lt;0,N71&gt;4000,AI71&lt;55),0,INDEX('SEC Appendix V3'!$B$5:$F$8,_xlfn.IFS(AI71&lt;60,1,AI71&lt;65,2,AI71&lt;67,3,TRUE,4),MATCH(YEAR($Q$27),'SEC Appendix V3'!$B$4:$F$4))*IF(N71&lt;=3000,N71,12000-(3*N71))),0)</f>
        <v>0</v>
      </c>
      <c r="AK71" s="77">
        <f t="shared" si="9"/>
        <v>121</v>
      </c>
      <c r="AL71" s="76" cm="1">
        <f t="array" ref="AL71">IFERROR(IF(OR(O71&lt;0,O71&gt;4000,AK71&lt;55),0,INDEX('SEC Appendix V3'!$B$5:$F$8,_xlfn.IFS(AK71&lt;60,1,AK71&lt;65,2,AK71&lt;67,3,TRUE,4),MATCH(YEAR($Q$27),'SEC Appendix V3'!$B$4:$F$4))*IF(O71&lt;=3000,O71,12000-(3*O71))),0)</f>
        <v>0</v>
      </c>
      <c r="AM71" s="77">
        <f t="shared" si="10"/>
        <v>121</v>
      </c>
      <c r="AN71" s="76" cm="1">
        <f t="array" ref="AN71">IFERROR(IF(OR(P71&lt;0,P71&gt;4000,AM71&lt;55),0,INDEX('SEC Appendix V3'!$B$5:$F$8,_xlfn.IFS(AM71&lt;60,1,AM71&lt;65,2,AM71&lt;67,3,TRUE,4),MATCH(YEAR($Q$27),'SEC Appendix V3'!$B$4:$F$4))*IF(P71&lt;=3000,P71,12000-(3*P71))),0)</f>
        <v>0</v>
      </c>
      <c r="AO71" s="79">
        <f t="shared" si="11"/>
        <v>0</v>
      </c>
    </row>
    <row r="72" spans="1:41" x14ac:dyDescent="0.35">
      <c r="A72" s="70">
        <v>43</v>
      </c>
      <c r="B72" s="57"/>
      <c r="C72" s="58"/>
      <c r="D72" s="59"/>
      <c r="E72" s="60"/>
      <c r="F72" s="60"/>
      <c r="G72" s="60"/>
      <c r="H72" s="60"/>
      <c r="I72" s="60"/>
      <c r="J72" s="60"/>
      <c r="K72" s="60"/>
      <c r="L72" s="60"/>
      <c r="M72" s="60"/>
      <c r="N72" s="60"/>
      <c r="O72" s="60"/>
      <c r="P72" s="60"/>
      <c r="Q72" s="50">
        <f t="shared" si="12"/>
        <v>121</v>
      </c>
      <c r="R72" s="76" cm="1">
        <f t="array" ref="R72">IFERROR(IF(OR(E72&lt;0,E72&gt;4000,Q72&lt;55),0,INDEX('SEC Appendix V3'!$B$5:$F$8,_xlfn.IFS(Q72&lt;60,1,Q72&lt;65,2,Q72&lt;67,3,TRUE,4),MATCH(YEAR($Q$27),'SEC Appendix V3'!$B$4:$F$4))*IF(E72&lt;=3000,E72,12000-(3*E72))),0)</f>
        <v>0</v>
      </c>
      <c r="S72" s="77">
        <f t="shared" si="0"/>
        <v>121</v>
      </c>
      <c r="T72" s="76" cm="1">
        <f t="array" ref="T72">IFERROR(IF(OR(F72&lt;0,F72&gt;4000,S72&lt;55),0,INDEX('SEC Appendix V3'!$B$5:$F$8,_xlfn.IFS(S72&lt;60,1,S72&lt;65,2,S72&lt;67,3,TRUE,4),MATCH(YEAR($Q$27),'SEC Appendix V3'!$B$4:$F$4))*IF(F72&lt;=3000,F72,12000-(3*F72))),0)</f>
        <v>0</v>
      </c>
      <c r="U72" s="77">
        <f t="shared" si="1"/>
        <v>121</v>
      </c>
      <c r="V72" s="76" cm="1">
        <f t="array" ref="V72">IFERROR(IF(OR(G72&lt;0,G72&gt;4000,U72&lt;55),0,INDEX('SEC Appendix V3'!$B$5:$F$8,_xlfn.IFS(U72&lt;60,1,U72&lt;65,2,U72&lt;67,3,TRUE,4),MATCH(YEAR($Q$27),'SEC Appendix V3'!$B$4:$F$4))*IF(G72&lt;=3000,G72,12000-(3*G72))),0)</f>
        <v>0</v>
      </c>
      <c r="W72" s="77">
        <f t="shared" si="2"/>
        <v>121</v>
      </c>
      <c r="X72" s="76" cm="1">
        <f t="array" ref="X72">IFERROR(IF(OR(H72&lt;0,H72&gt;4000,W72&lt;55),0,INDEX('SEC Appendix V3'!$B$5:$F$8,_xlfn.IFS(W72&lt;60,1,W72&lt;65,2,W72&lt;67,3,TRUE,4),MATCH(YEAR($Q$27),'SEC Appendix V3'!$B$4:$F$4))*IF(H72&lt;=3000,H72,12000-(3*H72))),0)</f>
        <v>0</v>
      </c>
      <c r="Y72" s="77">
        <f t="shared" si="3"/>
        <v>121</v>
      </c>
      <c r="Z72" s="76" cm="1">
        <f t="array" ref="Z72">IFERROR(IF(OR(I72&lt;0,I72&gt;4000,Y72&lt;55),0,INDEX('SEC Appendix V3'!$B$5:$F$8,_xlfn.IFS(Y72&lt;60,1,Y72&lt;65,2,Y72&lt;67,3,TRUE,4),MATCH(YEAR($Q$27),'SEC Appendix V3'!$B$4:$F$4))*IF(I72&lt;=3000,I72,12000-(3*I72))),0)</f>
        <v>0</v>
      </c>
      <c r="AA72" s="77">
        <f t="shared" si="4"/>
        <v>121</v>
      </c>
      <c r="AB72" s="76" cm="1">
        <f t="array" ref="AB72">IFERROR(IF(OR(J72&lt;0,J72&gt;4000,AA72&lt;55),0,INDEX('SEC Appendix V3'!$B$5:$F$8,_xlfn.IFS(AA72&lt;60,1,AA72&lt;65,2,AA72&lt;67,3,TRUE,4),MATCH(YEAR($Q$27),'SEC Appendix V3'!$B$4:$F$4))*IF(J72&lt;=3000,J72,12000-(3*J72))),0)</f>
        <v>0</v>
      </c>
      <c r="AC72" s="77">
        <f t="shared" si="5"/>
        <v>121</v>
      </c>
      <c r="AD72" s="76" cm="1">
        <f t="array" ref="AD72">IFERROR(IF(OR(K72&lt;0,K72&gt;4000,AC72&lt;55),0,INDEX('SEC Appendix V3'!$B$5:$F$8,_xlfn.IFS(AC72&lt;60,1,AC72&lt;65,2,AC72&lt;67,3,TRUE,4),MATCH(YEAR($Q$27),'SEC Appendix V3'!$B$4:$F$4))*IF(K72&lt;=3000,K72,12000-(3*K72))),0)</f>
        <v>0</v>
      </c>
      <c r="AE72" s="77">
        <f t="shared" si="6"/>
        <v>121</v>
      </c>
      <c r="AF72" s="76" cm="1">
        <f t="array" ref="AF72">IFERROR(IF(OR(L72&lt;0,L72&gt;4000,AE72&lt;55),0,INDEX('SEC Appendix V3'!$B$5:$F$8,_xlfn.IFS(AE72&lt;60,1,AE72&lt;65,2,AE72&lt;67,3,TRUE,4),MATCH(YEAR($Q$27),'SEC Appendix V3'!$B$4:$F$4))*IF(L72&lt;=3000,L72,12000-(3*L72))),0)</f>
        <v>0</v>
      </c>
      <c r="AG72" s="77">
        <f t="shared" si="7"/>
        <v>121</v>
      </c>
      <c r="AH72" s="76" cm="1">
        <f t="array" ref="AH72">IFERROR(IF(OR(M72&lt;0,M72&gt;4000,AG72&lt;55),0,INDEX('SEC Appendix V3'!$B$5:$F$8,_xlfn.IFS(AG72&lt;60,1,AG72&lt;65,2,AG72&lt;67,3,TRUE,4),MATCH(YEAR($Q$27),'SEC Appendix V3'!$B$4:$F$4))*IF(M72&lt;=3000,M72,12000-(3*M72))),0)</f>
        <v>0</v>
      </c>
      <c r="AI72" s="77">
        <f t="shared" si="8"/>
        <v>121</v>
      </c>
      <c r="AJ72" s="76" cm="1">
        <f t="array" ref="AJ72">IFERROR(IF(OR(N72&lt;0,N72&gt;4000,AI72&lt;55),0,INDEX('SEC Appendix V3'!$B$5:$F$8,_xlfn.IFS(AI72&lt;60,1,AI72&lt;65,2,AI72&lt;67,3,TRUE,4),MATCH(YEAR($Q$27),'SEC Appendix V3'!$B$4:$F$4))*IF(N72&lt;=3000,N72,12000-(3*N72))),0)</f>
        <v>0</v>
      </c>
      <c r="AK72" s="77">
        <f t="shared" si="9"/>
        <v>121</v>
      </c>
      <c r="AL72" s="76" cm="1">
        <f t="array" ref="AL72">IFERROR(IF(OR(O72&lt;0,O72&gt;4000,AK72&lt;55),0,INDEX('SEC Appendix V3'!$B$5:$F$8,_xlfn.IFS(AK72&lt;60,1,AK72&lt;65,2,AK72&lt;67,3,TRUE,4),MATCH(YEAR($Q$27),'SEC Appendix V3'!$B$4:$F$4))*IF(O72&lt;=3000,O72,12000-(3*O72))),0)</f>
        <v>0</v>
      </c>
      <c r="AM72" s="77">
        <f t="shared" si="10"/>
        <v>121</v>
      </c>
      <c r="AN72" s="76" cm="1">
        <f t="array" ref="AN72">IFERROR(IF(OR(P72&lt;0,P72&gt;4000,AM72&lt;55),0,INDEX('SEC Appendix V3'!$B$5:$F$8,_xlfn.IFS(AM72&lt;60,1,AM72&lt;65,2,AM72&lt;67,3,TRUE,4),MATCH(YEAR($Q$27),'SEC Appendix V3'!$B$4:$F$4))*IF(P72&lt;=3000,P72,12000-(3*P72))),0)</f>
        <v>0</v>
      </c>
      <c r="AO72" s="79">
        <f t="shared" si="11"/>
        <v>0</v>
      </c>
    </row>
    <row r="73" spans="1:41" x14ac:dyDescent="0.35">
      <c r="A73" s="70">
        <v>44</v>
      </c>
      <c r="B73" s="57"/>
      <c r="C73" s="58"/>
      <c r="D73" s="59"/>
      <c r="E73" s="60"/>
      <c r="F73" s="60"/>
      <c r="G73" s="60"/>
      <c r="H73" s="60"/>
      <c r="I73" s="60"/>
      <c r="J73" s="60"/>
      <c r="K73" s="60"/>
      <c r="L73" s="60"/>
      <c r="M73" s="60"/>
      <c r="N73" s="60"/>
      <c r="O73" s="60"/>
      <c r="P73" s="60"/>
      <c r="Q73" s="50">
        <f t="shared" si="12"/>
        <v>121</v>
      </c>
      <c r="R73" s="76" cm="1">
        <f t="array" ref="R73">IFERROR(IF(OR(E73&lt;0,E73&gt;4000,Q73&lt;55),0,INDEX('SEC Appendix V3'!$B$5:$F$8,_xlfn.IFS(Q73&lt;60,1,Q73&lt;65,2,Q73&lt;67,3,TRUE,4),MATCH(YEAR($Q$27),'SEC Appendix V3'!$B$4:$F$4))*IF(E73&lt;=3000,E73,12000-(3*E73))),0)</f>
        <v>0</v>
      </c>
      <c r="S73" s="77">
        <f t="shared" si="0"/>
        <v>121</v>
      </c>
      <c r="T73" s="76" cm="1">
        <f t="array" ref="T73">IFERROR(IF(OR(F73&lt;0,F73&gt;4000,S73&lt;55),0,INDEX('SEC Appendix V3'!$B$5:$F$8,_xlfn.IFS(S73&lt;60,1,S73&lt;65,2,S73&lt;67,3,TRUE,4),MATCH(YEAR($Q$27),'SEC Appendix V3'!$B$4:$F$4))*IF(F73&lt;=3000,F73,12000-(3*F73))),0)</f>
        <v>0</v>
      </c>
      <c r="U73" s="77">
        <f t="shared" si="1"/>
        <v>121</v>
      </c>
      <c r="V73" s="76" cm="1">
        <f t="array" ref="V73">IFERROR(IF(OR(G73&lt;0,G73&gt;4000,U73&lt;55),0,INDEX('SEC Appendix V3'!$B$5:$F$8,_xlfn.IFS(U73&lt;60,1,U73&lt;65,2,U73&lt;67,3,TRUE,4),MATCH(YEAR($Q$27),'SEC Appendix V3'!$B$4:$F$4))*IF(G73&lt;=3000,G73,12000-(3*G73))),0)</f>
        <v>0</v>
      </c>
      <c r="W73" s="77">
        <f t="shared" si="2"/>
        <v>121</v>
      </c>
      <c r="X73" s="76" cm="1">
        <f t="array" ref="X73">IFERROR(IF(OR(H73&lt;0,H73&gt;4000,W73&lt;55),0,INDEX('SEC Appendix V3'!$B$5:$F$8,_xlfn.IFS(W73&lt;60,1,W73&lt;65,2,W73&lt;67,3,TRUE,4),MATCH(YEAR($Q$27),'SEC Appendix V3'!$B$4:$F$4))*IF(H73&lt;=3000,H73,12000-(3*H73))),0)</f>
        <v>0</v>
      </c>
      <c r="Y73" s="77">
        <f t="shared" si="3"/>
        <v>121</v>
      </c>
      <c r="Z73" s="76" cm="1">
        <f t="array" ref="Z73">IFERROR(IF(OR(I73&lt;0,I73&gt;4000,Y73&lt;55),0,INDEX('SEC Appendix V3'!$B$5:$F$8,_xlfn.IFS(Y73&lt;60,1,Y73&lt;65,2,Y73&lt;67,3,TRUE,4),MATCH(YEAR($Q$27),'SEC Appendix V3'!$B$4:$F$4))*IF(I73&lt;=3000,I73,12000-(3*I73))),0)</f>
        <v>0</v>
      </c>
      <c r="AA73" s="77">
        <f t="shared" si="4"/>
        <v>121</v>
      </c>
      <c r="AB73" s="76" cm="1">
        <f t="array" ref="AB73">IFERROR(IF(OR(J73&lt;0,J73&gt;4000,AA73&lt;55),0,INDEX('SEC Appendix V3'!$B$5:$F$8,_xlfn.IFS(AA73&lt;60,1,AA73&lt;65,2,AA73&lt;67,3,TRUE,4),MATCH(YEAR($Q$27),'SEC Appendix V3'!$B$4:$F$4))*IF(J73&lt;=3000,J73,12000-(3*J73))),0)</f>
        <v>0</v>
      </c>
      <c r="AC73" s="77">
        <f t="shared" si="5"/>
        <v>121</v>
      </c>
      <c r="AD73" s="76" cm="1">
        <f t="array" ref="AD73">IFERROR(IF(OR(K73&lt;0,K73&gt;4000,AC73&lt;55),0,INDEX('SEC Appendix V3'!$B$5:$F$8,_xlfn.IFS(AC73&lt;60,1,AC73&lt;65,2,AC73&lt;67,3,TRUE,4),MATCH(YEAR($Q$27),'SEC Appendix V3'!$B$4:$F$4))*IF(K73&lt;=3000,K73,12000-(3*K73))),0)</f>
        <v>0</v>
      </c>
      <c r="AE73" s="77">
        <f t="shared" si="6"/>
        <v>121</v>
      </c>
      <c r="AF73" s="76" cm="1">
        <f t="array" ref="AF73">IFERROR(IF(OR(L73&lt;0,L73&gt;4000,AE73&lt;55),0,INDEX('SEC Appendix V3'!$B$5:$F$8,_xlfn.IFS(AE73&lt;60,1,AE73&lt;65,2,AE73&lt;67,3,TRUE,4),MATCH(YEAR($Q$27),'SEC Appendix V3'!$B$4:$F$4))*IF(L73&lt;=3000,L73,12000-(3*L73))),0)</f>
        <v>0</v>
      </c>
      <c r="AG73" s="77">
        <f t="shared" si="7"/>
        <v>121</v>
      </c>
      <c r="AH73" s="76" cm="1">
        <f t="array" ref="AH73">IFERROR(IF(OR(M73&lt;0,M73&gt;4000,AG73&lt;55),0,INDEX('SEC Appendix V3'!$B$5:$F$8,_xlfn.IFS(AG73&lt;60,1,AG73&lt;65,2,AG73&lt;67,3,TRUE,4),MATCH(YEAR($Q$27),'SEC Appendix V3'!$B$4:$F$4))*IF(M73&lt;=3000,M73,12000-(3*M73))),0)</f>
        <v>0</v>
      </c>
      <c r="AI73" s="77">
        <f t="shared" si="8"/>
        <v>121</v>
      </c>
      <c r="AJ73" s="76" cm="1">
        <f t="array" ref="AJ73">IFERROR(IF(OR(N73&lt;0,N73&gt;4000,AI73&lt;55),0,INDEX('SEC Appendix V3'!$B$5:$F$8,_xlfn.IFS(AI73&lt;60,1,AI73&lt;65,2,AI73&lt;67,3,TRUE,4),MATCH(YEAR($Q$27),'SEC Appendix V3'!$B$4:$F$4))*IF(N73&lt;=3000,N73,12000-(3*N73))),0)</f>
        <v>0</v>
      </c>
      <c r="AK73" s="77">
        <f t="shared" si="9"/>
        <v>121</v>
      </c>
      <c r="AL73" s="76" cm="1">
        <f t="array" ref="AL73">IFERROR(IF(OR(O73&lt;0,O73&gt;4000,AK73&lt;55),0,INDEX('SEC Appendix V3'!$B$5:$F$8,_xlfn.IFS(AK73&lt;60,1,AK73&lt;65,2,AK73&lt;67,3,TRUE,4),MATCH(YEAR($Q$27),'SEC Appendix V3'!$B$4:$F$4))*IF(O73&lt;=3000,O73,12000-(3*O73))),0)</f>
        <v>0</v>
      </c>
      <c r="AM73" s="77">
        <f t="shared" si="10"/>
        <v>121</v>
      </c>
      <c r="AN73" s="76" cm="1">
        <f t="array" ref="AN73">IFERROR(IF(OR(P73&lt;0,P73&gt;4000,AM73&lt;55),0,INDEX('SEC Appendix V3'!$B$5:$F$8,_xlfn.IFS(AM73&lt;60,1,AM73&lt;65,2,AM73&lt;67,3,TRUE,4),MATCH(YEAR($Q$27),'SEC Appendix V3'!$B$4:$F$4))*IF(P73&lt;=3000,P73,12000-(3*P73))),0)</f>
        <v>0</v>
      </c>
      <c r="AO73" s="79">
        <f t="shared" si="11"/>
        <v>0</v>
      </c>
    </row>
    <row r="74" spans="1:41" x14ac:dyDescent="0.35">
      <c r="A74" s="70">
        <v>45</v>
      </c>
      <c r="B74" s="58"/>
      <c r="C74" s="58"/>
      <c r="D74" s="59"/>
      <c r="E74" s="60"/>
      <c r="F74" s="60"/>
      <c r="G74" s="60"/>
      <c r="H74" s="60"/>
      <c r="I74" s="60"/>
      <c r="J74" s="60"/>
      <c r="K74" s="60"/>
      <c r="L74" s="60"/>
      <c r="M74" s="60"/>
      <c r="N74" s="60"/>
      <c r="O74" s="60"/>
      <c r="P74" s="60"/>
      <c r="Q74" s="50">
        <f t="shared" si="12"/>
        <v>121</v>
      </c>
      <c r="R74" s="76" cm="1">
        <f t="array" ref="R74">IFERROR(IF(OR(E74&lt;0,E74&gt;4000,Q74&lt;55),0,INDEX('SEC Appendix V3'!$B$5:$F$8,_xlfn.IFS(Q74&lt;60,1,Q74&lt;65,2,Q74&lt;67,3,TRUE,4),MATCH(YEAR($Q$27),'SEC Appendix V3'!$B$4:$F$4))*IF(E74&lt;=3000,E74,12000-(3*E74))),0)</f>
        <v>0</v>
      </c>
      <c r="S74" s="77">
        <f t="shared" si="0"/>
        <v>121</v>
      </c>
      <c r="T74" s="76" cm="1">
        <f t="array" ref="T74">IFERROR(IF(OR(F74&lt;0,F74&gt;4000,S74&lt;55),0,INDEX('SEC Appendix V3'!$B$5:$F$8,_xlfn.IFS(S74&lt;60,1,S74&lt;65,2,S74&lt;67,3,TRUE,4),MATCH(YEAR($Q$27),'SEC Appendix V3'!$B$4:$F$4))*IF(F74&lt;=3000,F74,12000-(3*F74))),0)</f>
        <v>0</v>
      </c>
      <c r="U74" s="77">
        <f t="shared" si="1"/>
        <v>121</v>
      </c>
      <c r="V74" s="76" cm="1">
        <f t="array" ref="V74">IFERROR(IF(OR(G74&lt;0,G74&gt;4000,U74&lt;55),0,INDEX('SEC Appendix V3'!$B$5:$F$8,_xlfn.IFS(U74&lt;60,1,U74&lt;65,2,U74&lt;67,3,TRUE,4),MATCH(YEAR($Q$27),'SEC Appendix V3'!$B$4:$F$4))*IF(G74&lt;=3000,G74,12000-(3*G74))),0)</f>
        <v>0</v>
      </c>
      <c r="W74" s="77">
        <f t="shared" si="2"/>
        <v>121</v>
      </c>
      <c r="X74" s="76" cm="1">
        <f t="array" ref="X74">IFERROR(IF(OR(H74&lt;0,H74&gt;4000,W74&lt;55),0,INDEX('SEC Appendix V3'!$B$5:$F$8,_xlfn.IFS(W74&lt;60,1,W74&lt;65,2,W74&lt;67,3,TRUE,4),MATCH(YEAR($Q$27),'SEC Appendix V3'!$B$4:$F$4))*IF(H74&lt;=3000,H74,12000-(3*H74))),0)</f>
        <v>0</v>
      </c>
      <c r="Y74" s="77">
        <f t="shared" si="3"/>
        <v>121</v>
      </c>
      <c r="Z74" s="76" cm="1">
        <f t="array" ref="Z74">IFERROR(IF(OR(I74&lt;0,I74&gt;4000,Y74&lt;55),0,INDEX('SEC Appendix V3'!$B$5:$F$8,_xlfn.IFS(Y74&lt;60,1,Y74&lt;65,2,Y74&lt;67,3,TRUE,4),MATCH(YEAR($Q$27),'SEC Appendix V3'!$B$4:$F$4))*IF(I74&lt;=3000,I74,12000-(3*I74))),0)</f>
        <v>0</v>
      </c>
      <c r="AA74" s="77">
        <f t="shared" si="4"/>
        <v>121</v>
      </c>
      <c r="AB74" s="76" cm="1">
        <f t="array" ref="AB74">IFERROR(IF(OR(J74&lt;0,J74&gt;4000,AA74&lt;55),0,INDEX('SEC Appendix V3'!$B$5:$F$8,_xlfn.IFS(AA74&lt;60,1,AA74&lt;65,2,AA74&lt;67,3,TRUE,4),MATCH(YEAR($Q$27),'SEC Appendix V3'!$B$4:$F$4))*IF(J74&lt;=3000,J74,12000-(3*J74))),0)</f>
        <v>0</v>
      </c>
      <c r="AC74" s="77">
        <f t="shared" si="5"/>
        <v>121</v>
      </c>
      <c r="AD74" s="76" cm="1">
        <f t="array" ref="AD74">IFERROR(IF(OR(K74&lt;0,K74&gt;4000,AC74&lt;55),0,INDEX('SEC Appendix V3'!$B$5:$F$8,_xlfn.IFS(AC74&lt;60,1,AC74&lt;65,2,AC74&lt;67,3,TRUE,4),MATCH(YEAR($Q$27),'SEC Appendix V3'!$B$4:$F$4))*IF(K74&lt;=3000,K74,12000-(3*K74))),0)</f>
        <v>0</v>
      </c>
      <c r="AE74" s="77">
        <f t="shared" si="6"/>
        <v>121</v>
      </c>
      <c r="AF74" s="76" cm="1">
        <f t="array" ref="AF74">IFERROR(IF(OR(L74&lt;0,L74&gt;4000,AE74&lt;55),0,INDEX('SEC Appendix V3'!$B$5:$F$8,_xlfn.IFS(AE74&lt;60,1,AE74&lt;65,2,AE74&lt;67,3,TRUE,4),MATCH(YEAR($Q$27),'SEC Appendix V3'!$B$4:$F$4))*IF(L74&lt;=3000,L74,12000-(3*L74))),0)</f>
        <v>0</v>
      </c>
      <c r="AG74" s="77">
        <f t="shared" si="7"/>
        <v>121</v>
      </c>
      <c r="AH74" s="76" cm="1">
        <f t="array" ref="AH74">IFERROR(IF(OR(M74&lt;0,M74&gt;4000,AG74&lt;55),0,INDEX('SEC Appendix V3'!$B$5:$F$8,_xlfn.IFS(AG74&lt;60,1,AG74&lt;65,2,AG74&lt;67,3,TRUE,4),MATCH(YEAR($Q$27),'SEC Appendix V3'!$B$4:$F$4))*IF(M74&lt;=3000,M74,12000-(3*M74))),0)</f>
        <v>0</v>
      </c>
      <c r="AI74" s="77">
        <f t="shared" si="8"/>
        <v>121</v>
      </c>
      <c r="AJ74" s="76" cm="1">
        <f t="array" ref="AJ74">IFERROR(IF(OR(N74&lt;0,N74&gt;4000,AI74&lt;55),0,INDEX('SEC Appendix V3'!$B$5:$F$8,_xlfn.IFS(AI74&lt;60,1,AI74&lt;65,2,AI74&lt;67,3,TRUE,4),MATCH(YEAR($Q$27),'SEC Appendix V3'!$B$4:$F$4))*IF(N74&lt;=3000,N74,12000-(3*N74))),0)</f>
        <v>0</v>
      </c>
      <c r="AK74" s="77">
        <f t="shared" si="9"/>
        <v>121</v>
      </c>
      <c r="AL74" s="76" cm="1">
        <f t="array" ref="AL74">IFERROR(IF(OR(O74&lt;0,O74&gt;4000,AK74&lt;55),0,INDEX('SEC Appendix V3'!$B$5:$F$8,_xlfn.IFS(AK74&lt;60,1,AK74&lt;65,2,AK74&lt;67,3,TRUE,4),MATCH(YEAR($Q$27),'SEC Appendix V3'!$B$4:$F$4))*IF(O74&lt;=3000,O74,12000-(3*O74))),0)</f>
        <v>0</v>
      </c>
      <c r="AM74" s="77">
        <f t="shared" si="10"/>
        <v>121</v>
      </c>
      <c r="AN74" s="76" cm="1">
        <f t="array" ref="AN74">IFERROR(IF(OR(P74&lt;0,P74&gt;4000,AM74&lt;55),0,INDEX('SEC Appendix V3'!$B$5:$F$8,_xlfn.IFS(AM74&lt;60,1,AM74&lt;65,2,AM74&lt;67,3,TRUE,4),MATCH(YEAR($Q$27),'SEC Appendix V3'!$B$4:$F$4))*IF(P74&lt;=3000,P74,12000-(3*P74))),0)</f>
        <v>0</v>
      </c>
      <c r="AO74" s="79">
        <f t="shared" si="11"/>
        <v>0</v>
      </c>
    </row>
    <row r="75" spans="1:41" x14ac:dyDescent="0.35">
      <c r="A75" s="70">
        <v>46</v>
      </c>
      <c r="B75" s="57"/>
      <c r="C75" s="58"/>
      <c r="D75" s="59"/>
      <c r="E75" s="60"/>
      <c r="F75" s="60"/>
      <c r="G75" s="60"/>
      <c r="H75" s="60"/>
      <c r="I75" s="60"/>
      <c r="J75" s="60"/>
      <c r="K75" s="60"/>
      <c r="L75" s="60"/>
      <c r="M75" s="60"/>
      <c r="N75" s="60"/>
      <c r="O75" s="60"/>
      <c r="P75" s="60"/>
      <c r="Q75" s="50">
        <f t="shared" si="12"/>
        <v>121</v>
      </c>
      <c r="R75" s="76" cm="1">
        <f t="array" ref="R75">IFERROR(IF(OR(E75&lt;0,E75&gt;4000,Q75&lt;55),0,INDEX('SEC Appendix V3'!$B$5:$F$8,_xlfn.IFS(Q75&lt;60,1,Q75&lt;65,2,Q75&lt;67,3,TRUE,4),MATCH(YEAR($Q$27),'SEC Appendix V3'!$B$4:$F$4))*IF(E75&lt;=3000,E75,12000-(3*E75))),0)</f>
        <v>0</v>
      </c>
      <c r="S75" s="77">
        <f t="shared" si="0"/>
        <v>121</v>
      </c>
      <c r="T75" s="76" cm="1">
        <f t="array" ref="T75">IFERROR(IF(OR(F75&lt;0,F75&gt;4000,S75&lt;55),0,INDEX('SEC Appendix V3'!$B$5:$F$8,_xlfn.IFS(S75&lt;60,1,S75&lt;65,2,S75&lt;67,3,TRUE,4),MATCH(YEAR($Q$27),'SEC Appendix V3'!$B$4:$F$4))*IF(F75&lt;=3000,F75,12000-(3*F75))),0)</f>
        <v>0</v>
      </c>
      <c r="U75" s="77">
        <f t="shared" si="1"/>
        <v>121</v>
      </c>
      <c r="V75" s="76" cm="1">
        <f t="array" ref="V75">IFERROR(IF(OR(G75&lt;0,G75&gt;4000,U75&lt;55),0,INDEX('SEC Appendix V3'!$B$5:$F$8,_xlfn.IFS(U75&lt;60,1,U75&lt;65,2,U75&lt;67,3,TRUE,4),MATCH(YEAR($Q$27),'SEC Appendix V3'!$B$4:$F$4))*IF(G75&lt;=3000,G75,12000-(3*G75))),0)</f>
        <v>0</v>
      </c>
      <c r="W75" s="77">
        <f t="shared" si="2"/>
        <v>121</v>
      </c>
      <c r="X75" s="76" cm="1">
        <f t="array" ref="X75">IFERROR(IF(OR(H75&lt;0,H75&gt;4000,W75&lt;55),0,INDEX('SEC Appendix V3'!$B$5:$F$8,_xlfn.IFS(W75&lt;60,1,W75&lt;65,2,W75&lt;67,3,TRUE,4),MATCH(YEAR($Q$27),'SEC Appendix V3'!$B$4:$F$4))*IF(H75&lt;=3000,H75,12000-(3*H75))),0)</f>
        <v>0</v>
      </c>
      <c r="Y75" s="77">
        <f t="shared" si="3"/>
        <v>121</v>
      </c>
      <c r="Z75" s="76" cm="1">
        <f t="array" ref="Z75">IFERROR(IF(OR(I75&lt;0,I75&gt;4000,Y75&lt;55),0,INDEX('SEC Appendix V3'!$B$5:$F$8,_xlfn.IFS(Y75&lt;60,1,Y75&lt;65,2,Y75&lt;67,3,TRUE,4),MATCH(YEAR($Q$27),'SEC Appendix V3'!$B$4:$F$4))*IF(I75&lt;=3000,I75,12000-(3*I75))),0)</f>
        <v>0</v>
      </c>
      <c r="AA75" s="77">
        <f t="shared" si="4"/>
        <v>121</v>
      </c>
      <c r="AB75" s="76" cm="1">
        <f t="array" ref="AB75">IFERROR(IF(OR(J75&lt;0,J75&gt;4000,AA75&lt;55),0,INDEX('SEC Appendix V3'!$B$5:$F$8,_xlfn.IFS(AA75&lt;60,1,AA75&lt;65,2,AA75&lt;67,3,TRUE,4),MATCH(YEAR($Q$27),'SEC Appendix V3'!$B$4:$F$4))*IF(J75&lt;=3000,J75,12000-(3*J75))),0)</f>
        <v>0</v>
      </c>
      <c r="AC75" s="77">
        <f t="shared" si="5"/>
        <v>121</v>
      </c>
      <c r="AD75" s="76" cm="1">
        <f t="array" ref="AD75">IFERROR(IF(OR(K75&lt;0,K75&gt;4000,AC75&lt;55),0,INDEX('SEC Appendix V3'!$B$5:$F$8,_xlfn.IFS(AC75&lt;60,1,AC75&lt;65,2,AC75&lt;67,3,TRUE,4),MATCH(YEAR($Q$27),'SEC Appendix V3'!$B$4:$F$4))*IF(K75&lt;=3000,K75,12000-(3*K75))),0)</f>
        <v>0</v>
      </c>
      <c r="AE75" s="77">
        <f t="shared" si="6"/>
        <v>121</v>
      </c>
      <c r="AF75" s="76" cm="1">
        <f t="array" ref="AF75">IFERROR(IF(OR(L75&lt;0,L75&gt;4000,AE75&lt;55),0,INDEX('SEC Appendix V3'!$B$5:$F$8,_xlfn.IFS(AE75&lt;60,1,AE75&lt;65,2,AE75&lt;67,3,TRUE,4),MATCH(YEAR($Q$27),'SEC Appendix V3'!$B$4:$F$4))*IF(L75&lt;=3000,L75,12000-(3*L75))),0)</f>
        <v>0</v>
      </c>
      <c r="AG75" s="77">
        <f t="shared" si="7"/>
        <v>121</v>
      </c>
      <c r="AH75" s="76" cm="1">
        <f t="array" ref="AH75">IFERROR(IF(OR(M75&lt;0,M75&gt;4000,AG75&lt;55),0,INDEX('SEC Appendix V3'!$B$5:$F$8,_xlfn.IFS(AG75&lt;60,1,AG75&lt;65,2,AG75&lt;67,3,TRUE,4),MATCH(YEAR($Q$27),'SEC Appendix V3'!$B$4:$F$4))*IF(M75&lt;=3000,M75,12000-(3*M75))),0)</f>
        <v>0</v>
      </c>
      <c r="AI75" s="77">
        <f t="shared" si="8"/>
        <v>121</v>
      </c>
      <c r="AJ75" s="76" cm="1">
        <f t="array" ref="AJ75">IFERROR(IF(OR(N75&lt;0,N75&gt;4000,AI75&lt;55),0,INDEX('SEC Appendix V3'!$B$5:$F$8,_xlfn.IFS(AI75&lt;60,1,AI75&lt;65,2,AI75&lt;67,3,TRUE,4),MATCH(YEAR($Q$27),'SEC Appendix V3'!$B$4:$F$4))*IF(N75&lt;=3000,N75,12000-(3*N75))),0)</f>
        <v>0</v>
      </c>
      <c r="AK75" s="77">
        <f t="shared" si="9"/>
        <v>121</v>
      </c>
      <c r="AL75" s="76" cm="1">
        <f t="array" ref="AL75">IFERROR(IF(OR(O75&lt;0,O75&gt;4000,AK75&lt;55),0,INDEX('SEC Appendix V3'!$B$5:$F$8,_xlfn.IFS(AK75&lt;60,1,AK75&lt;65,2,AK75&lt;67,3,TRUE,4),MATCH(YEAR($Q$27),'SEC Appendix V3'!$B$4:$F$4))*IF(O75&lt;=3000,O75,12000-(3*O75))),0)</f>
        <v>0</v>
      </c>
      <c r="AM75" s="77">
        <f t="shared" si="10"/>
        <v>121</v>
      </c>
      <c r="AN75" s="76" cm="1">
        <f t="array" ref="AN75">IFERROR(IF(OR(P75&lt;0,P75&gt;4000,AM75&lt;55),0,INDEX('SEC Appendix V3'!$B$5:$F$8,_xlfn.IFS(AM75&lt;60,1,AM75&lt;65,2,AM75&lt;67,3,TRUE,4),MATCH(YEAR($Q$27),'SEC Appendix V3'!$B$4:$F$4))*IF(P75&lt;=3000,P75,12000-(3*P75))),0)</f>
        <v>0</v>
      </c>
      <c r="AO75" s="79">
        <f t="shared" si="11"/>
        <v>0</v>
      </c>
    </row>
    <row r="76" spans="1:41" x14ac:dyDescent="0.35">
      <c r="A76" s="70">
        <v>47</v>
      </c>
      <c r="B76" s="57"/>
      <c r="C76" s="58"/>
      <c r="D76" s="59"/>
      <c r="E76" s="60"/>
      <c r="F76" s="60"/>
      <c r="G76" s="60"/>
      <c r="H76" s="60"/>
      <c r="I76" s="60"/>
      <c r="J76" s="60"/>
      <c r="K76" s="60"/>
      <c r="L76" s="60"/>
      <c r="M76" s="60"/>
      <c r="N76" s="60"/>
      <c r="O76" s="60"/>
      <c r="P76" s="60"/>
      <c r="Q76" s="50">
        <f t="shared" si="12"/>
        <v>121</v>
      </c>
      <c r="R76" s="76" cm="1">
        <f t="array" ref="R76">IFERROR(IF(OR(E76&lt;0,E76&gt;4000,Q76&lt;55),0,INDEX('SEC Appendix V3'!$B$5:$F$8,_xlfn.IFS(Q76&lt;60,1,Q76&lt;65,2,Q76&lt;67,3,TRUE,4),MATCH(YEAR($Q$27),'SEC Appendix V3'!$B$4:$F$4))*IF(E76&lt;=3000,E76,12000-(3*E76))),0)</f>
        <v>0</v>
      </c>
      <c r="S76" s="77">
        <f t="shared" si="0"/>
        <v>121</v>
      </c>
      <c r="T76" s="76" cm="1">
        <f t="array" ref="T76">IFERROR(IF(OR(F76&lt;0,F76&gt;4000,S76&lt;55),0,INDEX('SEC Appendix V3'!$B$5:$F$8,_xlfn.IFS(S76&lt;60,1,S76&lt;65,2,S76&lt;67,3,TRUE,4),MATCH(YEAR($Q$27),'SEC Appendix V3'!$B$4:$F$4))*IF(F76&lt;=3000,F76,12000-(3*F76))),0)</f>
        <v>0</v>
      </c>
      <c r="U76" s="77">
        <f t="shared" si="1"/>
        <v>121</v>
      </c>
      <c r="V76" s="76" cm="1">
        <f t="array" ref="V76">IFERROR(IF(OR(G76&lt;0,G76&gt;4000,U76&lt;55),0,INDEX('SEC Appendix V3'!$B$5:$F$8,_xlfn.IFS(U76&lt;60,1,U76&lt;65,2,U76&lt;67,3,TRUE,4),MATCH(YEAR($Q$27),'SEC Appendix V3'!$B$4:$F$4))*IF(G76&lt;=3000,G76,12000-(3*G76))),0)</f>
        <v>0</v>
      </c>
      <c r="W76" s="77">
        <f t="shared" si="2"/>
        <v>121</v>
      </c>
      <c r="X76" s="76" cm="1">
        <f t="array" ref="X76">IFERROR(IF(OR(H76&lt;0,H76&gt;4000,W76&lt;55),0,INDEX('SEC Appendix V3'!$B$5:$F$8,_xlfn.IFS(W76&lt;60,1,W76&lt;65,2,W76&lt;67,3,TRUE,4),MATCH(YEAR($Q$27),'SEC Appendix V3'!$B$4:$F$4))*IF(H76&lt;=3000,H76,12000-(3*H76))),0)</f>
        <v>0</v>
      </c>
      <c r="Y76" s="77">
        <f t="shared" si="3"/>
        <v>121</v>
      </c>
      <c r="Z76" s="76" cm="1">
        <f t="array" ref="Z76">IFERROR(IF(OR(I76&lt;0,I76&gt;4000,Y76&lt;55),0,INDEX('SEC Appendix V3'!$B$5:$F$8,_xlfn.IFS(Y76&lt;60,1,Y76&lt;65,2,Y76&lt;67,3,TRUE,4),MATCH(YEAR($Q$27),'SEC Appendix V3'!$B$4:$F$4))*IF(I76&lt;=3000,I76,12000-(3*I76))),0)</f>
        <v>0</v>
      </c>
      <c r="AA76" s="77">
        <f t="shared" si="4"/>
        <v>121</v>
      </c>
      <c r="AB76" s="76" cm="1">
        <f t="array" ref="AB76">IFERROR(IF(OR(J76&lt;0,J76&gt;4000,AA76&lt;55),0,INDEX('SEC Appendix V3'!$B$5:$F$8,_xlfn.IFS(AA76&lt;60,1,AA76&lt;65,2,AA76&lt;67,3,TRUE,4),MATCH(YEAR($Q$27),'SEC Appendix V3'!$B$4:$F$4))*IF(J76&lt;=3000,J76,12000-(3*J76))),0)</f>
        <v>0</v>
      </c>
      <c r="AC76" s="77">
        <f t="shared" si="5"/>
        <v>121</v>
      </c>
      <c r="AD76" s="76" cm="1">
        <f t="array" ref="AD76">IFERROR(IF(OR(K76&lt;0,K76&gt;4000,AC76&lt;55),0,INDEX('SEC Appendix V3'!$B$5:$F$8,_xlfn.IFS(AC76&lt;60,1,AC76&lt;65,2,AC76&lt;67,3,TRUE,4),MATCH(YEAR($Q$27),'SEC Appendix V3'!$B$4:$F$4))*IF(K76&lt;=3000,K76,12000-(3*K76))),0)</f>
        <v>0</v>
      </c>
      <c r="AE76" s="77">
        <f t="shared" si="6"/>
        <v>121</v>
      </c>
      <c r="AF76" s="76" cm="1">
        <f t="array" ref="AF76">IFERROR(IF(OR(L76&lt;0,L76&gt;4000,AE76&lt;55),0,INDEX('SEC Appendix V3'!$B$5:$F$8,_xlfn.IFS(AE76&lt;60,1,AE76&lt;65,2,AE76&lt;67,3,TRUE,4),MATCH(YEAR($Q$27),'SEC Appendix V3'!$B$4:$F$4))*IF(L76&lt;=3000,L76,12000-(3*L76))),0)</f>
        <v>0</v>
      </c>
      <c r="AG76" s="77">
        <f t="shared" si="7"/>
        <v>121</v>
      </c>
      <c r="AH76" s="76" cm="1">
        <f t="array" ref="AH76">IFERROR(IF(OR(M76&lt;0,M76&gt;4000,AG76&lt;55),0,INDEX('SEC Appendix V3'!$B$5:$F$8,_xlfn.IFS(AG76&lt;60,1,AG76&lt;65,2,AG76&lt;67,3,TRUE,4),MATCH(YEAR($Q$27),'SEC Appendix V3'!$B$4:$F$4))*IF(M76&lt;=3000,M76,12000-(3*M76))),0)</f>
        <v>0</v>
      </c>
      <c r="AI76" s="77">
        <f t="shared" si="8"/>
        <v>121</v>
      </c>
      <c r="AJ76" s="76" cm="1">
        <f t="array" ref="AJ76">IFERROR(IF(OR(N76&lt;0,N76&gt;4000,AI76&lt;55),0,INDEX('SEC Appendix V3'!$B$5:$F$8,_xlfn.IFS(AI76&lt;60,1,AI76&lt;65,2,AI76&lt;67,3,TRUE,4),MATCH(YEAR($Q$27),'SEC Appendix V3'!$B$4:$F$4))*IF(N76&lt;=3000,N76,12000-(3*N76))),0)</f>
        <v>0</v>
      </c>
      <c r="AK76" s="77">
        <f t="shared" si="9"/>
        <v>121</v>
      </c>
      <c r="AL76" s="76" cm="1">
        <f t="array" ref="AL76">IFERROR(IF(OR(O76&lt;0,O76&gt;4000,AK76&lt;55),0,INDEX('SEC Appendix V3'!$B$5:$F$8,_xlfn.IFS(AK76&lt;60,1,AK76&lt;65,2,AK76&lt;67,3,TRUE,4),MATCH(YEAR($Q$27),'SEC Appendix V3'!$B$4:$F$4))*IF(O76&lt;=3000,O76,12000-(3*O76))),0)</f>
        <v>0</v>
      </c>
      <c r="AM76" s="77">
        <f t="shared" si="10"/>
        <v>121</v>
      </c>
      <c r="AN76" s="76" cm="1">
        <f t="array" ref="AN76">IFERROR(IF(OR(P76&lt;0,P76&gt;4000,AM76&lt;55),0,INDEX('SEC Appendix V3'!$B$5:$F$8,_xlfn.IFS(AM76&lt;60,1,AM76&lt;65,2,AM76&lt;67,3,TRUE,4),MATCH(YEAR($Q$27),'SEC Appendix V3'!$B$4:$F$4))*IF(P76&lt;=3000,P76,12000-(3*P76))),0)</f>
        <v>0</v>
      </c>
      <c r="AO76" s="79">
        <f t="shared" si="11"/>
        <v>0</v>
      </c>
    </row>
    <row r="77" spans="1:41" x14ac:dyDescent="0.35">
      <c r="A77" s="70">
        <v>48</v>
      </c>
      <c r="B77" s="58"/>
      <c r="C77" s="58"/>
      <c r="D77" s="59"/>
      <c r="E77" s="60"/>
      <c r="F77" s="60"/>
      <c r="G77" s="60"/>
      <c r="H77" s="60"/>
      <c r="I77" s="60"/>
      <c r="J77" s="60"/>
      <c r="K77" s="60"/>
      <c r="L77" s="60"/>
      <c r="M77" s="60"/>
      <c r="N77" s="60"/>
      <c r="O77" s="60"/>
      <c r="P77" s="60"/>
      <c r="Q77" s="50">
        <f t="shared" si="12"/>
        <v>121</v>
      </c>
      <c r="R77" s="76" cm="1">
        <f t="array" ref="R77">IFERROR(IF(OR(E77&lt;0,E77&gt;4000,Q77&lt;55),0,INDEX('SEC Appendix V3'!$B$5:$F$8,_xlfn.IFS(Q77&lt;60,1,Q77&lt;65,2,Q77&lt;67,3,TRUE,4),MATCH(YEAR($Q$27),'SEC Appendix V3'!$B$4:$F$4))*IF(E77&lt;=3000,E77,12000-(3*E77))),0)</f>
        <v>0</v>
      </c>
      <c r="S77" s="77">
        <f t="shared" si="0"/>
        <v>121</v>
      </c>
      <c r="T77" s="76" cm="1">
        <f t="array" ref="T77">IFERROR(IF(OR(F77&lt;0,F77&gt;4000,S77&lt;55),0,INDEX('SEC Appendix V3'!$B$5:$F$8,_xlfn.IFS(S77&lt;60,1,S77&lt;65,2,S77&lt;67,3,TRUE,4),MATCH(YEAR($Q$27),'SEC Appendix V3'!$B$4:$F$4))*IF(F77&lt;=3000,F77,12000-(3*F77))),0)</f>
        <v>0</v>
      </c>
      <c r="U77" s="77">
        <f t="shared" si="1"/>
        <v>121</v>
      </c>
      <c r="V77" s="76" cm="1">
        <f t="array" ref="V77">IFERROR(IF(OR(G77&lt;0,G77&gt;4000,U77&lt;55),0,INDEX('SEC Appendix V3'!$B$5:$F$8,_xlfn.IFS(U77&lt;60,1,U77&lt;65,2,U77&lt;67,3,TRUE,4),MATCH(YEAR($Q$27),'SEC Appendix V3'!$B$4:$F$4))*IF(G77&lt;=3000,G77,12000-(3*G77))),0)</f>
        <v>0</v>
      </c>
      <c r="W77" s="77">
        <f t="shared" si="2"/>
        <v>121</v>
      </c>
      <c r="X77" s="76" cm="1">
        <f t="array" ref="X77">IFERROR(IF(OR(H77&lt;0,H77&gt;4000,W77&lt;55),0,INDEX('SEC Appendix V3'!$B$5:$F$8,_xlfn.IFS(W77&lt;60,1,W77&lt;65,2,W77&lt;67,3,TRUE,4),MATCH(YEAR($Q$27),'SEC Appendix V3'!$B$4:$F$4))*IF(H77&lt;=3000,H77,12000-(3*H77))),0)</f>
        <v>0</v>
      </c>
      <c r="Y77" s="77">
        <f t="shared" si="3"/>
        <v>121</v>
      </c>
      <c r="Z77" s="76" cm="1">
        <f t="array" ref="Z77">IFERROR(IF(OR(I77&lt;0,I77&gt;4000,Y77&lt;55),0,INDEX('SEC Appendix V3'!$B$5:$F$8,_xlfn.IFS(Y77&lt;60,1,Y77&lt;65,2,Y77&lt;67,3,TRUE,4),MATCH(YEAR($Q$27),'SEC Appendix V3'!$B$4:$F$4))*IF(I77&lt;=3000,I77,12000-(3*I77))),0)</f>
        <v>0</v>
      </c>
      <c r="AA77" s="77">
        <f t="shared" si="4"/>
        <v>121</v>
      </c>
      <c r="AB77" s="76" cm="1">
        <f t="array" ref="AB77">IFERROR(IF(OR(J77&lt;0,J77&gt;4000,AA77&lt;55),0,INDEX('SEC Appendix V3'!$B$5:$F$8,_xlfn.IFS(AA77&lt;60,1,AA77&lt;65,2,AA77&lt;67,3,TRUE,4),MATCH(YEAR($Q$27),'SEC Appendix V3'!$B$4:$F$4))*IF(J77&lt;=3000,J77,12000-(3*J77))),0)</f>
        <v>0</v>
      </c>
      <c r="AC77" s="77">
        <f t="shared" si="5"/>
        <v>121</v>
      </c>
      <c r="AD77" s="76" cm="1">
        <f t="array" ref="AD77">IFERROR(IF(OR(K77&lt;0,K77&gt;4000,AC77&lt;55),0,INDEX('SEC Appendix V3'!$B$5:$F$8,_xlfn.IFS(AC77&lt;60,1,AC77&lt;65,2,AC77&lt;67,3,TRUE,4),MATCH(YEAR($Q$27),'SEC Appendix V3'!$B$4:$F$4))*IF(K77&lt;=3000,K77,12000-(3*K77))),0)</f>
        <v>0</v>
      </c>
      <c r="AE77" s="77">
        <f t="shared" si="6"/>
        <v>121</v>
      </c>
      <c r="AF77" s="76" cm="1">
        <f t="array" ref="AF77">IFERROR(IF(OR(L77&lt;0,L77&gt;4000,AE77&lt;55),0,INDEX('SEC Appendix V3'!$B$5:$F$8,_xlfn.IFS(AE77&lt;60,1,AE77&lt;65,2,AE77&lt;67,3,TRUE,4),MATCH(YEAR($Q$27),'SEC Appendix V3'!$B$4:$F$4))*IF(L77&lt;=3000,L77,12000-(3*L77))),0)</f>
        <v>0</v>
      </c>
      <c r="AG77" s="77">
        <f t="shared" si="7"/>
        <v>121</v>
      </c>
      <c r="AH77" s="76" cm="1">
        <f t="array" ref="AH77">IFERROR(IF(OR(M77&lt;0,M77&gt;4000,AG77&lt;55),0,INDEX('SEC Appendix V3'!$B$5:$F$8,_xlfn.IFS(AG77&lt;60,1,AG77&lt;65,2,AG77&lt;67,3,TRUE,4),MATCH(YEAR($Q$27),'SEC Appendix V3'!$B$4:$F$4))*IF(M77&lt;=3000,M77,12000-(3*M77))),0)</f>
        <v>0</v>
      </c>
      <c r="AI77" s="77">
        <f t="shared" si="8"/>
        <v>121</v>
      </c>
      <c r="AJ77" s="76" cm="1">
        <f t="array" ref="AJ77">IFERROR(IF(OR(N77&lt;0,N77&gt;4000,AI77&lt;55),0,INDEX('SEC Appendix V3'!$B$5:$F$8,_xlfn.IFS(AI77&lt;60,1,AI77&lt;65,2,AI77&lt;67,3,TRUE,4),MATCH(YEAR($Q$27),'SEC Appendix V3'!$B$4:$F$4))*IF(N77&lt;=3000,N77,12000-(3*N77))),0)</f>
        <v>0</v>
      </c>
      <c r="AK77" s="77">
        <f t="shared" si="9"/>
        <v>121</v>
      </c>
      <c r="AL77" s="76" cm="1">
        <f t="array" ref="AL77">IFERROR(IF(OR(O77&lt;0,O77&gt;4000,AK77&lt;55),0,INDEX('SEC Appendix V3'!$B$5:$F$8,_xlfn.IFS(AK77&lt;60,1,AK77&lt;65,2,AK77&lt;67,3,TRUE,4),MATCH(YEAR($Q$27),'SEC Appendix V3'!$B$4:$F$4))*IF(O77&lt;=3000,O77,12000-(3*O77))),0)</f>
        <v>0</v>
      </c>
      <c r="AM77" s="77">
        <f t="shared" si="10"/>
        <v>121</v>
      </c>
      <c r="AN77" s="76" cm="1">
        <f t="array" ref="AN77">IFERROR(IF(OR(P77&lt;0,P77&gt;4000,AM77&lt;55),0,INDEX('SEC Appendix V3'!$B$5:$F$8,_xlfn.IFS(AM77&lt;60,1,AM77&lt;65,2,AM77&lt;67,3,TRUE,4),MATCH(YEAR($Q$27),'SEC Appendix V3'!$B$4:$F$4))*IF(P77&lt;=3000,P77,12000-(3*P77))),0)</f>
        <v>0</v>
      </c>
      <c r="AO77" s="79">
        <f t="shared" si="11"/>
        <v>0</v>
      </c>
    </row>
    <row r="78" spans="1:41" x14ac:dyDescent="0.35">
      <c r="A78" s="70">
        <v>49</v>
      </c>
      <c r="B78" s="57"/>
      <c r="C78" s="58"/>
      <c r="D78" s="59"/>
      <c r="E78" s="60"/>
      <c r="F78" s="60"/>
      <c r="G78" s="60"/>
      <c r="H78" s="60"/>
      <c r="I78" s="60"/>
      <c r="J78" s="60"/>
      <c r="K78" s="60"/>
      <c r="L78" s="60"/>
      <c r="M78" s="60"/>
      <c r="N78" s="60"/>
      <c r="O78" s="60"/>
      <c r="P78" s="60"/>
      <c r="Q78" s="50">
        <f t="shared" si="12"/>
        <v>121</v>
      </c>
      <c r="R78" s="76" cm="1">
        <f t="array" ref="R78">IFERROR(IF(OR(E78&lt;0,E78&gt;4000,Q78&lt;55),0,INDEX('SEC Appendix V3'!$B$5:$F$8,_xlfn.IFS(Q78&lt;60,1,Q78&lt;65,2,Q78&lt;67,3,TRUE,4),MATCH(YEAR($Q$27),'SEC Appendix V3'!$B$4:$F$4))*IF(E78&lt;=3000,E78,12000-(3*E78))),0)</f>
        <v>0</v>
      </c>
      <c r="S78" s="77">
        <f t="shared" si="0"/>
        <v>121</v>
      </c>
      <c r="T78" s="76" cm="1">
        <f t="array" ref="T78">IFERROR(IF(OR(F78&lt;0,F78&gt;4000,S78&lt;55),0,INDEX('SEC Appendix V3'!$B$5:$F$8,_xlfn.IFS(S78&lt;60,1,S78&lt;65,2,S78&lt;67,3,TRUE,4),MATCH(YEAR($Q$27),'SEC Appendix V3'!$B$4:$F$4))*IF(F78&lt;=3000,F78,12000-(3*F78))),0)</f>
        <v>0</v>
      </c>
      <c r="U78" s="77">
        <f t="shared" si="1"/>
        <v>121</v>
      </c>
      <c r="V78" s="76" cm="1">
        <f t="array" ref="V78">IFERROR(IF(OR(G78&lt;0,G78&gt;4000,U78&lt;55),0,INDEX('SEC Appendix V3'!$B$5:$F$8,_xlfn.IFS(U78&lt;60,1,U78&lt;65,2,U78&lt;67,3,TRUE,4),MATCH(YEAR($Q$27),'SEC Appendix V3'!$B$4:$F$4))*IF(G78&lt;=3000,G78,12000-(3*G78))),0)</f>
        <v>0</v>
      </c>
      <c r="W78" s="77">
        <f t="shared" si="2"/>
        <v>121</v>
      </c>
      <c r="X78" s="76" cm="1">
        <f t="array" ref="X78">IFERROR(IF(OR(H78&lt;0,H78&gt;4000,W78&lt;55),0,INDEX('SEC Appendix V3'!$B$5:$F$8,_xlfn.IFS(W78&lt;60,1,W78&lt;65,2,W78&lt;67,3,TRUE,4),MATCH(YEAR($Q$27),'SEC Appendix V3'!$B$4:$F$4))*IF(H78&lt;=3000,H78,12000-(3*H78))),0)</f>
        <v>0</v>
      </c>
      <c r="Y78" s="77">
        <f t="shared" si="3"/>
        <v>121</v>
      </c>
      <c r="Z78" s="76" cm="1">
        <f t="array" ref="Z78">IFERROR(IF(OR(I78&lt;0,I78&gt;4000,Y78&lt;55),0,INDEX('SEC Appendix V3'!$B$5:$F$8,_xlfn.IFS(Y78&lt;60,1,Y78&lt;65,2,Y78&lt;67,3,TRUE,4),MATCH(YEAR($Q$27),'SEC Appendix V3'!$B$4:$F$4))*IF(I78&lt;=3000,I78,12000-(3*I78))),0)</f>
        <v>0</v>
      </c>
      <c r="AA78" s="77">
        <f t="shared" si="4"/>
        <v>121</v>
      </c>
      <c r="AB78" s="76" cm="1">
        <f t="array" ref="AB78">IFERROR(IF(OR(J78&lt;0,J78&gt;4000,AA78&lt;55),0,INDEX('SEC Appendix V3'!$B$5:$F$8,_xlfn.IFS(AA78&lt;60,1,AA78&lt;65,2,AA78&lt;67,3,TRUE,4),MATCH(YEAR($Q$27),'SEC Appendix V3'!$B$4:$F$4))*IF(J78&lt;=3000,J78,12000-(3*J78))),0)</f>
        <v>0</v>
      </c>
      <c r="AC78" s="77">
        <f t="shared" si="5"/>
        <v>121</v>
      </c>
      <c r="AD78" s="76" cm="1">
        <f t="array" ref="AD78">IFERROR(IF(OR(K78&lt;0,K78&gt;4000,AC78&lt;55),0,INDEX('SEC Appendix V3'!$B$5:$F$8,_xlfn.IFS(AC78&lt;60,1,AC78&lt;65,2,AC78&lt;67,3,TRUE,4),MATCH(YEAR($Q$27),'SEC Appendix V3'!$B$4:$F$4))*IF(K78&lt;=3000,K78,12000-(3*K78))),0)</f>
        <v>0</v>
      </c>
      <c r="AE78" s="77">
        <f t="shared" si="6"/>
        <v>121</v>
      </c>
      <c r="AF78" s="76" cm="1">
        <f t="array" ref="AF78">IFERROR(IF(OR(L78&lt;0,L78&gt;4000,AE78&lt;55),0,INDEX('SEC Appendix V3'!$B$5:$F$8,_xlfn.IFS(AE78&lt;60,1,AE78&lt;65,2,AE78&lt;67,3,TRUE,4),MATCH(YEAR($Q$27),'SEC Appendix V3'!$B$4:$F$4))*IF(L78&lt;=3000,L78,12000-(3*L78))),0)</f>
        <v>0</v>
      </c>
      <c r="AG78" s="77">
        <f t="shared" si="7"/>
        <v>121</v>
      </c>
      <c r="AH78" s="76" cm="1">
        <f t="array" ref="AH78">IFERROR(IF(OR(M78&lt;0,M78&gt;4000,AG78&lt;55),0,INDEX('SEC Appendix V3'!$B$5:$F$8,_xlfn.IFS(AG78&lt;60,1,AG78&lt;65,2,AG78&lt;67,3,TRUE,4),MATCH(YEAR($Q$27),'SEC Appendix V3'!$B$4:$F$4))*IF(M78&lt;=3000,M78,12000-(3*M78))),0)</f>
        <v>0</v>
      </c>
      <c r="AI78" s="77">
        <f t="shared" si="8"/>
        <v>121</v>
      </c>
      <c r="AJ78" s="76" cm="1">
        <f t="array" ref="AJ78">IFERROR(IF(OR(N78&lt;0,N78&gt;4000,AI78&lt;55),0,INDEX('SEC Appendix V3'!$B$5:$F$8,_xlfn.IFS(AI78&lt;60,1,AI78&lt;65,2,AI78&lt;67,3,TRUE,4),MATCH(YEAR($Q$27),'SEC Appendix V3'!$B$4:$F$4))*IF(N78&lt;=3000,N78,12000-(3*N78))),0)</f>
        <v>0</v>
      </c>
      <c r="AK78" s="77">
        <f t="shared" si="9"/>
        <v>121</v>
      </c>
      <c r="AL78" s="76" cm="1">
        <f t="array" ref="AL78">IFERROR(IF(OR(O78&lt;0,O78&gt;4000,AK78&lt;55),0,INDEX('SEC Appendix V3'!$B$5:$F$8,_xlfn.IFS(AK78&lt;60,1,AK78&lt;65,2,AK78&lt;67,3,TRUE,4),MATCH(YEAR($Q$27),'SEC Appendix V3'!$B$4:$F$4))*IF(O78&lt;=3000,O78,12000-(3*O78))),0)</f>
        <v>0</v>
      </c>
      <c r="AM78" s="77">
        <f t="shared" si="10"/>
        <v>121</v>
      </c>
      <c r="AN78" s="76" cm="1">
        <f t="array" ref="AN78">IFERROR(IF(OR(P78&lt;0,P78&gt;4000,AM78&lt;55),0,INDEX('SEC Appendix V3'!$B$5:$F$8,_xlfn.IFS(AM78&lt;60,1,AM78&lt;65,2,AM78&lt;67,3,TRUE,4),MATCH(YEAR($Q$27),'SEC Appendix V3'!$B$4:$F$4))*IF(P78&lt;=3000,P78,12000-(3*P78))),0)</f>
        <v>0</v>
      </c>
      <c r="AO78" s="79">
        <f t="shared" si="11"/>
        <v>0</v>
      </c>
    </row>
    <row r="79" spans="1:41" x14ac:dyDescent="0.35">
      <c r="A79" s="70">
        <v>50</v>
      </c>
      <c r="B79" s="57"/>
      <c r="C79" s="58"/>
      <c r="D79" s="59"/>
      <c r="E79" s="60"/>
      <c r="F79" s="60"/>
      <c r="G79" s="60"/>
      <c r="H79" s="60"/>
      <c r="I79" s="60"/>
      <c r="J79" s="60"/>
      <c r="K79" s="60"/>
      <c r="L79" s="60"/>
      <c r="M79" s="60"/>
      <c r="N79" s="60"/>
      <c r="O79" s="60"/>
      <c r="P79" s="60"/>
      <c r="Q79" s="50">
        <f t="shared" si="12"/>
        <v>121</v>
      </c>
      <c r="R79" s="76" cm="1">
        <f t="array" ref="R79">IFERROR(IF(OR(E79&lt;0,E79&gt;4000,Q79&lt;55),0,INDEX('SEC Appendix V3'!$B$5:$F$8,_xlfn.IFS(Q79&lt;60,1,Q79&lt;65,2,Q79&lt;67,3,TRUE,4),MATCH(YEAR($Q$27),'SEC Appendix V3'!$B$4:$F$4))*IF(E79&lt;=3000,E79,12000-(3*E79))),0)</f>
        <v>0</v>
      </c>
      <c r="S79" s="77">
        <f t="shared" si="0"/>
        <v>121</v>
      </c>
      <c r="T79" s="76" cm="1">
        <f t="array" ref="T79">IFERROR(IF(OR(F79&lt;0,F79&gt;4000,S79&lt;55),0,INDEX('SEC Appendix V3'!$B$5:$F$8,_xlfn.IFS(S79&lt;60,1,S79&lt;65,2,S79&lt;67,3,TRUE,4),MATCH(YEAR($Q$27),'SEC Appendix V3'!$B$4:$F$4))*IF(F79&lt;=3000,F79,12000-(3*F79))),0)</f>
        <v>0</v>
      </c>
      <c r="U79" s="77">
        <f t="shared" si="1"/>
        <v>121</v>
      </c>
      <c r="V79" s="76" cm="1">
        <f t="array" ref="V79">IFERROR(IF(OR(G79&lt;0,G79&gt;4000,U79&lt;55),0,INDEX('SEC Appendix V3'!$B$5:$F$8,_xlfn.IFS(U79&lt;60,1,U79&lt;65,2,U79&lt;67,3,TRUE,4),MATCH(YEAR($Q$27),'SEC Appendix V3'!$B$4:$F$4))*IF(G79&lt;=3000,G79,12000-(3*G79))),0)</f>
        <v>0</v>
      </c>
      <c r="W79" s="77">
        <f t="shared" si="2"/>
        <v>121</v>
      </c>
      <c r="X79" s="76" cm="1">
        <f t="array" ref="X79">IFERROR(IF(OR(H79&lt;0,H79&gt;4000,W79&lt;55),0,INDEX('SEC Appendix V3'!$B$5:$F$8,_xlfn.IFS(W79&lt;60,1,W79&lt;65,2,W79&lt;67,3,TRUE,4),MATCH(YEAR($Q$27),'SEC Appendix V3'!$B$4:$F$4))*IF(H79&lt;=3000,H79,12000-(3*H79))),0)</f>
        <v>0</v>
      </c>
      <c r="Y79" s="77">
        <f t="shared" si="3"/>
        <v>121</v>
      </c>
      <c r="Z79" s="76" cm="1">
        <f t="array" ref="Z79">IFERROR(IF(OR(I79&lt;0,I79&gt;4000,Y79&lt;55),0,INDEX('SEC Appendix V3'!$B$5:$F$8,_xlfn.IFS(Y79&lt;60,1,Y79&lt;65,2,Y79&lt;67,3,TRUE,4),MATCH(YEAR($Q$27),'SEC Appendix V3'!$B$4:$F$4))*IF(I79&lt;=3000,I79,12000-(3*I79))),0)</f>
        <v>0</v>
      </c>
      <c r="AA79" s="77">
        <f t="shared" si="4"/>
        <v>121</v>
      </c>
      <c r="AB79" s="76" cm="1">
        <f t="array" ref="AB79">IFERROR(IF(OR(J79&lt;0,J79&gt;4000,AA79&lt;55),0,INDEX('SEC Appendix V3'!$B$5:$F$8,_xlfn.IFS(AA79&lt;60,1,AA79&lt;65,2,AA79&lt;67,3,TRUE,4),MATCH(YEAR($Q$27),'SEC Appendix V3'!$B$4:$F$4))*IF(J79&lt;=3000,J79,12000-(3*J79))),0)</f>
        <v>0</v>
      </c>
      <c r="AC79" s="77">
        <f t="shared" si="5"/>
        <v>121</v>
      </c>
      <c r="AD79" s="76" cm="1">
        <f t="array" ref="AD79">IFERROR(IF(OR(K79&lt;0,K79&gt;4000,AC79&lt;55),0,INDEX('SEC Appendix V3'!$B$5:$F$8,_xlfn.IFS(AC79&lt;60,1,AC79&lt;65,2,AC79&lt;67,3,TRUE,4),MATCH(YEAR($Q$27),'SEC Appendix V3'!$B$4:$F$4))*IF(K79&lt;=3000,K79,12000-(3*K79))),0)</f>
        <v>0</v>
      </c>
      <c r="AE79" s="77">
        <f t="shared" si="6"/>
        <v>121</v>
      </c>
      <c r="AF79" s="76" cm="1">
        <f t="array" ref="AF79">IFERROR(IF(OR(L79&lt;0,L79&gt;4000,AE79&lt;55),0,INDEX('SEC Appendix V3'!$B$5:$F$8,_xlfn.IFS(AE79&lt;60,1,AE79&lt;65,2,AE79&lt;67,3,TRUE,4),MATCH(YEAR($Q$27),'SEC Appendix V3'!$B$4:$F$4))*IF(L79&lt;=3000,L79,12000-(3*L79))),0)</f>
        <v>0</v>
      </c>
      <c r="AG79" s="77">
        <f t="shared" si="7"/>
        <v>121</v>
      </c>
      <c r="AH79" s="76" cm="1">
        <f t="array" ref="AH79">IFERROR(IF(OR(M79&lt;0,M79&gt;4000,AG79&lt;55),0,INDEX('SEC Appendix V3'!$B$5:$F$8,_xlfn.IFS(AG79&lt;60,1,AG79&lt;65,2,AG79&lt;67,3,TRUE,4),MATCH(YEAR($Q$27),'SEC Appendix V3'!$B$4:$F$4))*IF(M79&lt;=3000,M79,12000-(3*M79))),0)</f>
        <v>0</v>
      </c>
      <c r="AI79" s="77">
        <f t="shared" si="8"/>
        <v>121</v>
      </c>
      <c r="AJ79" s="76" cm="1">
        <f t="array" ref="AJ79">IFERROR(IF(OR(N79&lt;0,N79&gt;4000,AI79&lt;55),0,INDEX('SEC Appendix V3'!$B$5:$F$8,_xlfn.IFS(AI79&lt;60,1,AI79&lt;65,2,AI79&lt;67,3,TRUE,4),MATCH(YEAR($Q$27),'SEC Appendix V3'!$B$4:$F$4))*IF(N79&lt;=3000,N79,12000-(3*N79))),0)</f>
        <v>0</v>
      </c>
      <c r="AK79" s="77">
        <f t="shared" si="9"/>
        <v>121</v>
      </c>
      <c r="AL79" s="76" cm="1">
        <f t="array" ref="AL79">IFERROR(IF(OR(O79&lt;0,O79&gt;4000,AK79&lt;55),0,INDEX('SEC Appendix V3'!$B$5:$F$8,_xlfn.IFS(AK79&lt;60,1,AK79&lt;65,2,AK79&lt;67,3,TRUE,4),MATCH(YEAR($Q$27),'SEC Appendix V3'!$B$4:$F$4))*IF(O79&lt;=3000,O79,12000-(3*O79))),0)</f>
        <v>0</v>
      </c>
      <c r="AM79" s="77">
        <f t="shared" si="10"/>
        <v>121</v>
      </c>
      <c r="AN79" s="76" cm="1">
        <f t="array" ref="AN79">IFERROR(IF(OR(P79&lt;0,P79&gt;4000,AM79&lt;55),0,INDEX('SEC Appendix V3'!$B$5:$F$8,_xlfn.IFS(AM79&lt;60,1,AM79&lt;65,2,AM79&lt;67,3,TRUE,4),MATCH(YEAR($Q$27),'SEC Appendix V3'!$B$4:$F$4))*IF(P79&lt;=3000,P79,12000-(3*P79))),0)</f>
        <v>0</v>
      </c>
      <c r="AO79" s="79">
        <f t="shared" si="11"/>
        <v>0</v>
      </c>
    </row>
    <row r="80" spans="1:41" x14ac:dyDescent="0.35">
      <c r="A80" s="70">
        <v>51</v>
      </c>
      <c r="B80" s="58"/>
      <c r="C80" s="58"/>
      <c r="D80" s="59"/>
      <c r="E80" s="60"/>
      <c r="F80" s="60"/>
      <c r="G80" s="60"/>
      <c r="H80" s="60"/>
      <c r="I80" s="60"/>
      <c r="J80" s="60"/>
      <c r="K80" s="60"/>
      <c r="L80" s="60"/>
      <c r="M80" s="60"/>
      <c r="N80" s="60"/>
      <c r="O80" s="60"/>
      <c r="P80" s="60"/>
      <c r="Q80" s="50">
        <f t="shared" si="12"/>
        <v>121</v>
      </c>
      <c r="R80" s="76" cm="1">
        <f t="array" ref="R80">IFERROR(IF(OR(E80&lt;0,E80&gt;4000,Q80&lt;55),0,INDEX('SEC Appendix V3'!$B$5:$F$8,_xlfn.IFS(Q80&lt;60,1,Q80&lt;65,2,Q80&lt;67,3,TRUE,4),MATCH(YEAR($Q$27),'SEC Appendix V3'!$B$4:$F$4))*IF(E80&lt;=3000,E80,12000-(3*E80))),0)</f>
        <v>0</v>
      </c>
      <c r="S80" s="77">
        <f t="shared" si="0"/>
        <v>121</v>
      </c>
      <c r="T80" s="76" cm="1">
        <f t="array" ref="T80">IFERROR(IF(OR(F80&lt;0,F80&gt;4000,S80&lt;55),0,INDEX('SEC Appendix V3'!$B$5:$F$8,_xlfn.IFS(S80&lt;60,1,S80&lt;65,2,S80&lt;67,3,TRUE,4),MATCH(YEAR($Q$27),'SEC Appendix V3'!$B$4:$F$4))*IF(F80&lt;=3000,F80,12000-(3*F80))),0)</f>
        <v>0</v>
      </c>
      <c r="U80" s="77">
        <f t="shared" si="1"/>
        <v>121</v>
      </c>
      <c r="V80" s="76" cm="1">
        <f t="array" ref="V80">IFERROR(IF(OR(G80&lt;0,G80&gt;4000,U80&lt;55),0,INDEX('SEC Appendix V3'!$B$5:$F$8,_xlfn.IFS(U80&lt;60,1,U80&lt;65,2,U80&lt;67,3,TRUE,4),MATCH(YEAR($Q$27),'SEC Appendix V3'!$B$4:$F$4))*IF(G80&lt;=3000,G80,12000-(3*G80))),0)</f>
        <v>0</v>
      </c>
      <c r="W80" s="77">
        <f t="shared" si="2"/>
        <v>121</v>
      </c>
      <c r="X80" s="76" cm="1">
        <f t="array" ref="X80">IFERROR(IF(OR(H80&lt;0,H80&gt;4000,W80&lt;55),0,INDEX('SEC Appendix V3'!$B$5:$F$8,_xlfn.IFS(W80&lt;60,1,W80&lt;65,2,W80&lt;67,3,TRUE,4),MATCH(YEAR($Q$27),'SEC Appendix V3'!$B$4:$F$4))*IF(H80&lt;=3000,H80,12000-(3*H80))),0)</f>
        <v>0</v>
      </c>
      <c r="Y80" s="77">
        <f t="shared" si="3"/>
        <v>121</v>
      </c>
      <c r="Z80" s="76" cm="1">
        <f t="array" ref="Z80">IFERROR(IF(OR(I80&lt;0,I80&gt;4000,Y80&lt;55),0,INDEX('SEC Appendix V3'!$B$5:$F$8,_xlfn.IFS(Y80&lt;60,1,Y80&lt;65,2,Y80&lt;67,3,TRUE,4),MATCH(YEAR($Q$27),'SEC Appendix V3'!$B$4:$F$4))*IF(I80&lt;=3000,I80,12000-(3*I80))),0)</f>
        <v>0</v>
      </c>
      <c r="AA80" s="77">
        <f t="shared" si="4"/>
        <v>121</v>
      </c>
      <c r="AB80" s="76" cm="1">
        <f t="array" ref="AB80">IFERROR(IF(OR(J80&lt;0,J80&gt;4000,AA80&lt;55),0,INDEX('SEC Appendix V3'!$B$5:$F$8,_xlfn.IFS(AA80&lt;60,1,AA80&lt;65,2,AA80&lt;67,3,TRUE,4),MATCH(YEAR($Q$27),'SEC Appendix V3'!$B$4:$F$4))*IF(J80&lt;=3000,J80,12000-(3*J80))),0)</f>
        <v>0</v>
      </c>
      <c r="AC80" s="77">
        <f t="shared" si="5"/>
        <v>121</v>
      </c>
      <c r="AD80" s="76" cm="1">
        <f t="array" ref="AD80">IFERROR(IF(OR(K80&lt;0,K80&gt;4000,AC80&lt;55),0,INDEX('SEC Appendix V3'!$B$5:$F$8,_xlfn.IFS(AC80&lt;60,1,AC80&lt;65,2,AC80&lt;67,3,TRUE,4),MATCH(YEAR($Q$27),'SEC Appendix V3'!$B$4:$F$4))*IF(K80&lt;=3000,K80,12000-(3*K80))),0)</f>
        <v>0</v>
      </c>
      <c r="AE80" s="77">
        <f t="shared" si="6"/>
        <v>121</v>
      </c>
      <c r="AF80" s="76" cm="1">
        <f t="array" ref="AF80">IFERROR(IF(OR(L80&lt;0,L80&gt;4000,AE80&lt;55),0,INDEX('SEC Appendix V3'!$B$5:$F$8,_xlfn.IFS(AE80&lt;60,1,AE80&lt;65,2,AE80&lt;67,3,TRUE,4),MATCH(YEAR($Q$27),'SEC Appendix V3'!$B$4:$F$4))*IF(L80&lt;=3000,L80,12000-(3*L80))),0)</f>
        <v>0</v>
      </c>
      <c r="AG80" s="77">
        <f t="shared" si="7"/>
        <v>121</v>
      </c>
      <c r="AH80" s="76" cm="1">
        <f t="array" ref="AH80">IFERROR(IF(OR(M80&lt;0,M80&gt;4000,AG80&lt;55),0,INDEX('SEC Appendix V3'!$B$5:$F$8,_xlfn.IFS(AG80&lt;60,1,AG80&lt;65,2,AG80&lt;67,3,TRUE,4),MATCH(YEAR($Q$27),'SEC Appendix V3'!$B$4:$F$4))*IF(M80&lt;=3000,M80,12000-(3*M80))),0)</f>
        <v>0</v>
      </c>
      <c r="AI80" s="77">
        <f t="shared" si="8"/>
        <v>121</v>
      </c>
      <c r="AJ80" s="76" cm="1">
        <f t="array" ref="AJ80">IFERROR(IF(OR(N80&lt;0,N80&gt;4000,AI80&lt;55),0,INDEX('SEC Appendix V3'!$B$5:$F$8,_xlfn.IFS(AI80&lt;60,1,AI80&lt;65,2,AI80&lt;67,3,TRUE,4),MATCH(YEAR($Q$27),'SEC Appendix V3'!$B$4:$F$4))*IF(N80&lt;=3000,N80,12000-(3*N80))),0)</f>
        <v>0</v>
      </c>
      <c r="AK80" s="77">
        <f t="shared" si="9"/>
        <v>121</v>
      </c>
      <c r="AL80" s="76" cm="1">
        <f t="array" ref="AL80">IFERROR(IF(OR(O80&lt;0,O80&gt;4000,AK80&lt;55),0,INDEX('SEC Appendix V3'!$B$5:$F$8,_xlfn.IFS(AK80&lt;60,1,AK80&lt;65,2,AK80&lt;67,3,TRUE,4),MATCH(YEAR($Q$27),'SEC Appendix V3'!$B$4:$F$4))*IF(O80&lt;=3000,O80,12000-(3*O80))),0)</f>
        <v>0</v>
      </c>
      <c r="AM80" s="77">
        <f t="shared" si="10"/>
        <v>121</v>
      </c>
      <c r="AN80" s="76" cm="1">
        <f t="array" ref="AN80">IFERROR(IF(OR(P80&lt;0,P80&gt;4000,AM80&lt;55),0,INDEX('SEC Appendix V3'!$B$5:$F$8,_xlfn.IFS(AM80&lt;60,1,AM80&lt;65,2,AM80&lt;67,3,TRUE,4),MATCH(YEAR($Q$27),'SEC Appendix V3'!$B$4:$F$4))*IF(P80&lt;=3000,P80,12000-(3*P80))),0)</f>
        <v>0</v>
      </c>
      <c r="AO80" s="79">
        <f t="shared" si="11"/>
        <v>0</v>
      </c>
    </row>
    <row r="81" spans="1:41" x14ac:dyDescent="0.35">
      <c r="A81" s="70">
        <v>52</v>
      </c>
      <c r="B81" s="57"/>
      <c r="C81" s="58"/>
      <c r="D81" s="59"/>
      <c r="E81" s="60"/>
      <c r="F81" s="60"/>
      <c r="G81" s="60"/>
      <c r="H81" s="60"/>
      <c r="I81" s="60"/>
      <c r="J81" s="60"/>
      <c r="K81" s="60"/>
      <c r="L81" s="60"/>
      <c r="M81" s="60"/>
      <c r="N81" s="60"/>
      <c r="O81" s="60"/>
      <c r="P81" s="60"/>
      <c r="Q81" s="50">
        <f t="shared" si="12"/>
        <v>121</v>
      </c>
      <c r="R81" s="76" cm="1">
        <f t="array" ref="R81">IFERROR(IF(OR(E81&lt;0,E81&gt;4000,Q81&lt;55),0,INDEX('SEC Appendix V3'!$B$5:$F$8,_xlfn.IFS(Q81&lt;60,1,Q81&lt;65,2,Q81&lt;67,3,TRUE,4),MATCH(YEAR($Q$27),'SEC Appendix V3'!$B$4:$F$4))*IF(E81&lt;=3000,E81,12000-(3*E81))),0)</f>
        <v>0</v>
      </c>
      <c r="S81" s="77">
        <f t="shared" si="0"/>
        <v>121</v>
      </c>
      <c r="T81" s="76" cm="1">
        <f t="array" ref="T81">IFERROR(IF(OR(F81&lt;0,F81&gt;4000,S81&lt;55),0,INDEX('SEC Appendix V3'!$B$5:$F$8,_xlfn.IFS(S81&lt;60,1,S81&lt;65,2,S81&lt;67,3,TRUE,4),MATCH(YEAR($Q$27),'SEC Appendix V3'!$B$4:$F$4))*IF(F81&lt;=3000,F81,12000-(3*F81))),0)</f>
        <v>0</v>
      </c>
      <c r="U81" s="77">
        <f t="shared" si="1"/>
        <v>121</v>
      </c>
      <c r="V81" s="76" cm="1">
        <f t="array" ref="V81">IFERROR(IF(OR(G81&lt;0,G81&gt;4000,U81&lt;55),0,INDEX('SEC Appendix V3'!$B$5:$F$8,_xlfn.IFS(U81&lt;60,1,U81&lt;65,2,U81&lt;67,3,TRUE,4),MATCH(YEAR($Q$27),'SEC Appendix V3'!$B$4:$F$4))*IF(G81&lt;=3000,G81,12000-(3*G81))),0)</f>
        <v>0</v>
      </c>
      <c r="W81" s="77">
        <f t="shared" si="2"/>
        <v>121</v>
      </c>
      <c r="X81" s="76" cm="1">
        <f t="array" ref="X81">IFERROR(IF(OR(H81&lt;0,H81&gt;4000,W81&lt;55),0,INDEX('SEC Appendix V3'!$B$5:$F$8,_xlfn.IFS(W81&lt;60,1,W81&lt;65,2,W81&lt;67,3,TRUE,4),MATCH(YEAR($Q$27),'SEC Appendix V3'!$B$4:$F$4))*IF(H81&lt;=3000,H81,12000-(3*H81))),0)</f>
        <v>0</v>
      </c>
      <c r="Y81" s="77">
        <f t="shared" si="3"/>
        <v>121</v>
      </c>
      <c r="Z81" s="76" cm="1">
        <f t="array" ref="Z81">IFERROR(IF(OR(I81&lt;0,I81&gt;4000,Y81&lt;55),0,INDEX('SEC Appendix V3'!$B$5:$F$8,_xlfn.IFS(Y81&lt;60,1,Y81&lt;65,2,Y81&lt;67,3,TRUE,4),MATCH(YEAR($Q$27),'SEC Appendix V3'!$B$4:$F$4))*IF(I81&lt;=3000,I81,12000-(3*I81))),0)</f>
        <v>0</v>
      </c>
      <c r="AA81" s="77">
        <f t="shared" si="4"/>
        <v>121</v>
      </c>
      <c r="AB81" s="76" cm="1">
        <f t="array" ref="AB81">IFERROR(IF(OR(J81&lt;0,J81&gt;4000,AA81&lt;55),0,INDEX('SEC Appendix V3'!$B$5:$F$8,_xlfn.IFS(AA81&lt;60,1,AA81&lt;65,2,AA81&lt;67,3,TRUE,4),MATCH(YEAR($Q$27),'SEC Appendix V3'!$B$4:$F$4))*IF(J81&lt;=3000,J81,12000-(3*J81))),0)</f>
        <v>0</v>
      </c>
      <c r="AC81" s="77">
        <f t="shared" si="5"/>
        <v>121</v>
      </c>
      <c r="AD81" s="76" cm="1">
        <f t="array" ref="AD81">IFERROR(IF(OR(K81&lt;0,K81&gt;4000,AC81&lt;55),0,INDEX('SEC Appendix V3'!$B$5:$F$8,_xlfn.IFS(AC81&lt;60,1,AC81&lt;65,2,AC81&lt;67,3,TRUE,4),MATCH(YEAR($Q$27),'SEC Appendix V3'!$B$4:$F$4))*IF(K81&lt;=3000,K81,12000-(3*K81))),0)</f>
        <v>0</v>
      </c>
      <c r="AE81" s="77">
        <f t="shared" si="6"/>
        <v>121</v>
      </c>
      <c r="AF81" s="76" cm="1">
        <f t="array" ref="AF81">IFERROR(IF(OR(L81&lt;0,L81&gt;4000,AE81&lt;55),0,INDEX('SEC Appendix V3'!$B$5:$F$8,_xlfn.IFS(AE81&lt;60,1,AE81&lt;65,2,AE81&lt;67,3,TRUE,4),MATCH(YEAR($Q$27),'SEC Appendix V3'!$B$4:$F$4))*IF(L81&lt;=3000,L81,12000-(3*L81))),0)</f>
        <v>0</v>
      </c>
      <c r="AG81" s="77">
        <f t="shared" si="7"/>
        <v>121</v>
      </c>
      <c r="AH81" s="76" cm="1">
        <f t="array" ref="AH81">IFERROR(IF(OR(M81&lt;0,M81&gt;4000,AG81&lt;55),0,INDEX('SEC Appendix V3'!$B$5:$F$8,_xlfn.IFS(AG81&lt;60,1,AG81&lt;65,2,AG81&lt;67,3,TRUE,4),MATCH(YEAR($Q$27),'SEC Appendix V3'!$B$4:$F$4))*IF(M81&lt;=3000,M81,12000-(3*M81))),0)</f>
        <v>0</v>
      </c>
      <c r="AI81" s="77">
        <f t="shared" si="8"/>
        <v>121</v>
      </c>
      <c r="AJ81" s="76" cm="1">
        <f t="array" ref="AJ81">IFERROR(IF(OR(N81&lt;0,N81&gt;4000,AI81&lt;55),0,INDEX('SEC Appendix V3'!$B$5:$F$8,_xlfn.IFS(AI81&lt;60,1,AI81&lt;65,2,AI81&lt;67,3,TRUE,4),MATCH(YEAR($Q$27),'SEC Appendix V3'!$B$4:$F$4))*IF(N81&lt;=3000,N81,12000-(3*N81))),0)</f>
        <v>0</v>
      </c>
      <c r="AK81" s="77">
        <f t="shared" si="9"/>
        <v>121</v>
      </c>
      <c r="AL81" s="76" cm="1">
        <f t="array" ref="AL81">IFERROR(IF(OR(O81&lt;0,O81&gt;4000,AK81&lt;55),0,INDEX('SEC Appendix V3'!$B$5:$F$8,_xlfn.IFS(AK81&lt;60,1,AK81&lt;65,2,AK81&lt;67,3,TRUE,4),MATCH(YEAR($Q$27),'SEC Appendix V3'!$B$4:$F$4))*IF(O81&lt;=3000,O81,12000-(3*O81))),0)</f>
        <v>0</v>
      </c>
      <c r="AM81" s="77">
        <f t="shared" si="10"/>
        <v>121</v>
      </c>
      <c r="AN81" s="76" cm="1">
        <f t="array" ref="AN81">IFERROR(IF(OR(P81&lt;0,P81&gt;4000,AM81&lt;55),0,INDEX('SEC Appendix V3'!$B$5:$F$8,_xlfn.IFS(AM81&lt;60,1,AM81&lt;65,2,AM81&lt;67,3,TRUE,4),MATCH(YEAR($Q$27),'SEC Appendix V3'!$B$4:$F$4))*IF(P81&lt;=3000,P81,12000-(3*P81))),0)</f>
        <v>0</v>
      </c>
      <c r="AO81" s="79">
        <f t="shared" si="11"/>
        <v>0</v>
      </c>
    </row>
    <row r="82" spans="1:41" x14ac:dyDescent="0.35">
      <c r="A82" s="70">
        <v>53</v>
      </c>
      <c r="B82" s="57"/>
      <c r="C82" s="58"/>
      <c r="D82" s="59"/>
      <c r="E82" s="60"/>
      <c r="F82" s="60"/>
      <c r="G82" s="60"/>
      <c r="H82" s="60"/>
      <c r="I82" s="60"/>
      <c r="J82" s="60"/>
      <c r="K82" s="60"/>
      <c r="L82" s="60"/>
      <c r="M82" s="60"/>
      <c r="N82" s="60"/>
      <c r="O82" s="60"/>
      <c r="P82" s="60"/>
      <c r="Q82" s="50">
        <f t="shared" si="12"/>
        <v>121</v>
      </c>
      <c r="R82" s="76" cm="1">
        <f t="array" ref="R82">IFERROR(IF(OR(E82&lt;0,E82&gt;4000,Q82&lt;55),0,INDEX('SEC Appendix V3'!$B$5:$F$8,_xlfn.IFS(Q82&lt;60,1,Q82&lt;65,2,Q82&lt;67,3,TRUE,4),MATCH(YEAR($Q$27),'SEC Appendix V3'!$B$4:$F$4))*IF(E82&lt;=3000,E82,12000-(3*E82))),0)</f>
        <v>0</v>
      </c>
      <c r="S82" s="77">
        <f t="shared" si="0"/>
        <v>121</v>
      </c>
      <c r="T82" s="76" cm="1">
        <f t="array" ref="T82">IFERROR(IF(OR(F82&lt;0,F82&gt;4000,S82&lt;55),0,INDEX('SEC Appendix V3'!$B$5:$F$8,_xlfn.IFS(S82&lt;60,1,S82&lt;65,2,S82&lt;67,3,TRUE,4),MATCH(YEAR($Q$27),'SEC Appendix V3'!$B$4:$F$4))*IF(F82&lt;=3000,F82,12000-(3*F82))),0)</f>
        <v>0</v>
      </c>
      <c r="U82" s="77">
        <f t="shared" si="1"/>
        <v>121</v>
      </c>
      <c r="V82" s="76" cm="1">
        <f t="array" ref="V82">IFERROR(IF(OR(G82&lt;0,G82&gt;4000,U82&lt;55),0,INDEX('SEC Appendix V3'!$B$5:$F$8,_xlfn.IFS(U82&lt;60,1,U82&lt;65,2,U82&lt;67,3,TRUE,4),MATCH(YEAR($Q$27),'SEC Appendix V3'!$B$4:$F$4))*IF(G82&lt;=3000,G82,12000-(3*G82))),0)</f>
        <v>0</v>
      </c>
      <c r="W82" s="77">
        <f t="shared" si="2"/>
        <v>121</v>
      </c>
      <c r="X82" s="76" cm="1">
        <f t="array" ref="X82">IFERROR(IF(OR(H82&lt;0,H82&gt;4000,W82&lt;55),0,INDEX('SEC Appendix V3'!$B$5:$F$8,_xlfn.IFS(W82&lt;60,1,W82&lt;65,2,W82&lt;67,3,TRUE,4),MATCH(YEAR($Q$27),'SEC Appendix V3'!$B$4:$F$4))*IF(H82&lt;=3000,H82,12000-(3*H82))),0)</f>
        <v>0</v>
      </c>
      <c r="Y82" s="77">
        <f t="shared" si="3"/>
        <v>121</v>
      </c>
      <c r="Z82" s="76" cm="1">
        <f t="array" ref="Z82">IFERROR(IF(OR(I82&lt;0,I82&gt;4000,Y82&lt;55),0,INDEX('SEC Appendix V3'!$B$5:$F$8,_xlfn.IFS(Y82&lt;60,1,Y82&lt;65,2,Y82&lt;67,3,TRUE,4),MATCH(YEAR($Q$27),'SEC Appendix V3'!$B$4:$F$4))*IF(I82&lt;=3000,I82,12000-(3*I82))),0)</f>
        <v>0</v>
      </c>
      <c r="AA82" s="77">
        <f t="shared" si="4"/>
        <v>121</v>
      </c>
      <c r="AB82" s="76" cm="1">
        <f t="array" ref="AB82">IFERROR(IF(OR(J82&lt;0,J82&gt;4000,AA82&lt;55),0,INDEX('SEC Appendix V3'!$B$5:$F$8,_xlfn.IFS(AA82&lt;60,1,AA82&lt;65,2,AA82&lt;67,3,TRUE,4),MATCH(YEAR($Q$27),'SEC Appendix V3'!$B$4:$F$4))*IF(J82&lt;=3000,J82,12000-(3*J82))),0)</f>
        <v>0</v>
      </c>
      <c r="AC82" s="77">
        <f t="shared" si="5"/>
        <v>121</v>
      </c>
      <c r="AD82" s="76" cm="1">
        <f t="array" ref="AD82">IFERROR(IF(OR(K82&lt;0,K82&gt;4000,AC82&lt;55),0,INDEX('SEC Appendix V3'!$B$5:$F$8,_xlfn.IFS(AC82&lt;60,1,AC82&lt;65,2,AC82&lt;67,3,TRUE,4),MATCH(YEAR($Q$27),'SEC Appendix V3'!$B$4:$F$4))*IF(K82&lt;=3000,K82,12000-(3*K82))),0)</f>
        <v>0</v>
      </c>
      <c r="AE82" s="77">
        <f t="shared" si="6"/>
        <v>121</v>
      </c>
      <c r="AF82" s="76" cm="1">
        <f t="array" ref="AF82">IFERROR(IF(OR(L82&lt;0,L82&gt;4000,AE82&lt;55),0,INDEX('SEC Appendix V3'!$B$5:$F$8,_xlfn.IFS(AE82&lt;60,1,AE82&lt;65,2,AE82&lt;67,3,TRUE,4),MATCH(YEAR($Q$27),'SEC Appendix V3'!$B$4:$F$4))*IF(L82&lt;=3000,L82,12000-(3*L82))),0)</f>
        <v>0</v>
      </c>
      <c r="AG82" s="77">
        <f t="shared" si="7"/>
        <v>121</v>
      </c>
      <c r="AH82" s="76" cm="1">
        <f t="array" ref="AH82">IFERROR(IF(OR(M82&lt;0,M82&gt;4000,AG82&lt;55),0,INDEX('SEC Appendix V3'!$B$5:$F$8,_xlfn.IFS(AG82&lt;60,1,AG82&lt;65,2,AG82&lt;67,3,TRUE,4),MATCH(YEAR($Q$27),'SEC Appendix V3'!$B$4:$F$4))*IF(M82&lt;=3000,M82,12000-(3*M82))),0)</f>
        <v>0</v>
      </c>
      <c r="AI82" s="77">
        <f t="shared" si="8"/>
        <v>121</v>
      </c>
      <c r="AJ82" s="76" cm="1">
        <f t="array" ref="AJ82">IFERROR(IF(OR(N82&lt;0,N82&gt;4000,AI82&lt;55),0,INDEX('SEC Appendix V3'!$B$5:$F$8,_xlfn.IFS(AI82&lt;60,1,AI82&lt;65,2,AI82&lt;67,3,TRUE,4),MATCH(YEAR($Q$27),'SEC Appendix V3'!$B$4:$F$4))*IF(N82&lt;=3000,N82,12000-(3*N82))),0)</f>
        <v>0</v>
      </c>
      <c r="AK82" s="77">
        <f t="shared" si="9"/>
        <v>121</v>
      </c>
      <c r="AL82" s="76" cm="1">
        <f t="array" ref="AL82">IFERROR(IF(OR(O82&lt;0,O82&gt;4000,AK82&lt;55),0,INDEX('SEC Appendix V3'!$B$5:$F$8,_xlfn.IFS(AK82&lt;60,1,AK82&lt;65,2,AK82&lt;67,3,TRUE,4),MATCH(YEAR($Q$27),'SEC Appendix V3'!$B$4:$F$4))*IF(O82&lt;=3000,O82,12000-(3*O82))),0)</f>
        <v>0</v>
      </c>
      <c r="AM82" s="77">
        <f t="shared" si="10"/>
        <v>121</v>
      </c>
      <c r="AN82" s="76" cm="1">
        <f t="array" ref="AN82">IFERROR(IF(OR(P82&lt;0,P82&gt;4000,AM82&lt;55),0,INDEX('SEC Appendix V3'!$B$5:$F$8,_xlfn.IFS(AM82&lt;60,1,AM82&lt;65,2,AM82&lt;67,3,TRUE,4),MATCH(YEAR($Q$27),'SEC Appendix V3'!$B$4:$F$4))*IF(P82&lt;=3000,P82,12000-(3*P82))),0)</f>
        <v>0</v>
      </c>
      <c r="AO82" s="79">
        <f t="shared" si="11"/>
        <v>0</v>
      </c>
    </row>
    <row r="83" spans="1:41" x14ac:dyDescent="0.35">
      <c r="A83" s="70">
        <v>54</v>
      </c>
      <c r="B83" s="58"/>
      <c r="C83" s="58"/>
      <c r="D83" s="59"/>
      <c r="E83" s="60"/>
      <c r="F83" s="60"/>
      <c r="G83" s="60"/>
      <c r="H83" s="60"/>
      <c r="I83" s="60"/>
      <c r="J83" s="60"/>
      <c r="K83" s="60"/>
      <c r="L83" s="60"/>
      <c r="M83" s="60"/>
      <c r="N83" s="60"/>
      <c r="O83" s="60"/>
      <c r="P83" s="60"/>
      <c r="Q83" s="50">
        <f t="shared" si="12"/>
        <v>121</v>
      </c>
      <c r="R83" s="76" cm="1">
        <f t="array" ref="R83">IFERROR(IF(OR(E83&lt;0,E83&gt;4000,Q83&lt;55),0,INDEX('SEC Appendix V3'!$B$5:$F$8,_xlfn.IFS(Q83&lt;60,1,Q83&lt;65,2,Q83&lt;67,3,TRUE,4),MATCH(YEAR($Q$27),'SEC Appendix V3'!$B$4:$F$4))*IF(E83&lt;=3000,E83,12000-(3*E83))),0)</f>
        <v>0</v>
      </c>
      <c r="S83" s="77">
        <f t="shared" si="0"/>
        <v>121</v>
      </c>
      <c r="T83" s="76" cm="1">
        <f t="array" ref="T83">IFERROR(IF(OR(F83&lt;0,F83&gt;4000,S83&lt;55),0,INDEX('SEC Appendix V3'!$B$5:$F$8,_xlfn.IFS(S83&lt;60,1,S83&lt;65,2,S83&lt;67,3,TRUE,4),MATCH(YEAR($Q$27),'SEC Appendix V3'!$B$4:$F$4))*IF(F83&lt;=3000,F83,12000-(3*F83))),0)</f>
        <v>0</v>
      </c>
      <c r="U83" s="77">
        <f t="shared" si="1"/>
        <v>121</v>
      </c>
      <c r="V83" s="76" cm="1">
        <f t="array" ref="V83">IFERROR(IF(OR(G83&lt;0,G83&gt;4000,U83&lt;55),0,INDEX('SEC Appendix V3'!$B$5:$F$8,_xlfn.IFS(U83&lt;60,1,U83&lt;65,2,U83&lt;67,3,TRUE,4),MATCH(YEAR($Q$27),'SEC Appendix V3'!$B$4:$F$4))*IF(G83&lt;=3000,G83,12000-(3*G83))),0)</f>
        <v>0</v>
      </c>
      <c r="W83" s="77">
        <f t="shared" si="2"/>
        <v>121</v>
      </c>
      <c r="X83" s="76" cm="1">
        <f t="array" ref="X83">IFERROR(IF(OR(H83&lt;0,H83&gt;4000,W83&lt;55),0,INDEX('SEC Appendix V3'!$B$5:$F$8,_xlfn.IFS(W83&lt;60,1,W83&lt;65,2,W83&lt;67,3,TRUE,4),MATCH(YEAR($Q$27),'SEC Appendix V3'!$B$4:$F$4))*IF(H83&lt;=3000,H83,12000-(3*H83))),0)</f>
        <v>0</v>
      </c>
      <c r="Y83" s="77">
        <f t="shared" si="3"/>
        <v>121</v>
      </c>
      <c r="Z83" s="76" cm="1">
        <f t="array" ref="Z83">IFERROR(IF(OR(I83&lt;0,I83&gt;4000,Y83&lt;55),0,INDEX('SEC Appendix V3'!$B$5:$F$8,_xlfn.IFS(Y83&lt;60,1,Y83&lt;65,2,Y83&lt;67,3,TRUE,4),MATCH(YEAR($Q$27),'SEC Appendix V3'!$B$4:$F$4))*IF(I83&lt;=3000,I83,12000-(3*I83))),0)</f>
        <v>0</v>
      </c>
      <c r="AA83" s="77">
        <f t="shared" si="4"/>
        <v>121</v>
      </c>
      <c r="AB83" s="76" cm="1">
        <f t="array" ref="AB83">IFERROR(IF(OR(J83&lt;0,J83&gt;4000,AA83&lt;55),0,INDEX('SEC Appendix V3'!$B$5:$F$8,_xlfn.IFS(AA83&lt;60,1,AA83&lt;65,2,AA83&lt;67,3,TRUE,4),MATCH(YEAR($Q$27),'SEC Appendix V3'!$B$4:$F$4))*IF(J83&lt;=3000,J83,12000-(3*J83))),0)</f>
        <v>0</v>
      </c>
      <c r="AC83" s="77">
        <f t="shared" si="5"/>
        <v>121</v>
      </c>
      <c r="AD83" s="76" cm="1">
        <f t="array" ref="AD83">IFERROR(IF(OR(K83&lt;0,K83&gt;4000,AC83&lt;55),0,INDEX('SEC Appendix V3'!$B$5:$F$8,_xlfn.IFS(AC83&lt;60,1,AC83&lt;65,2,AC83&lt;67,3,TRUE,4),MATCH(YEAR($Q$27),'SEC Appendix V3'!$B$4:$F$4))*IF(K83&lt;=3000,K83,12000-(3*K83))),0)</f>
        <v>0</v>
      </c>
      <c r="AE83" s="77">
        <f t="shared" si="6"/>
        <v>121</v>
      </c>
      <c r="AF83" s="76" cm="1">
        <f t="array" ref="AF83">IFERROR(IF(OR(L83&lt;0,L83&gt;4000,AE83&lt;55),0,INDEX('SEC Appendix V3'!$B$5:$F$8,_xlfn.IFS(AE83&lt;60,1,AE83&lt;65,2,AE83&lt;67,3,TRUE,4),MATCH(YEAR($Q$27),'SEC Appendix V3'!$B$4:$F$4))*IF(L83&lt;=3000,L83,12000-(3*L83))),0)</f>
        <v>0</v>
      </c>
      <c r="AG83" s="77">
        <f t="shared" si="7"/>
        <v>121</v>
      </c>
      <c r="AH83" s="76" cm="1">
        <f t="array" ref="AH83">IFERROR(IF(OR(M83&lt;0,M83&gt;4000,AG83&lt;55),0,INDEX('SEC Appendix V3'!$B$5:$F$8,_xlfn.IFS(AG83&lt;60,1,AG83&lt;65,2,AG83&lt;67,3,TRUE,4),MATCH(YEAR($Q$27),'SEC Appendix V3'!$B$4:$F$4))*IF(M83&lt;=3000,M83,12000-(3*M83))),0)</f>
        <v>0</v>
      </c>
      <c r="AI83" s="77">
        <f t="shared" si="8"/>
        <v>121</v>
      </c>
      <c r="AJ83" s="76" cm="1">
        <f t="array" ref="AJ83">IFERROR(IF(OR(N83&lt;0,N83&gt;4000,AI83&lt;55),0,INDEX('SEC Appendix V3'!$B$5:$F$8,_xlfn.IFS(AI83&lt;60,1,AI83&lt;65,2,AI83&lt;67,3,TRUE,4),MATCH(YEAR($Q$27),'SEC Appendix V3'!$B$4:$F$4))*IF(N83&lt;=3000,N83,12000-(3*N83))),0)</f>
        <v>0</v>
      </c>
      <c r="AK83" s="77">
        <f t="shared" si="9"/>
        <v>121</v>
      </c>
      <c r="AL83" s="76" cm="1">
        <f t="array" ref="AL83">IFERROR(IF(OR(O83&lt;0,O83&gt;4000,AK83&lt;55),0,INDEX('SEC Appendix V3'!$B$5:$F$8,_xlfn.IFS(AK83&lt;60,1,AK83&lt;65,2,AK83&lt;67,3,TRUE,4),MATCH(YEAR($Q$27),'SEC Appendix V3'!$B$4:$F$4))*IF(O83&lt;=3000,O83,12000-(3*O83))),0)</f>
        <v>0</v>
      </c>
      <c r="AM83" s="77">
        <f t="shared" si="10"/>
        <v>121</v>
      </c>
      <c r="AN83" s="76" cm="1">
        <f t="array" ref="AN83">IFERROR(IF(OR(P83&lt;0,P83&gt;4000,AM83&lt;55),0,INDEX('SEC Appendix V3'!$B$5:$F$8,_xlfn.IFS(AM83&lt;60,1,AM83&lt;65,2,AM83&lt;67,3,TRUE,4),MATCH(YEAR($Q$27),'SEC Appendix V3'!$B$4:$F$4))*IF(P83&lt;=3000,P83,12000-(3*P83))),0)</f>
        <v>0</v>
      </c>
      <c r="AO83" s="79">
        <f t="shared" si="11"/>
        <v>0</v>
      </c>
    </row>
    <row r="84" spans="1:41" x14ac:dyDescent="0.35">
      <c r="A84" s="70">
        <v>55</v>
      </c>
      <c r="B84" s="57"/>
      <c r="C84" s="58"/>
      <c r="D84" s="59"/>
      <c r="E84" s="60"/>
      <c r="F84" s="60"/>
      <c r="G84" s="60"/>
      <c r="H84" s="60"/>
      <c r="I84" s="60"/>
      <c r="J84" s="60"/>
      <c r="K84" s="60"/>
      <c r="L84" s="60"/>
      <c r="M84" s="60"/>
      <c r="N84" s="60"/>
      <c r="O84" s="60"/>
      <c r="P84" s="60"/>
      <c r="Q84" s="50">
        <f t="shared" si="12"/>
        <v>121</v>
      </c>
      <c r="R84" s="76" cm="1">
        <f t="array" ref="R84">IFERROR(IF(OR(E84&lt;0,E84&gt;4000,Q84&lt;55),0,INDEX('SEC Appendix V3'!$B$5:$F$8,_xlfn.IFS(Q84&lt;60,1,Q84&lt;65,2,Q84&lt;67,3,TRUE,4),MATCH(YEAR($Q$27),'SEC Appendix V3'!$B$4:$F$4))*IF(E84&lt;=3000,E84,12000-(3*E84))),0)</f>
        <v>0</v>
      </c>
      <c r="S84" s="77">
        <f t="shared" si="0"/>
        <v>121</v>
      </c>
      <c r="T84" s="76" cm="1">
        <f t="array" ref="T84">IFERROR(IF(OR(F84&lt;0,F84&gt;4000,S84&lt;55),0,INDEX('SEC Appendix V3'!$B$5:$F$8,_xlfn.IFS(S84&lt;60,1,S84&lt;65,2,S84&lt;67,3,TRUE,4),MATCH(YEAR($Q$27),'SEC Appendix V3'!$B$4:$F$4))*IF(F84&lt;=3000,F84,12000-(3*F84))),0)</f>
        <v>0</v>
      </c>
      <c r="U84" s="77">
        <f t="shared" si="1"/>
        <v>121</v>
      </c>
      <c r="V84" s="76" cm="1">
        <f t="array" ref="V84">IFERROR(IF(OR(G84&lt;0,G84&gt;4000,U84&lt;55),0,INDEX('SEC Appendix V3'!$B$5:$F$8,_xlfn.IFS(U84&lt;60,1,U84&lt;65,2,U84&lt;67,3,TRUE,4),MATCH(YEAR($Q$27),'SEC Appendix V3'!$B$4:$F$4))*IF(G84&lt;=3000,G84,12000-(3*G84))),0)</f>
        <v>0</v>
      </c>
      <c r="W84" s="77">
        <f t="shared" si="2"/>
        <v>121</v>
      </c>
      <c r="X84" s="76" cm="1">
        <f t="array" ref="X84">IFERROR(IF(OR(H84&lt;0,H84&gt;4000,W84&lt;55),0,INDEX('SEC Appendix V3'!$B$5:$F$8,_xlfn.IFS(W84&lt;60,1,W84&lt;65,2,W84&lt;67,3,TRUE,4),MATCH(YEAR($Q$27),'SEC Appendix V3'!$B$4:$F$4))*IF(H84&lt;=3000,H84,12000-(3*H84))),0)</f>
        <v>0</v>
      </c>
      <c r="Y84" s="77">
        <f t="shared" si="3"/>
        <v>121</v>
      </c>
      <c r="Z84" s="76" cm="1">
        <f t="array" ref="Z84">IFERROR(IF(OR(I84&lt;0,I84&gt;4000,Y84&lt;55),0,INDEX('SEC Appendix V3'!$B$5:$F$8,_xlfn.IFS(Y84&lt;60,1,Y84&lt;65,2,Y84&lt;67,3,TRUE,4),MATCH(YEAR($Q$27),'SEC Appendix V3'!$B$4:$F$4))*IF(I84&lt;=3000,I84,12000-(3*I84))),0)</f>
        <v>0</v>
      </c>
      <c r="AA84" s="77">
        <f t="shared" si="4"/>
        <v>121</v>
      </c>
      <c r="AB84" s="76" cm="1">
        <f t="array" ref="AB84">IFERROR(IF(OR(J84&lt;0,J84&gt;4000,AA84&lt;55),0,INDEX('SEC Appendix V3'!$B$5:$F$8,_xlfn.IFS(AA84&lt;60,1,AA84&lt;65,2,AA84&lt;67,3,TRUE,4),MATCH(YEAR($Q$27),'SEC Appendix V3'!$B$4:$F$4))*IF(J84&lt;=3000,J84,12000-(3*J84))),0)</f>
        <v>0</v>
      </c>
      <c r="AC84" s="77">
        <f t="shared" si="5"/>
        <v>121</v>
      </c>
      <c r="AD84" s="76" cm="1">
        <f t="array" ref="AD84">IFERROR(IF(OR(K84&lt;0,K84&gt;4000,AC84&lt;55),0,INDEX('SEC Appendix V3'!$B$5:$F$8,_xlfn.IFS(AC84&lt;60,1,AC84&lt;65,2,AC84&lt;67,3,TRUE,4),MATCH(YEAR($Q$27),'SEC Appendix V3'!$B$4:$F$4))*IF(K84&lt;=3000,K84,12000-(3*K84))),0)</f>
        <v>0</v>
      </c>
      <c r="AE84" s="77">
        <f t="shared" si="6"/>
        <v>121</v>
      </c>
      <c r="AF84" s="76" cm="1">
        <f t="array" ref="AF84">IFERROR(IF(OR(L84&lt;0,L84&gt;4000,AE84&lt;55),0,INDEX('SEC Appendix V3'!$B$5:$F$8,_xlfn.IFS(AE84&lt;60,1,AE84&lt;65,2,AE84&lt;67,3,TRUE,4),MATCH(YEAR($Q$27),'SEC Appendix V3'!$B$4:$F$4))*IF(L84&lt;=3000,L84,12000-(3*L84))),0)</f>
        <v>0</v>
      </c>
      <c r="AG84" s="77">
        <f t="shared" si="7"/>
        <v>121</v>
      </c>
      <c r="AH84" s="76" cm="1">
        <f t="array" ref="AH84">IFERROR(IF(OR(M84&lt;0,M84&gt;4000,AG84&lt;55),0,INDEX('SEC Appendix V3'!$B$5:$F$8,_xlfn.IFS(AG84&lt;60,1,AG84&lt;65,2,AG84&lt;67,3,TRUE,4),MATCH(YEAR($Q$27),'SEC Appendix V3'!$B$4:$F$4))*IF(M84&lt;=3000,M84,12000-(3*M84))),0)</f>
        <v>0</v>
      </c>
      <c r="AI84" s="77">
        <f t="shared" si="8"/>
        <v>121</v>
      </c>
      <c r="AJ84" s="76" cm="1">
        <f t="array" ref="AJ84">IFERROR(IF(OR(N84&lt;0,N84&gt;4000,AI84&lt;55),0,INDEX('SEC Appendix V3'!$B$5:$F$8,_xlfn.IFS(AI84&lt;60,1,AI84&lt;65,2,AI84&lt;67,3,TRUE,4),MATCH(YEAR($Q$27),'SEC Appendix V3'!$B$4:$F$4))*IF(N84&lt;=3000,N84,12000-(3*N84))),0)</f>
        <v>0</v>
      </c>
      <c r="AK84" s="77">
        <f t="shared" si="9"/>
        <v>121</v>
      </c>
      <c r="AL84" s="76" cm="1">
        <f t="array" ref="AL84">IFERROR(IF(OR(O84&lt;0,O84&gt;4000,AK84&lt;55),0,INDEX('SEC Appendix V3'!$B$5:$F$8,_xlfn.IFS(AK84&lt;60,1,AK84&lt;65,2,AK84&lt;67,3,TRUE,4),MATCH(YEAR($Q$27),'SEC Appendix V3'!$B$4:$F$4))*IF(O84&lt;=3000,O84,12000-(3*O84))),0)</f>
        <v>0</v>
      </c>
      <c r="AM84" s="77">
        <f t="shared" si="10"/>
        <v>121</v>
      </c>
      <c r="AN84" s="76" cm="1">
        <f t="array" ref="AN84">IFERROR(IF(OR(P84&lt;0,P84&gt;4000,AM84&lt;55),0,INDEX('SEC Appendix V3'!$B$5:$F$8,_xlfn.IFS(AM84&lt;60,1,AM84&lt;65,2,AM84&lt;67,3,TRUE,4),MATCH(YEAR($Q$27),'SEC Appendix V3'!$B$4:$F$4))*IF(P84&lt;=3000,P84,12000-(3*P84))),0)</f>
        <v>0</v>
      </c>
      <c r="AO84" s="79">
        <f t="shared" si="11"/>
        <v>0</v>
      </c>
    </row>
    <row r="85" spans="1:41" x14ac:dyDescent="0.35">
      <c r="A85" s="70">
        <v>56</v>
      </c>
      <c r="B85" s="57"/>
      <c r="C85" s="58"/>
      <c r="D85" s="59"/>
      <c r="E85" s="60"/>
      <c r="F85" s="60"/>
      <c r="G85" s="60"/>
      <c r="H85" s="60"/>
      <c r="I85" s="60"/>
      <c r="J85" s="60"/>
      <c r="K85" s="60"/>
      <c r="L85" s="60"/>
      <c r="M85" s="60"/>
      <c r="N85" s="60"/>
      <c r="O85" s="60"/>
      <c r="P85" s="60"/>
      <c r="Q85" s="50">
        <f t="shared" si="12"/>
        <v>121</v>
      </c>
      <c r="R85" s="76" cm="1">
        <f t="array" ref="R85">IFERROR(IF(OR(E85&lt;0,E85&gt;4000,Q85&lt;55),0,INDEX('SEC Appendix V3'!$B$5:$F$8,_xlfn.IFS(Q85&lt;60,1,Q85&lt;65,2,Q85&lt;67,3,TRUE,4),MATCH(YEAR($Q$27),'SEC Appendix V3'!$B$4:$F$4))*IF(E85&lt;=3000,E85,12000-(3*E85))),0)</f>
        <v>0</v>
      </c>
      <c r="S85" s="77">
        <f t="shared" si="0"/>
        <v>121</v>
      </c>
      <c r="T85" s="76" cm="1">
        <f t="array" ref="T85">IFERROR(IF(OR(F85&lt;0,F85&gt;4000,S85&lt;55),0,INDEX('SEC Appendix V3'!$B$5:$F$8,_xlfn.IFS(S85&lt;60,1,S85&lt;65,2,S85&lt;67,3,TRUE,4),MATCH(YEAR($Q$27),'SEC Appendix V3'!$B$4:$F$4))*IF(F85&lt;=3000,F85,12000-(3*F85))),0)</f>
        <v>0</v>
      </c>
      <c r="U85" s="77">
        <f t="shared" si="1"/>
        <v>121</v>
      </c>
      <c r="V85" s="76" cm="1">
        <f t="array" ref="V85">IFERROR(IF(OR(G85&lt;0,G85&gt;4000,U85&lt;55),0,INDEX('SEC Appendix V3'!$B$5:$F$8,_xlfn.IFS(U85&lt;60,1,U85&lt;65,2,U85&lt;67,3,TRUE,4),MATCH(YEAR($Q$27),'SEC Appendix V3'!$B$4:$F$4))*IF(G85&lt;=3000,G85,12000-(3*G85))),0)</f>
        <v>0</v>
      </c>
      <c r="W85" s="77">
        <f t="shared" si="2"/>
        <v>121</v>
      </c>
      <c r="X85" s="76" cm="1">
        <f t="array" ref="X85">IFERROR(IF(OR(H85&lt;0,H85&gt;4000,W85&lt;55),0,INDEX('SEC Appendix V3'!$B$5:$F$8,_xlfn.IFS(W85&lt;60,1,W85&lt;65,2,W85&lt;67,3,TRUE,4),MATCH(YEAR($Q$27),'SEC Appendix V3'!$B$4:$F$4))*IF(H85&lt;=3000,H85,12000-(3*H85))),0)</f>
        <v>0</v>
      </c>
      <c r="Y85" s="77">
        <f t="shared" si="3"/>
        <v>121</v>
      </c>
      <c r="Z85" s="76" cm="1">
        <f t="array" ref="Z85">IFERROR(IF(OR(I85&lt;0,I85&gt;4000,Y85&lt;55),0,INDEX('SEC Appendix V3'!$B$5:$F$8,_xlfn.IFS(Y85&lt;60,1,Y85&lt;65,2,Y85&lt;67,3,TRUE,4),MATCH(YEAR($Q$27),'SEC Appendix V3'!$B$4:$F$4))*IF(I85&lt;=3000,I85,12000-(3*I85))),0)</f>
        <v>0</v>
      </c>
      <c r="AA85" s="77">
        <f t="shared" si="4"/>
        <v>121</v>
      </c>
      <c r="AB85" s="76" cm="1">
        <f t="array" ref="AB85">IFERROR(IF(OR(J85&lt;0,J85&gt;4000,AA85&lt;55),0,INDEX('SEC Appendix V3'!$B$5:$F$8,_xlfn.IFS(AA85&lt;60,1,AA85&lt;65,2,AA85&lt;67,3,TRUE,4),MATCH(YEAR($Q$27),'SEC Appendix V3'!$B$4:$F$4))*IF(J85&lt;=3000,J85,12000-(3*J85))),0)</f>
        <v>0</v>
      </c>
      <c r="AC85" s="77">
        <f t="shared" si="5"/>
        <v>121</v>
      </c>
      <c r="AD85" s="76" cm="1">
        <f t="array" ref="AD85">IFERROR(IF(OR(K85&lt;0,K85&gt;4000,AC85&lt;55),0,INDEX('SEC Appendix V3'!$B$5:$F$8,_xlfn.IFS(AC85&lt;60,1,AC85&lt;65,2,AC85&lt;67,3,TRUE,4),MATCH(YEAR($Q$27),'SEC Appendix V3'!$B$4:$F$4))*IF(K85&lt;=3000,K85,12000-(3*K85))),0)</f>
        <v>0</v>
      </c>
      <c r="AE85" s="77">
        <f t="shared" si="6"/>
        <v>121</v>
      </c>
      <c r="AF85" s="76" cm="1">
        <f t="array" ref="AF85">IFERROR(IF(OR(L85&lt;0,L85&gt;4000,AE85&lt;55),0,INDEX('SEC Appendix V3'!$B$5:$F$8,_xlfn.IFS(AE85&lt;60,1,AE85&lt;65,2,AE85&lt;67,3,TRUE,4),MATCH(YEAR($Q$27),'SEC Appendix V3'!$B$4:$F$4))*IF(L85&lt;=3000,L85,12000-(3*L85))),0)</f>
        <v>0</v>
      </c>
      <c r="AG85" s="77">
        <f t="shared" si="7"/>
        <v>121</v>
      </c>
      <c r="AH85" s="76" cm="1">
        <f t="array" ref="AH85">IFERROR(IF(OR(M85&lt;0,M85&gt;4000,AG85&lt;55),0,INDEX('SEC Appendix V3'!$B$5:$F$8,_xlfn.IFS(AG85&lt;60,1,AG85&lt;65,2,AG85&lt;67,3,TRUE,4),MATCH(YEAR($Q$27),'SEC Appendix V3'!$B$4:$F$4))*IF(M85&lt;=3000,M85,12000-(3*M85))),0)</f>
        <v>0</v>
      </c>
      <c r="AI85" s="77">
        <f t="shared" si="8"/>
        <v>121</v>
      </c>
      <c r="AJ85" s="76" cm="1">
        <f t="array" ref="AJ85">IFERROR(IF(OR(N85&lt;0,N85&gt;4000,AI85&lt;55),0,INDEX('SEC Appendix V3'!$B$5:$F$8,_xlfn.IFS(AI85&lt;60,1,AI85&lt;65,2,AI85&lt;67,3,TRUE,4),MATCH(YEAR($Q$27),'SEC Appendix V3'!$B$4:$F$4))*IF(N85&lt;=3000,N85,12000-(3*N85))),0)</f>
        <v>0</v>
      </c>
      <c r="AK85" s="77">
        <f t="shared" si="9"/>
        <v>121</v>
      </c>
      <c r="AL85" s="76" cm="1">
        <f t="array" ref="AL85">IFERROR(IF(OR(O85&lt;0,O85&gt;4000,AK85&lt;55),0,INDEX('SEC Appendix V3'!$B$5:$F$8,_xlfn.IFS(AK85&lt;60,1,AK85&lt;65,2,AK85&lt;67,3,TRUE,4),MATCH(YEAR($Q$27),'SEC Appendix V3'!$B$4:$F$4))*IF(O85&lt;=3000,O85,12000-(3*O85))),0)</f>
        <v>0</v>
      </c>
      <c r="AM85" s="77">
        <f t="shared" si="10"/>
        <v>121</v>
      </c>
      <c r="AN85" s="76" cm="1">
        <f t="array" ref="AN85">IFERROR(IF(OR(P85&lt;0,P85&gt;4000,AM85&lt;55),0,INDEX('SEC Appendix V3'!$B$5:$F$8,_xlfn.IFS(AM85&lt;60,1,AM85&lt;65,2,AM85&lt;67,3,TRUE,4),MATCH(YEAR($Q$27),'SEC Appendix V3'!$B$4:$F$4))*IF(P85&lt;=3000,P85,12000-(3*P85))),0)</f>
        <v>0</v>
      </c>
      <c r="AO85" s="79">
        <f t="shared" si="11"/>
        <v>0</v>
      </c>
    </row>
    <row r="86" spans="1:41" x14ac:dyDescent="0.35">
      <c r="A86" s="70">
        <v>57</v>
      </c>
      <c r="B86" s="58"/>
      <c r="C86" s="58"/>
      <c r="D86" s="59"/>
      <c r="E86" s="60"/>
      <c r="F86" s="60"/>
      <c r="G86" s="60"/>
      <c r="H86" s="60"/>
      <c r="I86" s="60"/>
      <c r="J86" s="60"/>
      <c r="K86" s="60"/>
      <c r="L86" s="60"/>
      <c r="M86" s="60"/>
      <c r="N86" s="60"/>
      <c r="O86" s="60"/>
      <c r="P86" s="60"/>
      <c r="Q86" s="50">
        <f t="shared" si="12"/>
        <v>121</v>
      </c>
      <c r="R86" s="76" cm="1">
        <f t="array" ref="R86">IFERROR(IF(OR(E86&lt;0,E86&gt;4000,Q86&lt;55),0,INDEX('SEC Appendix V3'!$B$5:$F$8,_xlfn.IFS(Q86&lt;60,1,Q86&lt;65,2,Q86&lt;67,3,TRUE,4),MATCH(YEAR($Q$27),'SEC Appendix V3'!$B$4:$F$4))*IF(E86&lt;=3000,E86,12000-(3*E86))),0)</f>
        <v>0</v>
      </c>
      <c r="S86" s="77">
        <f t="shared" si="0"/>
        <v>121</v>
      </c>
      <c r="T86" s="76" cm="1">
        <f t="array" ref="T86">IFERROR(IF(OR(F86&lt;0,F86&gt;4000,S86&lt;55),0,INDEX('SEC Appendix V3'!$B$5:$F$8,_xlfn.IFS(S86&lt;60,1,S86&lt;65,2,S86&lt;67,3,TRUE,4),MATCH(YEAR($Q$27),'SEC Appendix V3'!$B$4:$F$4))*IF(F86&lt;=3000,F86,12000-(3*F86))),0)</f>
        <v>0</v>
      </c>
      <c r="U86" s="77">
        <f t="shared" si="1"/>
        <v>121</v>
      </c>
      <c r="V86" s="76" cm="1">
        <f t="array" ref="V86">IFERROR(IF(OR(G86&lt;0,G86&gt;4000,U86&lt;55),0,INDEX('SEC Appendix V3'!$B$5:$F$8,_xlfn.IFS(U86&lt;60,1,U86&lt;65,2,U86&lt;67,3,TRUE,4),MATCH(YEAR($Q$27),'SEC Appendix V3'!$B$4:$F$4))*IF(G86&lt;=3000,G86,12000-(3*G86))),0)</f>
        <v>0</v>
      </c>
      <c r="W86" s="77">
        <f t="shared" si="2"/>
        <v>121</v>
      </c>
      <c r="X86" s="76" cm="1">
        <f t="array" ref="X86">IFERROR(IF(OR(H86&lt;0,H86&gt;4000,W86&lt;55),0,INDEX('SEC Appendix V3'!$B$5:$F$8,_xlfn.IFS(W86&lt;60,1,W86&lt;65,2,W86&lt;67,3,TRUE,4),MATCH(YEAR($Q$27),'SEC Appendix V3'!$B$4:$F$4))*IF(H86&lt;=3000,H86,12000-(3*H86))),0)</f>
        <v>0</v>
      </c>
      <c r="Y86" s="77">
        <f t="shared" si="3"/>
        <v>121</v>
      </c>
      <c r="Z86" s="76" cm="1">
        <f t="array" ref="Z86">IFERROR(IF(OR(I86&lt;0,I86&gt;4000,Y86&lt;55),0,INDEX('SEC Appendix V3'!$B$5:$F$8,_xlfn.IFS(Y86&lt;60,1,Y86&lt;65,2,Y86&lt;67,3,TRUE,4),MATCH(YEAR($Q$27),'SEC Appendix V3'!$B$4:$F$4))*IF(I86&lt;=3000,I86,12000-(3*I86))),0)</f>
        <v>0</v>
      </c>
      <c r="AA86" s="77">
        <f t="shared" si="4"/>
        <v>121</v>
      </c>
      <c r="AB86" s="76" cm="1">
        <f t="array" ref="AB86">IFERROR(IF(OR(J86&lt;0,J86&gt;4000,AA86&lt;55),0,INDEX('SEC Appendix V3'!$B$5:$F$8,_xlfn.IFS(AA86&lt;60,1,AA86&lt;65,2,AA86&lt;67,3,TRUE,4),MATCH(YEAR($Q$27),'SEC Appendix V3'!$B$4:$F$4))*IF(J86&lt;=3000,J86,12000-(3*J86))),0)</f>
        <v>0</v>
      </c>
      <c r="AC86" s="77">
        <f t="shared" si="5"/>
        <v>121</v>
      </c>
      <c r="AD86" s="76" cm="1">
        <f t="array" ref="AD86">IFERROR(IF(OR(K86&lt;0,K86&gt;4000,AC86&lt;55),0,INDEX('SEC Appendix V3'!$B$5:$F$8,_xlfn.IFS(AC86&lt;60,1,AC86&lt;65,2,AC86&lt;67,3,TRUE,4),MATCH(YEAR($Q$27),'SEC Appendix V3'!$B$4:$F$4))*IF(K86&lt;=3000,K86,12000-(3*K86))),0)</f>
        <v>0</v>
      </c>
      <c r="AE86" s="77">
        <f t="shared" si="6"/>
        <v>121</v>
      </c>
      <c r="AF86" s="76" cm="1">
        <f t="array" ref="AF86">IFERROR(IF(OR(L86&lt;0,L86&gt;4000,AE86&lt;55),0,INDEX('SEC Appendix V3'!$B$5:$F$8,_xlfn.IFS(AE86&lt;60,1,AE86&lt;65,2,AE86&lt;67,3,TRUE,4),MATCH(YEAR($Q$27),'SEC Appendix V3'!$B$4:$F$4))*IF(L86&lt;=3000,L86,12000-(3*L86))),0)</f>
        <v>0</v>
      </c>
      <c r="AG86" s="77">
        <f t="shared" si="7"/>
        <v>121</v>
      </c>
      <c r="AH86" s="76" cm="1">
        <f t="array" ref="AH86">IFERROR(IF(OR(M86&lt;0,M86&gt;4000,AG86&lt;55),0,INDEX('SEC Appendix V3'!$B$5:$F$8,_xlfn.IFS(AG86&lt;60,1,AG86&lt;65,2,AG86&lt;67,3,TRUE,4),MATCH(YEAR($Q$27),'SEC Appendix V3'!$B$4:$F$4))*IF(M86&lt;=3000,M86,12000-(3*M86))),0)</f>
        <v>0</v>
      </c>
      <c r="AI86" s="77">
        <f t="shared" si="8"/>
        <v>121</v>
      </c>
      <c r="AJ86" s="76" cm="1">
        <f t="array" ref="AJ86">IFERROR(IF(OR(N86&lt;0,N86&gt;4000,AI86&lt;55),0,INDEX('SEC Appendix V3'!$B$5:$F$8,_xlfn.IFS(AI86&lt;60,1,AI86&lt;65,2,AI86&lt;67,3,TRUE,4),MATCH(YEAR($Q$27),'SEC Appendix V3'!$B$4:$F$4))*IF(N86&lt;=3000,N86,12000-(3*N86))),0)</f>
        <v>0</v>
      </c>
      <c r="AK86" s="77">
        <f t="shared" si="9"/>
        <v>121</v>
      </c>
      <c r="AL86" s="76" cm="1">
        <f t="array" ref="AL86">IFERROR(IF(OR(O86&lt;0,O86&gt;4000,AK86&lt;55),0,INDEX('SEC Appendix V3'!$B$5:$F$8,_xlfn.IFS(AK86&lt;60,1,AK86&lt;65,2,AK86&lt;67,3,TRUE,4),MATCH(YEAR($Q$27),'SEC Appendix V3'!$B$4:$F$4))*IF(O86&lt;=3000,O86,12000-(3*O86))),0)</f>
        <v>0</v>
      </c>
      <c r="AM86" s="77">
        <f t="shared" si="10"/>
        <v>121</v>
      </c>
      <c r="AN86" s="76" cm="1">
        <f t="array" ref="AN86">IFERROR(IF(OR(P86&lt;0,P86&gt;4000,AM86&lt;55),0,INDEX('SEC Appendix V3'!$B$5:$F$8,_xlfn.IFS(AM86&lt;60,1,AM86&lt;65,2,AM86&lt;67,3,TRUE,4),MATCH(YEAR($Q$27),'SEC Appendix V3'!$B$4:$F$4))*IF(P86&lt;=3000,P86,12000-(3*P86))),0)</f>
        <v>0</v>
      </c>
      <c r="AO86" s="79">
        <f t="shared" si="11"/>
        <v>0</v>
      </c>
    </row>
    <row r="87" spans="1:41" x14ac:dyDescent="0.35">
      <c r="A87" s="70">
        <v>58</v>
      </c>
      <c r="B87" s="57"/>
      <c r="C87" s="58"/>
      <c r="D87" s="59"/>
      <c r="E87" s="60"/>
      <c r="F87" s="60"/>
      <c r="G87" s="60"/>
      <c r="H87" s="60"/>
      <c r="I87" s="60"/>
      <c r="J87" s="60"/>
      <c r="K87" s="60"/>
      <c r="L87" s="60"/>
      <c r="M87" s="60"/>
      <c r="N87" s="60"/>
      <c r="O87" s="60"/>
      <c r="P87" s="60"/>
      <c r="Q87" s="50">
        <f t="shared" si="12"/>
        <v>121</v>
      </c>
      <c r="R87" s="76" cm="1">
        <f t="array" ref="R87">IFERROR(IF(OR(E87&lt;0,E87&gt;4000,Q87&lt;55),0,INDEX('SEC Appendix V3'!$B$5:$F$8,_xlfn.IFS(Q87&lt;60,1,Q87&lt;65,2,Q87&lt;67,3,TRUE,4),MATCH(YEAR($Q$27),'SEC Appendix V3'!$B$4:$F$4))*IF(E87&lt;=3000,E87,12000-(3*E87))),0)</f>
        <v>0</v>
      </c>
      <c r="S87" s="77">
        <f t="shared" si="0"/>
        <v>121</v>
      </c>
      <c r="T87" s="76" cm="1">
        <f t="array" ref="T87">IFERROR(IF(OR(F87&lt;0,F87&gt;4000,S87&lt;55),0,INDEX('SEC Appendix V3'!$B$5:$F$8,_xlfn.IFS(S87&lt;60,1,S87&lt;65,2,S87&lt;67,3,TRUE,4),MATCH(YEAR($Q$27),'SEC Appendix V3'!$B$4:$F$4))*IF(F87&lt;=3000,F87,12000-(3*F87))),0)</f>
        <v>0</v>
      </c>
      <c r="U87" s="77">
        <f t="shared" si="1"/>
        <v>121</v>
      </c>
      <c r="V87" s="76" cm="1">
        <f t="array" ref="V87">IFERROR(IF(OR(G87&lt;0,G87&gt;4000,U87&lt;55),0,INDEX('SEC Appendix V3'!$B$5:$F$8,_xlfn.IFS(U87&lt;60,1,U87&lt;65,2,U87&lt;67,3,TRUE,4),MATCH(YEAR($Q$27),'SEC Appendix V3'!$B$4:$F$4))*IF(G87&lt;=3000,G87,12000-(3*G87))),0)</f>
        <v>0</v>
      </c>
      <c r="W87" s="77">
        <f t="shared" si="2"/>
        <v>121</v>
      </c>
      <c r="X87" s="76" cm="1">
        <f t="array" ref="X87">IFERROR(IF(OR(H87&lt;0,H87&gt;4000,W87&lt;55),0,INDEX('SEC Appendix V3'!$B$5:$F$8,_xlfn.IFS(W87&lt;60,1,W87&lt;65,2,W87&lt;67,3,TRUE,4),MATCH(YEAR($Q$27),'SEC Appendix V3'!$B$4:$F$4))*IF(H87&lt;=3000,H87,12000-(3*H87))),0)</f>
        <v>0</v>
      </c>
      <c r="Y87" s="77">
        <f t="shared" si="3"/>
        <v>121</v>
      </c>
      <c r="Z87" s="76" cm="1">
        <f t="array" ref="Z87">IFERROR(IF(OR(I87&lt;0,I87&gt;4000,Y87&lt;55),0,INDEX('SEC Appendix V3'!$B$5:$F$8,_xlfn.IFS(Y87&lt;60,1,Y87&lt;65,2,Y87&lt;67,3,TRUE,4),MATCH(YEAR($Q$27),'SEC Appendix V3'!$B$4:$F$4))*IF(I87&lt;=3000,I87,12000-(3*I87))),0)</f>
        <v>0</v>
      </c>
      <c r="AA87" s="77">
        <f t="shared" si="4"/>
        <v>121</v>
      </c>
      <c r="AB87" s="76" cm="1">
        <f t="array" ref="AB87">IFERROR(IF(OR(J87&lt;0,J87&gt;4000,AA87&lt;55),0,INDEX('SEC Appendix V3'!$B$5:$F$8,_xlfn.IFS(AA87&lt;60,1,AA87&lt;65,2,AA87&lt;67,3,TRUE,4),MATCH(YEAR($Q$27),'SEC Appendix V3'!$B$4:$F$4))*IF(J87&lt;=3000,J87,12000-(3*J87))),0)</f>
        <v>0</v>
      </c>
      <c r="AC87" s="77">
        <f t="shared" si="5"/>
        <v>121</v>
      </c>
      <c r="AD87" s="76" cm="1">
        <f t="array" ref="AD87">IFERROR(IF(OR(K87&lt;0,K87&gt;4000,AC87&lt;55),0,INDEX('SEC Appendix V3'!$B$5:$F$8,_xlfn.IFS(AC87&lt;60,1,AC87&lt;65,2,AC87&lt;67,3,TRUE,4),MATCH(YEAR($Q$27),'SEC Appendix V3'!$B$4:$F$4))*IF(K87&lt;=3000,K87,12000-(3*K87))),0)</f>
        <v>0</v>
      </c>
      <c r="AE87" s="77">
        <f t="shared" si="6"/>
        <v>121</v>
      </c>
      <c r="AF87" s="76" cm="1">
        <f t="array" ref="AF87">IFERROR(IF(OR(L87&lt;0,L87&gt;4000,AE87&lt;55),0,INDEX('SEC Appendix V3'!$B$5:$F$8,_xlfn.IFS(AE87&lt;60,1,AE87&lt;65,2,AE87&lt;67,3,TRUE,4),MATCH(YEAR($Q$27),'SEC Appendix V3'!$B$4:$F$4))*IF(L87&lt;=3000,L87,12000-(3*L87))),0)</f>
        <v>0</v>
      </c>
      <c r="AG87" s="77">
        <f t="shared" si="7"/>
        <v>121</v>
      </c>
      <c r="AH87" s="76" cm="1">
        <f t="array" ref="AH87">IFERROR(IF(OR(M87&lt;0,M87&gt;4000,AG87&lt;55),0,INDEX('SEC Appendix V3'!$B$5:$F$8,_xlfn.IFS(AG87&lt;60,1,AG87&lt;65,2,AG87&lt;67,3,TRUE,4),MATCH(YEAR($Q$27),'SEC Appendix V3'!$B$4:$F$4))*IF(M87&lt;=3000,M87,12000-(3*M87))),0)</f>
        <v>0</v>
      </c>
      <c r="AI87" s="77">
        <f t="shared" si="8"/>
        <v>121</v>
      </c>
      <c r="AJ87" s="76" cm="1">
        <f t="array" ref="AJ87">IFERROR(IF(OR(N87&lt;0,N87&gt;4000,AI87&lt;55),0,INDEX('SEC Appendix V3'!$B$5:$F$8,_xlfn.IFS(AI87&lt;60,1,AI87&lt;65,2,AI87&lt;67,3,TRUE,4),MATCH(YEAR($Q$27),'SEC Appendix V3'!$B$4:$F$4))*IF(N87&lt;=3000,N87,12000-(3*N87))),0)</f>
        <v>0</v>
      </c>
      <c r="AK87" s="77">
        <f t="shared" si="9"/>
        <v>121</v>
      </c>
      <c r="AL87" s="76" cm="1">
        <f t="array" ref="AL87">IFERROR(IF(OR(O87&lt;0,O87&gt;4000,AK87&lt;55),0,INDEX('SEC Appendix V3'!$B$5:$F$8,_xlfn.IFS(AK87&lt;60,1,AK87&lt;65,2,AK87&lt;67,3,TRUE,4),MATCH(YEAR($Q$27),'SEC Appendix V3'!$B$4:$F$4))*IF(O87&lt;=3000,O87,12000-(3*O87))),0)</f>
        <v>0</v>
      </c>
      <c r="AM87" s="77">
        <f t="shared" si="10"/>
        <v>121</v>
      </c>
      <c r="AN87" s="76" cm="1">
        <f t="array" ref="AN87">IFERROR(IF(OR(P87&lt;0,P87&gt;4000,AM87&lt;55),0,INDEX('SEC Appendix V3'!$B$5:$F$8,_xlfn.IFS(AM87&lt;60,1,AM87&lt;65,2,AM87&lt;67,3,TRUE,4),MATCH(YEAR($Q$27),'SEC Appendix V3'!$B$4:$F$4))*IF(P87&lt;=3000,P87,12000-(3*P87))),0)</f>
        <v>0</v>
      </c>
      <c r="AO87" s="79">
        <f t="shared" si="11"/>
        <v>0</v>
      </c>
    </row>
    <row r="88" spans="1:41" x14ac:dyDescent="0.35">
      <c r="A88" s="70">
        <v>59</v>
      </c>
      <c r="B88" s="57"/>
      <c r="C88" s="58"/>
      <c r="D88" s="59"/>
      <c r="E88" s="60"/>
      <c r="F88" s="60"/>
      <c r="G88" s="60"/>
      <c r="H88" s="60"/>
      <c r="I88" s="60"/>
      <c r="J88" s="60"/>
      <c r="K88" s="60"/>
      <c r="L88" s="60"/>
      <c r="M88" s="60"/>
      <c r="N88" s="60"/>
      <c r="O88" s="60"/>
      <c r="P88" s="60"/>
      <c r="Q88" s="50">
        <f t="shared" si="12"/>
        <v>121</v>
      </c>
      <c r="R88" s="76" cm="1">
        <f t="array" ref="R88">IFERROR(IF(OR(E88&lt;0,E88&gt;4000,Q88&lt;55),0,INDEX('SEC Appendix V3'!$B$5:$F$8,_xlfn.IFS(Q88&lt;60,1,Q88&lt;65,2,Q88&lt;67,3,TRUE,4),MATCH(YEAR($Q$27),'SEC Appendix V3'!$B$4:$F$4))*IF(E88&lt;=3000,E88,12000-(3*E88))),0)</f>
        <v>0</v>
      </c>
      <c r="S88" s="77">
        <f t="shared" si="0"/>
        <v>121</v>
      </c>
      <c r="T88" s="76" cm="1">
        <f t="array" ref="T88">IFERROR(IF(OR(F88&lt;0,F88&gt;4000,S88&lt;55),0,INDEX('SEC Appendix V3'!$B$5:$F$8,_xlfn.IFS(S88&lt;60,1,S88&lt;65,2,S88&lt;67,3,TRUE,4),MATCH(YEAR($Q$27),'SEC Appendix V3'!$B$4:$F$4))*IF(F88&lt;=3000,F88,12000-(3*F88))),0)</f>
        <v>0</v>
      </c>
      <c r="U88" s="77">
        <f t="shared" si="1"/>
        <v>121</v>
      </c>
      <c r="V88" s="76" cm="1">
        <f t="array" ref="V88">IFERROR(IF(OR(G88&lt;0,G88&gt;4000,U88&lt;55),0,INDEX('SEC Appendix V3'!$B$5:$F$8,_xlfn.IFS(U88&lt;60,1,U88&lt;65,2,U88&lt;67,3,TRUE,4),MATCH(YEAR($Q$27),'SEC Appendix V3'!$B$4:$F$4))*IF(G88&lt;=3000,G88,12000-(3*G88))),0)</f>
        <v>0</v>
      </c>
      <c r="W88" s="77">
        <f t="shared" si="2"/>
        <v>121</v>
      </c>
      <c r="X88" s="76" cm="1">
        <f t="array" ref="X88">IFERROR(IF(OR(H88&lt;0,H88&gt;4000,W88&lt;55),0,INDEX('SEC Appendix V3'!$B$5:$F$8,_xlfn.IFS(W88&lt;60,1,W88&lt;65,2,W88&lt;67,3,TRUE,4),MATCH(YEAR($Q$27),'SEC Appendix V3'!$B$4:$F$4))*IF(H88&lt;=3000,H88,12000-(3*H88))),0)</f>
        <v>0</v>
      </c>
      <c r="Y88" s="77">
        <f t="shared" si="3"/>
        <v>121</v>
      </c>
      <c r="Z88" s="76" cm="1">
        <f t="array" ref="Z88">IFERROR(IF(OR(I88&lt;0,I88&gt;4000,Y88&lt;55),0,INDEX('SEC Appendix V3'!$B$5:$F$8,_xlfn.IFS(Y88&lt;60,1,Y88&lt;65,2,Y88&lt;67,3,TRUE,4),MATCH(YEAR($Q$27),'SEC Appendix V3'!$B$4:$F$4))*IF(I88&lt;=3000,I88,12000-(3*I88))),0)</f>
        <v>0</v>
      </c>
      <c r="AA88" s="77">
        <f t="shared" si="4"/>
        <v>121</v>
      </c>
      <c r="AB88" s="76" cm="1">
        <f t="array" ref="AB88">IFERROR(IF(OR(J88&lt;0,J88&gt;4000,AA88&lt;55),0,INDEX('SEC Appendix V3'!$B$5:$F$8,_xlfn.IFS(AA88&lt;60,1,AA88&lt;65,2,AA88&lt;67,3,TRUE,4),MATCH(YEAR($Q$27),'SEC Appendix V3'!$B$4:$F$4))*IF(J88&lt;=3000,J88,12000-(3*J88))),0)</f>
        <v>0</v>
      </c>
      <c r="AC88" s="77">
        <f t="shared" si="5"/>
        <v>121</v>
      </c>
      <c r="AD88" s="76" cm="1">
        <f t="array" ref="AD88">IFERROR(IF(OR(K88&lt;0,K88&gt;4000,AC88&lt;55),0,INDEX('SEC Appendix V3'!$B$5:$F$8,_xlfn.IFS(AC88&lt;60,1,AC88&lt;65,2,AC88&lt;67,3,TRUE,4),MATCH(YEAR($Q$27),'SEC Appendix V3'!$B$4:$F$4))*IF(K88&lt;=3000,K88,12000-(3*K88))),0)</f>
        <v>0</v>
      </c>
      <c r="AE88" s="77">
        <f t="shared" si="6"/>
        <v>121</v>
      </c>
      <c r="AF88" s="76" cm="1">
        <f t="array" ref="AF88">IFERROR(IF(OR(L88&lt;0,L88&gt;4000,AE88&lt;55),0,INDEX('SEC Appendix V3'!$B$5:$F$8,_xlfn.IFS(AE88&lt;60,1,AE88&lt;65,2,AE88&lt;67,3,TRUE,4),MATCH(YEAR($Q$27),'SEC Appendix V3'!$B$4:$F$4))*IF(L88&lt;=3000,L88,12000-(3*L88))),0)</f>
        <v>0</v>
      </c>
      <c r="AG88" s="77">
        <f t="shared" si="7"/>
        <v>121</v>
      </c>
      <c r="AH88" s="76" cm="1">
        <f t="array" ref="AH88">IFERROR(IF(OR(M88&lt;0,M88&gt;4000,AG88&lt;55),0,INDEX('SEC Appendix V3'!$B$5:$F$8,_xlfn.IFS(AG88&lt;60,1,AG88&lt;65,2,AG88&lt;67,3,TRUE,4),MATCH(YEAR($Q$27),'SEC Appendix V3'!$B$4:$F$4))*IF(M88&lt;=3000,M88,12000-(3*M88))),0)</f>
        <v>0</v>
      </c>
      <c r="AI88" s="77">
        <f t="shared" si="8"/>
        <v>121</v>
      </c>
      <c r="AJ88" s="76" cm="1">
        <f t="array" ref="AJ88">IFERROR(IF(OR(N88&lt;0,N88&gt;4000,AI88&lt;55),0,INDEX('SEC Appendix V3'!$B$5:$F$8,_xlfn.IFS(AI88&lt;60,1,AI88&lt;65,2,AI88&lt;67,3,TRUE,4),MATCH(YEAR($Q$27),'SEC Appendix V3'!$B$4:$F$4))*IF(N88&lt;=3000,N88,12000-(3*N88))),0)</f>
        <v>0</v>
      </c>
      <c r="AK88" s="77">
        <f t="shared" si="9"/>
        <v>121</v>
      </c>
      <c r="AL88" s="76" cm="1">
        <f t="array" ref="AL88">IFERROR(IF(OR(O88&lt;0,O88&gt;4000,AK88&lt;55),0,INDEX('SEC Appendix V3'!$B$5:$F$8,_xlfn.IFS(AK88&lt;60,1,AK88&lt;65,2,AK88&lt;67,3,TRUE,4),MATCH(YEAR($Q$27),'SEC Appendix V3'!$B$4:$F$4))*IF(O88&lt;=3000,O88,12000-(3*O88))),0)</f>
        <v>0</v>
      </c>
      <c r="AM88" s="77">
        <f t="shared" si="10"/>
        <v>121</v>
      </c>
      <c r="AN88" s="76" cm="1">
        <f t="array" ref="AN88">IFERROR(IF(OR(P88&lt;0,P88&gt;4000,AM88&lt;55),0,INDEX('SEC Appendix V3'!$B$5:$F$8,_xlfn.IFS(AM88&lt;60,1,AM88&lt;65,2,AM88&lt;67,3,TRUE,4),MATCH(YEAR($Q$27),'SEC Appendix V3'!$B$4:$F$4))*IF(P88&lt;=3000,P88,12000-(3*P88))),0)</f>
        <v>0</v>
      </c>
      <c r="AO88" s="79">
        <f t="shared" si="11"/>
        <v>0</v>
      </c>
    </row>
    <row r="89" spans="1:41" x14ac:dyDescent="0.35">
      <c r="A89" s="70">
        <v>60</v>
      </c>
      <c r="B89" s="58"/>
      <c r="C89" s="58"/>
      <c r="D89" s="59"/>
      <c r="E89" s="60"/>
      <c r="F89" s="60"/>
      <c r="G89" s="60"/>
      <c r="H89" s="60"/>
      <c r="I89" s="60"/>
      <c r="J89" s="60"/>
      <c r="K89" s="60"/>
      <c r="L89" s="60"/>
      <c r="M89" s="60"/>
      <c r="N89" s="60"/>
      <c r="O89" s="60"/>
      <c r="P89" s="60"/>
      <c r="Q89" s="50">
        <f t="shared" si="12"/>
        <v>121</v>
      </c>
      <c r="R89" s="76" cm="1">
        <f t="array" ref="R89">IFERROR(IF(OR(E89&lt;0,E89&gt;4000,Q89&lt;55),0,INDEX('SEC Appendix V3'!$B$5:$F$8,_xlfn.IFS(Q89&lt;60,1,Q89&lt;65,2,Q89&lt;67,3,TRUE,4),MATCH(YEAR($Q$27),'SEC Appendix V3'!$B$4:$F$4))*IF(E89&lt;=3000,E89,12000-(3*E89))),0)</f>
        <v>0</v>
      </c>
      <c r="S89" s="77">
        <f t="shared" si="0"/>
        <v>121</v>
      </c>
      <c r="T89" s="76" cm="1">
        <f t="array" ref="T89">IFERROR(IF(OR(F89&lt;0,F89&gt;4000,S89&lt;55),0,INDEX('SEC Appendix V3'!$B$5:$F$8,_xlfn.IFS(S89&lt;60,1,S89&lt;65,2,S89&lt;67,3,TRUE,4),MATCH(YEAR($Q$27),'SEC Appendix V3'!$B$4:$F$4))*IF(F89&lt;=3000,F89,12000-(3*F89))),0)</f>
        <v>0</v>
      </c>
      <c r="U89" s="77">
        <f t="shared" si="1"/>
        <v>121</v>
      </c>
      <c r="V89" s="76" cm="1">
        <f t="array" ref="V89">IFERROR(IF(OR(G89&lt;0,G89&gt;4000,U89&lt;55),0,INDEX('SEC Appendix V3'!$B$5:$F$8,_xlfn.IFS(U89&lt;60,1,U89&lt;65,2,U89&lt;67,3,TRUE,4),MATCH(YEAR($Q$27),'SEC Appendix V3'!$B$4:$F$4))*IF(G89&lt;=3000,G89,12000-(3*G89))),0)</f>
        <v>0</v>
      </c>
      <c r="W89" s="77">
        <f t="shared" si="2"/>
        <v>121</v>
      </c>
      <c r="X89" s="76" cm="1">
        <f t="array" ref="X89">IFERROR(IF(OR(H89&lt;0,H89&gt;4000,W89&lt;55),0,INDEX('SEC Appendix V3'!$B$5:$F$8,_xlfn.IFS(W89&lt;60,1,W89&lt;65,2,W89&lt;67,3,TRUE,4),MATCH(YEAR($Q$27),'SEC Appendix V3'!$B$4:$F$4))*IF(H89&lt;=3000,H89,12000-(3*H89))),0)</f>
        <v>0</v>
      </c>
      <c r="Y89" s="77">
        <f t="shared" si="3"/>
        <v>121</v>
      </c>
      <c r="Z89" s="76" cm="1">
        <f t="array" ref="Z89">IFERROR(IF(OR(I89&lt;0,I89&gt;4000,Y89&lt;55),0,INDEX('SEC Appendix V3'!$B$5:$F$8,_xlfn.IFS(Y89&lt;60,1,Y89&lt;65,2,Y89&lt;67,3,TRUE,4),MATCH(YEAR($Q$27),'SEC Appendix V3'!$B$4:$F$4))*IF(I89&lt;=3000,I89,12000-(3*I89))),0)</f>
        <v>0</v>
      </c>
      <c r="AA89" s="77">
        <f t="shared" si="4"/>
        <v>121</v>
      </c>
      <c r="AB89" s="76" cm="1">
        <f t="array" ref="AB89">IFERROR(IF(OR(J89&lt;0,J89&gt;4000,AA89&lt;55),0,INDEX('SEC Appendix V3'!$B$5:$F$8,_xlfn.IFS(AA89&lt;60,1,AA89&lt;65,2,AA89&lt;67,3,TRUE,4),MATCH(YEAR($Q$27),'SEC Appendix V3'!$B$4:$F$4))*IF(J89&lt;=3000,J89,12000-(3*J89))),0)</f>
        <v>0</v>
      </c>
      <c r="AC89" s="77">
        <f t="shared" si="5"/>
        <v>121</v>
      </c>
      <c r="AD89" s="76" cm="1">
        <f t="array" ref="AD89">IFERROR(IF(OR(K89&lt;0,K89&gt;4000,AC89&lt;55),0,INDEX('SEC Appendix V3'!$B$5:$F$8,_xlfn.IFS(AC89&lt;60,1,AC89&lt;65,2,AC89&lt;67,3,TRUE,4),MATCH(YEAR($Q$27),'SEC Appendix V3'!$B$4:$F$4))*IF(K89&lt;=3000,K89,12000-(3*K89))),0)</f>
        <v>0</v>
      </c>
      <c r="AE89" s="77">
        <f t="shared" si="6"/>
        <v>121</v>
      </c>
      <c r="AF89" s="76" cm="1">
        <f t="array" ref="AF89">IFERROR(IF(OR(L89&lt;0,L89&gt;4000,AE89&lt;55),0,INDEX('SEC Appendix V3'!$B$5:$F$8,_xlfn.IFS(AE89&lt;60,1,AE89&lt;65,2,AE89&lt;67,3,TRUE,4),MATCH(YEAR($Q$27),'SEC Appendix V3'!$B$4:$F$4))*IF(L89&lt;=3000,L89,12000-(3*L89))),0)</f>
        <v>0</v>
      </c>
      <c r="AG89" s="77">
        <f t="shared" si="7"/>
        <v>121</v>
      </c>
      <c r="AH89" s="76" cm="1">
        <f t="array" ref="AH89">IFERROR(IF(OR(M89&lt;0,M89&gt;4000,AG89&lt;55),0,INDEX('SEC Appendix V3'!$B$5:$F$8,_xlfn.IFS(AG89&lt;60,1,AG89&lt;65,2,AG89&lt;67,3,TRUE,4),MATCH(YEAR($Q$27),'SEC Appendix V3'!$B$4:$F$4))*IF(M89&lt;=3000,M89,12000-(3*M89))),0)</f>
        <v>0</v>
      </c>
      <c r="AI89" s="77">
        <f t="shared" si="8"/>
        <v>121</v>
      </c>
      <c r="AJ89" s="76" cm="1">
        <f t="array" ref="AJ89">IFERROR(IF(OR(N89&lt;0,N89&gt;4000,AI89&lt;55),0,INDEX('SEC Appendix V3'!$B$5:$F$8,_xlfn.IFS(AI89&lt;60,1,AI89&lt;65,2,AI89&lt;67,3,TRUE,4),MATCH(YEAR($Q$27),'SEC Appendix V3'!$B$4:$F$4))*IF(N89&lt;=3000,N89,12000-(3*N89))),0)</f>
        <v>0</v>
      </c>
      <c r="AK89" s="77">
        <f t="shared" si="9"/>
        <v>121</v>
      </c>
      <c r="AL89" s="76" cm="1">
        <f t="array" ref="AL89">IFERROR(IF(OR(O89&lt;0,O89&gt;4000,AK89&lt;55),0,INDEX('SEC Appendix V3'!$B$5:$F$8,_xlfn.IFS(AK89&lt;60,1,AK89&lt;65,2,AK89&lt;67,3,TRUE,4),MATCH(YEAR($Q$27),'SEC Appendix V3'!$B$4:$F$4))*IF(O89&lt;=3000,O89,12000-(3*O89))),0)</f>
        <v>0</v>
      </c>
      <c r="AM89" s="77">
        <f t="shared" si="10"/>
        <v>121</v>
      </c>
      <c r="AN89" s="76" cm="1">
        <f t="array" ref="AN89">IFERROR(IF(OR(P89&lt;0,P89&gt;4000,AM89&lt;55),0,INDEX('SEC Appendix V3'!$B$5:$F$8,_xlfn.IFS(AM89&lt;60,1,AM89&lt;65,2,AM89&lt;67,3,TRUE,4),MATCH(YEAR($Q$27),'SEC Appendix V3'!$B$4:$F$4))*IF(P89&lt;=3000,P89,12000-(3*P89))),0)</f>
        <v>0</v>
      </c>
      <c r="AO89" s="79">
        <f t="shared" si="11"/>
        <v>0</v>
      </c>
    </row>
    <row r="90" spans="1:41" x14ac:dyDescent="0.35">
      <c r="A90" s="70">
        <v>61</v>
      </c>
      <c r="B90" s="57"/>
      <c r="C90" s="58"/>
      <c r="D90" s="59"/>
      <c r="E90" s="60"/>
      <c r="F90" s="60"/>
      <c r="G90" s="60"/>
      <c r="H90" s="60"/>
      <c r="I90" s="60"/>
      <c r="J90" s="60"/>
      <c r="K90" s="60"/>
      <c r="L90" s="60"/>
      <c r="M90" s="60"/>
      <c r="N90" s="60"/>
      <c r="O90" s="60"/>
      <c r="P90" s="60"/>
      <c r="Q90" s="50">
        <f t="shared" si="12"/>
        <v>121</v>
      </c>
      <c r="R90" s="76" cm="1">
        <f t="array" ref="R90">IFERROR(IF(OR(E90&lt;0,E90&gt;4000,Q90&lt;55),0,INDEX('SEC Appendix V3'!$B$5:$F$8,_xlfn.IFS(Q90&lt;60,1,Q90&lt;65,2,Q90&lt;67,3,TRUE,4),MATCH(YEAR($Q$27),'SEC Appendix V3'!$B$4:$F$4))*IF(E90&lt;=3000,E90,12000-(3*E90))),0)</f>
        <v>0</v>
      </c>
      <c r="S90" s="77">
        <f t="shared" si="0"/>
        <v>121</v>
      </c>
      <c r="T90" s="76" cm="1">
        <f t="array" ref="T90">IFERROR(IF(OR(F90&lt;0,F90&gt;4000,S90&lt;55),0,INDEX('SEC Appendix V3'!$B$5:$F$8,_xlfn.IFS(S90&lt;60,1,S90&lt;65,2,S90&lt;67,3,TRUE,4),MATCH(YEAR($Q$27),'SEC Appendix V3'!$B$4:$F$4))*IF(F90&lt;=3000,F90,12000-(3*F90))),0)</f>
        <v>0</v>
      </c>
      <c r="U90" s="77">
        <f t="shared" si="1"/>
        <v>121</v>
      </c>
      <c r="V90" s="76" cm="1">
        <f t="array" ref="V90">IFERROR(IF(OR(G90&lt;0,G90&gt;4000,U90&lt;55),0,INDEX('SEC Appendix V3'!$B$5:$F$8,_xlfn.IFS(U90&lt;60,1,U90&lt;65,2,U90&lt;67,3,TRUE,4),MATCH(YEAR($Q$27),'SEC Appendix V3'!$B$4:$F$4))*IF(G90&lt;=3000,G90,12000-(3*G90))),0)</f>
        <v>0</v>
      </c>
      <c r="W90" s="77">
        <f t="shared" si="2"/>
        <v>121</v>
      </c>
      <c r="X90" s="76" cm="1">
        <f t="array" ref="X90">IFERROR(IF(OR(H90&lt;0,H90&gt;4000,W90&lt;55),0,INDEX('SEC Appendix V3'!$B$5:$F$8,_xlfn.IFS(W90&lt;60,1,W90&lt;65,2,W90&lt;67,3,TRUE,4),MATCH(YEAR($Q$27),'SEC Appendix V3'!$B$4:$F$4))*IF(H90&lt;=3000,H90,12000-(3*H90))),0)</f>
        <v>0</v>
      </c>
      <c r="Y90" s="77">
        <f t="shared" si="3"/>
        <v>121</v>
      </c>
      <c r="Z90" s="76" cm="1">
        <f t="array" ref="Z90">IFERROR(IF(OR(I90&lt;0,I90&gt;4000,Y90&lt;55),0,INDEX('SEC Appendix V3'!$B$5:$F$8,_xlfn.IFS(Y90&lt;60,1,Y90&lt;65,2,Y90&lt;67,3,TRUE,4),MATCH(YEAR($Q$27),'SEC Appendix V3'!$B$4:$F$4))*IF(I90&lt;=3000,I90,12000-(3*I90))),0)</f>
        <v>0</v>
      </c>
      <c r="AA90" s="77">
        <f t="shared" si="4"/>
        <v>121</v>
      </c>
      <c r="AB90" s="76" cm="1">
        <f t="array" ref="AB90">IFERROR(IF(OR(J90&lt;0,J90&gt;4000,AA90&lt;55),0,INDEX('SEC Appendix V3'!$B$5:$F$8,_xlfn.IFS(AA90&lt;60,1,AA90&lt;65,2,AA90&lt;67,3,TRUE,4),MATCH(YEAR($Q$27),'SEC Appendix V3'!$B$4:$F$4))*IF(J90&lt;=3000,J90,12000-(3*J90))),0)</f>
        <v>0</v>
      </c>
      <c r="AC90" s="77">
        <f t="shared" si="5"/>
        <v>121</v>
      </c>
      <c r="AD90" s="76" cm="1">
        <f t="array" ref="AD90">IFERROR(IF(OR(K90&lt;0,K90&gt;4000,AC90&lt;55),0,INDEX('SEC Appendix V3'!$B$5:$F$8,_xlfn.IFS(AC90&lt;60,1,AC90&lt;65,2,AC90&lt;67,3,TRUE,4),MATCH(YEAR($Q$27),'SEC Appendix V3'!$B$4:$F$4))*IF(K90&lt;=3000,K90,12000-(3*K90))),0)</f>
        <v>0</v>
      </c>
      <c r="AE90" s="77">
        <f t="shared" si="6"/>
        <v>121</v>
      </c>
      <c r="AF90" s="76" cm="1">
        <f t="array" ref="AF90">IFERROR(IF(OR(L90&lt;0,L90&gt;4000,AE90&lt;55),0,INDEX('SEC Appendix V3'!$B$5:$F$8,_xlfn.IFS(AE90&lt;60,1,AE90&lt;65,2,AE90&lt;67,3,TRUE,4),MATCH(YEAR($Q$27),'SEC Appendix V3'!$B$4:$F$4))*IF(L90&lt;=3000,L90,12000-(3*L90))),0)</f>
        <v>0</v>
      </c>
      <c r="AG90" s="77">
        <f t="shared" si="7"/>
        <v>121</v>
      </c>
      <c r="AH90" s="76" cm="1">
        <f t="array" ref="AH90">IFERROR(IF(OR(M90&lt;0,M90&gt;4000,AG90&lt;55),0,INDEX('SEC Appendix V3'!$B$5:$F$8,_xlfn.IFS(AG90&lt;60,1,AG90&lt;65,2,AG90&lt;67,3,TRUE,4),MATCH(YEAR($Q$27),'SEC Appendix V3'!$B$4:$F$4))*IF(M90&lt;=3000,M90,12000-(3*M90))),0)</f>
        <v>0</v>
      </c>
      <c r="AI90" s="77">
        <f t="shared" si="8"/>
        <v>121</v>
      </c>
      <c r="AJ90" s="76" cm="1">
        <f t="array" ref="AJ90">IFERROR(IF(OR(N90&lt;0,N90&gt;4000,AI90&lt;55),0,INDEX('SEC Appendix V3'!$B$5:$F$8,_xlfn.IFS(AI90&lt;60,1,AI90&lt;65,2,AI90&lt;67,3,TRUE,4),MATCH(YEAR($Q$27),'SEC Appendix V3'!$B$4:$F$4))*IF(N90&lt;=3000,N90,12000-(3*N90))),0)</f>
        <v>0</v>
      </c>
      <c r="AK90" s="77">
        <f t="shared" si="9"/>
        <v>121</v>
      </c>
      <c r="AL90" s="76" cm="1">
        <f t="array" ref="AL90">IFERROR(IF(OR(O90&lt;0,O90&gt;4000,AK90&lt;55),0,INDEX('SEC Appendix V3'!$B$5:$F$8,_xlfn.IFS(AK90&lt;60,1,AK90&lt;65,2,AK90&lt;67,3,TRUE,4),MATCH(YEAR($Q$27),'SEC Appendix V3'!$B$4:$F$4))*IF(O90&lt;=3000,O90,12000-(3*O90))),0)</f>
        <v>0</v>
      </c>
      <c r="AM90" s="77">
        <f t="shared" si="10"/>
        <v>121</v>
      </c>
      <c r="AN90" s="76" cm="1">
        <f t="array" ref="AN90">IFERROR(IF(OR(P90&lt;0,P90&gt;4000,AM90&lt;55),0,INDEX('SEC Appendix V3'!$B$5:$F$8,_xlfn.IFS(AM90&lt;60,1,AM90&lt;65,2,AM90&lt;67,3,TRUE,4),MATCH(YEAR($Q$27),'SEC Appendix V3'!$B$4:$F$4))*IF(P90&lt;=3000,P90,12000-(3*P90))),0)</f>
        <v>0</v>
      </c>
      <c r="AO90" s="79">
        <f t="shared" si="11"/>
        <v>0</v>
      </c>
    </row>
    <row r="91" spans="1:41" x14ac:dyDescent="0.35">
      <c r="A91" s="70">
        <v>62</v>
      </c>
      <c r="B91" s="57"/>
      <c r="C91" s="58"/>
      <c r="D91" s="59"/>
      <c r="E91" s="60"/>
      <c r="F91" s="60"/>
      <c r="G91" s="60"/>
      <c r="H91" s="60"/>
      <c r="I91" s="60"/>
      <c r="J91" s="60"/>
      <c r="K91" s="60"/>
      <c r="L91" s="60"/>
      <c r="M91" s="60"/>
      <c r="N91" s="60"/>
      <c r="O91" s="60"/>
      <c r="P91" s="60"/>
      <c r="Q91" s="50">
        <f t="shared" si="12"/>
        <v>121</v>
      </c>
      <c r="R91" s="76" cm="1">
        <f t="array" ref="R91">IFERROR(IF(OR(E91&lt;0,E91&gt;4000,Q91&lt;55),0,INDEX('SEC Appendix V3'!$B$5:$F$8,_xlfn.IFS(Q91&lt;60,1,Q91&lt;65,2,Q91&lt;67,3,TRUE,4),MATCH(YEAR($Q$27),'SEC Appendix V3'!$B$4:$F$4))*IF(E91&lt;=3000,E91,12000-(3*E91))),0)</f>
        <v>0</v>
      </c>
      <c r="S91" s="77">
        <f t="shared" si="0"/>
        <v>121</v>
      </c>
      <c r="T91" s="76" cm="1">
        <f t="array" ref="T91">IFERROR(IF(OR(F91&lt;0,F91&gt;4000,S91&lt;55),0,INDEX('SEC Appendix V3'!$B$5:$F$8,_xlfn.IFS(S91&lt;60,1,S91&lt;65,2,S91&lt;67,3,TRUE,4),MATCH(YEAR($Q$27),'SEC Appendix V3'!$B$4:$F$4))*IF(F91&lt;=3000,F91,12000-(3*F91))),0)</f>
        <v>0</v>
      </c>
      <c r="U91" s="77">
        <f t="shared" si="1"/>
        <v>121</v>
      </c>
      <c r="V91" s="76" cm="1">
        <f t="array" ref="V91">IFERROR(IF(OR(G91&lt;0,G91&gt;4000,U91&lt;55),0,INDEX('SEC Appendix V3'!$B$5:$F$8,_xlfn.IFS(U91&lt;60,1,U91&lt;65,2,U91&lt;67,3,TRUE,4),MATCH(YEAR($Q$27),'SEC Appendix V3'!$B$4:$F$4))*IF(G91&lt;=3000,G91,12000-(3*G91))),0)</f>
        <v>0</v>
      </c>
      <c r="W91" s="77">
        <f t="shared" si="2"/>
        <v>121</v>
      </c>
      <c r="X91" s="76" cm="1">
        <f t="array" ref="X91">IFERROR(IF(OR(H91&lt;0,H91&gt;4000,W91&lt;55),0,INDEX('SEC Appendix V3'!$B$5:$F$8,_xlfn.IFS(W91&lt;60,1,W91&lt;65,2,W91&lt;67,3,TRUE,4),MATCH(YEAR($Q$27),'SEC Appendix V3'!$B$4:$F$4))*IF(H91&lt;=3000,H91,12000-(3*H91))),0)</f>
        <v>0</v>
      </c>
      <c r="Y91" s="77">
        <f t="shared" si="3"/>
        <v>121</v>
      </c>
      <c r="Z91" s="76" cm="1">
        <f t="array" ref="Z91">IFERROR(IF(OR(I91&lt;0,I91&gt;4000,Y91&lt;55),0,INDEX('SEC Appendix V3'!$B$5:$F$8,_xlfn.IFS(Y91&lt;60,1,Y91&lt;65,2,Y91&lt;67,3,TRUE,4),MATCH(YEAR($Q$27),'SEC Appendix V3'!$B$4:$F$4))*IF(I91&lt;=3000,I91,12000-(3*I91))),0)</f>
        <v>0</v>
      </c>
      <c r="AA91" s="77">
        <f t="shared" si="4"/>
        <v>121</v>
      </c>
      <c r="AB91" s="76" cm="1">
        <f t="array" ref="AB91">IFERROR(IF(OR(J91&lt;0,J91&gt;4000,AA91&lt;55),0,INDEX('SEC Appendix V3'!$B$5:$F$8,_xlfn.IFS(AA91&lt;60,1,AA91&lt;65,2,AA91&lt;67,3,TRUE,4),MATCH(YEAR($Q$27),'SEC Appendix V3'!$B$4:$F$4))*IF(J91&lt;=3000,J91,12000-(3*J91))),0)</f>
        <v>0</v>
      </c>
      <c r="AC91" s="77">
        <f t="shared" si="5"/>
        <v>121</v>
      </c>
      <c r="AD91" s="76" cm="1">
        <f t="array" ref="AD91">IFERROR(IF(OR(K91&lt;0,K91&gt;4000,AC91&lt;55),0,INDEX('SEC Appendix V3'!$B$5:$F$8,_xlfn.IFS(AC91&lt;60,1,AC91&lt;65,2,AC91&lt;67,3,TRUE,4),MATCH(YEAR($Q$27),'SEC Appendix V3'!$B$4:$F$4))*IF(K91&lt;=3000,K91,12000-(3*K91))),0)</f>
        <v>0</v>
      </c>
      <c r="AE91" s="77">
        <f t="shared" si="6"/>
        <v>121</v>
      </c>
      <c r="AF91" s="76" cm="1">
        <f t="array" ref="AF91">IFERROR(IF(OR(L91&lt;0,L91&gt;4000,AE91&lt;55),0,INDEX('SEC Appendix V3'!$B$5:$F$8,_xlfn.IFS(AE91&lt;60,1,AE91&lt;65,2,AE91&lt;67,3,TRUE,4),MATCH(YEAR($Q$27),'SEC Appendix V3'!$B$4:$F$4))*IF(L91&lt;=3000,L91,12000-(3*L91))),0)</f>
        <v>0</v>
      </c>
      <c r="AG91" s="77">
        <f t="shared" si="7"/>
        <v>121</v>
      </c>
      <c r="AH91" s="76" cm="1">
        <f t="array" ref="AH91">IFERROR(IF(OR(M91&lt;0,M91&gt;4000,AG91&lt;55),0,INDEX('SEC Appendix V3'!$B$5:$F$8,_xlfn.IFS(AG91&lt;60,1,AG91&lt;65,2,AG91&lt;67,3,TRUE,4),MATCH(YEAR($Q$27),'SEC Appendix V3'!$B$4:$F$4))*IF(M91&lt;=3000,M91,12000-(3*M91))),0)</f>
        <v>0</v>
      </c>
      <c r="AI91" s="77">
        <f t="shared" si="8"/>
        <v>121</v>
      </c>
      <c r="AJ91" s="76" cm="1">
        <f t="array" ref="AJ91">IFERROR(IF(OR(N91&lt;0,N91&gt;4000,AI91&lt;55),0,INDEX('SEC Appendix V3'!$B$5:$F$8,_xlfn.IFS(AI91&lt;60,1,AI91&lt;65,2,AI91&lt;67,3,TRUE,4),MATCH(YEAR($Q$27),'SEC Appendix V3'!$B$4:$F$4))*IF(N91&lt;=3000,N91,12000-(3*N91))),0)</f>
        <v>0</v>
      </c>
      <c r="AK91" s="77">
        <f t="shared" si="9"/>
        <v>121</v>
      </c>
      <c r="AL91" s="76" cm="1">
        <f t="array" ref="AL91">IFERROR(IF(OR(O91&lt;0,O91&gt;4000,AK91&lt;55),0,INDEX('SEC Appendix V3'!$B$5:$F$8,_xlfn.IFS(AK91&lt;60,1,AK91&lt;65,2,AK91&lt;67,3,TRUE,4),MATCH(YEAR($Q$27),'SEC Appendix V3'!$B$4:$F$4))*IF(O91&lt;=3000,O91,12000-(3*O91))),0)</f>
        <v>0</v>
      </c>
      <c r="AM91" s="77">
        <f t="shared" si="10"/>
        <v>121</v>
      </c>
      <c r="AN91" s="76" cm="1">
        <f t="array" ref="AN91">IFERROR(IF(OR(P91&lt;0,P91&gt;4000,AM91&lt;55),0,INDEX('SEC Appendix V3'!$B$5:$F$8,_xlfn.IFS(AM91&lt;60,1,AM91&lt;65,2,AM91&lt;67,3,TRUE,4),MATCH(YEAR($Q$27),'SEC Appendix V3'!$B$4:$F$4))*IF(P91&lt;=3000,P91,12000-(3*P91))),0)</f>
        <v>0</v>
      </c>
      <c r="AO91" s="79">
        <f t="shared" si="11"/>
        <v>0</v>
      </c>
    </row>
    <row r="92" spans="1:41" x14ac:dyDescent="0.35">
      <c r="A92" s="70">
        <v>63</v>
      </c>
      <c r="B92" s="58"/>
      <c r="C92" s="58"/>
      <c r="D92" s="59"/>
      <c r="E92" s="60"/>
      <c r="F92" s="60"/>
      <c r="G92" s="60"/>
      <c r="H92" s="60"/>
      <c r="I92" s="60"/>
      <c r="J92" s="60"/>
      <c r="K92" s="60"/>
      <c r="L92" s="60"/>
      <c r="M92" s="60"/>
      <c r="N92" s="60"/>
      <c r="O92" s="60"/>
      <c r="P92" s="60"/>
      <c r="Q92" s="50">
        <f t="shared" si="12"/>
        <v>121</v>
      </c>
      <c r="R92" s="76" cm="1">
        <f t="array" ref="R92">IFERROR(IF(OR(E92&lt;0,E92&gt;4000,Q92&lt;55),0,INDEX('SEC Appendix V3'!$B$5:$F$8,_xlfn.IFS(Q92&lt;60,1,Q92&lt;65,2,Q92&lt;67,3,TRUE,4),MATCH(YEAR($Q$27),'SEC Appendix V3'!$B$4:$F$4))*IF(E92&lt;=3000,E92,12000-(3*E92))),0)</f>
        <v>0</v>
      </c>
      <c r="S92" s="77">
        <f t="shared" si="0"/>
        <v>121</v>
      </c>
      <c r="T92" s="76" cm="1">
        <f t="array" ref="T92">IFERROR(IF(OR(F92&lt;0,F92&gt;4000,S92&lt;55),0,INDEX('SEC Appendix V3'!$B$5:$F$8,_xlfn.IFS(S92&lt;60,1,S92&lt;65,2,S92&lt;67,3,TRUE,4),MATCH(YEAR($Q$27),'SEC Appendix V3'!$B$4:$F$4))*IF(F92&lt;=3000,F92,12000-(3*F92))),0)</f>
        <v>0</v>
      </c>
      <c r="U92" s="77">
        <f t="shared" si="1"/>
        <v>121</v>
      </c>
      <c r="V92" s="76" cm="1">
        <f t="array" ref="V92">IFERROR(IF(OR(G92&lt;0,G92&gt;4000,U92&lt;55),0,INDEX('SEC Appendix V3'!$B$5:$F$8,_xlfn.IFS(U92&lt;60,1,U92&lt;65,2,U92&lt;67,3,TRUE,4),MATCH(YEAR($Q$27),'SEC Appendix V3'!$B$4:$F$4))*IF(G92&lt;=3000,G92,12000-(3*G92))),0)</f>
        <v>0</v>
      </c>
      <c r="W92" s="77">
        <f t="shared" si="2"/>
        <v>121</v>
      </c>
      <c r="X92" s="76" cm="1">
        <f t="array" ref="X92">IFERROR(IF(OR(H92&lt;0,H92&gt;4000,W92&lt;55),0,INDEX('SEC Appendix V3'!$B$5:$F$8,_xlfn.IFS(W92&lt;60,1,W92&lt;65,2,W92&lt;67,3,TRUE,4),MATCH(YEAR($Q$27),'SEC Appendix V3'!$B$4:$F$4))*IF(H92&lt;=3000,H92,12000-(3*H92))),0)</f>
        <v>0</v>
      </c>
      <c r="Y92" s="77">
        <f t="shared" si="3"/>
        <v>121</v>
      </c>
      <c r="Z92" s="76" cm="1">
        <f t="array" ref="Z92">IFERROR(IF(OR(I92&lt;0,I92&gt;4000,Y92&lt;55),0,INDEX('SEC Appendix V3'!$B$5:$F$8,_xlfn.IFS(Y92&lt;60,1,Y92&lt;65,2,Y92&lt;67,3,TRUE,4),MATCH(YEAR($Q$27),'SEC Appendix V3'!$B$4:$F$4))*IF(I92&lt;=3000,I92,12000-(3*I92))),0)</f>
        <v>0</v>
      </c>
      <c r="AA92" s="77">
        <f t="shared" si="4"/>
        <v>121</v>
      </c>
      <c r="AB92" s="76" cm="1">
        <f t="array" ref="AB92">IFERROR(IF(OR(J92&lt;0,J92&gt;4000,AA92&lt;55),0,INDEX('SEC Appendix V3'!$B$5:$F$8,_xlfn.IFS(AA92&lt;60,1,AA92&lt;65,2,AA92&lt;67,3,TRUE,4),MATCH(YEAR($Q$27),'SEC Appendix V3'!$B$4:$F$4))*IF(J92&lt;=3000,J92,12000-(3*J92))),0)</f>
        <v>0</v>
      </c>
      <c r="AC92" s="77">
        <f t="shared" si="5"/>
        <v>121</v>
      </c>
      <c r="AD92" s="76" cm="1">
        <f t="array" ref="AD92">IFERROR(IF(OR(K92&lt;0,K92&gt;4000,AC92&lt;55),0,INDEX('SEC Appendix V3'!$B$5:$F$8,_xlfn.IFS(AC92&lt;60,1,AC92&lt;65,2,AC92&lt;67,3,TRUE,4),MATCH(YEAR($Q$27),'SEC Appendix V3'!$B$4:$F$4))*IF(K92&lt;=3000,K92,12000-(3*K92))),0)</f>
        <v>0</v>
      </c>
      <c r="AE92" s="77">
        <f t="shared" si="6"/>
        <v>121</v>
      </c>
      <c r="AF92" s="76" cm="1">
        <f t="array" ref="AF92">IFERROR(IF(OR(L92&lt;0,L92&gt;4000,AE92&lt;55),0,INDEX('SEC Appendix V3'!$B$5:$F$8,_xlfn.IFS(AE92&lt;60,1,AE92&lt;65,2,AE92&lt;67,3,TRUE,4),MATCH(YEAR($Q$27),'SEC Appendix V3'!$B$4:$F$4))*IF(L92&lt;=3000,L92,12000-(3*L92))),0)</f>
        <v>0</v>
      </c>
      <c r="AG92" s="77">
        <f t="shared" si="7"/>
        <v>121</v>
      </c>
      <c r="AH92" s="76" cm="1">
        <f t="array" ref="AH92">IFERROR(IF(OR(M92&lt;0,M92&gt;4000,AG92&lt;55),0,INDEX('SEC Appendix V3'!$B$5:$F$8,_xlfn.IFS(AG92&lt;60,1,AG92&lt;65,2,AG92&lt;67,3,TRUE,4),MATCH(YEAR($Q$27),'SEC Appendix V3'!$B$4:$F$4))*IF(M92&lt;=3000,M92,12000-(3*M92))),0)</f>
        <v>0</v>
      </c>
      <c r="AI92" s="77">
        <f t="shared" si="8"/>
        <v>121</v>
      </c>
      <c r="AJ92" s="76" cm="1">
        <f t="array" ref="AJ92">IFERROR(IF(OR(N92&lt;0,N92&gt;4000,AI92&lt;55),0,INDEX('SEC Appendix V3'!$B$5:$F$8,_xlfn.IFS(AI92&lt;60,1,AI92&lt;65,2,AI92&lt;67,3,TRUE,4),MATCH(YEAR($Q$27),'SEC Appendix V3'!$B$4:$F$4))*IF(N92&lt;=3000,N92,12000-(3*N92))),0)</f>
        <v>0</v>
      </c>
      <c r="AK92" s="77">
        <f t="shared" si="9"/>
        <v>121</v>
      </c>
      <c r="AL92" s="76" cm="1">
        <f t="array" ref="AL92">IFERROR(IF(OR(O92&lt;0,O92&gt;4000,AK92&lt;55),0,INDEX('SEC Appendix V3'!$B$5:$F$8,_xlfn.IFS(AK92&lt;60,1,AK92&lt;65,2,AK92&lt;67,3,TRUE,4),MATCH(YEAR($Q$27),'SEC Appendix V3'!$B$4:$F$4))*IF(O92&lt;=3000,O92,12000-(3*O92))),0)</f>
        <v>0</v>
      </c>
      <c r="AM92" s="77">
        <f t="shared" si="10"/>
        <v>121</v>
      </c>
      <c r="AN92" s="76" cm="1">
        <f t="array" ref="AN92">IFERROR(IF(OR(P92&lt;0,P92&gt;4000,AM92&lt;55),0,INDEX('SEC Appendix V3'!$B$5:$F$8,_xlfn.IFS(AM92&lt;60,1,AM92&lt;65,2,AM92&lt;67,3,TRUE,4),MATCH(YEAR($Q$27),'SEC Appendix V3'!$B$4:$F$4))*IF(P92&lt;=3000,P92,12000-(3*P92))),0)</f>
        <v>0</v>
      </c>
      <c r="AO92" s="79">
        <f t="shared" si="11"/>
        <v>0</v>
      </c>
    </row>
    <row r="93" spans="1:41" x14ac:dyDescent="0.35">
      <c r="A93" s="70">
        <v>64</v>
      </c>
      <c r="B93" s="57"/>
      <c r="C93" s="58"/>
      <c r="D93" s="59"/>
      <c r="E93" s="60"/>
      <c r="F93" s="60"/>
      <c r="G93" s="60"/>
      <c r="H93" s="60"/>
      <c r="I93" s="60"/>
      <c r="J93" s="60"/>
      <c r="K93" s="60"/>
      <c r="L93" s="60"/>
      <c r="M93" s="60"/>
      <c r="N93" s="60"/>
      <c r="O93" s="60"/>
      <c r="P93" s="60"/>
      <c r="Q93" s="50">
        <f t="shared" si="12"/>
        <v>121</v>
      </c>
      <c r="R93" s="76" cm="1">
        <f t="array" ref="R93">IFERROR(IF(OR(E93&lt;0,E93&gt;4000,Q93&lt;55),0,INDEX('SEC Appendix V3'!$B$5:$F$8,_xlfn.IFS(Q93&lt;60,1,Q93&lt;65,2,Q93&lt;67,3,TRUE,4),MATCH(YEAR($Q$27),'SEC Appendix V3'!$B$4:$F$4))*IF(E93&lt;=3000,E93,12000-(3*E93))),0)</f>
        <v>0</v>
      </c>
      <c r="S93" s="77">
        <f t="shared" si="0"/>
        <v>121</v>
      </c>
      <c r="T93" s="76" cm="1">
        <f t="array" ref="T93">IFERROR(IF(OR(F93&lt;0,F93&gt;4000,S93&lt;55),0,INDEX('SEC Appendix V3'!$B$5:$F$8,_xlfn.IFS(S93&lt;60,1,S93&lt;65,2,S93&lt;67,3,TRUE,4),MATCH(YEAR($Q$27),'SEC Appendix V3'!$B$4:$F$4))*IF(F93&lt;=3000,F93,12000-(3*F93))),0)</f>
        <v>0</v>
      </c>
      <c r="U93" s="77">
        <f t="shared" si="1"/>
        <v>121</v>
      </c>
      <c r="V93" s="76" cm="1">
        <f t="array" ref="V93">IFERROR(IF(OR(G93&lt;0,G93&gt;4000,U93&lt;55),0,INDEX('SEC Appendix V3'!$B$5:$F$8,_xlfn.IFS(U93&lt;60,1,U93&lt;65,2,U93&lt;67,3,TRUE,4),MATCH(YEAR($Q$27),'SEC Appendix V3'!$B$4:$F$4))*IF(G93&lt;=3000,G93,12000-(3*G93))),0)</f>
        <v>0</v>
      </c>
      <c r="W93" s="77">
        <f t="shared" si="2"/>
        <v>121</v>
      </c>
      <c r="X93" s="76" cm="1">
        <f t="array" ref="X93">IFERROR(IF(OR(H93&lt;0,H93&gt;4000,W93&lt;55),0,INDEX('SEC Appendix V3'!$B$5:$F$8,_xlfn.IFS(W93&lt;60,1,W93&lt;65,2,W93&lt;67,3,TRUE,4),MATCH(YEAR($Q$27),'SEC Appendix V3'!$B$4:$F$4))*IF(H93&lt;=3000,H93,12000-(3*H93))),0)</f>
        <v>0</v>
      </c>
      <c r="Y93" s="77">
        <f t="shared" si="3"/>
        <v>121</v>
      </c>
      <c r="Z93" s="76" cm="1">
        <f t="array" ref="Z93">IFERROR(IF(OR(I93&lt;0,I93&gt;4000,Y93&lt;55),0,INDEX('SEC Appendix V3'!$B$5:$F$8,_xlfn.IFS(Y93&lt;60,1,Y93&lt;65,2,Y93&lt;67,3,TRUE,4),MATCH(YEAR($Q$27),'SEC Appendix V3'!$B$4:$F$4))*IF(I93&lt;=3000,I93,12000-(3*I93))),0)</f>
        <v>0</v>
      </c>
      <c r="AA93" s="77">
        <f t="shared" si="4"/>
        <v>121</v>
      </c>
      <c r="AB93" s="76" cm="1">
        <f t="array" ref="AB93">IFERROR(IF(OR(J93&lt;0,J93&gt;4000,AA93&lt;55),0,INDEX('SEC Appendix V3'!$B$5:$F$8,_xlfn.IFS(AA93&lt;60,1,AA93&lt;65,2,AA93&lt;67,3,TRUE,4),MATCH(YEAR($Q$27),'SEC Appendix V3'!$B$4:$F$4))*IF(J93&lt;=3000,J93,12000-(3*J93))),0)</f>
        <v>0</v>
      </c>
      <c r="AC93" s="77">
        <f t="shared" si="5"/>
        <v>121</v>
      </c>
      <c r="AD93" s="76" cm="1">
        <f t="array" ref="AD93">IFERROR(IF(OR(K93&lt;0,K93&gt;4000,AC93&lt;55),0,INDEX('SEC Appendix V3'!$B$5:$F$8,_xlfn.IFS(AC93&lt;60,1,AC93&lt;65,2,AC93&lt;67,3,TRUE,4),MATCH(YEAR($Q$27),'SEC Appendix V3'!$B$4:$F$4))*IF(K93&lt;=3000,K93,12000-(3*K93))),0)</f>
        <v>0</v>
      </c>
      <c r="AE93" s="77">
        <f t="shared" si="6"/>
        <v>121</v>
      </c>
      <c r="AF93" s="76" cm="1">
        <f t="array" ref="AF93">IFERROR(IF(OR(L93&lt;0,L93&gt;4000,AE93&lt;55),0,INDEX('SEC Appendix V3'!$B$5:$F$8,_xlfn.IFS(AE93&lt;60,1,AE93&lt;65,2,AE93&lt;67,3,TRUE,4),MATCH(YEAR($Q$27),'SEC Appendix V3'!$B$4:$F$4))*IF(L93&lt;=3000,L93,12000-(3*L93))),0)</f>
        <v>0</v>
      </c>
      <c r="AG93" s="77">
        <f t="shared" si="7"/>
        <v>121</v>
      </c>
      <c r="AH93" s="76" cm="1">
        <f t="array" ref="AH93">IFERROR(IF(OR(M93&lt;0,M93&gt;4000,AG93&lt;55),0,INDEX('SEC Appendix V3'!$B$5:$F$8,_xlfn.IFS(AG93&lt;60,1,AG93&lt;65,2,AG93&lt;67,3,TRUE,4),MATCH(YEAR($Q$27),'SEC Appendix V3'!$B$4:$F$4))*IF(M93&lt;=3000,M93,12000-(3*M93))),0)</f>
        <v>0</v>
      </c>
      <c r="AI93" s="77">
        <f t="shared" si="8"/>
        <v>121</v>
      </c>
      <c r="AJ93" s="76" cm="1">
        <f t="array" ref="AJ93">IFERROR(IF(OR(N93&lt;0,N93&gt;4000,AI93&lt;55),0,INDEX('SEC Appendix V3'!$B$5:$F$8,_xlfn.IFS(AI93&lt;60,1,AI93&lt;65,2,AI93&lt;67,3,TRUE,4),MATCH(YEAR($Q$27),'SEC Appendix V3'!$B$4:$F$4))*IF(N93&lt;=3000,N93,12000-(3*N93))),0)</f>
        <v>0</v>
      </c>
      <c r="AK93" s="77">
        <f t="shared" si="9"/>
        <v>121</v>
      </c>
      <c r="AL93" s="76" cm="1">
        <f t="array" ref="AL93">IFERROR(IF(OR(O93&lt;0,O93&gt;4000,AK93&lt;55),0,INDEX('SEC Appendix V3'!$B$5:$F$8,_xlfn.IFS(AK93&lt;60,1,AK93&lt;65,2,AK93&lt;67,3,TRUE,4),MATCH(YEAR($Q$27),'SEC Appendix V3'!$B$4:$F$4))*IF(O93&lt;=3000,O93,12000-(3*O93))),0)</f>
        <v>0</v>
      </c>
      <c r="AM93" s="77">
        <f t="shared" si="10"/>
        <v>121</v>
      </c>
      <c r="AN93" s="76" cm="1">
        <f t="array" ref="AN93">IFERROR(IF(OR(P93&lt;0,P93&gt;4000,AM93&lt;55),0,INDEX('SEC Appendix V3'!$B$5:$F$8,_xlfn.IFS(AM93&lt;60,1,AM93&lt;65,2,AM93&lt;67,3,TRUE,4),MATCH(YEAR($Q$27),'SEC Appendix V3'!$B$4:$F$4))*IF(P93&lt;=3000,P93,12000-(3*P93))),0)</f>
        <v>0</v>
      </c>
      <c r="AO93" s="79">
        <f t="shared" si="11"/>
        <v>0</v>
      </c>
    </row>
    <row r="94" spans="1:41" x14ac:dyDescent="0.35">
      <c r="A94" s="70">
        <v>65</v>
      </c>
      <c r="B94" s="57"/>
      <c r="C94" s="58"/>
      <c r="D94" s="59"/>
      <c r="E94" s="60"/>
      <c r="F94" s="60"/>
      <c r="G94" s="60"/>
      <c r="H94" s="60"/>
      <c r="I94" s="60"/>
      <c r="J94" s="60"/>
      <c r="K94" s="60"/>
      <c r="L94" s="60"/>
      <c r="M94" s="60"/>
      <c r="N94" s="60"/>
      <c r="O94" s="60"/>
      <c r="P94" s="60"/>
      <c r="Q94" s="50">
        <f t="shared" si="12"/>
        <v>121</v>
      </c>
      <c r="R94" s="76" cm="1">
        <f t="array" ref="R94">IFERROR(IF(OR(E94&lt;0,E94&gt;4000,Q94&lt;55),0,INDEX('SEC Appendix V3'!$B$5:$F$8,_xlfn.IFS(Q94&lt;60,1,Q94&lt;65,2,Q94&lt;67,3,TRUE,4),MATCH(YEAR($Q$27),'SEC Appendix V3'!$B$4:$F$4))*IF(E94&lt;=3000,E94,12000-(3*E94))),0)</f>
        <v>0</v>
      </c>
      <c r="S94" s="77">
        <f t="shared" ref="S94:S129" si="13">ROUNDDOWN(YEARFRAC($D94,S$27),0)</f>
        <v>121</v>
      </c>
      <c r="T94" s="76" cm="1">
        <f t="array" ref="T94">IFERROR(IF(OR(F94&lt;0,F94&gt;4000,S94&lt;55),0,INDEX('SEC Appendix V3'!$B$5:$F$8,_xlfn.IFS(S94&lt;60,1,S94&lt;65,2,S94&lt;67,3,TRUE,4),MATCH(YEAR($Q$27),'SEC Appendix V3'!$B$4:$F$4))*IF(F94&lt;=3000,F94,12000-(3*F94))),0)</f>
        <v>0</v>
      </c>
      <c r="U94" s="77">
        <f t="shared" ref="U94:U129" si="14">ROUNDDOWN(YEARFRAC($D94,U$27),0)</f>
        <v>121</v>
      </c>
      <c r="V94" s="76" cm="1">
        <f t="array" ref="V94">IFERROR(IF(OR(G94&lt;0,G94&gt;4000,U94&lt;55),0,INDEX('SEC Appendix V3'!$B$5:$F$8,_xlfn.IFS(U94&lt;60,1,U94&lt;65,2,U94&lt;67,3,TRUE,4),MATCH(YEAR($Q$27),'SEC Appendix V3'!$B$4:$F$4))*IF(G94&lt;=3000,G94,12000-(3*G94))),0)</f>
        <v>0</v>
      </c>
      <c r="W94" s="77">
        <f t="shared" ref="W94:W129" si="15">ROUNDDOWN(YEARFRAC($D94,W$27),0)</f>
        <v>121</v>
      </c>
      <c r="X94" s="76" cm="1">
        <f t="array" ref="X94">IFERROR(IF(OR(H94&lt;0,H94&gt;4000,W94&lt;55),0,INDEX('SEC Appendix V3'!$B$5:$F$8,_xlfn.IFS(W94&lt;60,1,W94&lt;65,2,W94&lt;67,3,TRUE,4),MATCH(YEAR($Q$27),'SEC Appendix V3'!$B$4:$F$4))*IF(H94&lt;=3000,H94,12000-(3*H94))),0)</f>
        <v>0</v>
      </c>
      <c r="Y94" s="77">
        <f t="shared" ref="Y94:Y129" si="16">ROUNDDOWN(YEARFRAC($D94,Y$27),0)</f>
        <v>121</v>
      </c>
      <c r="Z94" s="76" cm="1">
        <f t="array" ref="Z94">IFERROR(IF(OR(I94&lt;0,I94&gt;4000,Y94&lt;55),0,INDEX('SEC Appendix V3'!$B$5:$F$8,_xlfn.IFS(Y94&lt;60,1,Y94&lt;65,2,Y94&lt;67,3,TRUE,4),MATCH(YEAR($Q$27),'SEC Appendix V3'!$B$4:$F$4))*IF(I94&lt;=3000,I94,12000-(3*I94))),0)</f>
        <v>0</v>
      </c>
      <c r="AA94" s="77">
        <f t="shared" ref="AA94:AA129" si="17">ROUNDDOWN(YEARFRAC($D94,AA$27),0)</f>
        <v>121</v>
      </c>
      <c r="AB94" s="76" cm="1">
        <f t="array" ref="AB94">IFERROR(IF(OR(J94&lt;0,J94&gt;4000,AA94&lt;55),0,INDEX('SEC Appendix V3'!$B$5:$F$8,_xlfn.IFS(AA94&lt;60,1,AA94&lt;65,2,AA94&lt;67,3,TRUE,4),MATCH(YEAR($Q$27),'SEC Appendix V3'!$B$4:$F$4))*IF(J94&lt;=3000,J94,12000-(3*J94))),0)</f>
        <v>0</v>
      </c>
      <c r="AC94" s="77">
        <f t="shared" ref="AC94:AC129" si="18">ROUNDDOWN(YEARFRAC($D94,AC$27),0)</f>
        <v>121</v>
      </c>
      <c r="AD94" s="76" cm="1">
        <f t="array" ref="AD94">IFERROR(IF(OR(K94&lt;0,K94&gt;4000,AC94&lt;55),0,INDEX('SEC Appendix V3'!$B$5:$F$8,_xlfn.IFS(AC94&lt;60,1,AC94&lt;65,2,AC94&lt;67,3,TRUE,4),MATCH(YEAR($Q$27),'SEC Appendix V3'!$B$4:$F$4))*IF(K94&lt;=3000,K94,12000-(3*K94))),0)</f>
        <v>0</v>
      </c>
      <c r="AE94" s="77">
        <f t="shared" ref="AE94:AE129" si="19">ROUNDDOWN(YEARFRAC($D94,AE$27),0)</f>
        <v>121</v>
      </c>
      <c r="AF94" s="76" cm="1">
        <f t="array" ref="AF94">IFERROR(IF(OR(L94&lt;0,L94&gt;4000,AE94&lt;55),0,INDEX('SEC Appendix V3'!$B$5:$F$8,_xlfn.IFS(AE94&lt;60,1,AE94&lt;65,2,AE94&lt;67,3,TRUE,4),MATCH(YEAR($Q$27),'SEC Appendix V3'!$B$4:$F$4))*IF(L94&lt;=3000,L94,12000-(3*L94))),0)</f>
        <v>0</v>
      </c>
      <c r="AG94" s="77">
        <f t="shared" ref="AG94:AG129" si="20">ROUNDDOWN(YEARFRAC($D94,AG$27),0)</f>
        <v>121</v>
      </c>
      <c r="AH94" s="76" cm="1">
        <f t="array" ref="AH94">IFERROR(IF(OR(M94&lt;0,M94&gt;4000,AG94&lt;55),0,INDEX('SEC Appendix V3'!$B$5:$F$8,_xlfn.IFS(AG94&lt;60,1,AG94&lt;65,2,AG94&lt;67,3,TRUE,4),MATCH(YEAR($Q$27),'SEC Appendix V3'!$B$4:$F$4))*IF(M94&lt;=3000,M94,12000-(3*M94))),0)</f>
        <v>0</v>
      </c>
      <c r="AI94" s="77">
        <f t="shared" ref="AI94:AI129" si="21">ROUNDDOWN(YEARFRAC($D94,AI$27),0)</f>
        <v>121</v>
      </c>
      <c r="AJ94" s="76" cm="1">
        <f t="array" ref="AJ94">IFERROR(IF(OR(N94&lt;0,N94&gt;4000,AI94&lt;55),0,INDEX('SEC Appendix V3'!$B$5:$F$8,_xlfn.IFS(AI94&lt;60,1,AI94&lt;65,2,AI94&lt;67,3,TRUE,4),MATCH(YEAR($Q$27),'SEC Appendix V3'!$B$4:$F$4))*IF(N94&lt;=3000,N94,12000-(3*N94))),0)</f>
        <v>0</v>
      </c>
      <c r="AK94" s="77">
        <f t="shared" ref="AK94:AK129" si="22">ROUNDDOWN(YEARFRAC($D94,AK$27),0)</f>
        <v>121</v>
      </c>
      <c r="AL94" s="76" cm="1">
        <f t="array" ref="AL94">IFERROR(IF(OR(O94&lt;0,O94&gt;4000,AK94&lt;55),0,INDEX('SEC Appendix V3'!$B$5:$F$8,_xlfn.IFS(AK94&lt;60,1,AK94&lt;65,2,AK94&lt;67,3,TRUE,4),MATCH(YEAR($Q$27),'SEC Appendix V3'!$B$4:$F$4))*IF(O94&lt;=3000,O94,12000-(3*O94))),0)</f>
        <v>0</v>
      </c>
      <c r="AM94" s="77">
        <f t="shared" ref="AM94:AM129" si="23">ROUNDDOWN(YEARFRAC($D94,AM$27),0)</f>
        <v>121</v>
      </c>
      <c r="AN94" s="76" cm="1">
        <f t="array" ref="AN94">IFERROR(IF(OR(P94&lt;0,P94&gt;4000,AM94&lt;55),0,INDEX('SEC Appendix V3'!$B$5:$F$8,_xlfn.IFS(AM94&lt;60,1,AM94&lt;65,2,AM94&lt;67,3,TRUE,4),MATCH(YEAR($Q$27),'SEC Appendix V3'!$B$4:$F$4))*IF(P94&lt;=3000,P94,12000-(3*P94))),0)</f>
        <v>0</v>
      </c>
      <c r="AO94" s="79">
        <f t="shared" ref="AO94:AO129" si="24">R94+T94+V94+X94+Z94+AB94+AD94+AF94+AH94+AJ94+AL94+AN94</f>
        <v>0</v>
      </c>
    </row>
    <row r="95" spans="1:41" x14ac:dyDescent="0.35">
      <c r="A95" s="70">
        <v>66</v>
      </c>
      <c r="B95" s="58"/>
      <c r="C95" s="58"/>
      <c r="D95" s="59"/>
      <c r="E95" s="60"/>
      <c r="F95" s="60"/>
      <c r="G95" s="60"/>
      <c r="H95" s="60"/>
      <c r="I95" s="60"/>
      <c r="J95" s="60"/>
      <c r="K95" s="60"/>
      <c r="L95" s="60"/>
      <c r="M95" s="60"/>
      <c r="N95" s="60"/>
      <c r="O95" s="60"/>
      <c r="P95" s="60"/>
      <c r="Q95" s="50">
        <f t="shared" ref="Q95:Q129" si="25">ROUNDDOWN(YEARFRAC($D95,Q$27),0)</f>
        <v>121</v>
      </c>
      <c r="R95" s="76" cm="1">
        <f t="array" ref="R95">IFERROR(IF(OR(E95&lt;0,E95&gt;4000,Q95&lt;55),0,INDEX('SEC Appendix V3'!$B$5:$F$8,_xlfn.IFS(Q95&lt;60,1,Q95&lt;65,2,Q95&lt;67,3,TRUE,4),MATCH(YEAR($Q$27),'SEC Appendix V3'!$B$4:$F$4))*IF(E95&lt;=3000,E95,12000-(3*E95))),0)</f>
        <v>0</v>
      </c>
      <c r="S95" s="77">
        <f t="shared" si="13"/>
        <v>121</v>
      </c>
      <c r="T95" s="76" cm="1">
        <f t="array" ref="T95">IFERROR(IF(OR(F95&lt;0,F95&gt;4000,S95&lt;55),0,INDEX('SEC Appendix V3'!$B$5:$F$8,_xlfn.IFS(S95&lt;60,1,S95&lt;65,2,S95&lt;67,3,TRUE,4),MATCH(YEAR($Q$27),'SEC Appendix V3'!$B$4:$F$4))*IF(F95&lt;=3000,F95,12000-(3*F95))),0)</f>
        <v>0</v>
      </c>
      <c r="U95" s="77">
        <f t="shared" si="14"/>
        <v>121</v>
      </c>
      <c r="V95" s="76" cm="1">
        <f t="array" ref="V95">IFERROR(IF(OR(G95&lt;0,G95&gt;4000,U95&lt;55),0,INDEX('SEC Appendix V3'!$B$5:$F$8,_xlfn.IFS(U95&lt;60,1,U95&lt;65,2,U95&lt;67,3,TRUE,4),MATCH(YEAR($Q$27),'SEC Appendix V3'!$B$4:$F$4))*IF(G95&lt;=3000,G95,12000-(3*G95))),0)</f>
        <v>0</v>
      </c>
      <c r="W95" s="77">
        <f t="shared" si="15"/>
        <v>121</v>
      </c>
      <c r="X95" s="76" cm="1">
        <f t="array" ref="X95">IFERROR(IF(OR(H95&lt;0,H95&gt;4000,W95&lt;55),0,INDEX('SEC Appendix V3'!$B$5:$F$8,_xlfn.IFS(W95&lt;60,1,W95&lt;65,2,W95&lt;67,3,TRUE,4),MATCH(YEAR($Q$27),'SEC Appendix V3'!$B$4:$F$4))*IF(H95&lt;=3000,H95,12000-(3*H95))),0)</f>
        <v>0</v>
      </c>
      <c r="Y95" s="77">
        <f t="shared" si="16"/>
        <v>121</v>
      </c>
      <c r="Z95" s="76" cm="1">
        <f t="array" ref="Z95">IFERROR(IF(OR(I95&lt;0,I95&gt;4000,Y95&lt;55),0,INDEX('SEC Appendix V3'!$B$5:$F$8,_xlfn.IFS(Y95&lt;60,1,Y95&lt;65,2,Y95&lt;67,3,TRUE,4),MATCH(YEAR($Q$27),'SEC Appendix V3'!$B$4:$F$4))*IF(I95&lt;=3000,I95,12000-(3*I95))),0)</f>
        <v>0</v>
      </c>
      <c r="AA95" s="77">
        <f t="shared" si="17"/>
        <v>121</v>
      </c>
      <c r="AB95" s="76" cm="1">
        <f t="array" ref="AB95">IFERROR(IF(OR(J95&lt;0,J95&gt;4000,AA95&lt;55),0,INDEX('SEC Appendix V3'!$B$5:$F$8,_xlfn.IFS(AA95&lt;60,1,AA95&lt;65,2,AA95&lt;67,3,TRUE,4),MATCH(YEAR($Q$27),'SEC Appendix V3'!$B$4:$F$4))*IF(J95&lt;=3000,J95,12000-(3*J95))),0)</f>
        <v>0</v>
      </c>
      <c r="AC95" s="77">
        <f t="shared" si="18"/>
        <v>121</v>
      </c>
      <c r="AD95" s="76" cm="1">
        <f t="array" ref="AD95">IFERROR(IF(OR(K95&lt;0,K95&gt;4000,AC95&lt;55),0,INDEX('SEC Appendix V3'!$B$5:$F$8,_xlfn.IFS(AC95&lt;60,1,AC95&lt;65,2,AC95&lt;67,3,TRUE,4),MATCH(YEAR($Q$27),'SEC Appendix V3'!$B$4:$F$4))*IF(K95&lt;=3000,K95,12000-(3*K95))),0)</f>
        <v>0</v>
      </c>
      <c r="AE95" s="77">
        <f t="shared" si="19"/>
        <v>121</v>
      </c>
      <c r="AF95" s="76" cm="1">
        <f t="array" ref="AF95">IFERROR(IF(OR(L95&lt;0,L95&gt;4000,AE95&lt;55),0,INDEX('SEC Appendix V3'!$B$5:$F$8,_xlfn.IFS(AE95&lt;60,1,AE95&lt;65,2,AE95&lt;67,3,TRUE,4),MATCH(YEAR($Q$27),'SEC Appendix V3'!$B$4:$F$4))*IF(L95&lt;=3000,L95,12000-(3*L95))),0)</f>
        <v>0</v>
      </c>
      <c r="AG95" s="77">
        <f t="shared" si="20"/>
        <v>121</v>
      </c>
      <c r="AH95" s="76" cm="1">
        <f t="array" ref="AH95">IFERROR(IF(OR(M95&lt;0,M95&gt;4000,AG95&lt;55),0,INDEX('SEC Appendix V3'!$B$5:$F$8,_xlfn.IFS(AG95&lt;60,1,AG95&lt;65,2,AG95&lt;67,3,TRUE,4),MATCH(YEAR($Q$27),'SEC Appendix V3'!$B$4:$F$4))*IF(M95&lt;=3000,M95,12000-(3*M95))),0)</f>
        <v>0</v>
      </c>
      <c r="AI95" s="77">
        <f t="shared" si="21"/>
        <v>121</v>
      </c>
      <c r="AJ95" s="76" cm="1">
        <f t="array" ref="AJ95">IFERROR(IF(OR(N95&lt;0,N95&gt;4000,AI95&lt;55),0,INDEX('SEC Appendix V3'!$B$5:$F$8,_xlfn.IFS(AI95&lt;60,1,AI95&lt;65,2,AI95&lt;67,3,TRUE,4),MATCH(YEAR($Q$27),'SEC Appendix V3'!$B$4:$F$4))*IF(N95&lt;=3000,N95,12000-(3*N95))),0)</f>
        <v>0</v>
      </c>
      <c r="AK95" s="77">
        <f t="shared" si="22"/>
        <v>121</v>
      </c>
      <c r="AL95" s="76" cm="1">
        <f t="array" ref="AL95">IFERROR(IF(OR(O95&lt;0,O95&gt;4000,AK95&lt;55),0,INDEX('SEC Appendix V3'!$B$5:$F$8,_xlfn.IFS(AK95&lt;60,1,AK95&lt;65,2,AK95&lt;67,3,TRUE,4),MATCH(YEAR($Q$27),'SEC Appendix V3'!$B$4:$F$4))*IF(O95&lt;=3000,O95,12000-(3*O95))),0)</f>
        <v>0</v>
      </c>
      <c r="AM95" s="77">
        <f t="shared" si="23"/>
        <v>121</v>
      </c>
      <c r="AN95" s="76" cm="1">
        <f t="array" ref="AN95">IFERROR(IF(OR(P95&lt;0,P95&gt;4000,AM95&lt;55),0,INDEX('SEC Appendix V3'!$B$5:$F$8,_xlfn.IFS(AM95&lt;60,1,AM95&lt;65,2,AM95&lt;67,3,TRUE,4),MATCH(YEAR($Q$27),'SEC Appendix V3'!$B$4:$F$4))*IF(P95&lt;=3000,P95,12000-(3*P95))),0)</f>
        <v>0</v>
      </c>
      <c r="AO95" s="79">
        <f t="shared" si="24"/>
        <v>0</v>
      </c>
    </row>
    <row r="96" spans="1:41" x14ac:dyDescent="0.35">
      <c r="A96" s="70">
        <v>67</v>
      </c>
      <c r="B96" s="57"/>
      <c r="C96" s="58"/>
      <c r="D96" s="59"/>
      <c r="E96" s="60"/>
      <c r="F96" s="60"/>
      <c r="G96" s="60"/>
      <c r="H96" s="60"/>
      <c r="I96" s="60"/>
      <c r="J96" s="60"/>
      <c r="K96" s="60"/>
      <c r="L96" s="60"/>
      <c r="M96" s="60"/>
      <c r="N96" s="60"/>
      <c r="O96" s="60"/>
      <c r="P96" s="60"/>
      <c r="Q96" s="50">
        <f t="shared" si="25"/>
        <v>121</v>
      </c>
      <c r="R96" s="76" cm="1">
        <f t="array" ref="R96">IFERROR(IF(OR(E96&lt;0,E96&gt;4000,Q96&lt;55),0,INDEX('SEC Appendix V3'!$B$5:$F$8,_xlfn.IFS(Q96&lt;60,1,Q96&lt;65,2,Q96&lt;67,3,TRUE,4),MATCH(YEAR($Q$27),'SEC Appendix V3'!$B$4:$F$4))*IF(E96&lt;=3000,E96,12000-(3*E96))),0)</f>
        <v>0</v>
      </c>
      <c r="S96" s="77">
        <f t="shared" si="13"/>
        <v>121</v>
      </c>
      <c r="T96" s="76" cm="1">
        <f t="array" ref="T96">IFERROR(IF(OR(F96&lt;0,F96&gt;4000,S96&lt;55),0,INDEX('SEC Appendix V3'!$B$5:$F$8,_xlfn.IFS(S96&lt;60,1,S96&lt;65,2,S96&lt;67,3,TRUE,4),MATCH(YEAR($Q$27),'SEC Appendix V3'!$B$4:$F$4))*IF(F96&lt;=3000,F96,12000-(3*F96))),0)</f>
        <v>0</v>
      </c>
      <c r="U96" s="77">
        <f t="shared" si="14"/>
        <v>121</v>
      </c>
      <c r="V96" s="76" cm="1">
        <f t="array" ref="V96">IFERROR(IF(OR(G96&lt;0,G96&gt;4000,U96&lt;55),0,INDEX('SEC Appendix V3'!$B$5:$F$8,_xlfn.IFS(U96&lt;60,1,U96&lt;65,2,U96&lt;67,3,TRUE,4),MATCH(YEAR($Q$27),'SEC Appendix V3'!$B$4:$F$4))*IF(G96&lt;=3000,G96,12000-(3*G96))),0)</f>
        <v>0</v>
      </c>
      <c r="W96" s="77">
        <f t="shared" si="15"/>
        <v>121</v>
      </c>
      <c r="X96" s="76" cm="1">
        <f t="array" ref="X96">IFERROR(IF(OR(H96&lt;0,H96&gt;4000,W96&lt;55),0,INDEX('SEC Appendix V3'!$B$5:$F$8,_xlfn.IFS(W96&lt;60,1,W96&lt;65,2,W96&lt;67,3,TRUE,4),MATCH(YEAR($Q$27),'SEC Appendix V3'!$B$4:$F$4))*IF(H96&lt;=3000,H96,12000-(3*H96))),0)</f>
        <v>0</v>
      </c>
      <c r="Y96" s="77">
        <f t="shared" si="16"/>
        <v>121</v>
      </c>
      <c r="Z96" s="76" cm="1">
        <f t="array" ref="Z96">IFERROR(IF(OR(I96&lt;0,I96&gt;4000,Y96&lt;55),0,INDEX('SEC Appendix V3'!$B$5:$F$8,_xlfn.IFS(Y96&lt;60,1,Y96&lt;65,2,Y96&lt;67,3,TRUE,4),MATCH(YEAR($Q$27),'SEC Appendix V3'!$B$4:$F$4))*IF(I96&lt;=3000,I96,12000-(3*I96))),0)</f>
        <v>0</v>
      </c>
      <c r="AA96" s="77">
        <f t="shared" si="17"/>
        <v>121</v>
      </c>
      <c r="AB96" s="76" cm="1">
        <f t="array" ref="AB96">IFERROR(IF(OR(J96&lt;0,J96&gt;4000,AA96&lt;55),0,INDEX('SEC Appendix V3'!$B$5:$F$8,_xlfn.IFS(AA96&lt;60,1,AA96&lt;65,2,AA96&lt;67,3,TRUE,4),MATCH(YEAR($Q$27),'SEC Appendix V3'!$B$4:$F$4))*IF(J96&lt;=3000,J96,12000-(3*J96))),0)</f>
        <v>0</v>
      </c>
      <c r="AC96" s="77">
        <f t="shared" si="18"/>
        <v>121</v>
      </c>
      <c r="AD96" s="76" cm="1">
        <f t="array" ref="AD96">IFERROR(IF(OR(K96&lt;0,K96&gt;4000,AC96&lt;55),0,INDEX('SEC Appendix V3'!$B$5:$F$8,_xlfn.IFS(AC96&lt;60,1,AC96&lt;65,2,AC96&lt;67,3,TRUE,4),MATCH(YEAR($Q$27),'SEC Appendix V3'!$B$4:$F$4))*IF(K96&lt;=3000,K96,12000-(3*K96))),0)</f>
        <v>0</v>
      </c>
      <c r="AE96" s="77">
        <f t="shared" si="19"/>
        <v>121</v>
      </c>
      <c r="AF96" s="76" cm="1">
        <f t="array" ref="AF96">IFERROR(IF(OR(L96&lt;0,L96&gt;4000,AE96&lt;55),0,INDEX('SEC Appendix V3'!$B$5:$F$8,_xlfn.IFS(AE96&lt;60,1,AE96&lt;65,2,AE96&lt;67,3,TRUE,4),MATCH(YEAR($Q$27),'SEC Appendix V3'!$B$4:$F$4))*IF(L96&lt;=3000,L96,12000-(3*L96))),0)</f>
        <v>0</v>
      </c>
      <c r="AG96" s="77">
        <f t="shared" si="20"/>
        <v>121</v>
      </c>
      <c r="AH96" s="76" cm="1">
        <f t="array" ref="AH96">IFERROR(IF(OR(M96&lt;0,M96&gt;4000,AG96&lt;55),0,INDEX('SEC Appendix V3'!$B$5:$F$8,_xlfn.IFS(AG96&lt;60,1,AG96&lt;65,2,AG96&lt;67,3,TRUE,4),MATCH(YEAR($Q$27),'SEC Appendix V3'!$B$4:$F$4))*IF(M96&lt;=3000,M96,12000-(3*M96))),0)</f>
        <v>0</v>
      </c>
      <c r="AI96" s="77">
        <f t="shared" si="21"/>
        <v>121</v>
      </c>
      <c r="AJ96" s="76" cm="1">
        <f t="array" ref="AJ96">IFERROR(IF(OR(N96&lt;0,N96&gt;4000,AI96&lt;55),0,INDEX('SEC Appendix V3'!$B$5:$F$8,_xlfn.IFS(AI96&lt;60,1,AI96&lt;65,2,AI96&lt;67,3,TRUE,4),MATCH(YEAR($Q$27),'SEC Appendix V3'!$B$4:$F$4))*IF(N96&lt;=3000,N96,12000-(3*N96))),0)</f>
        <v>0</v>
      </c>
      <c r="AK96" s="77">
        <f t="shared" si="22"/>
        <v>121</v>
      </c>
      <c r="AL96" s="76" cm="1">
        <f t="array" ref="AL96">IFERROR(IF(OR(O96&lt;0,O96&gt;4000,AK96&lt;55),0,INDEX('SEC Appendix V3'!$B$5:$F$8,_xlfn.IFS(AK96&lt;60,1,AK96&lt;65,2,AK96&lt;67,3,TRUE,4),MATCH(YEAR($Q$27),'SEC Appendix V3'!$B$4:$F$4))*IF(O96&lt;=3000,O96,12000-(3*O96))),0)</f>
        <v>0</v>
      </c>
      <c r="AM96" s="77">
        <f t="shared" si="23"/>
        <v>121</v>
      </c>
      <c r="AN96" s="76" cm="1">
        <f t="array" ref="AN96">IFERROR(IF(OR(P96&lt;0,P96&gt;4000,AM96&lt;55),0,INDEX('SEC Appendix V3'!$B$5:$F$8,_xlfn.IFS(AM96&lt;60,1,AM96&lt;65,2,AM96&lt;67,3,TRUE,4),MATCH(YEAR($Q$27),'SEC Appendix V3'!$B$4:$F$4))*IF(P96&lt;=3000,P96,12000-(3*P96))),0)</f>
        <v>0</v>
      </c>
      <c r="AO96" s="79">
        <f t="shared" si="24"/>
        <v>0</v>
      </c>
    </row>
    <row r="97" spans="1:41" x14ac:dyDescent="0.35">
      <c r="A97" s="70">
        <v>68</v>
      </c>
      <c r="B97" s="57"/>
      <c r="C97" s="58"/>
      <c r="D97" s="59"/>
      <c r="E97" s="60"/>
      <c r="F97" s="60"/>
      <c r="G97" s="60"/>
      <c r="H97" s="60"/>
      <c r="I97" s="60"/>
      <c r="J97" s="60"/>
      <c r="K97" s="60"/>
      <c r="L97" s="60"/>
      <c r="M97" s="60"/>
      <c r="N97" s="60"/>
      <c r="O97" s="60"/>
      <c r="P97" s="60"/>
      <c r="Q97" s="50">
        <f t="shared" si="25"/>
        <v>121</v>
      </c>
      <c r="R97" s="76" cm="1">
        <f t="array" ref="R97">IFERROR(IF(OR(E97&lt;0,E97&gt;4000,Q97&lt;55),0,INDEX('SEC Appendix V3'!$B$5:$F$8,_xlfn.IFS(Q97&lt;60,1,Q97&lt;65,2,Q97&lt;67,3,TRUE,4),MATCH(YEAR($Q$27),'SEC Appendix V3'!$B$4:$F$4))*IF(E97&lt;=3000,E97,12000-(3*E97))),0)</f>
        <v>0</v>
      </c>
      <c r="S97" s="77">
        <f t="shared" si="13"/>
        <v>121</v>
      </c>
      <c r="T97" s="76" cm="1">
        <f t="array" ref="T97">IFERROR(IF(OR(F97&lt;0,F97&gt;4000,S97&lt;55),0,INDEX('SEC Appendix V3'!$B$5:$F$8,_xlfn.IFS(S97&lt;60,1,S97&lt;65,2,S97&lt;67,3,TRUE,4),MATCH(YEAR($Q$27),'SEC Appendix V3'!$B$4:$F$4))*IF(F97&lt;=3000,F97,12000-(3*F97))),0)</f>
        <v>0</v>
      </c>
      <c r="U97" s="77">
        <f t="shared" si="14"/>
        <v>121</v>
      </c>
      <c r="V97" s="76" cm="1">
        <f t="array" ref="V97">IFERROR(IF(OR(G97&lt;0,G97&gt;4000,U97&lt;55),0,INDEX('SEC Appendix V3'!$B$5:$F$8,_xlfn.IFS(U97&lt;60,1,U97&lt;65,2,U97&lt;67,3,TRUE,4),MATCH(YEAR($Q$27),'SEC Appendix V3'!$B$4:$F$4))*IF(G97&lt;=3000,G97,12000-(3*G97))),0)</f>
        <v>0</v>
      </c>
      <c r="W97" s="77">
        <f t="shared" si="15"/>
        <v>121</v>
      </c>
      <c r="X97" s="76" cm="1">
        <f t="array" ref="X97">IFERROR(IF(OR(H97&lt;0,H97&gt;4000,W97&lt;55),0,INDEX('SEC Appendix V3'!$B$5:$F$8,_xlfn.IFS(W97&lt;60,1,W97&lt;65,2,W97&lt;67,3,TRUE,4),MATCH(YEAR($Q$27),'SEC Appendix V3'!$B$4:$F$4))*IF(H97&lt;=3000,H97,12000-(3*H97))),0)</f>
        <v>0</v>
      </c>
      <c r="Y97" s="77">
        <f t="shared" si="16"/>
        <v>121</v>
      </c>
      <c r="Z97" s="76" cm="1">
        <f t="array" ref="Z97">IFERROR(IF(OR(I97&lt;0,I97&gt;4000,Y97&lt;55),0,INDEX('SEC Appendix V3'!$B$5:$F$8,_xlfn.IFS(Y97&lt;60,1,Y97&lt;65,2,Y97&lt;67,3,TRUE,4),MATCH(YEAR($Q$27),'SEC Appendix V3'!$B$4:$F$4))*IF(I97&lt;=3000,I97,12000-(3*I97))),0)</f>
        <v>0</v>
      </c>
      <c r="AA97" s="77">
        <f t="shared" si="17"/>
        <v>121</v>
      </c>
      <c r="AB97" s="76" cm="1">
        <f t="array" ref="AB97">IFERROR(IF(OR(J97&lt;0,J97&gt;4000,AA97&lt;55),0,INDEX('SEC Appendix V3'!$B$5:$F$8,_xlfn.IFS(AA97&lt;60,1,AA97&lt;65,2,AA97&lt;67,3,TRUE,4),MATCH(YEAR($Q$27),'SEC Appendix V3'!$B$4:$F$4))*IF(J97&lt;=3000,J97,12000-(3*J97))),0)</f>
        <v>0</v>
      </c>
      <c r="AC97" s="77">
        <f t="shared" si="18"/>
        <v>121</v>
      </c>
      <c r="AD97" s="76" cm="1">
        <f t="array" ref="AD97">IFERROR(IF(OR(K97&lt;0,K97&gt;4000,AC97&lt;55),0,INDEX('SEC Appendix V3'!$B$5:$F$8,_xlfn.IFS(AC97&lt;60,1,AC97&lt;65,2,AC97&lt;67,3,TRUE,4),MATCH(YEAR($Q$27),'SEC Appendix V3'!$B$4:$F$4))*IF(K97&lt;=3000,K97,12000-(3*K97))),0)</f>
        <v>0</v>
      </c>
      <c r="AE97" s="77">
        <f t="shared" si="19"/>
        <v>121</v>
      </c>
      <c r="AF97" s="76" cm="1">
        <f t="array" ref="AF97">IFERROR(IF(OR(L97&lt;0,L97&gt;4000,AE97&lt;55),0,INDEX('SEC Appendix V3'!$B$5:$F$8,_xlfn.IFS(AE97&lt;60,1,AE97&lt;65,2,AE97&lt;67,3,TRUE,4),MATCH(YEAR($Q$27),'SEC Appendix V3'!$B$4:$F$4))*IF(L97&lt;=3000,L97,12000-(3*L97))),0)</f>
        <v>0</v>
      </c>
      <c r="AG97" s="77">
        <f t="shared" si="20"/>
        <v>121</v>
      </c>
      <c r="AH97" s="76" cm="1">
        <f t="array" ref="AH97">IFERROR(IF(OR(M97&lt;0,M97&gt;4000,AG97&lt;55),0,INDEX('SEC Appendix V3'!$B$5:$F$8,_xlfn.IFS(AG97&lt;60,1,AG97&lt;65,2,AG97&lt;67,3,TRUE,4),MATCH(YEAR($Q$27),'SEC Appendix V3'!$B$4:$F$4))*IF(M97&lt;=3000,M97,12000-(3*M97))),0)</f>
        <v>0</v>
      </c>
      <c r="AI97" s="77">
        <f t="shared" si="21"/>
        <v>121</v>
      </c>
      <c r="AJ97" s="76" cm="1">
        <f t="array" ref="AJ97">IFERROR(IF(OR(N97&lt;0,N97&gt;4000,AI97&lt;55),0,INDEX('SEC Appendix V3'!$B$5:$F$8,_xlfn.IFS(AI97&lt;60,1,AI97&lt;65,2,AI97&lt;67,3,TRUE,4),MATCH(YEAR($Q$27),'SEC Appendix V3'!$B$4:$F$4))*IF(N97&lt;=3000,N97,12000-(3*N97))),0)</f>
        <v>0</v>
      </c>
      <c r="AK97" s="77">
        <f t="shared" si="22"/>
        <v>121</v>
      </c>
      <c r="AL97" s="76" cm="1">
        <f t="array" ref="AL97">IFERROR(IF(OR(O97&lt;0,O97&gt;4000,AK97&lt;55),0,INDEX('SEC Appendix V3'!$B$5:$F$8,_xlfn.IFS(AK97&lt;60,1,AK97&lt;65,2,AK97&lt;67,3,TRUE,4),MATCH(YEAR($Q$27),'SEC Appendix V3'!$B$4:$F$4))*IF(O97&lt;=3000,O97,12000-(3*O97))),0)</f>
        <v>0</v>
      </c>
      <c r="AM97" s="77">
        <f t="shared" si="23"/>
        <v>121</v>
      </c>
      <c r="AN97" s="76" cm="1">
        <f t="array" ref="AN97">IFERROR(IF(OR(P97&lt;0,P97&gt;4000,AM97&lt;55),0,INDEX('SEC Appendix V3'!$B$5:$F$8,_xlfn.IFS(AM97&lt;60,1,AM97&lt;65,2,AM97&lt;67,3,TRUE,4),MATCH(YEAR($Q$27),'SEC Appendix V3'!$B$4:$F$4))*IF(P97&lt;=3000,P97,12000-(3*P97))),0)</f>
        <v>0</v>
      </c>
      <c r="AO97" s="79">
        <f t="shared" si="24"/>
        <v>0</v>
      </c>
    </row>
    <row r="98" spans="1:41" x14ac:dyDescent="0.35">
      <c r="A98" s="70">
        <v>69</v>
      </c>
      <c r="B98" s="58"/>
      <c r="C98" s="58"/>
      <c r="D98" s="59"/>
      <c r="E98" s="60"/>
      <c r="F98" s="60"/>
      <c r="G98" s="60"/>
      <c r="H98" s="60"/>
      <c r="I98" s="60"/>
      <c r="J98" s="60"/>
      <c r="K98" s="60"/>
      <c r="L98" s="60"/>
      <c r="M98" s="60"/>
      <c r="N98" s="60"/>
      <c r="O98" s="60"/>
      <c r="P98" s="60"/>
      <c r="Q98" s="50">
        <f t="shared" si="25"/>
        <v>121</v>
      </c>
      <c r="R98" s="76" cm="1">
        <f t="array" ref="R98">IFERROR(IF(OR(E98&lt;0,E98&gt;4000,Q98&lt;55),0,INDEX('SEC Appendix V3'!$B$5:$F$8,_xlfn.IFS(Q98&lt;60,1,Q98&lt;65,2,Q98&lt;67,3,TRUE,4),MATCH(YEAR($Q$27),'SEC Appendix V3'!$B$4:$F$4))*IF(E98&lt;=3000,E98,12000-(3*E98))),0)</f>
        <v>0</v>
      </c>
      <c r="S98" s="77">
        <f t="shared" si="13"/>
        <v>121</v>
      </c>
      <c r="T98" s="76" cm="1">
        <f t="array" ref="T98">IFERROR(IF(OR(F98&lt;0,F98&gt;4000,S98&lt;55),0,INDEX('SEC Appendix V3'!$B$5:$F$8,_xlfn.IFS(S98&lt;60,1,S98&lt;65,2,S98&lt;67,3,TRUE,4),MATCH(YEAR($Q$27),'SEC Appendix V3'!$B$4:$F$4))*IF(F98&lt;=3000,F98,12000-(3*F98))),0)</f>
        <v>0</v>
      </c>
      <c r="U98" s="77">
        <f t="shared" si="14"/>
        <v>121</v>
      </c>
      <c r="V98" s="76" cm="1">
        <f t="array" ref="V98">IFERROR(IF(OR(G98&lt;0,G98&gt;4000,U98&lt;55),0,INDEX('SEC Appendix V3'!$B$5:$F$8,_xlfn.IFS(U98&lt;60,1,U98&lt;65,2,U98&lt;67,3,TRUE,4),MATCH(YEAR($Q$27),'SEC Appendix V3'!$B$4:$F$4))*IF(G98&lt;=3000,G98,12000-(3*G98))),0)</f>
        <v>0</v>
      </c>
      <c r="W98" s="77">
        <f t="shared" si="15"/>
        <v>121</v>
      </c>
      <c r="X98" s="76" cm="1">
        <f t="array" ref="X98">IFERROR(IF(OR(H98&lt;0,H98&gt;4000,W98&lt;55),0,INDEX('SEC Appendix V3'!$B$5:$F$8,_xlfn.IFS(W98&lt;60,1,W98&lt;65,2,W98&lt;67,3,TRUE,4),MATCH(YEAR($Q$27),'SEC Appendix V3'!$B$4:$F$4))*IF(H98&lt;=3000,H98,12000-(3*H98))),0)</f>
        <v>0</v>
      </c>
      <c r="Y98" s="77">
        <f t="shared" si="16"/>
        <v>121</v>
      </c>
      <c r="Z98" s="76" cm="1">
        <f t="array" ref="Z98">IFERROR(IF(OR(I98&lt;0,I98&gt;4000,Y98&lt;55),0,INDEX('SEC Appendix V3'!$B$5:$F$8,_xlfn.IFS(Y98&lt;60,1,Y98&lt;65,2,Y98&lt;67,3,TRUE,4),MATCH(YEAR($Q$27),'SEC Appendix V3'!$B$4:$F$4))*IF(I98&lt;=3000,I98,12000-(3*I98))),0)</f>
        <v>0</v>
      </c>
      <c r="AA98" s="77">
        <f t="shared" si="17"/>
        <v>121</v>
      </c>
      <c r="AB98" s="76" cm="1">
        <f t="array" ref="AB98">IFERROR(IF(OR(J98&lt;0,J98&gt;4000,AA98&lt;55),0,INDEX('SEC Appendix V3'!$B$5:$F$8,_xlfn.IFS(AA98&lt;60,1,AA98&lt;65,2,AA98&lt;67,3,TRUE,4),MATCH(YEAR($Q$27),'SEC Appendix V3'!$B$4:$F$4))*IF(J98&lt;=3000,J98,12000-(3*J98))),0)</f>
        <v>0</v>
      </c>
      <c r="AC98" s="77">
        <f t="shared" si="18"/>
        <v>121</v>
      </c>
      <c r="AD98" s="76" cm="1">
        <f t="array" ref="AD98">IFERROR(IF(OR(K98&lt;0,K98&gt;4000,AC98&lt;55),0,INDEX('SEC Appendix V3'!$B$5:$F$8,_xlfn.IFS(AC98&lt;60,1,AC98&lt;65,2,AC98&lt;67,3,TRUE,4),MATCH(YEAR($Q$27),'SEC Appendix V3'!$B$4:$F$4))*IF(K98&lt;=3000,K98,12000-(3*K98))),0)</f>
        <v>0</v>
      </c>
      <c r="AE98" s="77">
        <f t="shared" si="19"/>
        <v>121</v>
      </c>
      <c r="AF98" s="76" cm="1">
        <f t="array" ref="AF98">IFERROR(IF(OR(L98&lt;0,L98&gt;4000,AE98&lt;55),0,INDEX('SEC Appendix V3'!$B$5:$F$8,_xlfn.IFS(AE98&lt;60,1,AE98&lt;65,2,AE98&lt;67,3,TRUE,4),MATCH(YEAR($Q$27),'SEC Appendix V3'!$B$4:$F$4))*IF(L98&lt;=3000,L98,12000-(3*L98))),0)</f>
        <v>0</v>
      </c>
      <c r="AG98" s="77">
        <f t="shared" si="20"/>
        <v>121</v>
      </c>
      <c r="AH98" s="76" cm="1">
        <f t="array" ref="AH98">IFERROR(IF(OR(M98&lt;0,M98&gt;4000,AG98&lt;55),0,INDEX('SEC Appendix V3'!$B$5:$F$8,_xlfn.IFS(AG98&lt;60,1,AG98&lt;65,2,AG98&lt;67,3,TRUE,4),MATCH(YEAR($Q$27),'SEC Appendix V3'!$B$4:$F$4))*IF(M98&lt;=3000,M98,12000-(3*M98))),0)</f>
        <v>0</v>
      </c>
      <c r="AI98" s="77">
        <f t="shared" si="21"/>
        <v>121</v>
      </c>
      <c r="AJ98" s="76" cm="1">
        <f t="array" ref="AJ98">IFERROR(IF(OR(N98&lt;0,N98&gt;4000,AI98&lt;55),0,INDEX('SEC Appendix V3'!$B$5:$F$8,_xlfn.IFS(AI98&lt;60,1,AI98&lt;65,2,AI98&lt;67,3,TRUE,4),MATCH(YEAR($Q$27),'SEC Appendix V3'!$B$4:$F$4))*IF(N98&lt;=3000,N98,12000-(3*N98))),0)</f>
        <v>0</v>
      </c>
      <c r="AK98" s="77">
        <f t="shared" si="22"/>
        <v>121</v>
      </c>
      <c r="AL98" s="76" cm="1">
        <f t="array" ref="AL98">IFERROR(IF(OR(O98&lt;0,O98&gt;4000,AK98&lt;55),0,INDEX('SEC Appendix V3'!$B$5:$F$8,_xlfn.IFS(AK98&lt;60,1,AK98&lt;65,2,AK98&lt;67,3,TRUE,4),MATCH(YEAR($Q$27),'SEC Appendix V3'!$B$4:$F$4))*IF(O98&lt;=3000,O98,12000-(3*O98))),0)</f>
        <v>0</v>
      </c>
      <c r="AM98" s="77">
        <f t="shared" si="23"/>
        <v>121</v>
      </c>
      <c r="AN98" s="76" cm="1">
        <f t="array" ref="AN98">IFERROR(IF(OR(P98&lt;0,P98&gt;4000,AM98&lt;55),0,INDEX('SEC Appendix V3'!$B$5:$F$8,_xlfn.IFS(AM98&lt;60,1,AM98&lt;65,2,AM98&lt;67,3,TRUE,4),MATCH(YEAR($Q$27),'SEC Appendix V3'!$B$4:$F$4))*IF(P98&lt;=3000,P98,12000-(3*P98))),0)</f>
        <v>0</v>
      </c>
      <c r="AO98" s="79">
        <f t="shared" si="24"/>
        <v>0</v>
      </c>
    </row>
    <row r="99" spans="1:41" x14ac:dyDescent="0.35">
      <c r="A99" s="70">
        <v>70</v>
      </c>
      <c r="B99" s="57"/>
      <c r="C99" s="58"/>
      <c r="D99" s="59"/>
      <c r="E99" s="60"/>
      <c r="F99" s="60"/>
      <c r="G99" s="60"/>
      <c r="H99" s="60"/>
      <c r="I99" s="60"/>
      <c r="J99" s="60"/>
      <c r="K99" s="60"/>
      <c r="L99" s="60"/>
      <c r="M99" s="60"/>
      <c r="N99" s="60"/>
      <c r="O99" s="60"/>
      <c r="P99" s="60"/>
      <c r="Q99" s="50">
        <f t="shared" si="25"/>
        <v>121</v>
      </c>
      <c r="R99" s="76" cm="1">
        <f t="array" ref="R99">IFERROR(IF(OR(E99&lt;0,E99&gt;4000,Q99&lt;55),0,INDEX('SEC Appendix V3'!$B$5:$F$8,_xlfn.IFS(Q99&lt;60,1,Q99&lt;65,2,Q99&lt;67,3,TRUE,4),MATCH(YEAR($Q$27),'SEC Appendix V3'!$B$4:$F$4))*IF(E99&lt;=3000,E99,12000-(3*E99))),0)</f>
        <v>0</v>
      </c>
      <c r="S99" s="77">
        <f t="shared" si="13"/>
        <v>121</v>
      </c>
      <c r="T99" s="76" cm="1">
        <f t="array" ref="T99">IFERROR(IF(OR(F99&lt;0,F99&gt;4000,S99&lt;55),0,INDEX('SEC Appendix V3'!$B$5:$F$8,_xlfn.IFS(S99&lt;60,1,S99&lt;65,2,S99&lt;67,3,TRUE,4),MATCH(YEAR($Q$27),'SEC Appendix V3'!$B$4:$F$4))*IF(F99&lt;=3000,F99,12000-(3*F99))),0)</f>
        <v>0</v>
      </c>
      <c r="U99" s="77">
        <f t="shared" si="14"/>
        <v>121</v>
      </c>
      <c r="V99" s="76" cm="1">
        <f t="array" ref="V99">IFERROR(IF(OR(G99&lt;0,G99&gt;4000,U99&lt;55),0,INDEX('SEC Appendix V3'!$B$5:$F$8,_xlfn.IFS(U99&lt;60,1,U99&lt;65,2,U99&lt;67,3,TRUE,4),MATCH(YEAR($Q$27),'SEC Appendix V3'!$B$4:$F$4))*IF(G99&lt;=3000,G99,12000-(3*G99))),0)</f>
        <v>0</v>
      </c>
      <c r="W99" s="77">
        <f t="shared" si="15"/>
        <v>121</v>
      </c>
      <c r="X99" s="76" cm="1">
        <f t="array" ref="X99">IFERROR(IF(OR(H99&lt;0,H99&gt;4000,W99&lt;55),0,INDEX('SEC Appendix V3'!$B$5:$F$8,_xlfn.IFS(W99&lt;60,1,W99&lt;65,2,W99&lt;67,3,TRUE,4),MATCH(YEAR($Q$27),'SEC Appendix V3'!$B$4:$F$4))*IF(H99&lt;=3000,H99,12000-(3*H99))),0)</f>
        <v>0</v>
      </c>
      <c r="Y99" s="77">
        <f t="shared" si="16"/>
        <v>121</v>
      </c>
      <c r="Z99" s="76" cm="1">
        <f t="array" ref="Z99">IFERROR(IF(OR(I99&lt;0,I99&gt;4000,Y99&lt;55),0,INDEX('SEC Appendix V3'!$B$5:$F$8,_xlfn.IFS(Y99&lt;60,1,Y99&lt;65,2,Y99&lt;67,3,TRUE,4),MATCH(YEAR($Q$27),'SEC Appendix V3'!$B$4:$F$4))*IF(I99&lt;=3000,I99,12000-(3*I99))),0)</f>
        <v>0</v>
      </c>
      <c r="AA99" s="77">
        <f t="shared" si="17"/>
        <v>121</v>
      </c>
      <c r="AB99" s="76" cm="1">
        <f t="array" ref="AB99">IFERROR(IF(OR(J99&lt;0,J99&gt;4000,AA99&lt;55),0,INDEX('SEC Appendix V3'!$B$5:$F$8,_xlfn.IFS(AA99&lt;60,1,AA99&lt;65,2,AA99&lt;67,3,TRUE,4),MATCH(YEAR($Q$27),'SEC Appendix V3'!$B$4:$F$4))*IF(J99&lt;=3000,J99,12000-(3*J99))),0)</f>
        <v>0</v>
      </c>
      <c r="AC99" s="77">
        <f t="shared" si="18"/>
        <v>121</v>
      </c>
      <c r="AD99" s="76" cm="1">
        <f t="array" ref="AD99">IFERROR(IF(OR(K99&lt;0,K99&gt;4000,AC99&lt;55),0,INDEX('SEC Appendix V3'!$B$5:$F$8,_xlfn.IFS(AC99&lt;60,1,AC99&lt;65,2,AC99&lt;67,3,TRUE,4),MATCH(YEAR($Q$27),'SEC Appendix V3'!$B$4:$F$4))*IF(K99&lt;=3000,K99,12000-(3*K99))),0)</f>
        <v>0</v>
      </c>
      <c r="AE99" s="77">
        <f t="shared" si="19"/>
        <v>121</v>
      </c>
      <c r="AF99" s="76" cm="1">
        <f t="array" ref="AF99">IFERROR(IF(OR(L99&lt;0,L99&gt;4000,AE99&lt;55),0,INDEX('SEC Appendix V3'!$B$5:$F$8,_xlfn.IFS(AE99&lt;60,1,AE99&lt;65,2,AE99&lt;67,3,TRUE,4),MATCH(YEAR($Q$27),'SEC Appendix V3'!$B$4:$F$4))*IF(L99&lt;=3000,L99,12000-(3*L99))),0)</f>
        <v>0</v>
      </c>
      <c r="AG99" s="77">
        <f t="shared" si="20"/>
        <v>121</v>
      </c>
      <c r="AH99" s="76" cm="1">
        <f t="array" ref="AH99">IFERROR(IF(OR(M99&lt;0,M99&gt;4000,AG99&lt;55),0,INDEX('SEC Appendix V3'!$B$5:$F$8,_xlfn.IFS(AG99&lt;60,1,AG99&lt;65,2,AG99&lt;67,3,TRUE,4),MATCH(YEAR($Q$27),'SEC Appendix V3'!$B$4:$F$4))*IF(M99&lt;=3000,M99,12000-(3*M99))),0)</f>
        <v>0</v>
      </c>
      <c r="AI99" s="77">
        <f t="shared" si="21"/>
        <v>121</v>
      </c>
      <c r="AJ99" s="76" cm="1">
        <f t="array" ref="AJ99">IFERROR(IF(OR(N99&lt;0,N99&gt;4000,AI99&lt;55),0,INDEX('SEC Appendix V3'!$B$5:$F$8,_xlfn.IFS(AI99&lt;60,1,AI99&lt;65,2,AI99&lt;67,3,TRUE,4),MATCH(YEAR($Q$27),'SEC Appendix V3'!$B$4:$F$4))*IF(N99&lt;=3000,N99,12000-(3*N99))),0)</f>
        <v>0</v>
      </c>
      <c r="AK99" s="77">
        <f t="shared" si="22"/>
        <v>121</v>
      </c>
      <c r="AL99" s="76" cm="1">
        <f t="array" ref="AL99">IFERROR(IF(OR(O99&lt;0,O99&gt;4000,AK99&lt;55),0,INDEX('SEC Appendix V3'!$B$5:$F$8,_xlfn.IFS(AK99&lt;60,1,AK99&lt;65,2,AK99&lt;67,3,TRUE,4),MATCH(YEAR($Q$27),'SEC Appendix V3'!$B$4:$F$4))*IF(O99&lt;=3000,O99,12000-(3*O99))),0)</f>
        <v>0</v>
      </c>
      <c r="AM99" s="77">
        <f t="shared" si="23"/>
        <v>121</v>
      </c>
      <c r="AN99" s="76" cm="1">
        <f t="array" ref="AN99">IFERROR(IF(OR(P99&lt;0,P99&gt;4000,AM99&lt;55),0,INDEX('SEC Appendix V3'!$B$5:$F$8,_xlfn.IFS(AM99&lt;60,1,AM99&lt;65,2,AM99&lt;67,3,TRUE,4),MATCH(YEAR($Q$27),'SEC Appendix V3'!$B$4:$F$4))*IF(P99&lt;=3000,P99,12000-(3*P99))),0)</f>
        <v>0</v>
      </c>
      <c r="AO99" s="79">
        <f t="shared" si="24"/>
        <v>0</v>
      </c>
    </row>
    <row r="100" spans="1:41" x14ac:dyDescent="0.35">
      <c r="A100" s="70">
        <v>71</v>
      </c>
      <c r="B100" s="57"/>
      <c r="C100" s="58"/>
      <c r="D100" s="59"/>
      <c r="E100" s="60"/>
      <c r="F100" s="60"/>
      <c r="G100" s="60"/>
      <c r="H100" s="60"/>
      <c r="I100" s="60"/>
      <c r="J100" s="60"/>
      <c r="K100" s="60"/>
      <c r="L100" s="60"/>
      <c r="M100" s="60"/>
      <c r="N100" s="60"/>
      <c r="O100" s="60"/>
      <c r="P100" s="60"/>
      <c r="Q100" s="50">
        <f t="shared" si="25"/>
        <v>121</v>
      </c>
      <c r="R100" s="76" cm="1">
        <f t="array" ref="R100">IFERROR(IF(OR(E100&lt;0,E100&gt;4000,Q100&lt;55),0,INDEX('SEC Appendix V3'!$B$5:$F$8,_xlfn.IFS(Q100&lt;60,1,Q100&lt;65,2,Q100&lt;67,3,TRUE,4),MATCH(YEAR($Q$27),'SEC Appendix V3'!$B$4:$F$4))*IF(E100&lt;=3000,E100,12000-(3*E100))),0)</f>
        <v>0</v>
      </c>
      <c r="S100" s="77">
        <f t="shared" si="13"/>
        <v>121</v>
      </c>
      <c r="T100" s="76" cm="1">
        <f t="array" ref="T100">IFERROR(IF(OR(F100&lt;0,F100&gt;4000,S100&lt;55),0,INDEX('SEC Appendix V3'!$B$5:$F$8,_xlfn.IFS(S100&lt;60,1,S100&lt;65,2,S100&lt;67,3,TRUE,4),MATCH(YEAR($Q$27),'SEC Appendix V3'!$B$4:$F$4))*IF(F100&lt;=3000,F100,12000-(3*F100))),0)</f>
        <v>0</v>
      </c>
      <c r="U100" s="77">
        <f t="shared" si="14"/>
        <v>121</v>
      </c>
      <c r="V100" s="76" cm="1">
        <f t="array" ref="V100">IFERROR(IF(OR(G100&lt;0,G100&gt;4000,U100&lt;55),0,INDEX('SEC Appendix V3'!$B$5:$F$8,_xlfn.IFS(U100&lt;60,1,U100&lt;65,2,U100&lt;67,3,TRUE,4),MATCH(YEAR($Q$27),'SEC Appendix V3'!$B$4:$F$4))*IF(G100&lt;=3000,G100,12000-(3*G100))),0)</f>
        <v>0</v>
      </c>
      <c r="W100" s="77">
        <f t="shared" si="15"/>
        <v>121</v>
      </c>
      <c r="X100" s="76" cm="1">
        <f t="array" ref="X100">IFERROR(IF(OR(H100&lt;0,H100&gt;4000,W100&lt;55),0,INDEX('SEC Appendix V3'!$B$5:$F$8,_xlfn.IFS(W100&lt;60,1,W100&lt;65,2,W100&lt;67,3,TRUE,4),MATCH(YEAR($Q$27),'SEC Appendix V3'!$B$4:$F$4))*IF(H100&lt;=3000,H100,12000-(3*H100))),0)</f>
        <v>0</v>
      </c>
      <c r="Y100" s="77">
        <f t="shared" si="16"/>
        <v>121</v>
      </c>
      <c r="Z100" s="76" cm="1">
        <f t="array" ref="Z100">IFERROR(IF(OR(I100&lt;0,I100&gt;4000,Y100&lt;55),0,INDEX('SEC Appendix V3'!$B$5:$F$8,_xlfn.IFS(Y100&lt;60,1,Y100&lt;65,2,Y100&lt;67,3,TRUE,4),MATCH(YEAR($Q$27),'SEC Appendix V3'!$B$4:$F$4))*IF(I100&lt;=3000,I100,12000-(3*I100))),0)</f>
        <v>0</v>
      </c>
      <c r="AA100" s="77">
        <f t="shared" si="17"/>
        <v>121</v>
      </c>
      <c r="AB100" s="76" cm="1">
        <f t="array" ref="AB100">IFERROR(IF(OR(J100&lt;0,J100&gt;4000,AA100&lt;55),0,INDEX('SEC Appendix V3'!$B$5:$F$8,_xlfn.IFS(AA100&lt;60,1,AA100&lt;65,2,AA100&lt;67,3,TRUE,4),MATCH(YEAR($Q$27),'SEC Appendix V3'!$B$4:$F$4))*IF(J100&lt;=3000,J100,12000-(3*J100))),0)</f>
        <v>0</v>
      </c>
      <c r="AC100" s="77">
        <f t="shared" si="18"/>
        <v>121</v>
      </c>
      <c r="AD100" s="76" cm="1">
        <f t="array" ref="AD100">IFERROR(IF(OR(K100&lt;0,K100&gt;4000,AC100&lt;55),0,INDEX('SEC Appendix V3'!$B$5:$F$8,_xlfn.IFS(AC100&lt;60,1,AC100&lt;65,2,AC100&lt;67,3,TRUE,4),MATCH(YEAR($Q$27),'SEC Appendix V3'!$B$4:$F$4))*IF(K100&lt;=3000,K100,12000-(3*K100))),0)</f>
        <v>0</v>
      </c>
      <c r="AE100" s="77">
        <f t="shared" si="19"/>
        <v>121</v>
      </c>
      <c r="AF100" s="76" cm="1">
        <f t="array" ref="AF100">IFERROR(IF(OR(L100&lt;0,L100&gt;4000,AE100&lt;55),0,INDEX('SEC Appendix V3'!$B$5:$F$8,_xlfn.IFS(AE100&lt;60,1,AE100&lt;65,2,AE100&lt;67,3,TRUE,4),MATCH(YEAR($Q$27),'SEC Appendix V3'!$B$4:$F$4))*IF(L100&lt;=3000,L100,12000-(3*L100))),0)</f>
        <v>0</v>
      </c>
      <c r="AG100" s="77">
        <f t="shared" si="20"/>
        <v>121</v>
      </c>
      <c r="AH100" s="76" cm="1">
        <f t="array" ref="AH100">IFERROR(IF(OR(M100&lt;0,M100&gt;4000,AG100&lt;55),0,INDEX('SEC Appendix V3'!$B$5:$F$8,_xlfn.IFS(AG100&lt;60,1,AG100&lt;65,2,AG100&lt;67,3,TRUE,4),MATCH(YEAR($Q$27),'SEC Appendix V3'!$B$4:$F$4))*IF(M100&lt;=3000,M100,12000-(3*M100))),0)</f>
        <v>0</v>
      </c>
      <c r="AI100" s="77">
        <f t="shared" si="21"/>
        <v>121</v>
      </c>
      <c r="AJ100" s="76" cm="1">
        <f t="array" ref="AJ100">IFERROR(IF(OR(N100&lt;0,N100&gt;4000,AI100&lt;55),0,INDEX('SEC Appendix V3'!$B$5:$F$8,_xlfn.IFS(AI100&lt;60,1,AI100&lt;65,2,AI100&lt;67,3,TRUE,4),MATCH(YEAR($Q$27),'SEC Appendix V3'!$B$4:$F$4))*IF(N100&lt;=3000,N100,12000-(3*N100))),0)</f>
        <v>0</v>
      </c>
      <c r="AK100" s="77">
        <f t="shared" si="22"/>
        <v>121</v>
      </c>
      <c r="AL100" s="76" cm="1">
        <f t="array" ref="AL100">IFERROR(IF(OR(O100&lt;0,O100&gt;4000,AK100&lt;55),0,INDEX('SEC Appendix V3'!$B$5:$F$8,_xlfn.IFS(AK100&lt;60,1,AK100&lt;65,2,AK100&lt;67,3,TRUE,4),MATCH(YEAR($Q$27),'SEC Appendix V3'!$B$4:$F$4))*IF(O100&lt;=3000,O100,12000-(3*O100))),0)</f>
        <v>0</v>
      </c>
      <c r="AM100" s="77">
        <f t="shared" si="23"/>
        <v>121</v>
      </c>
      <c r="AN100" s="76" cm="1">
        <f t="array" ref="AN100">IFERROR(IF(OR(P100&lt;0,P100&gt;4000,AM100&lt;55),0,INDEX('SEC Appendix V3'!$B$5:$F$8,_xlfn.IFS(AM100&lt;60,1,AM100&lt;65,2,AM100&lt;67,3,TRUE,4),MATCH(YEAR($Q$27),'SEC Appendix V3'!$B$4:$F$4))*IF(P100&lt;=3000,P100,12000-(3*P100))),0)</f>
        <v>0</v>
      </c>
      <c r="AO100" s="79">
        <f t="shared" si="24"/>
        <v>0</v>
      </c>
    </row>
    <row r="101" spans="1:41" x14ac:dyDescent="0.35">
      <c r="A101" s="70">
        <v>72</v>
      </c>
      <c r="B101" s="58"/>
      <c r="C101" s="58"/>
      <c r="D101" s="59"/>
      <c r="E101" s="60"/>
      <c r="F101" s="60"/>
      <c r="G101" s="60"/>
      <c r="H101" s="60"/>
      <c r="I101" s="60"/>
      <c r="J101" s="60"/>
      <c r="K101" s="60"/>
      <c r="L101" s="60"/>
      <c r="M101" s="60"/>
      <c r="N101" s="60"/>
      <c r="O101" s="60"/>
      <c r="P101" s="60"/>
      <c r="Q101" s="50">
        <f t="shared" si="25"/>
        <v>121</v>
      </c>
      <c r="R101" s="76" cm="1">
        <f t="array" ref="R101">IFERROR(IF(OR(E101&lt;0,E101&gt;4000,Q101&lt;55),0,INDEX('SEC Appendix V3'!$B$5:$F$8,_xlfn.IFS(Q101&lt;60,1,Q101&lt;65,2,Q101&lt;67,3,TRUE,4),MATCH(YEAR($Q$27),'SEC Appendix V3'!$B$4:$F$4))*IF(E101&lt;=3000,E101,12000-(3*E101))),0)</f>
        <v>0</v>
      </c>
      <c r="S101" s="77">
        <f t="shared" si="13"/>
        <v>121</v>
      </c>
      <c r="T101" s="76" cm="1">
        <f t="array" ref="T101">IFERROR(IF(OR(F101&lt;0,F101&gt;4000,S101&lt;55),0,INDEX('SEC Appendix V3'!$B$5:$F$8,_xlfn.IFS(S101&lt;60,1,S101&lt;65,2,S101&lt;67,3,TRUE,4),MATCH(YEAR($Q$27),'SEC Appendix V3'!$B$4:$F$4))*IF(F101&lt;=3000,F101,12000-(3*F101))),0)</f>
        <v>0</v>
      </c>
      <c r="U101" s="77">
        <f t="shared" si="14"/>
        <v>121</v>
      </c>
      <c r="V101" s="76" cm="1">
        <f t="array" ref="V101">IFERROR(IF(OR(G101&lt;0,G101&gt;4000,U101&lt;55),0,INDEX('SEC Appendix V3'!$B$5:$F$8,_xlfn.IFS(U101&lt;60,1,U101&lt;65,2,U101&lt;67,3,TRUE,4),MATCH(YEAR($Q$27),'SEC Appendix V3'!$B$4:$F$4))*IF(G101&lt;=3000,G101,12000-(3*G101))),0)</f>
        <v>0</v>
      </c>
      <c r="W101" s="77">
        <f t="shared" si="15"/>
        <v>121</v>
      </c>
      <c r="X101" s="76" cm="1">
        <f t="array" ref="X101">IFERROR(IF(OR(H101&lt;0,H101&gt;4000,W101&lt;55),0,INDEX('SEC Appendix V3'!$B$5:$F$8,_xlfn.IFS(W101&lt;60,1,W101&lt;65,2,W101&lt;67,3,TRUE,4),MATCH(YEAR($Q$27),'SEC Appendix V3'!$B$4:$F$4))*IF(H101&lt;=3000,H101,12000-(3*H101))),0)</f>
        <v>0</v>
      </c>
      <c r="Y101" s="77">
        <f t="shared" si="16"/>
        <v>121</v>
      </c>
      <c r="Z101" s="76" cm="1">
        <f t="array" ref="Z101">IFERROR(IF(OR(I101&lt;0,I101&gt;4000,Y101&lt;55),0,INDEX('SEC Appendix V3'!$B$5:$F$8,_xlfn.IFS(Y101&lt;60,1,Y101&lt;65,2,Y101&lt;67,3,TRUE,4),MATCH(YEAR($Q$27),'SEC Appendix V3'!$B$4:$F$4))*IF(I101&lt;=3000,I101,12000-(3*I101))),0)</f>
        <v>0</v>
      </c>
      <c r="AA101" s="77">
        <f t="shared" si="17"/>
        <v>121</v>
      </c>
      <c r="AB101" s="76" cm="1">
        <f t="array" ref="AB101">IFERROR(IF(OR(J101&lt;0,J101&gt;4000,AA101&lt;55),0,INDEX('SEC Appendix V3'!$B$5:$F$8,_xlfn.IFS(AA101&lt;60,1,AA101&lt;65,2,AA101&lt;67,3,TRUE,4),MATCH(YEAR($Q$27),'SEC Appendix V3'!$B$4:$F$4))*IF(J101&lt;=3000,J101,12000-(3*J101))),0)</f>
        <v>0</v>
      </c>
      <c r="AC101" s="77">
        <f t="shared" si="18"/>
        <v>121</v>
      </c>
      <c r="AD101" s="76" cm="1">
        <f t="array" ref="AD101">IFERROR(IF(OR(K101&lt;0,K101&gt;4000,AC101&lt;55),0,INDEX('SEC Appendix V3'!$B$5:$F$8,_xlfn.IFS(AC101&lt;60,1,AC101&lt;65,2,AC101&lt;67,3,TRUE,4),MATCH(YEAR($Q$27),'SEC Appendix V3'!$B$4:$F$4))*IF(K101&lt;=3000,K101,12000-(3*K101))),0)</f>
        <v>0</v>
      </c>
      <c r="AE101" s="77">
        <f t="shared" si="19"/>
        <v>121</v>
      </c>
      <c r="AF101" s="76" cm="1">
        <f t="array" ref="AF101">IFERROR(IF(OR(L101&lt;0,L101&gt;4000,AE101&lt;55),0,INDEX('SEC Appendix V3'!$B$5:$F$8,_xlfn.IFS(AE101&lt;60,1,AE101&lt;65,2,AE101&lt;67,3,TRUE,4),MATCH(YEAR($Q$27),'SEC Appendix V3'!$B$4:$F$4))*IF(L101&lt;=3000,L101,12000-(3*L101))),0)</f>
        <v>0</v>
      </c>
      <c r="AG101" s="77">
        <f t="shared" si="20"/>
        <v>121</v>
      </c>
      <c r="AH101" s="76" cm="1">
        <f t="array" ref="AH101">IFERROR(IF(OR(M101&lt;0,M101&gt;4000,AG101&lt;55),0,INDEX('SEC Appendix V3'!$B$5:$F$8,_xlfn.IFS(AG101&lt;60,1,AG101&lt;65,2,AG101&lt;67,3,TRUE,4),MATCH(YEAR($Q$27),'SEC Appendix V3'!$B$4:$F$4))*IF(M101&lt;=3000,M101,12000-(3*M101))),0)</f>
        <v>0</v>
      </c>
      <c r="AI101" s="77">
        <f t="shared" si="21"/>
        <v>121</v>
      </c>
      <c r="AJ101" s="76" cm="1">
        <f t="array" ref="AJ101">IFERROR(IF(OR(N101&lt;0,N101&gt;4000,AI101&lt;55),0,INDEX('SEC Appendix V3'!$B$5:$F$8,_xlfn.IFS(AI101&lt;60,1,AI101&lt;65,2,AI101&lt;67,3,TRUE,4),MATCH(YEAR($Q$27),'SEC Appendix V3'!$B$4:$F$4))*IF(N101&lt;=3000,N101,12000-(3*N101))),0)</f>
        <v>0</v>
      </c>
      <c r="AK101" s="77">
        <f t="shared" si="22"/>
        <v>121</v>
      </c>
      <c r="AL101" s="76" cm="1">
        <f t="array" ref="AL101">IFERROR(IF(OR(O101&lt;0,O101&gt;4000,AK101&lt;55),0,INDEX('SEC Appendix V3'!$B$5:$F$8,_xlfn.IFS(AK101&lt;60,1,AK101&lt;65,2,AK101&lt;67,3,TRUE,4),MATCH(YEAR($Q$27),'SEC Appendix V3'!$B$4:$F$4))*IF(O101&lt;=3000,O101,12000-(3*O101))),0)</f>
        <v>0</v>
      </c>
      <c r="AM101" s="77">
        <f t="shared" si="23"/>
        <v>121</v>
      </c>
      <c r="AN101" s="76" cm="1">
        <f t="array" ref="AN101">IFERROR(IF(OR(P101&lt;0,P101&gt;4000,AM101&lt;55),0,INDEX('SEC Appendix V3'!$B$5:$F$8,_xlfn.IFS(AM101&lt;60,1,AM101&lt;65,2,AM101&lt;67,3,TRUE,4),MATCH(YEAR($Q$27),'SEC Appendix V3'!$B$4:$F$4))*IF(P101&lt;=3000,P101,12000-(3*P101))),0)</f>
        <v>0</v>
      </c>
      <c r="AO101" s="79">
        <f t="shared" si="24"/>
        <v>0</v>
      </c>
    </row>
    <row r="102" spans="1:41" x14ac:dyDescent="0.35">
      <c r="A102" s="70">
        <v>73</v>
      </c>
      <c r="B102" s="57"/>
      <c r="C102" s="58"/>
      <c r="D102" s="59"/>
      <c r="E102" s="60"/>
      <c r="F102" s="60"/>
      <c r="G102" s="60"/>
      <c r="H102" s="60"/>
      <c r="I102" s="60"/>
      <c r="J102" s="60"/>
      <c r="K102" s="60"/>
      <c r="L102" s="60"/>
      <c r="M102" s="60"/>
      <c r="N102" s="60"/>
      <c r="O102" s="60"/>
      <c r="P102" s="60"/>
      <c r="Q102" s="50">
        <f t="shared" si="25"/>
        <v>121</v>
      </c>
      <c r="R102" s="76" cm="1">
        <f t="array" ref="R102">IFERROR(IF(OR(E102&lt;0,E102&gt;4000,Q102&lt;55),0,INDEX('SEC Appendix V3'!$B$5:$F$8,_xlfn.IFS(Q102&lt;60,1,Q102&lt;65,2,Q102&lt;67,3,TRUE,4),MATCH(YEAR($Q$27),'SEC Appendix V3'!$B$4:$F$4))*IF(E102&lt;=3000,E102,12000-(3*E102))),0)</f>
        <v>0</v>
      </c>
      <c r="S102" s="77">
        <f t="shared" si="13"/>
        <v>121</v>
      </c>
      <c r="T102" s="76" cm="1">
        <f t="array" ref="T102">IFERROR(IF(OR(F102&lt;0,F102&gt;4000,S102&lt;55),0,INDEX('SEC Appendix V3'!$B$5:$F$8,_xlfn.IFS(S102&lt;60,1,S102&lt;65,2,S102&lt;67,3,TRUE,4),MATCH(YEAR($Q$27),'SEC Appendix V3'!$B$4:$F$4))*IF(F102&lt;=3000,F102,12000-(3*F102))),0)</f>
        <v>0</v>
      </c>
      <c r="U102" s="77">
        <f t="shared" si="14"/>
        <v>121</v>
      </c>
      <c r="V102" s="76" cm="1">
        <f t="array" ref="V102">IFERROR(IF(OR(G102&lt;0,G102&gt;4000,U102&lt;55),0,INDEX('SEC Appendix V3'!$B$5:$F$8,_xlfn.IFS(U102&lt;60,1,U102&lt;65,2,U102&lt;67,3,TRUE,4),MATCH(YEAR($Q$27),'SEC Appendix V3'!$B$4:$F$4))*IF(G102&lt;=3000,G102,12000-(3*G102))),0)</f>
        <v>0</v>
      </c>
      <c r="W102" s="77">
        <f t="shared" si="15"/>
        <v>121</v>
      </c>
      <c r="X102" s="76" cm="1">
        <f t="array" ref="X102">IFERROR(IF(OR(H102&lt;0,H102&gt;4000,W102&lt;55),0,INDEX('SEC Appendix V3'!$B$5:$F$8,_xlfn.IFS(W102&lt;60,1,W102&lt;65,2,W102&lt;67,3,TRUE,4),MATCH(YEAR($Q$27),'SEC Appendix V3'!$B$4:$F$4))*IF(H102&lt;=3000,H102,12000-(3*H102))),0)</f>
        <v>0</v>
      </c>
      <c r="Y102" s="77">
        <f t="shared" si="16"/>
        <v>121</v>
      </c>
      <c r="Z102" s="76" cm="1">
        <f t="array" ref="Z102">IFERROR(IF(OR(I102&lt;0,I102&gt;4000,Y102&lt;55),0,INDEX('SEC Appendix V3'!$B$5:$F$8,_xlfn.IFS(Y102&lt;60,1,Y102&lt;65,2,Y102&lt;67,3,TRUE,4),MATCH(YEAR($Q$27),'SEC Appendix V3'!$B$4:$F$4))*IF(I102&lt;=3000,I102,12000-(3*I102))),0)</f>
        <v>0</v>
      </c>
      <c r="AA102" s="77">
        <f t="shared" si="17"/>
        <v>121</v>
      </c>
      <c r="AB102" s="76" cm="1">
        <f t="array" ref="AB102">IFERROR(IF(OR(J102&lt;0,J102&gt;4000,AA102&lt;55),0,INDEX('SEC Appendix V3'!$B$5:$F$8,_xlfn.IFS(AA102&lt;60,1,AA102&lt;65,2,AA102&lt;67,3,TRUE,4),MATCH(YEAR($Q$27),'SEC Appendix V3'!$B$4:$F$4))*IF(J102&lt;=3000,J102,12000-(3*J102))),0)</f>
        <v>0</v>
      </c>
      <c r="AC102" s="77">
        <f t="shared" si="18"/>
        <v>121</v>
      </c>
      <c r="AD102" s="76" cm="1">
        <f t="array" ref="AD102">IFERROR(IF(OR(K102&lt;0,K102&gt;4000,AC102&lt;55),0,INDEX('SEC Appendix V3'!$B$5:$F$8,_xlfn.IFS(AC102&lt;60,1,AC102&lt;65,2,AC102&lt;67,3,TRUE,4),MATCH(YEAR($Q$27),'SEC Appendix V3'!$B$4:$F$4))*IF(K102&lt;=3000,K102,12000-(3*K102))),0)</f>
        <v>0</v>
      </c>
      <c r="AE102" s="77">
        <f t="shared" si="19"/>
        <v>121</v>
      </c>
      <c r="AF102" s="76" cm="1">
        <f t="array" ref="AF102">IFERROR(IF(OR(L102&lt;0,L102&gt;4000,AE102&lt;55),0,INDEX('SEC Appendix V3'!$B$5:$F$8,_xlfn.IFS(AE102&lt;60,1,AE102&lt;65,2,AE102&lt;67,3,TRUE,4),MATCH(YEAR($Q$27),'SEC Appendix V3'!$B$4:$F$4))*IF(L102&lt;=3000,L102,12000-(3*L102))),0)</f>
        <v>0</v>
      </c>
      <c r="AG102" s="77">
        <f t="shared" si="20"/>
        <v>121</v>
      </c>
      <c r="AH102" s="76" cm="1">
        <f t="array" ref="AH102">IFERROR(IF(OR(M102&lt;0,M102&gt;4000,AG102&lt;55),0,INDEX('SEC Appendix V3'!$B$5:$F$8,_xlfn.IFS(AG102&lt;60,1,AG102&lt;65,2,AG102&lt;67,3,TRUE,4),MATCH(YEAR($Q$27),'SEC Appendix V3'!$B$4:$F$4))*IF(M102&lt;=3000,M102,12000-(3*M102))),0)</f>
        <v>0</v>
      </c>
      <c r="AI102" s="77">
        <f t="shared" si="21"/>
        <v>121</v>
      </c>
      <c r="AJ102" s="76" cm="1">
        <f t="array" ref="AJ102">IFERROR(IF(OR(N102&lt;0,N102&gt;4000,AI102&lt;55),0,INDEX('SEC Appendix V3'!$B$5:$F$8,_xlfn.IFS(AI102&lt;60,1,AI102&lt;65,2,AI102&lt;67,3,TRUE,4),MATCH(YEAR($Q$27),'SEC Appendix V3'!$B$4:$F$4))*IF(N102&lt;=3000,N102,12000-(3*N102))),0)</f>
        <v>0</v>
      </c>
      <c r="AK102" s="77">
        <f t="shared" si="22"/>
        <v>121</v>
      </c>
      <c r="AL102" s="76" cm="1">
        <f t="array" ref="AL102">IFERROR(IF(OR(O102&lt;0,O102&gt;4000,AK102&lt;55),0,INDEX('SEC Appendix V3'!$B$5:$F$8,_xlfn.IFS(AK102&lt;60,1,AK102&lt;65,2,AK102&lt;67,3,TRUE,4),MATCH(YEAR($Q$27),'SEC Appendix V3'!$B$4:$F$4))*IF(O102&lt;=3000,O102,12000-(3*O102))),0)</f>
        <v>0</v>
      </c>
      <c r="AM102" s="77">
        <f t="shared" si="23"/>
        <v>121</v>
      </c>
      <c r="AN102" s="76" cm="1">
        <f t="array" ref="AN102">IFERROR(IF(OR(P102&lt;0,P102&gt;4000,AM102&lt;55),0,INDEX('SEC Appendix V3'!$B$5:$F$8,_xlfn.IFS(AM102&lt;60,1,AM102&lt;65,2,AM102&lt;67,3,TRUE,4),MATCH(YEAR($Q$27),'SEC Appendix V3'!$B$4:$F$4))*IF(P102&lt;=3000,P102,12000-(3*P102))),0)</f>
        <v>0</v>
      </c>
      <c r="AO102" s="79">
        <f t="shared" si="24"/>
        <v>0</v>
      </c>
    </row>
    <row r="103" spans="1:41" x14ac:dyDescent="0.35">
      <c r="A103" s="70">
        <v>74</v>
      </c>
      <c r="B103" s="57"/>
      <c r="C103" s="58"/>
      <c r="D103" s="59"/>
      <c r="E103" s="60"/>
      <c r="F103" s="60"/>
      <c r="G103" s="60"/>
      <c r="H103" s="60"/>
      <c r="I103" s="60"/>
      <c r="J103" s="60"/>
      <c r="K103" s="60"/>
      <c r="L103" s="60"/>
      <c r="M103" s="60"/>
      <c r="N103" s="60"/>
      <c r="O103" s="60"/>
      <c r="P103" s="60"/>
      <c r="Q103" s="50">
        <f t="shared" si="25"/>
        <v>121</v>
      </c>
      <c r="R103" s="76" cm="1">
        <f t="array" ref="R103">IFERROR(IF(OR(E103&lt;0,E103&gt;4000,Q103&lt;55),0,INDEX('SEC Appendix V3'!$B$5:$F$8,_xlfn.IFS(Q103&lt;60,1,Q103&lt;65,2,Q103&lt;67,3,TRUE,4),MATCH(YEAR($Q$27),'SEC Appendix V3'!$B$4:$F$4))*IF(E103&lt;=3000,E103,12000-(3*E103))),0)</f>
        <v>0</v>
      </c>
      <c r="S103" s="77">
        <f t="shared" si="13"/>
        <v>121</v>
      </c>
      <c r="T103" s="76" cm="1">
        <f t="array" ref="T103">IFERROR(IF(OR(F103&lt;0,F103&gt;4000,S103&lt;55),0,INDEX('SEC Appendix V3'!$B$5:$F$8,_xlfn.IFS(S103&lt;60,1,S103&lt;65,2,S103&lt;67,3,TRUE,4),MATCH(YEAR($Q$27),'SEC Appendix V3'!$B$4:$F$4))*IF(F103&lt;=3000,F103,12000-(3*F103))),0)</f>
        <v>0</v>
      </c>
      <c r="U103" s="77">
        <f t="shared" si="14"/>
        <v>121</v>
      </c>
      <c r="V103" s="76" cm="1">
        <f t="array" ref="V103">IFERROR(IF(OR(G103&lt;0,G103&gt;4000,U103&lt;55),0,INDEX('SEC Appendix V3'!$B$5:$F$8,_xlfn.IFS(U103&lt;60,1,U103&lt;65,2,U103&lt;67,3,TRUE,4),MATCH(YEAR($Q$27),'SEC Appendix V3'!$B$4:$F$4))*IF(G103&lt;=3000,G103,12000-(3*G103))),0)</f>
        <v>0</v>
      </c>
      <c r="W103" s="77">
        <f t="shared" si="15"/>
        <v>121</v>
      </c>
      <c r="X103" s="76" cm="1">
        <f t="array" ref="X103">IFERROR(IF(OR(H103&lt;0,H103&gt;4000,W103&lt;55),0,INDEX('SEC Appendix V3'!$B$5:$F$8,_xlfn.IFS(W103&lt;60,1,W103&lt;65,2,W103&lt;67,3,TRUE,4),MATCH(YEAR($Q$27),'SEC Appendix V3'!$B$4:$F$4))*IF(H103&lt;=3000,H103,12000-(3*H103))),0)</f>
        <v>0</v>
      </c>
      <c r="Y103" s="77">
        <f t="shared" si="16"/>
        <v>121</v>
      </c>
      <c r="Z103" s="76" cm="1">
        <f t="array" ref="Z103">IFERROR(IF(OR(I103&lt;0,I103&gt;4000,Y103&lt;55),0,INDEX('SEC Appendix V3'!$B$5:$F$8,_xlfn.IFS(Y103&lt;60,1,Y103&lt;65,2,Y103&lt;67,3,TRUE,4),MATCH(YEAR($Q$27),'SEC Appendix V3'!$B$4:$F$4))*IF(I103&lt;=3000,I103,12000-(3*I103))),0)</f>
        <v>0</v>
      </c>
      <c r="AA103" s="77">
        <f t="shared" si="17"/>
        <v>121</v>
      </c>
      <c r="AB103" s="76" cm="1">
        <f t="array" ref="AB103">IFERROR(IF(OR(J103&lt;0,J103&gt;4000,AA103&lt;55),0,INDEX('SEC Appendix V3'!$B$5:$F$8,_xlfn.IFS(AA103&lt;60,1,AA103&lt;65,2,AA103&lt;67,3,TRUE,4),MATCH(YEAR($Q$27),'SEC Appendix V3'!$B$4:$F$4))*IF(J103&lt;=3000,J103,12000-(3*J103))),0)</f>
        <v>0</v>
      </c>
      <c r="AC103" s="77">
        <f t="shared" si="18"/>
        <v>121</v>
      </c>
      <c r="AD103" s="76" cm="1">
        <f t="array" ref="AD103">IFERROR(IF(OR(K103&lt;0,K103&gt;4000,AC103&lt;55),0,INDEX('SEC Appendix V3'!$B$5:$F$8,_xlfn.IFS(AC103&lt;60,1,AC103&lt;65,2,AC103&lt;67,3,TRUE,4),MATCH(YEAR($Q$27),'SEC Appendix V3'!$B$4:$F$4))*IF(K103&lt;=3000,K103,12000-(3*K103))),0)</f>
        <v>0</v>
      </c>
      <c r="AE103" s="77">
        <f t="shared" si="19"/>
        <v>121</v>
      </c>
      <c r="AF103" s="76" cm="1">
        <f t="array" ref="AF103">IFERROR(IF(OR(L103&lt;0,L103&gt;4000,AE103&lt;55),0,INDEX('SEC Appendix V3'!$B$5:$F$8,_xlfn.IFS(AE103&lt;60,1,AE103&lt;65,2,AE103&lt;67,3,TRUE,4),MATCH(YEAR($Q$27),'SEC Appendix V3'!$B$4:$F$4))*IF(L103&lt;=3000,L103,12000-(3*L103))),0)</f>
        <v>0</v>
      </c>
      <c r="AG103" s="77">
        <f t="shared" si="20"/>
        <v>121</v>
      </c>
      <c r="AH103" s="76" cm="1">
        <f t="array" ref="AH103">IFERROR(IF(OR(M103&lt;0,M103&gt;4000,AG103&lt;55),0,INDEX('SEC Appendix V3'!$B$5:$F$8,_xlfn.IFS(AG103&lt;60,1,AG103&lt;65,2,AG103&lt;67,3,TRUE,4),MATCH(YEAR($Q$27),'SEC Appendix V3'!$B$4:$F$4))*IF(M103&lt;=3000,M103,12000-(3*M103))),0)</f>
        <v>0</v>
      </c>
      <c r="AI103" s="77">
        <f t="shared" si="21"/>
        <v>121</v>
      </c>
      <c r="AJ103" s="76" cm="1">
        <f t="array" ref="AJ103">IFERROR(IF(OR(N103&lt;0,N103&gt;4000,AI103&lt;55),0,INDEX('SEC Appendix V3'!$B$5:$F$8,_xlfn.IFS(AI103&lt;60,1,AI103&lt;65,2,AI103&lt;67,3,TRUE,4),MATCH(YEAR($Q$27),'SEC Appendix V3'!$B$4:$F$4))*IF(N103&lt;=3000,N103,12000-(3*N103))),0)</f>
        <v>0</v>
      </c>
      <c r="AK103" s="77">
        <f t="shared" si="22"/>
        <v>121</v>
      </c>
      <c r="AL103" s="76" cm="1">
        <f t="array" ref="AL103">IFERROR(IF(OR(O103&lt;0,O103&gt;4000,AK103&lt;55),0,INDEX('SEC Appendix V3'!$B$5:$F$8,_xlfn.IFS(AK103&lt;60,1,AK103&lt;65,2,AK103&lt;67,3,TRUE,4),MATCH(YEAR($Q$27),'SEC Appendix V3'!$B$4:$F$4))*IF(O103&lt;=3000,O103,12000-(3*O103))),0)</f>
        <v>0</v>
      </c>
      <c r="AM103" s="77">
        <f t="shared" si="23"/>
        <v>121</v>
      </c>
      <c r="AN103" s="76" cm="1">
        <f t="array" ref="AN103">IFERROR(IF(OR(P103&lt;0,P103&gt;4000,AM103&lt;55),0,INDEX('SEC Appendix V3'!$B$5:$F$8,_xlfn.IFS(AM103&lt;60,1,AM103&lt;65,2,AM103&lt;67,3,TRUE,4),MATCH(YEAR($Q$27),'SEC Appendix V3'!$B$4:$F$4))*IF(P103&lt;=3000,P103,12000-(3*P103))),0)</f>
        <v>0</v>
      </c>
      <c r="AO103" s="79">
        <f t="shared" si="24"/>
        <v>0</v>
      </c>
    </row>
    <row r="104" spans="1:41" x14ac:dyDescent="0.35">
      <c r="A104" s="70">
        <v>75</v>
      </c>
      <c r="B104" s="58"/>
      <c r="C104" s="58"/>
      <c r="D104" s="59"/>
      <c r="E104" s="60"/>
      <c r="F104" s="60"/>
      <c r="G104" s="60"/>
      <c r="H104" s="60"/>
      <c r="I104" s="60"/>
      <c r="J104" s="60"/>
      <c r="K104" s="60"/>
      <c r="L104" s="60"/>
      <c r="M104" s="60"/>
      <c r="N104" s="60"/>
      <c r="O104" s="60"/>
      <c r="P104" s="60"/>
      <c r="Q104" s="50">
        <f t="shared" si="25"/>
        <v>121</v>
      </c>
      <c r="R104" s="76" cm="1">
        <f t="array" ref="R104">IFERROR(IF(OR(E104&lt;0,E104&gt;4000,Q104&lt;55),0,INDEX('SEC Appendix V3'!$B$5:$F$8,_xlfn.IFS(Q104&lt;60,1,Q104&lt;65,2,Q104&lt;67,3,TRUE,4),MATCH(YEAR($Q$27),'SEC Appendix V3'!$B$4:$F$4))*IF(E104&lt;=3000,E104,12000-(3*E104))),0)</f>
        <v>0</v>
      </c>
      <c r="S104" s="77">
        <f t="shared" si="13"/>
        <v>121</v>
      </c>
      <c r="T104" s="76" cm="1">
        <f t="array" ref="T104">IFERROR(IF(OR(F104&lt;0,F104&gt;4000,S104&lt;55),0,INDEX('SEC Appendix V3'!$B$5:$F$8,_xlfn.IFS(S104&lt;60,1,S104&lt;65,2,S104&lt;67,3,TRUE,4),MATCH(YEAR($Q$27),'SEC Appendix V3'!$B$4:$F$4))*IF(F104&lt;=3000,F104,12000-(3*F104))),0)</f>
        <v>0</v>
      </c>
      <c r="U104" s="77">
        <f t="shared" si="14"/>
        <v>121</v>
      </c>
      <c r="V104" s="76" cm="1">
        <f t="array" ref="V104">IFERROR(IF(OR(G104&lt;0,G104&gt;4000,U104&lt;55),0,INDEX('SEC Appendix V3'!$B$5:$F$8,_xlfn.IFS(U104&lt;60,1,U104&lt;65,2,U104&lt;67,3,TRUE,4),MATCH(YEAR($Q$27),'SEC Appendix V3'!$B$4:$F$4))*IF(G104&lt;=3000,G104,12000-(3*G104))),0)</f>
        <v>0</v>
      </c>
      <c r="W104" s="77">
        <f t="shared" si="15"/>
        <v>121</v>
      </c>
      <c r="X104" s="76" cm="1">
        <f t="array" ref="X104">IFERROR(IF(OR(H104&lt;0,H104&gt;4000,W104&lt;55),0,INDEX('SEC Appendix V3'!$B$5:$F$8,_xlfn.IFS(W104&lt;60,1,W104&lt;65,2,W104&lt;67,3,TRUE,4),MATCH(YEAR($Q$27),'SEC Appendix V3'!$B$4:$F$4))*IF(H104&lt;=3000,H104,12000-(3*H104))),0)</f>
        <v>0</v>
      </c>
      <c r="Y104" s="77">
        <f t="shared" si="16"/>
        <v>121</v>
      </c>
      <c r="Z104" s="76" cm="1">
        <f t="array" ref="Z104">IFERROR(IF(OR(I104&lt;0,I104&gt;4000,Y104&lt;55),0,INDEX('SEC Appendix V3'!$B$5:$F$8,_xlfn.IFS(Y104&lt;60,1,Y104&lt;65,2,Y104&lt;67,3,TRUE,4),MATCH(YEAR($Q$27),'SEC Appendix V3'!$B$4:$F$4))*IF(I104&lt;=3000,I104,12000-(3*I104))),0)</f>
        <v>0</v>
      </c>
      <c r="AA104" s="77">
        <f t="shared" si="17"/>
        <v>121</v>
      </c>
      <c r="AB104" s="76" cm="1">
        <f t="array" ref="AB104">IFERROR(IF(OR(J104&lt;0,J104&gt;4000,AA104&lt;55),0,INDEX('SEC Appendix V3'!$B$5:$F$8,_xlfn.IFS(AA104&lt;60,1,AA104&lt;65,2,AA104&lt;67,3,TRUE,4),MATCH(YEAR($Q$27),'SEC Appendix V3'!$B$4:$F$4))*IF(J104&lt;=3000,J104,12000-(3*J104))),0)</f>
        <v>0</v>
      </c>
      <c r="AC104" s="77">
        <f t="shared" si="18"/>
        <v>121</v>
      </c>
      <c r="AD104" s="76" cm="1">
        <f t="array" ref="AD104">IFERROR(IF(OR(K104&lt;0,K104&gt;4000,AC104&lt;55),0,INDEX('SEC Appendix V3'!$B$5:$F$8,_xlfn.IFS(AC104&lt;60,1,AC104&lt;65,2,AC104&lt;67,3,TRUE,4),MATCH(YEAR($Q$27),'SEC Appendix V3'!$B$4:$F$4))*IF(K104&lt;=3000,K104,12000-(3*K104))),0)</f>
        <v>0</v>
      </c>
      <c r="AE104" s="77">
        <f t="shared" si="19"/>
        <v>121</v>
      </c>
      <c r="AF104" s="76" cm="1">
        <f t="array" ref="AF104">IFERROR(IF(OR(L104&lt;0,L104&gt;4000,AE104&lt;55),0,INDEX('SEC Appendix V3'!$B$5:$F$8,_xlfn.IFS(AE104&lt;60,1,AE104&lt;65,2,AE104&lt;67,3,TRUE,4),MATCH(YEAR($Q$27),'SEC Appendix V3'!$B$4:$F$4))*IF(L104&lt;=3000,L104,12000-(3*L104))),0)</f>
        <v>0</v>
      </c>
      <c r="AG104" s="77">
        <f t="shared" si="20"/>
        <v>121</v>
      </c>
      <c r="AH104" s="76" cm="1">
        <f t="array" ref="AH104">IFERROR(IF(OR(M104&lt;0,M104&gt;4000,AG104&lt;55),0,INDEX('SEC Appendix V3'!$B$5:$F$8,_xlfn.IFS(AG104&lt;60,1,AG104&lt;65,2,AG104&lt;67,3,TRUE,4),MATCH(YEAR($Q$27),'SEC Appendix V3'!$B$4:$F$4))*IF(M104&lt;=3000,M104,12000-(3*M104))),0)</f>
        <v>0</v>
      </c>
      <c r="AI104" s="77">
        <f t="shared" si="21"/>
        <v>121</v>
      </c>
      <c r="AJ104" s="76" cm="1">
        <f t="array" ref="AJ104">IFERROR(IF(OR(N104&lt;0,N104&gt;4000,AI104&lt;55),0,INDEX('SEC Appendix V3'!$B$5:$F$8,_xlfn.IFS(AI104&lt;60,1,AI104&lt;65,2,AI104&lt;67,3,TRUE,4),MATCH(YEAR($Q$27),'SEC Appendix V3'!$B$4:$F$4))*IF(N104&lt;=3000,N104,12000-(3*N104))),0)</f>
        <v>0</v>
      </c>
      <c r="AK104" s="77">
        <f t="shared" si="22"/>
        <v>121</v>
      </c>
      <c r="AL104" s="76" cm="1">
        <f t="array" ref="AL104">IFERROR(IF(OR(O104&lt;0,O104&gt;4000,AK104&lt;55),0,INDEX('SEC Appendix V3'!$B$5:$F$8,_xlfn.IFS(AK104&lt;60,1,AK104&lt;65,2,AK104&lt;67,3,TRUE,4),MATCH(YEAR($Q$27),'SEC Appendix V3'!$B$4:$F$4))*IF(O104&lt;=3000,O104,12000-(3*O104))),0)</f>
        <v>0</v>
      </c>
      <c r="AM104" s="77">
        <f t="shared" si="23"/>
        <v>121</v>
      </c>
      <c r="AN104" s="76" cm="1">
        <f t="array" ref="AN104">IFERROR(IF(OR(P104&lt;0,P104&gt;4000,AM104&lt;55),0,INDEX('SEC Appendix V3'!$B$5:$F$8,_xlfn.IFS(AM104&lt;60,1,AM104&lt;65,2,AM104&lt;67,3,TRUE,4),MATCH(YEAR($Q$27),'SEC Appendix V3'!$B$4:$F$4))*IF(P104&lt;=3000,P104,12000-(3*P104))),0)</f>
        <v>0</v>
      </c>
      <c r="AO104" s="79">
        <f t="shared" si="24"/>
        <v>0</v>
      </c>
    </row>
    <row r="105" spans="1:41" x14ac:dyDescent="0.35">
      <c r="A105" s="70">
        <v>76</v>
      </c>
      <c r="B105" s="57"/>
      <c r="C105" s="58"/>
      <c r="D105" s="59"/>
      <c r="E105" s="60"/>
      <c r="F105" s="60"/>
      <c r="G105" s="60"/>
      <c r="H105" s="60"/>
      <c r="I105" s="60"/>
      <c r="J105" s="60"/>
      <c r="K105" s="60"/>
      <c r="L105" s="60"/>
      <c r="M105" s="60"/>
      <c r="N105" s="60"/>
      <c r="O105" s="60"/>
      <c r="P105" s="60"/>
      <c r="Q105" s="50">
        <f t="shared" si="25"/>
        <v>121</v>
      </c>
      <c r="R105" s="76" cm="1">
        <f t="array" ref="R105">IFERROR(IF(OR(E105&lt;0,E105&gt;4000,Q105&lt;55),0,INDEX('SEC Appendix V3'!$B$5:$F$8,_xlfn.IFS(Q105&lt;60,1,Q105&lt;65,2,Q105&lt;67,3,TRUE,4),MATCH(YEAR($Q$27),'SEC Appendix V3'!$B$4:$F$4))*IF(E105&lt;=3000,E105,12000-(3*E105))),0)</f>
        <v>0</v>
      </c>
      <c r="S105" s="77">
        <f t="shared" si="13"/>
        <v>121</v>
      </c>
      <c r="T105" s="76" cm="1">
        <f t="array" ref="T105">IFERROR(IF(OR(F105&lt;0,F105&gt;4000,S105&lt;55),0,INDEX('SEC Appendix V3'!$B$5:$F$8,_xlfn.IFS(S105&lt;60,1,S105&lt;65,2,S105&lt;67,3,TRUE,4),MATCH(YEAR($Q$27),'SEC Appendix V3'!$B$4:$F$4))*IF(F105&lt;=3000,F105,12000-(3*F105))),0)</f>
        <v>0</v>
      </c>
      <c r="U105" s="77">
        <f t="shared" si="14"/>
        <v>121</v>
      </c>
      <c r="V105" s="76" cm="1">
        <f t="array" ref="V105">IFERROR(IF(OR(G105&lt;0,G105&gt;4000,U105&lt;55),0,INDEX('SEC Appendix V3'!$B$5:$F$8,_xlfn.IFS(U105&lt;60,1,U105&lt;65,2,U105&lt;67,3,TRUE,4),MATCH(YEAR($Q$27),'SEC Appendix V3'!$B$4:$F$4))*IF(G105&lt;=3000,G105,12000-(3*G105))),0)</f>
        <v>0</v>
      </c>
      <c r="W105" s="77">
        <f t="shared" si="15"/>
        <v>121</v>
      </c>
      <c r="X105" s="76" cm="1">
        <f t="array" ref="X105">IFERROR(IF(OR(H105&lt;0,H105&gt;4000,W105&lt;55),0,INDEX('SEC Appendix V3'!$B$5:$F$8,_xlfn.IFS(W105&lt;60,1,W105&lt;65,2,W105&lt;67,3,TRUE,4),MATCH(YEAR($Q$27),'SEC Appendix V3'!$B$4:$F$4))*IF(H105&lt;=3000,H105,12000-(3*H105))),0)</f>
        <v>0</v>
      </c>
      <c r="Y105" s="77">
        <f t="shared" si="16"/>
        <v>121</v>
      </c>
      <c r="Z105" s="76" cm="1">
        <f t="array" ref="Z105">IFERROR(IF(OR(I105&lt;0,I105&gt;4000,Y105&lt;55),0,INDEX('SEC Appendix V3'!$B$5:$F$8,_xlfn.IFS(Y105&lt;60,1,Y105&lt;65,2,Y105&lt;67,3,TRUE,4),MATCH(YEAR($Q$27),'SEC Appendix V3'!$B$4:$F$4))*IF(I105&lt;=3000,I105,12000-(3*I105))),0)</f>
        <v>0</v>
      </c>
      <c r="AA105" s="77">
        <f t="shared" si="17"/>
        <v>121</v>
      </c>
      <c r="AB105" s="76" cm="1">
        <f t="array" ref="AB105">IFERROR(IF(OR(J105&lt;0,J105&gt;4000,AA105&lt;55),0,INDEX('SEC Appendix V3'!$B$5:$F$8,_xlfn.IFS(AA105&lt;60,1,AA105&lt;65,2,AA105&lt;67,3,TRUE,4),MATCH(YEAR($Q$27),'SEC Appendix V3'!$B$4:$F$4))*IF(J105&lt;=3000,J105,12000-(3*J105))),0)</f>
        <v>0</v>
      </c>
      <c r="AC105" s="77">
        <f t="shared" si="18"/>
        <v>121</v>
      </c>
      <c r="AD105" s="76" cm="1">
        <f t="array" ref="AD105">IFERROR(IF(OR(K105&lt;0,K105&gt;4000,AC105&lt;55),0,INDEX('SEC Appendix V3'!$B$5:$F$8,_xlfn.IFS(AC105&lt;60,1,AC105&lt;65,2,AC105&lt;67,3,TRUE,4),MATCH(YEAR($Q$27),'SEC Appendix V3'!$B$4:$F$4))*IF(K105&lt;=3000,K105,12000-(3*K105))),0)</f>
        <v>0</v>
      </c>
      <c r="AE105" s="77">
        <f t="shared" si="19"/>
        <v>121</v>
      </c>
      <c r="AF105" s="76" cm="1">
        <f t="array" ref="AF105">IFERROR(IF(OR(L105&lt;0,L105&gt;4000,AE105&lt;55),0,INDEX('SEC Appendix V3'!$B$5:$F$8,_xlfn.IFS(AE105&lt;60,1,AE105&lt;65,2,AE105&lt;67,3,TRUE,4),MATCH(YEAR($Q$27),'SEC Appendix V3'!$B$4:$F$4))*IF(L105&lt;=3000,L105,12000-(3*L105))),0)</f>
        <v>0</v>
      </c>
      <c r="AG105" s="77">
        <f t="shared" si="20"/>
        <v>121</v>
      </c>
      <c r="AH105" s="76" cm="1">
        <f t="array" ref="AH105">IFERROR(IF(OR(M105&lt;0,M105&gt;4000,AG105&lt;55),0,INDEX('SEC Appendix V3'!$B$5:$F$8,_xlfn.IFS(AG105&lt;60,1,AG105&lt;65,2,AG105&lt;67,3,TRUE,4),MATCH(YEAR($Q$27),'SEC Appendix V3'!$B$4:$F$4))*IF(M105&lt;=3000,M105,12000-(3*M105))),0)</f>
        <v>0</v>
      </c>
      <c r="AI105" s="77">
        <f t="shared" si="21"/>
        <v>121</v>
      </c>
      <c r="AJ105" s="76" cm="1">
        <f t="array" ref="AJ105">IFERROR(IF(OR(N105&lt;0,N105&gt;4000,AI105&lt;55),0,INDEX('SEC Appendix V3'!$B$5:$F$8,_xlfn.IFS(AI105&lt;60,1,AI105&lt;65,2,AI105&lt;67,3,TRUE,4),MATCH(YEAR($Q$27),'SEC Appendix V3'!$B$4:$F$4))*IF(N105&lt;=3000,N105,12000-(3*N105))),0)</f>
        <v>0</v>
      </c>
      <c r="AK105" s="77">
        <f t="shared" si="22"/>
        <v>121</v>
      </c>
      <c r="AL105" s="76" cm="1">
        <f t="array" ref="AL105">IFERROR(IF(OR(O105&lt;0,O105&gt;4000,AK105&lt;55),0,INDEX('SEC Appendix V3'!$B$5:$F$8,_xlfn.IFS(AK105&lt;60,1,AK105&lt;65,2,AK105&lt;67,3,TRUE,4),MATCH(YEAR($Q$27),'SEC Appendix V3'!$B$4:$F$4))*IF(O105&lt;=3000,O105,12000-(3*O105))),0)</f>
        <v>0</v>
      </c>
      <c r="AM105" s="77">
        <f t="shared" si="23"/>
        <v>121</v>
      </c>
      <c r="AN105" s="76" cm="1">
        <f t="array" ref="AN105">IFERROR(IF(OR(P105&lt;0,P105&gt;4000,AM105&lt;55),0,INDEX('SEC Appendix V3'!$B$5:$F$8,_xlfn.IFS(AM105&lt;60,1,AM105&lt;65,2,AM105&lt;67,3,TRUE,4),MATCH(YEAR($Q$27),'SEC Appendix V3'!$B$4:$F$4))*IF(P105&lt;=3000,P105,12000-(3*P105))),0)</f>
        <v>0</v>
      </c>
      <c r="AO105" s="79">
        <f t="shared" si="24"/>
        <v>0</v>
      </c>
    </row>
    <row r="106" spans="1:41" x14ac:dyDescent="0.35">
      <c r="A106" s="70">
        <v>77</v>
      </c>
      <c r="B106" s="57"/>
      <c r="C106" s="58"/>
      <c r="D106" s="59"/>
      <c r="E106" s="60"/>
      <c r="F106" s="60"/>
      <c r="G106" s="60"/>
      <c r="H106" s="60"/>
      <c r="I106" s="60"/>
      <c r="J106" s="60"/>
      <c r="K106" s="60"/>
      <c r="L106" s="60"/>
      <c r="M106" s="60"/>
      <c r="N106" s="60"/>
      <c r="O106" s="60"/>
      <c r="P106" s="60"/>
      <c r="Q106" s="50">
        <f t="shared" si="25"/>
        <v>121</v>
      </c>
      <c r="R106" s="76" cm="1">
        <f t="array" ref="R106">IFERROR(IF(OR(E106&lt;0,E106&gt;4000,Q106&lt;55),0,INDEX('SEC Appendix V3'!$B$5:$F$8,_xlfn.IFS(Q106&lt;60,1,Q106&lt;65,2,Q106&lt;67,3,TRUE,4),MATCH(YEAR($Q$27),'SEC Appendix V3'!$B$4:$F$4))*IF(E106&lt;=3000,E106,12000-(3*E106))),0)</f>
        <v>0</v>
      </c>
      <c r="S106" s="77">
        <f t="shared" si="13"/>
        <v>121</v>
      </c>
      <c r="T106" s="76" cm="1">
        <f t="array" ref="T106">IFERROR(IF(OR(F106&lt;0,F106&gt;4000,S106&lt;55),0,INDEX('SEC Appendix V3'!$B$5:$F$8,_xlfn.IFS(S106&lt;60,1,S106&lt;65,2,S106&lt;67,3,TRUE,4),MATCH(YEAR($Q$27),'SEC Appendix V3'!$B$4:$F$4))*IF(F106&lt;=3000,F106,12000-(3*F106))),0)</f>
        <v>0</v>
      </c>
      <c r="U106" s="77">
        <f t="shared" si="14"/>
        <v>121</v>
      </c>
      <c r="V106" s="76" cm="1">
        <f t="array" ref="V106">IFERROR(IF(OR(G106&lt;0,G106&gt;4000,U106&lt;55),0,INDEX('SEC Appendix V3'!$B$5:$F$8,_xlfn.IFS(U106&lt;60,1,U106&lt;65,2,U106&lt;67,3,TRUE,4),MATCH(YEAR($Q$27),'SEC Appendix V3'!$B$4:$F$4))*IF(G106&lt;=3000,G106,12000-(3*G106))),0)</f>
        <v>0</v>
      </c>
      <c r="W106" s="77">
        <f t="shared" si="15"/>
        <v>121</v>
      </c>
      <c r="X106" s="76" cm="1">
        <f t="array" ref="X106">IFERROR(IF(OR(H106&lt;0,H106&gt;4000,W106&lt;55),0,INDEX('SEC Appendix V3'!$B$5:$F$8,_xlfn.IFS(W106&lt;60,1,W106&lt;65,2,W106&lt;67,3,TRUE,4),MATCH(YEAR($Q$27),'SEC Appendix V3'!$B$4:$F$4))*IF(H106&lt;=3000,H106,12000-(3*H106))),0)</f>
        <v>0</v>
      </c>
      <c r="Y106" s="77">
        <f t="shared" si="16"/>
        <v>121</v>
      </c>
      <c r="Z106" s="76" cm="1">
        <f t="array" ref="Z106">IFERROR(IF(OR(I106&lt;0,I106&gt;4000,Y106&lt;55),0,INDEX('SEC Appendix V3'!$B$5:$F$8,_xlfn.IFS(Y106&lt;60,1,Y106&lt;65,2,Y106&lt;67,3,TRUE,4),MATCH(YEAR($Q$27),'SEC Appendix V3'!$B$4:$F$4))*IF(I106&lt;=3000,I106,12000-(3*I106))),0)</f>
        <v>0</v>
      </c>
      <c r="AA106" s="77">
        <f t="shared" si="17"/>
        <v>121</v>
      </c>
      <c r="AB106" s="76" cm="1">
        <f t="array" ref="AB106">IFERROR(IF(OR(J106&lt;0,J106&gt;4000,AA106&lt;55),0,INDEX('SEC Appendix V3'!$B$5:$F$8,_xlfn.IFS(AA106&lt;60,1,AA106&lt;65,2,AA106&lt;67,3,TRUE,4),MATCH(YEAR($Q$27),'SEC Appendix V3'!$B$4:$F$4))*IF(J106&lt;=3000,J106,12000-(3*J106))),0)</f>
        <v>0</v>
      </c>
      <c r="AC106" s="77">
        <f t="shared" si="18"/>
        <v>121</v>
      </c>
      <c r="AD106" s="76" cm="1">
        <f t="array" ref="AD106">IFERROR(IF(OR(K106&lt;0,K106&gt;4000,AC106&lt;55),0,INDEX('SEC Appendix V3'!$B$5:$F$8,_xlfn.IFS(AC106&lt;60,1,AC106&lt;65,2,AC106&lt;67,3,TRUE,4),MATCH(YEAR($Q$27),'SEC Appendix V3'!$B$4:$F$4))*IF(K106&lt;=3000,K106,12000-(3*K106))),0)</f>
        <v>0</v>
      </c>
      <c r="AE106" s="77">
        <f t="shared" si="19"/>
        <v>121</v>
      </c>
      <c r="AF106" s="76" cm="1">
        <f t="array" ref="AF106">IFERROR(IF(OR(L106&lt;0,L106&gt;4000,AE106&lt;55),0,INDEX('SEC Appendix V3'!$B$5:$F$8,_xlfn.IFS(AE106&lt;60,1,AE106&lt;65,2,AE106&lt;67,3,TRUE,4),MATCH(YEAR($Q$27),'SEC Appendix V3'!$B$4:$F$4))*IF(L106&lt;=3000,L106,12000-(3*L106))),0)</f>
        <v>0</v>
      </c>
      <c r="AG106" s="77">
        <f t="shared" si="20"/>
        <v>121</v>
      </c>
      <c r="AH106" s="76" cm="1">
        <f t="array" ref="AH106">IFERROR(IF(OR(M106&lt;0,M106&gt;4000,AG106&lt;55),0,INDEX('SEC Appendix V3'!$B$5:$F$8,_xlfn.IFS(AG106&lt;60,1,AG106&lt;65,2,AG106&lt;67,3,TRUE,4),MATCH(YEAR($Q$27),'SEC Appendix V3'!$B$4:$F$4))*IF(M106&lt;=3000,M106,12000-(3*M106))),0)</f>
        <v>0</v>
      </c>
      <c r="AI106" s="77">
        <f t="shared" si="21"/>
        <v>121</v>
      </c>
      <c r="AJ106" s="76" cm="1">
        <f t="array" ref="AJ106">IFERROR(IF(OR(N106&lt;0,N106&gt;4000,AI106&lt;55),0,INDEX('SEC Appendix V3'!$B$5:$F$8,_xlfn.IFS(AI106&lt;60,1,AI106&lt;65,2,AI106&lt;67,3,TRUE,4),MATCH(YEAR($Q$27),'SEC Appendix V3'!$B$4:$F$4))*IF(N106&lt;=3000,N106,12000-(3*N106))),0)</f>
        <v>0</v>
      </c>
      <c r="AK106" s="77">
        <f t="shared" si="22"/>
        <v>121</v>
      </c>
      <c r="AL106" s="76" cm="1">
        <f t="array" ref="AL106">IFERROR(IF(OR(O106&lt;0,O106&gt;4000,AK106&lt;55),0,INDEX('SEC Appendix V3'!$B$5:$F$8,_xlfn.IFS(AK106&lt;60,1,AK106&lt;65,2,AK106&lt;67,3,TRUE,4),MATCH(YEAR($Q$27),'SEC Appendix V3'!$B$4:$F$4))*IF(O106&lt;=3000,O106,12000-(3*O106))),0)</f>
        <v>0</v>
      </c>
      <c r="AM106" s="77">
        <f t="shared" si="23"/>
        <v>121</v>
      </c>
      <c r="AN106" s="76" cm="1">
        <f t="array" ref="AN106">IFERROR(IF(OR(P106&lt;0,P106&gt;4000,AM106&lt;55),0,INDEX('SEC Appendix V3'!$B$5:$F$8,_xlfn.IFS(AM106&lt;60,1,AM106&lt;65,2,AM106&lt;67,3,TRUE,4),MATCH(YEAR($Q$27),'SEC Appendix V3'!$B$4:$F$4))*IF(P106&lt;=3000,P106,12000-(3*P106))),0)</f>
        <v>0</v>
      </c>
      <c r="AO106" s="79">
        <f t="shared" si="24"/>
        <v>0</v>
      </c>
    </row>
    <row r="107" spans="1:41" x14ac:dyDescent="0.35">
      <c r="A107" s="70">
        <v>78</v>
      </c>
      <c r="B107" s="58"/>
      <c r="C107" s="58"/>
      <c r="D107" s="59"/>
      <c r="E107" s="60"/>
      <c r="F107" s="60"/>
      <c r="G107" s="60"/>
      <c r="H107" s="60"/>
      <c r="I107" s="60"/>
      <c r="J107" s="60"/>
      <c r="K107" s="60"/>
      <c r="L107" s="60"/>
      <c r="M107" s="60"/>
      <c r="N107" s="60"/>
      <c r="O107" s="60"/>
      <c r="P107" s="60"/>
      <c r="Q107" s="50">
        <f t="shared" si="25"/>
        <v>121</v>
      </c>
      <c r="R107" s="76" cm="1">
        <f t="array" ref="R107">IFERROR(IF(OR(E107&lt;0,E107&gt;4000,Q107&lt;55),0,INDEX('SEC Appendix V3'!$B$5:$F$8,_xlfn.IFS(Q107&lt;60,1,Q107&lt;65,2,Q107&lt;67,3,TRUE,4),MATCH(YEAR($Q$27),'SEC Appendix V3'!$B$4:$F$4))*IF(E107&lt;=3000,E107,12000-(3*E107))),0)</f>
        <v>0</v>
      </c>
      <c r="S107" s="77">
        <f t="shared" si="13"/>
        <v>121</v>
      </c>
      <c r="T107" s="76" cm="1">
        <f t="array" ref="T107">IFERROR(IF(OR(F107&lt;0,F107&gt;4000,S107&lt;55),0,INDEX('SEC Appendix V3'!$B$5:$F$8,_xlfn.IFS(S107&lt;60,1,S107&lt;65,2,S107&lt;67,3,TRUE,4),MATCH(YEAR($Q$27),'SEC Appendix V3'!$B$4:$F$4))*IF(F107&lt;=3000,F107,12000-(3*F107))),0)</f>
        <v>0</v>
      </c>
      <c r="U107" s="77">
        <f t="shared" si="14"/>
        <v>121</v>
      </c>
      <c r="V107" s="76" cm="1">
        <f t="array" ref="V107">IFERROR(IF(OR(G107&lt;0,G107&gt;4000,U107&lt;55),0,INDEX('SEC Appendix V3'!$B$5:$F$8,_xlfn.IFS(U107&lt;60,1,U107&lt;65,2,U107&lt;67,3,TRUE,4),MATCH(YEAR($Q$27),'SEC Appendix V3'!$B$4:$F$4))*IF(G107&lt;=3000,G107,12000-(3*G107))),0)</f>
        <v>0</v>
      </c>
      <c r="W107" s="77">
        <f t="shared" si="15"/>
        <v>121</v>
      </c>
      <c r="X107" s="76" cm="1">
        <f t="array" ref="X107">IFERROR(IF(OR(H107&lt;0,H107&gt;4000,W107&lt;55),0,INDEX('SEC Appendix V3'!$B$5:$F$8,_xlfn.IFS(W107&lt;60,1,W107&lt;65,2,W107&lt;67,3,TRUE,4),MATCH(YEAR($Q$27),'SEC Appendix V3'!$B$4:$F$4))*IF(H107&lt;=3000,H107,12000-(3*H107))),0)</f>
        <v>0</v>
      </c>
      <c r="Y107" s="77">
        <f t="shared" si="16"/>
        <v>121</v>
      </c>
      <c r="Z107" s="76" cm="1">
        <f t="array" ref="Z107">IFERROR(IF(OR(I107&lt;0,I107&gt;4000,Y107&lt;55),0,INDEX('SEC Appendix V3'!$B$5:$F$8,_xlfn.IFS(Y107&lt;60,1,Y107&lt;65,2,Y107&lt;67,3,TRUE,4),MATCH(YEAR($Q$27),'SEC Appendix V3'!$B$4:$F$4))*IF(I107&lt;=3000,I107,12000-(3*I107))),0)</f>
        <v>0</v>
      </c>
      <c r="AA107" s="77">
        <f t="shared" si="17"/>
        <v>121</v>
      </c>
      <c r="AB107" s="76" cm="1">
        <f t="array" ref="AB107">IFERROR(IF(OR(J107&lt;0,J107&gt;4000,AA107&lt;55),0,INDEX('SEC Appendix V3'!$B$5:$F$8,_xlfn.IFS(AA107&lt;60,1,AA107&lt;65,2,AA107&lt;67,3,TRUE,4),MATCH(YEAR($Q$27),'SEC Appendix V3'!$B$4:$F$4))*IF(J107&lt;=3000,J107,12000-(3*J107))),0)</f>
        <v>0</v>
      </c>
      <c r="AC107" s="77">
        <f t="shared" si="18"/>
        <v>121</v>
      </c>
      <c r="AD107" s="76" cm="1">
        <f t="array" ref="AD107">IFERROR(IF(OR(K107&lt;0,K107&gt;4000,AC107&lt;55),0,INDEX('SEC Appendix V3'!$B$5:$F$8,_xlfn.IFS(AC107&lt;60,1,AC107&lt;65,2,AC107&lt;67,3,TRUE,4),MATCH(YEAR($Q$27),'SEC Appendix V3'!$B$4:$F$4))*IF(K107&lt;=3000,K107,12000-(3*K107))),0)</f>
        <v>0</v>
      </c>
      <c r="AE107" s="77">
        <f t="shared" si="19"/>
        <v>121</v>
      </c>
      <c r="AF107" s="76" cm="1">
        <f t="array" ref="AF107">IFERROR(IF(OR(L107&lt;0,L107&gt;4000,AE107&lt;55),0,INDEX('SEC Appendix V3'!$B$5:$F$8,_xlfn.IFS(AE107&lt;60,1,AE107&lt;65,2,AE107&lt;67,3,TRUE,4),MATCH(YEAR($Q$27),'SEC Appendix V3'!$B$4:$F$4))*IF(L107&lt;=3000,L107,12000-(3*L107))),0)</f>
        <v>0</v>
      </c>
      <c r="AG107" s="77">
        <f t="shared" si="20"/>
        <v>121</v>
      </c>
      <c r="AH107" s="76" cm="1">
        <f t="array" ref="AH107">IFERROR(IF(OR(M107&lt;0,M107&gt;4000,AG107&lt;55),0,INDEX('SEC Appendix V3'!$B$5:$F$8,_xlfn.IFS(AG107&lt;60,1,AG107&lt;65,2,AG107&lt;67,3,TRUE,4),MATCH(YEAR($Q$27),'SEC Appendix V3'!$B$4:$F$4))*IF(M107&lt;=3000,M107,12000-(3*M107))),0)</f>
        <v>0</v>
      </c>
      <c r="AI107" s="77">
        <f t="shared" si="21"/>
        <v>121</v>
      </c>
      <c r="AJ107" s="76" cm="1">
        <f t="array" ref="AJ107">IFERROR(IF(OR(N107&lt;0,N107&gt;4000,AI107&lt;55),0,INDEX('SEC Appendix V3'!$B$5:$F$8,_xlfn.IFS(AI107&lt;60,1,AI107&lt;65,2,AI107&lt;67,3,TRUE,4),MATCH(YEAR($Q$27),'SEC Appendix V3'!$B$4:$F$4))*IF(N107&lt;=3000,N107,12000-(3*N107))),0)</f>
        <v>0</v>
      </c>
      <c r="AK107" s="77">
        <f t="shared" si="22"/>
        <v>121</v>
      </c>
      <c r="AL107" s="76" cm="1">
        <f t="array" ref="AL107">IFERROR(IF(OR(O107&lt;0,O107&gt;4000,AK107&lt;55),0,INDEX('SEC Appendix V3'!$B$5:$F$8,_xlfn.IFS(AK107&lt;60,1,AK107&lt;65,2,AK107&lt;67,3,TRUE,4),MATCH(YEAR($Q$27),'SEC Appendix V3'!$B$4:$F$4))*IF(O107&lt;=3000,O107,12000-(3*O107))),0)</f>
        <v>0</v>
      </c>
      <c r="AM107" s="77">
        <f t="shared" si="23"/>
        <v>121</v>
      </c>
      <c r="AN107" s="76" cm="1">
        <f t="array" ref="AN107">IFERROR(IF(OR(P107&lt;0,P107&gt;4000,AM107&lt;55),0,INDEX('SEC Appendix V3'!$B$5:$F$8,_xlfn.IFS(AM107&lt;60,1,AM107&lt;65,2,AM107&lt;67,3,TRUE,4),MATCH(YEAR($Q$27),'SEC Appendix V3'!$B$4:$F$4))*IF(P107&lt;=3000,P107,12000-(3*P107))),0)</f>
        <v>0</v>
      </c>
      <c r="AO107" s="79">
        <f t="shared" si="24"/>
        <v>0</v>
      </c>
    </row>
    <row r="108" spans="1:41" x14ac:dyDescent="0.35">
      <c r="A108" s="70">
        <v>79</v>
      </c>
      <c r="B108" s="57"/>
      <c r="C108" s="58"/>
      <c r="D108" s="59"/>
      <c r="E108" s="60"/>
      <c r="F108" s="60"/>
      <c r="G108" s="60"/>
      <c r="H108" s="60"/>
      <c r="I108" s="60"/>
      <c r="J108" s="60"/>
      <c r="K108" s="60"/>
      <c r="L108" s="60"/>
      <c r="M108" s="60"/>
      <c r="N108" s="60"/>
      <c r="O108" s="60"/>
      <c r="P108" s="60"/>
      <c r="Q108" s="50">
        <f t="shared" si="25"/>
        <v>121</v>
      </c>
      <c r="R108" s="76" cm="1">
        <f t="array" ref="R108">IFERROR(IF(OR(E108&lt;0,E108&gt;4000,Q108&lt;55),0,INDEX('SEC Appendix V3'!$B$5:$F$8,_xlfn.IFS(Q108&lt;60,1,Q108&lt;65,2,Q108&lt;67,3,TRUE,4),MATCH(YEAR($Q$27),'SEC Appendix V3'!$B$4:$F$4))*IF(E108&lt;=3000,E108,12000-(3*E108))),0)</f>
        <v>0</v>
      </c>
      <c r="S108" s="77">
        <f t="shared" si="13"/>
        <v>121</v>
      </c>
      <c r="T108" s="76" cm="1">
        <f t="array" ref="T108">IFERROR(IF(OR(F108&lt;0,F108&gt;4000,S108&lt;55),0,INDEX('SEC Appendix V3'!$B$5:$F$8,_xlfn.IFS(S108&lt;60,1,S108&lt;65,2,S108&lt;67,3,TRUE,4),MATCH(YEAR($Q$27),'SEC Appendix V3'!$B$4:$F$4))*IF(F108&lt;=3000,F108,12000-(3*F108))),0)</f>
        <v>0</v>
      </c>
      <c r="U108" s="77">
        <f t="shared" si="14"/>
        <v>121</v>
      </c>
      <c r="V108" s="76" cm="1">
        <f t="array" ref="V108">IFERROR(IF(OR(G108&lt;0,G108&gt;4000,U108&lt;55),0,INDEX('SEC Appendix V3'!$B$5:$F$8,_xlfn.IFS(U108&lt;60,1,U108&lt;65,2,U108&lt;67,3,TRUE,4),MATCH(YEAR($Q$27),'SEC Appendix V3'!$B$4:$F$4))*IF(G108&lt;=3000,G108,12000-(3*G108))),0)</f>
        <v>0</v>
      </c>
      <c r="W108" s="77">
        <f t="shared" si="15"/>
        <v>121</v>
      </c>
      <c r="X108" s="76" cm="1">
        <f t="array" ref="X108">IFERROR(IF(OR(H108&lt;0,H108&gt;4000,W108&lt;55),0,INDEX('SEC Appendix V3'!$B$5:$F$8,_xlfn.IFS(W108&lt;60,1,W108&lt;65,2,W108&lt;67,3,TRUE,4),MATCH(YEAR($Q$27),'SEC Appendix V3'!$B$4:$F$4))*IF(H108&lt;=3000,H108,12000-(3*H108))),0)</f>
        <v>0</v>
      </c>
      <c r="Y108" s="77">
        <f t="shared" si="16"/>
        <v>121</v>
      </c>
      <c r="Z108" s="76" cm="1">
        <f t="array" ref="Z108">IFERROR(IF(OR(I108&lt;0,I108&gt;4000,Y108&lt;55),0,INDEX('SEC Appendix V3'!$B$5:$F$8,_xlfn.IFS(Y108&lt;60,1,Y108&lt;65,2,Y108&lt;67,3,TRUE,4),MATCH(YEAR($Q$27),'SEC Appendix V3'!$B$4:$F$4))*IF(I108&lt;=3000,I108,12000-(3*I108))),0)</f>
        <v>0</v>
      </c>
      <c r="AA108" s="77">
        <f t="shared" si="17"/>
        <v>121</v>
      </c>
      <c r="AB108" s="76" cm="1">
        <f t="array" ref="AB108">IFERROR(IF(OR(J108&lt;0,J108&gt;4000,AA108&lt;55),0,INDEX('SEC Appendix V3'!$B$5:$F$8,_xlfn.IFS(AA108&lt;60,1,AA108&lt;65,2,AA108&lt;67,3,TRUE,4),MATCH(YEAR($Q$27),'SEC Appendix V3'!$B$4:$F$4))*IF(J108&lt;=3000,J108,12000-(3*J108))),0)</f>
        <v>0</v>
      </c>
      <c r="AC108" s="77">
        <f t="shared" si="18"/>
        <v>121</v>
      </c>
      <c r="AD108" s="76" cm="1">
        <f t="array" ref="AD108">IFERROR(IF(OR(K108&lt;0,K108&gt;4000,AC108&lt;55),0,INDEX('SEC Appendix V3'!$B$5:$F$8,_xlfn.IFS(AC108&lt;60,1,AC108&lt;65,2,AC108&lt;67,3,TRUE,4),MATCH(YEAR($Q$27),'SEC Appendix V3'!$B$4:$F$4))*IF(K108&lt;=3000,K108,12000-(3*K108))),0)</f>
        <v>0</v>
      </c>
      <c r="AE108" s="77">
        <f t="shared" si="19"/>
        <v>121</v>
      </c>
      <c r="AF108" s="76" cm="1">
        <f t="array" ref="AF108">IFERROR(IF(OR(L108&lt;0,L108&gt;4000,AE108&lt;55),0,INDEX('SEC Appendix V3'!$B$5:$F$8,_xlfn.IFS(AE108&lt;60,1,AE108&lt;65,2,AE108&lt;67,3,TRUE,4),MATCH(YEAR($Q$27),'SEC Appendix V3'!$B$4:$F$4))*IF(L108&lt;=3000,L108,12000-(3*L108))),0)</f>
        <v>0</v>
      </c>
      <c r="AG108" s="77">
        <f t="shared" si="20"/>
        <v>121</v>
      </c>
      <c r="AH108" s="76" cm="1">
        <f t="array" ref="AH108">IFERROR(IF(OR(M108&lt;0,M108&gt;4000,AG108&lt;55),0,INDEX('SEC Appendix V3'!$B$5:$F$8,_xlfn.IFS(AG108&lt;60,1,AG108&lt;65,2,AG108&lt;67,3,TRUE,4),MATCH(YEAR($Q$27),'SEC Appendix V3'!$B$4:$F$4))*IF(M108&lt;=3000,M108,12000-(3*M108))),0)</f>
        <v>0</v>
      </c>
      <c r="AI108" s="77">
        <f t="shared" si="21"/>
        <v>121</v>
      </c>
      <c r="AJ108" s="76" cm="1">
        <f t="array" ref="AJ108">IFERROR(IF(OR(N108&lt;0,N108&gt;4000,AI108&lt;55),0,INDEX('SEC Appendix V3'!$B$5:$F$8,_xlfn.IFS(AI108&lt;60,1,AI108&lt;65,2,AI108&lt;67,3,TRUE,4),MATCH(YEAR($Q$27),'SEC Appendix V3'!$B$4:$F$4))*IF(N108&lt;=3000,N108,12000-(3*N108))),0)</f>
        <v>0</v>
      </c>
      <c r="AK108" s="77">
        <f t="shared" si="22"/>
        <v>121</v>
      </c>
      <c r="AL108" s="76" cm="1">
        <f t="array" ref="AL108">IFERROR(IF(OR(O108&lt;0,O108&gt;4000,AK108&lt;55),0,INDEX('SEC Appendix V3'!$B$5:$F$8,_xlfn.IFS(AK108&lt;60,1,AK108&lt;65,2,AK108&lt;67,3,TRUE,4),MATCH(YEAR($Q$27),'SEC Appendix V3'!$B$4:$F$4))*IF(O108&lt;=3000,O108,12000-(3*O108))),0)</f>
        <v>0</v>
      </c>
      <c r="AM108" s="77">
        <f t="shared" si="23"/>
        <v>121</v>
      </c>
      <c r="AN108" s="76" cm="1">
        <f t="array" ref="AN108">IFERROR(IF(OR(P108&lt;0,P108&gt;4000,AM108&lt;55),0,INDEX('SEC Appendix V3'!$B$5:$F$8,_xlfn.IFS(AM108&lt;60,1,AM108&lt;65,2,AM108&lt;67,3,TRUE,4),MATCH(YEAR($Q$27),'SEC Appendix V3'!$B$4:$F$4))*IF(P108&lt;=3000,P108,12000-(3*P108))),0)</f>
        <v>0</v>
      </c>
      <c r="AO108" s="79">
        <f t="shared" si="24"/>
        <v>0</v>
      </c>
    </row>
    <row r="109" spans="1:41" x14ac:dyDescent="0.35">
      <c r="A109" s="70">
        <v>80</v>
      </c>
      <c r="B109" s="57"/>
      <c r="C109" s="58"/>
      <c r="D109" s="59"/>
      <c r="E109" s="60"/>
      <c r="F109" s="60"/>
      <c r="G109" s="60"/>
      <c r="H109" s="60"/>
      <c r="I109" s="60"/>
      <c r="J109" s="60"/>
      <c r="K109" s="60"/>
      <c r="L109" s="60"/>
      <c r="M109" s="60"/>
      <c r="N109" s="60"/>
      <c r="O109" s="60"/>
      <c r="P109" s="60"/>
      <c r="Q109" s="50">
        <f t="shared" si="25"/>
        <v>121</v>
      </c>
      <c r="R109" s="76" cm="1">
        <f t="array" ref="R109">IFERROR(IF(OR(E109&lt;0,E109&gt;4000,Q109&lt;55),0,INDEX('SEC Appendix V3'!$B$5:$F$8,_xlfn.IFS(Q109&lt;60,1,Q109&lt;65,2,Q109&lt;67,3,TRUE,4),MATCH(YEAR($Q$27),'SEC Appendix V3'!$B$4:$F$4))*IF(E109&lt;=3000,E109,12000-(3*E109))),0)</f>
        <v>0</v>
      </c>
      <c r="S109" s="77">
        <f t="shared" si="13"/>
        <v>121</v>
      </c>
      <c r="T109" s="76" cm="1">
        <f t="array" ref="T109">IFERROR(IF(OR(F109&lt;0,F109&gt;4000,S109&lt;55),0,INDEX('SEC Appendix V3'!$B$5:$F$8,_xlfn.IFS(S109&lt;60,1,S109&lt;65,2,S109&lt;67,3,TRUE,4),MATCH(YEAR($Q$27),'SEC Appendix V3'!$B$4:$F$4))*IF(F109&lt;=3000,F109,12000-(3*F109))),0)</f>
        <v>0</v>
      </c>
      <c r="U109" s="77">
        <f t="shared" si="14"/>
        <v>121</v>
      </c>
      <c r="V109" s="76" cm="1">
        <f t="array" ref="V109">IFERROR(IF(OR(G109&lt;0,G109&gt;4000,U109&lt;55),0,INDEX('SEC Appendix V3'!$B$5:$F$8,_xlfn.IFS(U109&lt;60,1,U109&lt;65,2,U109&lt;67,3,TRUE,4),MATCH(YEAR($Q$27),'SEC Appendix V3'!$B$4:$F$4))*IF(G109&lt;=3000,G109,12000-(3*G109))),0)</f>
        <v>0</v>
      </c>
      <c r="W109" s="77">
        <f t="shared" si="15"/>
        <v>121</v>
      </c>
      <c r="X109" s="76" cm="1">
        <f t="array" ref="X109">IFERROR(IF(OR(H109&lt;0,H109&gt;4000,W109&lt;55),0,INDEX('SEC Appendix V3'!$B$5:$F$8,_xlfn.IFS(W109&lt;60,1,W109&lt;65,2,W109&lt;67,3,TRUE,4),MATCH(YEAR($Q$27),'SEC Appendix V3'!$B$4:$F$4))*IF(H109&lt;=3000,H109,12000-(3*H109))),0)</f>
        <v>0</v>
      </c>
      <c r="Y109" s="77">
        <f t="shared" si="16"/>
        <v>121</v>
      </c>
      <c r="Z109" s="76" cm="1">
        <f t="array" ref="Z109">IFERROR(IF(OR(I109&lt;0,I109&gt;4000,Y109&lt;55),0,INDEX('SEC Appendix V3'!$B$5:$F$8,_xlfn.IFS(Y109&lt;60,1,Y109&lt;65,2,Y109&lt;67,3,TRUE,4),MATCH(YEAR($Q$27),'SEC Appendix V3'!$B$4:$F$4))*IF(I109&lt;=3000,I109,12000-(3*I109))),0)</f>
        <v>0</v>
      </c>
      <c r="AA109" s="77">
        <f t="shared" si="17"/>
        <v>121</v>
      </c>
      <c r="AB109" s="76" cm="1">
        <f t="array" ref="AB109">IFERROR(IF(OR(J109&lt;0,J109&gt;4000,AA109&lt;55),0,INDEX('SEC Appendix V3'!$B$5:$F$8,_xlfn.IFS(AA109&lt;60,1,AA109&lt;65,2,AA109&lt;67,3,TRUE,4),MATCH(YEAR($Q$27),'SEC Appendix V3'!$B$4:$F$4))*IF(J109&lt;=3000,J109,12000-(3*J109))),0)</f>
        <v>0</v>
      </c>
      <c r="AC109" s="77">
        <f t="shared" si="18"/>
        <v>121</v>
      </c>
      <c r="AD109" s="76" cm="1">
        <f t="array" ref="AD109">IFERROR(IF(OR(K109&lt;0,K109&gt;4000,AC109&lt;55),0,INDEX('SEC Appendix V3'!$B$5:$F$8,_xlfn.IFS(AC109&lt;60,1,AC109&lt;65,2,AC109&lt;67,3,TRUE,4),MATCH(YEAR($Q$27),'SEC Appendix V3'!$B$4:$F$4))*IF(K109&lt;=3000,K109,12000-(3*K109))),0)</f>
        <v>0</v>
      </c>
      <c r="AE109" s="77">
        <f t="shared" si="19"/>
        <v>121</v>
      </c>
      <c r="AF109" s="76" cm="1">
        <f t="array" ref="AF109">IFERROR(IF(OR(L109&lt;0,L109&gt;4000,AE109&lt;55),0,INDEX('SEC Appendix V3'!$B$5:$F$8,_xlfn.IFS(AE109&lt;60,1,AE109&lt;65,2,AE109&lt;67,3,TRUE,4),MATCH(YEAR($Q$27),'SEC Appendix V3'!$B$4:$F$4))*IF(L109&lt;=3000,L109,12000-(3*L109))),0)</f>
        <v>0</v>
      </c>
      <c r="AG109" s="77">
        <f t="shared" si="20"/>
        <v>121</v>
      </c>
      <c r="AH109" s="76" cm="1">
        <f t="array" ref="AH109">IFERROR(IF(OR(M109&lt;0,M109&gt;4000,AG109&lt;55),0,INDEX('SEC Appendix V3'!$B$5:$F$8,_xlfn.IFS(AG109&lt;60,1,AG109&lt;65,2,AG109&lt;67,3,TRUE,4),MATCH(YEAR($Q$27),'SEC Appendix V3'!$B$4:$F$4))*IF(M109&lt;=3000,M109,12000-(3*M109))),0)</f>
        <v>0</v>
      </c>
      <c r="AI109" s="77">
        <f t="shared" si="21"/>
        <v>121</v>
      </c>
      <c r="AJ109" s="76" cm="1">
        <f t="array" ref="AJ109">IFERROR(IF(OR(N109&lt;0,N109&gt;4000,AI109&lt;55),0,INDEX('SEC Appendix V3'!$B$5:$F$8,_xlfn.IFS(AI109&lt;60,1,AI109&lt;65,2,AI109&lt;67,3,TRUE,4),MATCH(YEAR($Q$27),'SEC Appendix V3'!$B$4:$F$4))*IF(N109&lt;=3000,N109,12000-(3*N109))),0)</f>
        <v>0</v>
      </c>
      <c r="AK109" s="77">
        <f t="shared" si="22"/>
        <v>121</v>
      </c>
      <c r="AL109" s="76" cm="1">
        <f t="array" ref="AL109">IFERROR(IF(OR(O109&lt;0,O109&gt;4000,AK109&lt;55),0,INDEX('SEC Appendix V3'!$B$5:$F$8,_xlfn.IFS(AK109&lt;60,1,AK109&lt;65,2,AK109&lt;67,3,TRUE,4),MATCH(YEAR($Q$27),'SEC Appendix V3'!$B$4:$F$4))*IF(O109&lt;=3000,O109,12000-(3*O109))),0)</f>
        <v>0</v>
      </c>
      <c r="AM109" s="77">
        <f t="shared" si="23"/>
        <v>121</v>
      </c>
      <c r="AN109" s="76" cm="1">
        <f t="array" ref="AN109">IFERROR(IF(OR(P109&lt;0,P109&gt;4000,AM109&lt;55),0,INDEX('SEC Appendix V3'!$B$5:$F$8,_xlfn.IFS(AM109&lt;60,1,AM109&lt;65,2,AM109&lt;67,3,TRUE,4),MATCH(YEAR($Q$27),'SEC Appendix V3'!$B$4:$F$4))*IF(P109&lt;=3000,P109,12000-(3*P109))),0)</f>
        <v>0</v>
      </c>
      <c r="AO109" s="79">
        <f t="shared" si="24"/>
        <v>0</v>
      </c>
    </row>
    <row r="110" spans="1:41" x14ac:dyDescent="0.35">
      <c r="A110" s="70">
        <v>81</v>
      </c>
      <c r="B110" s="58"/>
      <c r="C110" s="58"/>
      <c r="D110" s="59"/>
      <c r="E110" s="60"/>
      <c r="F110" s="60"/>
      <c r="G110" s="60"/>
      <c r="H110" s="60"/>
      <c r="I110" s="60"/>
      <c r="J110" s="60"/>
      <c r="K110" s="60"/>
      <c r="L110" s="60"/>
      <c r="M110" s="60"/>
      <c r="N110" s="60"/>
      <c r="O110" s="60"/>
      <c r="P110" s="60"/>
      <c r="Q110" s="50">
        <f t="shared" si="25"/>
        <v>121</v>
      </c>
      <c r="R110" s="76" cm="1">
        <f t="array" ref="R110">IFERROR(IF(OR(E110&lt;0,E110&gt;4000,Q110&lt;55),0,INDEX('SEC Appendix V3'!$B$5:$F$8,_xlfn.IFS(Q110&lt;60,1,Q110&lt;65,2,Q110&lt;67,3,TRUE,4),MATCH(YEAR($Q$27),'SEC Appendix V3'!$B$4:$F$4))*IF(E110&lt;=3000,E110,12000-(3*E110))),0)</f>
        <v>0</v>
      </c>
      <c r="S110" s="77">
        <f t="shared" si="13"/>
        <v>121</v>
      </c>
      <c r="T110" s="76" cm="1">
        <f t="array" ref="T110">IFERROR(IF(OR(F110&lt;0,F110&gt;4000,S110&lt;55),0,INDEX('SEC Appendix V3'!$B$5:$F$8,_xlfn.IFS(S110&lt;60,1,S110&lt;65,2,S110&lt;67,3,TRUE,4),MATCH(YEAR($Q$27),'SEC Appendix V3'!$B$4:$F$4))*IF(F110&lt;=3000,F110,12000-(3*F110))),0)</f>
        <v>0</v>
      </c>
      <c r="U110" s="77">
        <f t="shared" si="14"/>
        <v>121</v>
      </c>
      <c r="V110" s="76" cm="1">
        <f t="array" ref="V110">IFERROR(IF(OR(G110&lt;0,G110&gt;4000,U110&lt;55),0,INDEX('SEC Appendix V3'!$B$5:$F$8,_xlfn.IFS(U110&lt;60,1,U110&lt;65,2,U110&lt;67,3,TRUE,4),MATCH(YEAR($Q$27),'SEC Appendix V3'!$B$4:$F$4))*IF(G110&lt;=3000,G110,12000-(3*G110))),0)</f>
        <v>0</v>
      </c>
      <c r="W110" s="77">
        <f t="shared" si="15"/>
        <v>121</v>
      </c>
      <c r="X110" s="76" cm="1">
        <f t="array" ref="X110">IFERROR(IF(OR(H110&lt;0,H110&gt;4000,W110&lt;55),0,INDEX('SEC Appendix V3'!$B$5:$F$8,_xlfn.IFS(W110&lt;60,1,W110&lt;65,2,W110&lt;67,3,TRUE,4),MATCH(YEAR($Q$27),'SEC Appendix V3'!$B$4:$F$4))*IF(H110&lt;=3000,H110,12000-(3*H110))),0)</f>
        <v>0</v>
      </c>
      <c r="Y110" s="77">
        <f t="shared" si="16"/>
        <v>121</v>
      </c>
      <c r="Z110" s="76" cm="1">
        <f t="array" ref="Z110">IFERROR(IF(OR(I110&lt;0,I110&gt;4000,Y110&lt;55),0,INDEX('SEC Appendix V3'!$B$5:$F$8,_xlfn.IFS(Y110&lt;60,1,Y110&lt;65,2,Y110&lt;67,3,TRUE,4),MATCH(YEAR($Q$27),'SEC Appendix V3'!$B$4:$F$4))*IF(I110&lt;=3000,I110,12000-(3*I110))),0)</f>
        <v>0</v>
      </c>
      <c r="AA110" s="77">
        <f t="shared" si="17"/>
        <v>121</v>
      </c>
      <c r="AB110" s="76" cm="1">
        <f t="array" ref="AB110">IFERROR(IF(OR(J110&lt;0,J110&gt;4000,AA110&lt;55),0,INDEX('SEC Appendix V3'!$B$5:$F$8,_xlfn.IFS(AA110&lt;60,1,AA110&lt;65,2,AA110&lt;67,3,TRUE,4),MATCH(YEAR($Q$27),'SEC Appendix V3'!$B$4:$F$4))*IF(J110&lt;=3000,J110,12000-(3*J110))),0)</f>
        <v>0</v>
      </c>
      <c r="AC110" s="77">
        <f t="shared" si="18"/>
        <v>121</v>
      </c>
      <c r="AD110" s="76" cm="1">
        <f t="array" ref="AD110">IFERROR(IF(OR(K110&lt;0,K110&gt;4000,AC110&lt;55),0,INDEX('SEC Appendix V3'!$B$5:$F$8,_xlfn.IFS(AC110&lt;60,1,AC110&lt;65,2,AC110&lt;67,3,TRUE,4),MATCH(YEAR($Q$27),'SEC Appendix V3'!$B$4:$F$4))*IF(K110&lt;=3000,K110,12000-(3*K110))),0)</f>
        <v>0</v>
      </c>
      <c r="AE110" s="77">
        <f t="shared" si="19"/>
        <v>121</v>
      </c>
      <c r="AF110" s="76" cm="1">
        <f t="array" ref="AF110">IFERROR(IF(OR(L110&lt;0,L110&gt;4000,AE110&lt;55),0,INDEX('SEC Appendix V3'!$B$5:$F$8,_xlfn.IFS(AE110&lt;60,1,AE110&lt;65,2,AE110&lt;67,3,TRUE,4),MATCH(YEAR($Q$27),'SEC Appendix V3'!$B$4:$F$4))*IF(L110&lt;=3000,L110,12000-(3*L110))),0)</f>
        <v>0</v>
      </c>
      <c r="AG110" s="77">
        <f t="shared" si="20"/>
        <v>121</v>
      </c>
      <c r="AH110" s="76" cm="1">
        <f t="array" ref="AH110">IFERROR(IF(OR(M110&lt;0,M110&gt;4000,AG110&lt;55),0,INDEX('SEC Appendix V3'!$B$5:$F$8,_xlfn.IFS(AG110&lt;60,1,AG110&lt;65,2,AG110&lt;67,3,TRUE,4),MATCH(YEAR($Q$27),'SEC Appendix V3'!$B$4:$F$4))*IF(M110&lt;=3000,M110,12000-(3*M110))),0)</f>
        <v>0</v>
      </c>
      <c r="AI110" s="77">
        <f t="shared" si="21"/>
        <v>121</v>
      </c>
      <c r="AJ110" s="76" cm="1">
        <f t="array" ref="AJ110">IFERROR(IF(OR(N110&lt;0,N110&gt;4000,AI110&lt;55),0,INDEX('SEC Appendix V3'!$B$5:$F$8,_xlfn.IFS(AI110&lt;60,1,AI110&lt;65,2,AI110&lt;67,3,TRUE,4),MATCH(YEAR($Q$27),'SEC Appendix V3'!$B$4:$F$4))*IF(N110&lt;=3000,N110,12000-(3*N110))),0)</f>
        <v>0</v>
      </c>
      <c r="AK110" s="77">
        <f t="shared" si="22"/>
        <v>121</v>
      </c>
      <c r="AL110" s="76" cm="1">
        <f t="array" ref="AL110">IFERROR(IF(OR(O110&lt;0,O110&gt;4000,AK110&lt;55),0,INDEX('SEC Appendix V3'!$B$5:$F$8,_xlfn.IFS(AK110&lt;60,1,AK110&lt;65,2,AK110&lt;67,3,TRUE,4),MATCH(YEAR($Q$27),'SEC Appendix V3'!$B$4:$F$4))*IF(O110&lt;=3000,O110,12000-(3*O110))),0)</f>
        <v>0</v>
      </c>
      <c r="AM110" s="77">
        <f t="shared" si="23"/>
        <v>121</v>
      </c>
      <c r="AN110" s="76" cm="1">
        <f t="array" ref="AN110">IFERROR(IF(OR(P110&lt;0,P110&gt;4000,AM110&lt;55),0,INDEX('SEC Appendix V3'!$B$5:$F$8,_xlfn.IFS(AM110&lt;60,1,AM110&lt;65,2,AM110&lt;67,3,TRUE,4),MATCH(YEAR($Q$27),'SEC Appendix V3'!$B$4:$F$4))*IF(P110&lt;=3000,P110,12000-(3*P110))),0)</f>
        <v>0</v>
      </c>
      <c r="AO110" s="79">
        <f t="shared" si="24"/>
        <v>0</v>
      </c>
    </row>
    <row r="111" spans="1:41" x14ac:dyDescent="0.35">
      <c r="A111" s="70">
        <v>82</v>
      </c>
      <c r="B111" s="57"/>
      <c r="C111" s="58"/>
      <c r="D111" s="59"/>
      <c r="E111" s="60"/>
      <c r="F111" s="60"/>
      <c r="G111" s="60"/>
      <c r="H111" s="60"/>
      <c r="I111" s="60"/>
      <c r="J111" s="60"/>
      <c r="K111" s="60"/>
      <c r="L111" s="60"/>
      <c r="M111" s="60"/>
      <c r="N111" s="60"/>
      <c r="O111" s="60"/>
      <c r="P111" s="60"/>
      <c r="Q111" s="50">
        <f t="shared" si="25"/>
        <v>121</v>
      </c>
      <c r="R111" s="76" cm="1">
        <f t="array" ref="R111">IFERROR(IF(OR(E111&lt;0,E111&gt;4000,Q111&lt;55),0,INDEX('SEC Appendix V3'!$B$5:$F$8,_xlfn.IFS(Q111&lt;60,1,Q111&lt;65,2,Q111&lt;67,3,TRUE,4),MATCH(YEAR($Q$27),'SEC Appendix V3'!$B$4:$F$4))*IF(E111&lt;=3000,E111,12000-(3*E111))),0)</f>
        <v>0</v>
      </c>
      <c r="S111" s="77">
        <f t="shared" si="13"/>
        <v>121</v>
      </c>
      <c r="T111" s="76" cm="1">
        <f t="array" ref="T111">IFERROR(IF(OR(F111&lt;0,F111&gt;4000,S111&lt;55),0,INDEX('SEC Appendix V3'!$B$5:$F$8,_xlfn.IFS(S111&lt;60,1,S111&lt;65,2,S111&lt;67,3,TRUE,4),MATCH(YEAR($Q$27),'SEC Appendix V3'!$B$4:$F$4))*IF(F111&lt;=3000,F111,12000-(3*F111))),0)</f>
        <v>0</v>
      </c>
      <c r="U111" s="77">
        <f t="shared" si="14"/>
        <v>121</v>
      </c>
      <c r="V111" s="76" cm="1">
        <f t="array" ref="V111">IFERROR(IF(OR(G111&lt;0,G111&gt;4000,U111&lt;55),0,INDEX('SEC Appendix V3'!$B$5:$F$8,_xlfn.IFS(U111&lt;60,1,U111&lt;65,2,U111&lt;67,3,TRUE,4),MATCH(YEAR($Q$27),'SEC Appendix V3'!$B$4:$F$4))*IF(G111&lt;=3000,G111,12000-(3*G111))),0)</f>
        <v>0</v>
      </c>
      <c r="W111" s="77">
        <f t="shared" si="15"/>
        <v>121</v>
      </c>
      <c r="X111" s="76" cm="1">
        <f t="array" ref="X111">IFERROR(IF(OR(H111&lt;0,H111&gt;4000,W111&lt;55),0,INDEX('SEC Appendix V3'!$B$5:$F$8,_xlfn.IFS(W111&lt;60,1,W111&lt;65,2,W111&lt;67,3,TRUE,4),MATCH(YEAR($Q$27),'SEC Appendix V3'!$B$4:$F$4))*IF(H111&lt;=3000,H111,12000-(3*H111))),0)</f>
        <v>0</v>
      </c>
      <c r="Y111" s="77">
        <f t="shared" si="16"/>
        <v>121</v>
      </c>
      <c r="Z111" s="76" cm="1">
        <f t="array" ref="Z111">IFERROR(IF(OR(I111&lt;0,I111&gt;4000,Y111&lt;55),0,INDEX('SEC Appendix V3'!$B$5:$F$8,_xlfn.IFS(Y111&lt;60,1,Y111&lt;65,2,Y111&lt;67,3,TRUE,4),MATCH(YEAR($Q$27),'SEC Appendix V3'!$B$4:$F$4))*IF(I111&lt;=3000,I111,12000-(3*I111))),0)</f>
        <v>0</v>
      </c>
      <c r="AA111" s="77">
        <f t="shared" si="17"/>
        <v>121</v>
      </c>
      <c r="AB111" s="76" cm="1">
        <f t="array" ref="AB111">IFERROR(IF(OR(J111&lt;0,J111&gt;4000,AA111&lt;55),0,INDEX('SEC Appendix V3'!$B$5:$F$8,_xlfn.IFS(AA111&lt;60,1,AA111&lt;65,2,AA111&lt;67,3,TRUE,4),MATCH(YEAR($Q$27),'SEC Appendix V3'!$B$4:$F$4))*IF(J111&lt;=3000,J111,12000-(3*J111))),0)</f>
        <v>0</v>
      </c>
      <c r="AC111" s="77">
        <f t="shared" si="18"/>
        <v>121</v>
      </c>
      <c r="AD111" s="76" cm="1">
        <f t="array" ref="AD111">IFERROR(IF(OR(K111&lt;0,K111&gt;4000,AC111&lt;55),0,INDEX('SEC Appendix V3'!$B$5:$F$8,_xlfn.IFS(AC111&lt;60,1,AC111&lt;65,2,AC111&lt;67,3,TRUE,4),MATCH(YEAR($Q$27),'SEC Appendix V3'!$B$4:$F$4))*IF(K111&lt;=3000,K111,12000-(3*K111))),0)</f>
        <v>0</v>
      </c>
      <c r="AE111" s="77">
        <f t="shared" si="19"/>
        <v>121</v>
      </c>
      <c r="AF111" s="76" cm="1">
        <f t="array" ref="AF111">IFERROR(IF(OR(L111&lt;0,L111&gt;4000,AE111&lt;55),0,INDEX('SEC Appendix V3'!$B$5:$F$8,_xlfn.IFS(AE111&lt;60,1,AE111&lt;65,2,AE111&lt;67,3,TRUE,4),MATCH(YEAR($Q$27),'SEC Appendix V3'!$B$4:$F$4))*IF(L111&lt;=3000,L111,12000-(3*L111))),0)</f>
        <v>0</v>
      </c>
      <c r="AG111" s="77">
        <f t="shared" si="20"/>
        <v>121</v>
      </c>
      <c r="AH111" s="76" cm="1">
        <f t="array" ref="AH111">IFERROR(IF(OR(M111&lt;0,M111&gt;4000,AG111&lt;55),0,INDEX('SEC Appendix V3'!$B$5:$F$8,_xlfn.IFS(AG111&lt;60,1,AG111&lt;65,2,AG111&lt;67,3,TRUE,4),MATCH(YEAR($Q$27),'SEC Appendix V3'!$B$4:$F$4))*IF(M111&lt;=3000,M111,12000-(3*M111))),0)</f>
        <v>0</v>
      </c>
      <c r="AI111" s="77">
        <f t="shared" si="21"/>
        <v>121</v>
      </c>
      <c r="AJ111" s="76" cm="1">
        <f t="array" ref="AJ111">IFERROR(IF(OR(N111&lt;0,N111&gt;4000,AI111&lt;55),0,INDEX('SEC Appendix V3'!$B$5:$F$8,_xlfn.IFS(AI111&lt;60,1,AI111&lt;65,2,AI111&lt;67,3,TRUE,4),MATCH(YEAR($Q$27),'SEC Appendix V3'!$B$4:$F$4))*IF(N111&lt;=3000,N111,12000-(3*N111))),0)</f>
        <v>0</v>
      </c>
      <c r="AK111" s="77">
        <f t="shared" si="22"/>
        <v>121</v>
      </c>
      <c r="AL111" s="76" cm="1">
        <f t="array" ref="AL111">IFERROR(IF(OR(O111&lt;0,O111&gt;4000,AK111&lt;55),0,INDEX('SEC Appendix V3'!$B$5:$F$8,_xlfn.IFS(AK111&lt;60,1,AK111&lt;65,2,AK111&lt;67,3,TRUE,4),MATCH(YEAR($Q$27),'SEC Appendix V3'!$B$4:$F$4))*IF(O111&lt;=3000,O111,12000-(3*O111))),0)</f>
        <v>0</v>
      </c>
      <c r="AM111" s="77">
        <f t="shared" si="23"/>
        <v>121</v>
      </c>
      <c r="AN111" s="76" cm="1">
        <f t="array" ref="AN111">IFERROR(IF(OR(P111&lt;0,P111&gt;4000,AM111&lt;55),0,INDEX('SEC Appendix V3'!$B$5:$F$8,_xlfn.IFS(AM111&lt;60,1,AM111&lt;65,2,AM111&lt;67,3,TRUE,4),MATCH(YEAR($Q$27),'SEC Appendix V3'!$B$4:$F$4))*IF(P111&lt;=3000,P111,12000-(3*P111))),0)</f>
        <v>0</v>
      </c>
      <c r="AO111" s="79">
        <f t="shared" si="24"/>
        <v>0</v>
      </c>
    </row>
    <row r="112" spans="1:41" x14ac:dyDescent="0.35">
      <c r="A112" s="70">
        <v>83</v>
      </c>
      <c r="B112" s="57"/>
      <c r="C112" s="58"/>
      <c r="D112" s="59"/>
      <c r="E112" s="60"/>
      <c r="F112" s="60"/>
      <c r="G112" s="60"/>
      <c r="H112" s="60"/>
      <c r="I112" s="60"/>
      <c r="J112" s="60"/>
      <c r="K112" s="60"/>
      <c r="L112" s="60"/>
      <c r="M112" s="60"/>
      <c r="N112" s="60"/>
      <c r="O112" s="60"/>
      <c r="P112" s="60"/>
      <c r="Q112" s="50">
        <f t="shared" si="25"/>
        <v>121</v>
      </c>
      <c r="R112" s="76" cm="1">
        <f t="array" ref="R112">IFERROR(IF(OR(E112&lt;0,E112&gt;4000,Q112&lt;55),0,INDEX('SEC Appendix V3'!$B$5:$F$8,_xlfn.IFS(Q112&lt;60,1,Q112&lt;65,2,Q112&lt;67,3,TRUE,4),MATCH(YEAR($Q$27),'SEC Appendix V3'!$B$4:$F$4))*IF(E112&lt;=3000,E112,12000-(3*E112))),0)</f>
        <v>0</v>
      </c>
      <c r="S112" s="77">
        <f t="shared" si="13"/>
        <v>121</v>
      </c>
      <c r="T112" s="76" cm="1">
        <f t="array" ref="T112">IFERROR(IF(OR(F112&lt;0,F112&gt;4000,S112&lt;55),0,INDEX('SEC Appendix V3'!$B$5:$F$8,_xlfn.IFS(S112&lt;60,1,S112&lt;65,2,S112&lt;67,3,TRUE,4),MATCH(YEAR($Q$27),'SEC Appendix V3'!$B$4:$F$4))*IF(F112&lt;=3000,F112,12000-(3*F112))),0)</f>
        <v>0</v>
      </c>
      <c r="U112" s="77">
        <f t="shared" si="14"/>
        <v>121</v>
      </c>
      <c r="V112" s="76" cm="1">
        <f t="array" ref="V112">IFERROR(IF(OR(G112&lt;0,G112&gt;4000,U112&lt;55),0,INDEX('SEC Appendix V3'!$B$5:$F$8,_xlfn.IFS(U112&lt;60,1,U112&lt;65,2,U112&lt;67,3,TRUE,4),MATCH(YEAR($Q$27),'SEC Appendix V3'!$B$4:$F$4))*IF(G112&lt;=3000,G112,12000-(3*G112))),0)</f>
        <v>0</v>
      </c>
      <c r="W112" s="77">
        <f t="shared" si="15"/>
        <v>121</v>
      </c>
      <c r="X112" s="76" cm="1">
        <f t="array" ref="X112">IFERROR(IF(OR(H112&lt;0,H112&gt;4000,W112&lt;55),0,INDEX('SEC Appendix V3'!$B$5:$F$8,_xlfn.IFS(W112&lt;60,1,W112&lt;65,2,W112&lt;67,3,TRUE,4),MATCH(YEAR($Q$27),'SEC Appendix V3'!$B$4:$F$4))*IF(H112&lt;=3000,H112,12000-(3*H112))),0)</f>
        <v>0</v>
      </c>
      <c r="Y112" s="77">
        <f t="shared" si="16"/>
        <v>121</v>
      </c>
      <c r="Z112" s="76" cm="1">
        <f t="array" ref="Z112">IFERROR(IF(OR(I112&lt;0,I112&gt;4000,Y112&lt;55),0,INDEX('SEC Appendix V3'!$B$5:$F$8,_xlfn.IFS(Y112&lt;60,1,Y112&lt;65,2,Y112&lt;67,3,TRUE,4),MATCH(YEAR($Q$27),'SEC Appendix V3'!$B$4:$F$4))*IF(I112&lt;=3000,I112,12000-(3*I112))),0)</f>
        <v>0</v>
      </c>
      <c r="AA112" s="77">
        <f t="shared" si="17"/>
        <v>121</v>
      </c>
      <c r="AB112" s="76" cm="1">
        <f t="array" ref="AB112">IFERROR(IF(OR(J112&lt;0,J112&gt;4000,AA112&lt;55),0,INDEX('SEC Appendix V3'!$B$5:$F$8,_xlfn.IFS(AA112&lt;60,1,AA112&lt;65,2,AA112&lt;67,3,TRUE,4),MATCH(YEAR($Q$27),'SEC Appendix V3'!$B$4:$F$4))*IF(J112&lt;=3000,J112,12000-(3*J112))),0)</f>
        <v>0</v>
      </c>
      <c r="AC112" s="77">
        <f t="shared" si="18"/>
        <v>121</v>
      </c>
      <c r="AD112" s="76" cm="1">
        <f t="array" ref="AD112">IFERROR(IF(OR(K112&lt;0,K112&gt;4000,AC112&lt;55),0,INDEX('SEC Appendix V3'!$B$5:$F$8,_xlfn.IFS(AC112&lt;60,1,AC112&lt;65,2,AC112&lt;67,3,TRUE,4),MATCH(YEAR($Q$27),'SEC Appendix V3'!$B$4:$F$4))*IF(K112&lt;=3000,K112,12000-(3*K112))),0)</f>
        <v>0</v>
      </c>
      <c r="AE112" s="77">
        <f t="shared" si="19"/>
        <v>121</v>
      </c>
      <c r="AF112" s="76" cm="1">
        <f t="array" ref="AF112">IFERROR(IF(OR(L112&lt;0,L112&gt;4000,AE112&lt;55),0,INDEX('SEC Appendix V3'!$B$5:$F$8,_xlfn.IFS(AE112&lt;60,1,AE112&lt;65,2,AE112&lt;67,3,TRUE,4),MATCH(YEAR($Q$27),'SEC Appendix V3'!$B$4:$F$4))*IF(L112&lt;=3000,L112,12000-(3*L112))),0)</f>
        <v>0</v>
      </c>
      <c r="AG112" s="77">
        <f t="shared" si="20"/>
        <v>121</v>
      </c>
      <c r="AH112" s="76" cm="1">
        <f t="array" ref="AH112">IFERROR(IF(OR(M112&lt;0,M112&gt;4000,AG112&lt;55),0,INDEX('SEC Appendix V3'!$B$5:$F$8,_xlfn.IFS(AG112&lt;60,1,AG112&lt;65,2,AG112&lt;67,3,TRUE,4),MATCH(YEAR($Q$27),'SEC Appendix V3'!$B$4:$F$4))*IF(M112&lt;=3000,M112,12000-(3*M112))),0)</f>
        <v>0</v>
      </c>
      <c r="AI112" s="77">
        <f t="shared" si="21"/>
        <v>121</v>
      </c>
      <c r="AJ112" s="76" cm="1">
        <f t="array" ref="AJ112">IFERROR(IF(OR(N112&lt;0,N112&gt;4000,AI112&lt;55),0,INDEX('SEC Appendix V3'!$B$5:$F$8,_xlfn.IFS(AI112&lt;60,1,AI112&lt;65,2,AI112&lt;67,3,TRUE,4),MATCH(YEAR($Q$27),'SEC Appendix V3'!$B$4:$F$4))*IF(N112&lt;=3000,N112,12000-(3*N112))),0)</f>
        <v>0</v>
      </c>
      <c r="AK112" s="77">
        <f t="shared" si="22"/>
        <v>121</v>
      </c>
      <c r="AL112" s="76" cm="1">
        <f t="array" ref="AL112">IFERROR(IF(OR(O112&lt;0,O112&gt;4000,AK112&lt;55),0,INDEX('SEC Appendix V3'!$B$5:$F$8,_xlfn.IFS(AK112&lt;60,1,AK112&lt;65,2,AK112&lt;67,3,TRUE,4),MATCH(YEAR($Q$27),'SEC Appendix V3'!$B$4:$F$4))*IF(O112&lt;=3000,O112,12000-(3*O112))),0)</f>
        <v>0</v>
      </c>
      <c r="AM112" s="77">
        <f t="shared" si="23"/>
        <v>121</v>
      </c>
      <c r="AN112" s="76" cm="1">
        <f t="array" ref="AN112">IFERROR(IF(OR(P112&lt;0,P112&gt;4000,AM112&lt;55),0,INDEX('SEC Appendix V3'!$B$5:$F$8,_xlfn.IFS(AM112&lt;60,1,AM112&lt;65,2,AM112&lt;67,3,TRUE,4),MATCH(YEAR($Q$27),'SEC Appendix V3'!$B$4:$F$4))*IF(P112&lt;=3000,P112,12000-(3*P112))),0)</f>
        <v>0</v>
      </c>
      <c r="AO112" s="79">
        <f t="shared" si="24"/>
        <v>0</v>
      </c>
    </row>
    <row r="113" spans="1:41" x14ac:dyDescent="0.35">
      <c r="A113" s="70">
        <v>84</v>
      </c>
      <c r="B113" s="58"/>
      <c r="C113" s="58"/>
      <c r="D113" s="59"/>
      <c r="E113" s="60"/>
      <c r="F113" s="60"/>
      <c r="G113" s="60"/>
      <c r="H113" s="60"/>
      <c r="I113" s="60"/>
      <c r="J113" s="60"/>
      <c r="K113" s="60"/>
      <c r="L113" s="60"/>
      <c r="M113" s="60"/>
      <c r="N113" s="60"/>
      <c r="O113" s="60"/>
      <c r="P113" s="60"/>
      <c r="Q113" s="50">
        <f t="shared" si="25"/>
        <v>121</v>
      </c>
      <c r="R113" s="76" cm="1">
        <f t="array" ref="R113">IFERROR(IF(OR(E113&lt;0,E113&gt;4000,Q113&lt;55),0,INDEX('SEC Appendix V3'!$B$5:$F$8,_xlfn.IFS(Q113&lt;60,1,Q113&lt;65,2,Q113&lt;67,3,TRUE,4),MATCH(YEAR($Q$27),'SEC Appendix V3'!$B$4:$F$4))*IF(E113&lt;=3000,E113,12000-(3*E113))),0)</f>
        <v>0</v>
      </c>
      <c r="S113" s="77">
        <f t="shared" si="13"/>
        <v>121</v>
      </c>
      <c r="T113" s="76" cm="1">
        <f t="array" ref="T113">IFERROR(IF(OR(F113&lt;0,F113&gt;4000,S113&lt;55),0,INDEX('SEC Appendix V3'!$B$5:$F$8,_xlfn.IFS(S113&lt;60,1,S113&lt;65,2,S113&lt;67,3,TRUE,4),MATCH(YEAR($Q$27),'SEC Appendix V3'!$B$4:$F$4))*IF(F113&lt;=3000,F113,12000-(3*F113))),0)</f>
        <v>0</v>
      </c>
      <c r="U113" s="77">
        <f t="shared" si="14"/>
        <v>121</v>
      </c>
      <c r="V113" s="76" cm="1">
        <f t="array" ref="V113">IFERROR(IF(OR(G113&lt;0,G113&gt;4000,U113&lt;55),0,INDEX('SEC Appendix V3'!$B$5:$F$8,_xlfn.IFS(U113&lt;60,1,U113&lt;65,2,U113&lt;67,3,TRUE,4),MATCH(YEAR($Q$27),'SEC Appendix V3'!$B$4:$F$4))*IF(G113&lt;=3000,G113,12000-(3*G113))),0)</f>
        <v>0</v>
      </c>
      <c r="W113" s="77">
        <f t="shared" si="15"/>
        <v>121</v>
      </c>
      <c r="X113" s="76" cm="1">
        <f t="array" ref="X113">IFERROR(IF(OR(H113&lt;0,H113&gt;4000,W113&lt;55),0,INDEX('SEC Appendix V3'!$B$5:$F$8,_xlfn.IFS(W113&lt;60,1,W113&lt;65,2,W113&lt;67,3,TRUE,4),MATCH(YEAR($Q$27),'SEC Appendix V3'!$B$4:$F$4))*IF(H113&lt;=3000,H113,12000-(3*H113))),0)</f>
        <v>0</v>
      </c>
      <c r="Y113" s="77">
        <f t="shared" si="16"/>
        <v>121</v>
      </c>
      <c r="Z113" s="76" cm="1">
        <f t="array" ref="Z113">IFERROR(IF(OR(I113&lt;0,I113&gt;4000,Y113&lt;55),0,INDEX('SEC Appendix V3'!$B$5:$F$8,_xlfn.IFS(Y113&lt;60,1,Y113&lt;65,2,Y113&lt;67,3,TRUE,4),MATCH(YEAR($Q$27),'SEC Appendix V3'!$B$4:$F$4))*IF(I113&lt;=3000,I113,12000-(3*I113))),0)</f>
        <v>0</v>
      </c>
      <c r="AA113" s="77">
        <f t="shared" si="17"/>
        <v>121</v>
      </c>
      <c r="AB113" s="76" cm="1">
        <f t="array" ref="AB113">IFERROR(IF(OR(J113&lt;0,J113&gt;4000,AA113&lt;55),0,INDEX('SEC Appendix V3'!$B$5:$F$8,_xlfn.IFS(AA113&lt;60,1,AA113&lt;65,2,AA113&lt;67,3,TRUE,4),MATCH(YEAR($Q$27),'SEC Appendix V3'!$B$4:$F$4))*IF(J113&lt;=3000,J113,12000-(3*J113))),0)</f>
        <v>0</v>
      </c>
      <c r="AC113" s="77">
        <f t="shared" si="18"/>
        <v>121</v>
      </c>
      <c r="AD113" s="76" cm="1">
        <f t="array" ref="AD113">IFERROR(IF(OR(K113&lt;0,K113&gt;4000,AC113&lt;55),0,INDEX('SEC Appendix V3'!$B$5:$F$8,_xlfn.IFS(AC113&lt;60,1,AC113&lt;65,2,AC113&lt;67,3,TRUE,4),MATCH(YEAR($Q$27),'SEC Appendix V3'!$B$4:$F$4))*IF(K113&lt;=3000,K113,12000-(3*K113))),0)</f>
        <v>0</v>
      </c>
      <c r="AE113" s="77">
        <f t="shared" si="19"/>
        <v>121</v>
      </c>
      <c r="AF113" s="76" cm="1">
        <f t="array" ref="AF113">IFERROR(IF(OR(L113&lt;0,L113&gt;4000,AE113&lt;55),0,INDEX('SEC Appendix V3'!$B$5:$F$8,_xlfn.IFS(AE113&lt;60,1,AE113&lt;65,2,AE113&lt;67,3,TRUE,4),MATCH(YEAR($Q$27),'SEC Appendix V3'!$B$4:$F$4))*IF(L113&lt;=3000,L113,12000-(3*L113))),0)</f>
        <v>0</v>
      </c>
      <c r="AG113" s="77">
        <f t="shared" si="20"/>
        <v>121</v>
      </c>
      <c r="AH113" s="76" cm="1">
        <f t="array" ref="AH113">IFERROR(IF(OR(M113&lt;0,M113&gt;4000,AG113&lt;55),0,INDEX('SEC Appendix V3'!$B$5:$F$8,_xlfn.IFS(AG113&lt;60,1,AG113&lt;65,2,AG113&lt;67,3,TRUE,4),MATCH(YEAR($Q$27),'SEC Appendix V3'!$B$4:$F$4))*IF(M113&lt;=3000,M113,12000-(3*M113))),0)</f>
        <v>0</v>
      </c>
      <c r="AI113" s="77">
        <f t="shared" si="21"/>
        <v>121</v>
      </c>
      <c r="AJ113" s="76" cm="1">
        <f t="array" ref="AJ113">IFERROR(IF(OR(N113&lt;0,N113&gt;4000,AI113&lt;55),0,INDEX('SEC Appendix V3'!$B$5:$F$8,_xlfn.IFS(AI113&lt;60,1,AI113&lt;65,2,AI113&lt;67,3,TRUE,4),MATCH(YEAR($Q$27),'SEC Appendix V3'!$B$4:$F$4))*IF(N113&lt;=3000,N113,12000-(3*N113))),0)</f>
        <v>0</v>
      </c>
      <c r="AK113" s="77">
        <f t="shared" si="22"/>
        <v>121</v>
      </c>
      <c r="AL113" s="76" cm="1">
        <f t="array" ref="AL113">IFERROR(IF(OR(O113&lt;0,O113&gt;4000,AK113&lt;55),0,INDEX('SEC Appendix V3'!$B$5:$F$8,_xlfn.IFS(AK113&lt;60,1,AK113&lt;65,2,AK113&lt;67,3,TRUE,4),MATCH(YEAR($Q$27),'SEC Appendix V3'!$B$4:$F$4))*IF(O113&lt;=3000,O113,12000-(3*O113))),0)</f>
        <v>0</v>
      </c>
      <c r="AM113" s="77">
        <f t="shared" si="23"/>
        <v>121</v>
      </c>
      <c r="AN113" s="76" cm="1">
        <f t="array" ref="AN113">IFERROR(IF(OR(P113&lt;0,P113&gt;4000,AM113&lt;55),0,INDEX('SEC Appendix V3'!$B$5:$F$8,_xlfn.IFS(AM113&lt;60,1,AM113&lt;65,2,AM113&lt;67,3,TRUE,4),MATCH(YEAR($Q$27),'SEC Appendix V3'!$B$4:$F$4))*IF(P113&lt;=3000,P113,12000-(3*P113))),0)</f>
        <v>0</v>
      </c>
      <c r="AO113" s="79">
        <f t="shared" si="24"/>
        <v>0</v>
      </c>
    </row>
    <row r="114" spans="1:41" x14ac:dyDescent="0.35">
      <c r="A114" s="70">
        <v>85</v>
      </c>
      <c r="B114" s="57"/>
      <c r="C114" s="58"/>
      <c r="D114" s="59"/>
      <c r="E114" s="60"/>
      <c r="F114" s="60"/>
      <c r="G114" s="60"/>
      <c r="H114" s="60"/>
      <c r="I114" s="60"/>
      <c r="J114" s="60"/>
      <c r="K114" s="60"/>
      <c r="L114" s="60"/>
      <c r="M114" s="60"/>
      <c r="N114" s="60"/>
      <c r="O114" s="60"/>
      <c r="P114" s="60"/>
      <c r="Q114" s="50">
        <f t="shared" si="25"/>
        <v>121</v>
      </c>
      <c r="R114" s="76" cm="1">
        <f t="array" ref="R114">IFERROR(IF(OR(E114&lt;0,E114&gt;4000,Q114&lt;55),0,INDEX('SEC Appendix V3'!$B$5:$F$8,_xlfn.IFS(Q114&lt;60,1,Q114&lt;65,2,Q114&lt;67,3,TRUE,4),MATCH(YEAR($Q$27),'SEC Appendix V3'!$B$4:$F$4))*IF(E114&lt;=3000,E114,12000-(3*E114))),0)</f>
        <v>0</v>
      </c>
      <c r="S114" s="77">
        <f t="shared" si="13"/>
        <v>121</v>
      </c>
      <c r="T114" s="76" cm="1">
        <f t="array" ref="T114">IFERROR(IF(OR(F114&lt;0,F114&gt;4000,S114&lt;55),0,INDEX('SEC Appendix V3'!$B$5:$F$8,_xlfn.IFS(S114&lt;60,1,S114&lt;65,2,S114&lt;67,3,TRUE,4),MATCH(YEAR($Q$27),'SEC Appendix V3'!$B$4:$F$4))*IF(F114&lt;=3000,F114,12000-(3*F114))),0)</f>
        <v>0</v>
      </c>
      <c r="U114" s="77">
        <f t="shared" si="14"/>
        <v>121</v>
      </c>
      <c r="V114" s="76" cm="1">
        <f t="array" ref="V114">IFERROR(IF(OR(G114&lt;0,G114&gt;4000,U114&lt;55),0,INDEX('SEC Appendix V3'!$B$5:$F$8,_xlfn.IFS(U114&lt;60,1,U114&lt;65,2,U114&lt;67,3,TRUE,4),MATCH(YEAR($Q$27),'SEC Appendix V3'!$B$4:$F$4))*IF(G114&lt;=3000,G114,12000-(3*G114))),0)</f>
        <v>0</v>
      </c>
      <c r="W114" s="77">
        <f t="shared" si="15"/>
        <v>121</v>
      </c>
      <c r="X114" s="76" cm="1">
        <f t="array" ref="X114">IFERROR(IF(OR(H114&lt;0,H114&gt;4000,W114&lt;55),0,INDEX('SEC Appendix V3'!$B$5:$F$8,_xlfn.IFS(W114&lt;60,1,W114&lt;65,2,W114&lt;67,3,TRUE,4),MATCH(YEAR($Q$27),'SEC Appendix V3'!$B$4:$F$4))*IF(H114&lt;=3000,H114,12000-(3*H114))),0)</f>
        <v>0</v>
      </c>
      <c r="Y114" s="77">
        <f t="shared" si="16"/>
        <v>121</v>
      </c>
      <c r="Z114" s="76" cm="1">
        <f t="array" ref="Z114">IFERROR(IF(OR(I114&lt;0,I114&gt;4000,Y114&lt;55),0,INDEX('SEC Appendix V3'!$B$5:$F$8,_xlfn.IFS(Y114&lt;60,1,Y114&lt;65,2,Y114&lt;67,3,TRUE,4),MATCH(YEAR($Q$27),'SEC Appendix V3'!$B$4:$F$4))*IF(I114&lt;=3000,I114,12000-(3*I114))),0)</f>
        <v>0</v>
      </c>
      <c r="AA114" s="77">
        <f t="shared" si="17"/>
        <v>121</v>
      </c>
      <c r="AB114" s="76" cm="1">
        <f t="array" ref="AB114">IFERROR(IF(OR(J114&lt;0,J114&gt;4000,AA114&lt;55),0,INDEX('SEC Appendix V3'!$B$5:$F$8,_xlfn.IFS(AA114&lt;60,1,AA114&lt;65,2,AA114&lt;67,3,TRUE,4),MATCH(YEAR($Q$27),'SEC Appendix V3'!$B$4:$F$4))*IF(J114&lt;=3000,J114,12000-(3*J114))),0)</f>
        <v>0</v>
      </c>
      <c r="AC114" s="77">
        <f t="shared" si="18"/>
        <v>121</v>
      </c>
      <c r="AD114" s="76" cm="1">
        <f t="array" ref="AD114">IFERROR(IF(OR(K114&lt;0,K114&gt;4000,AC114&lt;55),0,INDEX('SEC Appendix V3'!$B$5:$F$8,_xlfn.IFS(AC114&lt;60,1,AC114&lt;65,2,AC114&lt;67,3,TRUE,4),MATCH(YEAR($Q$27),'SEC Appendix V3'!$B$4:$F$4))*IF(K114&lt;=3000,K114,12000-(3*K114))),0)</f>
        <v>0</v>
      </c>
      <c r="AE114" s="77">
        <f t="shared" si="19"/>
        <v>121</v>
      </c>
      <c r="AF114" s="76" cm="1">
        <f t="array" ref="AF114">IFERROR(IF(OR(L114&lt;0,L114&gt;4000,AE114&lt;55),0,INDEX('SEC Appendix V3'!$B$5:$F$8,_xlfn.IFS(AE114&lt;60,1,AE114&lt;65,2,AE114&lt;67,3,TRUE,4),MATCH(YEAR($Q$27),'SEC Appendix V3'!$B$4:$F$4))*IF(L114&lt;=3000,L114,12000-(3*L114))),0)</f>
        <v>0</v>
      </c>
      <c r="AG114" s="77">
        <f t="shared" si="20"/>
        <v>121</v>
      </c>
      <c r="AH114" s="76" cm="1">
        <f t="array" ref="AH114">IFERROR(IF(OR(M114&lt;0,M114&gt;4000,AG114&lt;55),0,INDEX('SEC Appendix V3'!$B$5:$F$8,_xlfn.IFS(AG114&lt;60,1,AG114&lt;65,2,AG114&lt;67,3,TRUE,4),MATCH(YEAR($Q$27),'SEC Appendix V3'!$B$4:$F$4))*IF(M114&lt;=3000,M114,12000-(3*M114))),0)</f>
        <v>0</v>
      </c>
      <c r="AI114" s="77">
        <f t="shared" si="21"/>
        <v>121</v>
      </c>
      <c r="AJ114" s="76" cm="1">
        <f t="array" ref="AJ114">IFERROR(IF(OR(N114&lt;0,N114&gt;4000,AI114&lt;55),0,INDEX('SEC Appendix V3'!$B$5:$F$8,_xlfn.IFS(AI114&lt;60,1,AI114&lt;65,2,AI114&lt;67,3,TRUE,4),MATCH(YEAR($Q$27),'SEC Appendix V3'!$B$4:$F$4))*IF(N114&lt;=3000,N114,12000-(3*N114))),0)</f>
        <v>0</v>
      </c>
      <c r="AK114" s="77">
        <f t="shared" si="22"/>
        <v>121</v>
      </c>
      <c r="AL114" s="76" cm="1">
        <f t="array" ref="AL114">IFERROR(IF(OR(O114&lt;0,O114&gt;4000,AK114&lt;55),0,INDEX('SEC Appendix V3'!$B$5:$F$8,_xlfn.IFS(AK114&lt;60,1,AK114&lt;65,2,AK114&lt;67,3,TRUE,4),MATCH(YEAR($Q$27),'SEC Appendix V3'!$B$4:$F$4))*IF(O114&lt;=3000,O114,12000-(3*O114))),0)</f>
        <v>0</v>
      </c>
      <c r="AM114" s="77">
        <f t="shared" si="23"/>
        <v>121</v>
      </c>
      <c r="AN114" s="76" cm="1">
        <f t="array" ref="AN114">IFERROR(IF(OR(P114&lt;0,P114&gt;4000,AM114&lt;55),0,INDEX('SEC Appendix V3'!$B$5:$F$8,_xlfn.IFS(AM114&lt;60,1,AM114&lt;65,2,AM114&lt;67,3,TRUE,4),MATCH(YEAR($Q$27),'SEC Appendix V3'!$B$4:$F$4))*IF(P114&lt;=3000,P114,12000-(3*P114))),0)</f>
        <v>0</v>
      </c>
      <c r="AO114" s="79">
        <f t="shared" si="24"/>
        <v>0</v>
      </c>
    </row>
    <row r="115" spans="1:41" x14ac:dyDescent="0.35">
      <c r="A115" s="70">
        <v>86</v>
      </c>
      <c r="B115" s="57"/>
      <c r="C115" s="58"/>
      <c r="D115" s="59"/>
      <c r="E115" s="60"/>
      <c r="F115" s="60"/>
      <c r="G115" s="60"/>
      <c r="H115" s="60"/>
      <c r="I115" s="60"/>
      <c r="J115" s="60"/>
      <c r="K115" s="60"/>
      <c r="L115" s="60"/>
      <c r="M115" s="60"/>
      <c r="N115" s="60"/>
      <c r="O115" s="60"/>
      <c r="P115" s="60"/>
      <c r="Q115" s="50">
        <f t="shared" si="25"/>
        <v>121</v>
      </c>
      <c r="R115" s="76" cm="1">
        <f t="array" ref="R115">IFERROR(IF(OR(E115&lt;0,E115&gt;4000,Q115&lt;55),0,INDEX('SEC Appendix V3'!$B$5:$F$8,_xlfn.IFS(Q115&lt;60,1,Q115&lt;65,2,Q115&lt;67,3,TRUE,4),MATCH(YEAR($Q$27),'SEC Appendix V3'!$B$4:$F$4))*IF(E115&lt;=3000,E115,12000-(3*E115))),0)</f>
        <v>0</v>
      </c>
      <c r="S115" s="77">
        <f t="shared" si="13"/>
        <v>121</v>
      </c>
      <c r="T115" s="76" cm="1">
        <f t="array" ref="T115">IFERROR(IF(OR(F115&lt;0,F115&gt;4000,S115&lt;55),0,INDEX('SEC Appendix V3'!$B$5:$F$8,_xlfn.IFS(S115&lt;60,1,S115&lt;65,2,S115&lt;67,3,TRUE,4),MATCH(YEAR($Q$27),'SEC Appendix V3'!$B$4:$F$4))*IF(F115&lt;=3000,F115,12000-(3*F115))),0)</f>
        <v>0</v>
      </c>
      <c r="U115" s="77">
        <f t="shared" si="14"/>
        <v>121</v>
      </c>
      <c r="V115" s="76" cm="1">
        <f t="array" ref="V115">IFERROR(IF(OR(G115&lt;0,G115&gt;4000,U115&lt;55),0,INDEX('SEC Appendix V3'!$B$5:$F$8,_xlfn.IFS(U115&lt;60,1,U115&lt;65,2,U115&lt;67,3,TRUE,4),MATCH(YEAR($Q$27),'SEC Appendix V3'!$B$4:$F$4))*IF(G115&lt;=3000,G115,12000-(3*G115))),0)</f>
        <v>0</v>
      </c>
      <c r="W115" s="77">
        <f t="shared" si="15"/>
        <v>121</v>
      </c>
      <c r="X115" s="76" cm="1">
        <f t="array" ref="X115">IFERROR(IF(OR(H115&lt;0,H115&gt;4000,W115&lt;55),0,INDEX('SEC Appendix V3'!$B$5:$F$8,_xlfn.IFS(W115&lt;60,1,W115&lt;65,2,W115&lt;67,3,TRUE,4),MATCH(YEAR($Q$27),'SEC Appendix V3'!$B$4:$F$4))*IF(H115&lt;=3000,H115,12000-(3*H115))),0)</f>
        <v>0</v>
      </c>
      <c r="Y115" s="77">
        <f t="shared" si="16"/>
        <v>121</v>
      </c>
      <c r="Z115" s="76" cm="1">
        <f t="array" ref="Z115">IFERROR(IF(OR(I115&lt;0,I115&gt;4000,Y115&lt;55),0,INDEX('SEC Appendix V3'!$B$5:$F$8,_xlfn.IFS(Y115&lt;60,1,Y115&lt;65,2,Y115&lt;67,3,TRUE,4),MATCH(YEAR($Q$27),'SEC Appendix V3'!$B$4:$F$4))*IF(I115&lt;=3000,I115,12000-(3*I115))),0)</f>
        <v>0</v>
      </c>
      <c r="AA115" s="77">
        <f t="shared" si="17"/>
        <v>121</v>
      </c>
      <c r="AB115" s="76" cm="1">
        <f t="array" ref="AB115">IFERROR(IF(OR(J115&lt;0,J115&gt;4000,AA115&lt;55),0,INDEX('SEC Appendix V3'!$B$5:$F$8,_xlfn.IFS(AA115&lt;60,1,AA115&lt;65,2,AA115&lt;67,3,TRUE,4),MATCH(YEAR($Q$27),'SEC Appendix V3'!$B$4:$F$4))*IF(J115&lt;=3000,J115,12000-(3*J115))),0)</f>
        <v>0</v>
      </c>
      <c r="AC115" s="77">
        <f t="shared" si="18"/>
        <v>121</v>
      </c>
      <c r="AD115" s="76" cm="1">
        <f t="array" ref="AD115">IFERROR(IF(OR(K115&lt;0,K115&gt;4000,AC115&lt;55),0,INDEX('SEC Appendix V3'!$B$5:$F$8,_xlfn.IFS(AC115&lt;60,1,AC115&lt;65,2,AC115&lt;67,3,TRUE,4),MATCH(YEAR($Q$27),'SEC Appendix V3'!$B$4:$F$4))*IF(K115&lt;=3000,K115,12000-(3*K115))),0)</f>
        <v>0</v>
      </c>
      <c r="AE115" s="77">
        <f t="shared" si="19"/>
        <v>121</v>
      </c>
      <c r="AF115" s="76" cm="1">
        <f t="array" ref="AF115">IFERROR(IF(OR(L115&lt;0,L115&gt;4000,AE115&lt;55),0,INDEX('SEC Appendix V3'!$B$5:$F$8,_xlfn.IFS(AE115&lt;60,1,AE115&lt;65,2,AE115&lt;67,3,TRUE,4),MATCH(YEAR($Q$27),'SEC Appendix V3'!$B$4:$F$4))*IF(L115&lt;=3000,L115,12000-(3*L115))),0)</f>
        <v>0</v>
      </c>
      <c r="AG115" s="77">
        <f t="shared" si="20"/>
        <v>121</v>
      </c>
      <c r="AH115" s="76" cm="1">
        <f t="array" ref="AH115">IFERROR(IF(OR(M115&lt;0,M115&gt;4000,AG115&lt;55),0,INDEX('SEC Appendix V3'!$B$5:$F$8,_xlfn.IFS(AG115&lt;60,1,AG115&lt;65,2,AG115&lt;67,3,TRUE,4),MATCH(YEAR($Q$27),'SEC Appendix V3'!$B$4:$F$4))*IF(M115&lt;=3000,M115,12000-(3*M115))),0)</f>
        <v>0</v>
      </c>
      <c r="AI115" s="77">
        <f t="shared" si="21"/>
        <v>121</v>
      </c>
      <c r="AJ115" s="76" cm="1">
        <f t="array" ref="AJ115">IFERROR(IF(OR(N115&lt;0,N115&gt;4000,AI115&lt;55),0,INDEX('SEC Appendix V3'!$B$5:$F$8,_xlfn.IFS(AI115&lt;60,1,AI115&lt;65,2,AI115&lt;67,3,TRUE,4),MATCH(YEAR($Q$27),'SEC Appendix V3'!$B$4:$F$4))*IF(N115&lt;=3000,N115,12000-(3*N115))),0)</f>
        <v>0</v>
      </c>
      <c r="AK115" s="77">
        <f t="shared" si="22"/>
        <v>121</v>
      </c>
      <c r="AL115" s="76" cm="1">
        <f t="array" ref="AL115">IFERROR(IF(OR(O115&lt;0,O115&gt;4000,AK115&lt;55),0,INDEX('SEC Appendix V3'!$B$5:$F$8,_xlfn.IFS(AK115&lt;60,1,AK115&lt;65,2,AK115&lt;67,3,TRUE,4),MATCH(YEAR($Q$27),'SEC Appendix V3'!$B$4:$F$4))*IF(O115&lt;=3000,O115,12000-(3*O115))),0)</f>
        <v>0</v>
      </c>
      <c r="AM115" s="77">
        <f t="shared" si="23"/>
        <v>121</v>
      </c>
      <c r="AN115" s="76" cm="1">
        <f t="array" ref="AN115">IFERROR(IF(OR(P115&lt;0,P115&gt;4000,AM115&lt;55),0,INDEX('SEC Appendix V3'!$B$5:$F$8,_xlfn.IFS(AM115&lt;60,1,AM115&lt;65,2,AM115&lt;67,3,TRUE,4),MATCH(YEAR($Q$27),'SEC Appendix V3'!$B$4:$F$4))*IF(P115&lt;=3000,P115,12000-(3*P115))),0)</f>
        <v>0</v>
      </c>
      <c r="AO115" s="79">
        <f t="shared" si="24"/>
        <v>0</v>
      </c>
    </row>
    <row r="116" spans="1:41" x14ac:dyDescent="0.35">
      <c r="A116" s="70">
        <v>87</v>
      </c>
      <c r="B116" s="58"/>
      <c r="C116" s="58"/>
      <c r="D116" s="59"/>
      <c r="E116" s="60"/>
      <c r="F116" s="60"/>
      <c r="G116" s="60"/>
      <c r="H116" s="60"/>
      <c r="I116" s="60"/>
      <c r="J116" s="60"/>
      <c r="K116" s="60"/>
      <c r="L116" s="60"/>
      <c r="M116" s="60"/>
      <c r="N116" s="60"/>
      <c r="O116" s="60"/>
      <c r="P116" s="60"/>
      <c r="Q116" s="50">
        <f t="shared" si="25"/>
        <v>121</v>
      </c>
      <c r="R116" s="76" cm="1">
        <f t="array" ref="R116">IFERROR(IF(OR(E116&lt;0,E116&gt;4000,Q116&lt;55),0,INDEX('SEC Appendix V3'!$B$5:$F$8,_xlfn.IFS(Q116&lt;60,1,Q116&lt;65,2,Q116&lt;67,3,TRUE,4),MATCH(YEAR($Q$27),'SEC Appendix V3'!$B$4:$F$4))*IF(E116&lt;=3000,E116,12000-(3*E116))),0)</f>
        <v>0</v>
      </c>
      <c r="S116" s="77">
        <f t="shared" si="13"/>
        <v>121</v>
      </c>
      <c r="T116" s="76" cm="1">
        <f t="array" ref="T116">IFERROR(IF(OR(F116&lt;0,F116&gt;4000,S116&lt;55),0,INDEX('SEC Appendix V3'!$B$5:$F$8,_xlfn.IFS(S116&lt;60,1,S116&lt;65,2,S116&lt;67,3,TRUE,4),MATCH(YEAR($Q$27),'SEC Appendix V3'!$B$4:$F$4))*IF(F116&lt;=3000,F116,12000-(3*F116))),0)</f>
        <v>0</v>
      </c>
      <c r="U116" s="77">
        <f t="shared" si="14"/>
        <v>121</v>
      </c>
      <c r="V116" s="76" cm="1">
        <f t="array" ref="V116">IFERROR(IF(OR(G116&lt;0,G116&gt;4000,U116&lt;55),0,INDEX('SEC Appendix V3'!$B$5:$F$8,_xlfn.IFS(U116&lt;60,1,U116&lt;65,2,U116&lt;67,3,TRUE,4),MATCH(YEAR($Q$27),'SEC Appendix V3'!$B$4:$F$4))*IF(G116&lt;=3000,G116,12000-(3*G116))),0)</f>
        <v>0</v>
      </c>
      <c r="W116" s="77">
        <f t="shared" si="15"/>
        <v>121</v>
      </c>
      <c r="X116" s="76" cm="1">
        <f t="array" ref="X116">IFERROR(IF(OR(H116&lt;0,H116&gt;4000,W116&lt;55),0,INDEX('SEC Appendix V3'!$B$5:$F$8,_xlfn.IFS(W116&lt;60,1,W116&lt;65,2,W116&lt;67,3,TRUE,4),MATCH(YEAR($Q$27),'SEC Appendix V3'!$B$4:$F$4))*IF(H116&lt;=3000,H116,12000-(3*H116))),0)</f>
        <v>0</v>
      </c>
      <c r="Y116" s="77">
        <f t="shared" si="16"/>
        <v>121</v>
      </c>
      <c r="Z116" s="76" cm="1">
        <f t="array" ref="Z116">IFERROR(IF(OR(I116&lt;0,I116&gt;4000,Y116&lt;55),0,INDEX('SEC Appendix V3'!$B$5:$F$8,_xlfn.IFS(Y116&lt;60,1,Y116&lt;65,2,Y116&lt;67,3,TRUE,4),MATCH(YEAR($Q$27),'SEC Appendix V3'!$B$4:$F$4))*IF(I116&lt;=3000,I116,12000-(3*I116))),0)</f>
        <v>0</v>
      </c>
      <c r="AA116" s="77">
        <f t="shared" si="17"/>
        <v>121</v>
      </c>
      <c r="AB116" s="76" cm="1">
        <f t="array" ref="AB116">IFERROR(IF(OR(J116&lt;0,J116&gt;4000,AA116&lt;55),0,INDEX('SEC Appendix V3'!$B$5:$F$8,_xlfn.IFS(AA116&lt;60,1,AA116&lt;65,2,AA116&lt;67,3,TRUE,4),MATCH(YEAR($Q$27),'SEC Appendix V3'!$B$4:$F$4))*IF(J116&lt;=3000,J116,12000-(3*J116))),0)</f>
        <v>0</v>
      </c>
      <c r="AC116" s="77">
        <f t="shared" si="18"/>
        <v>121</v>
      </c>
      <c r="AD116" s="76" cm="1">
        <f t="array" ref="AD116">IFERROR(IF(OR(K116&lt;0,K116&gt;4000,AC116&lt;55),0,INDEX('SEC Appendix V3'!$B$5:$F$8,_xlfn.IFS(AC116&lt;60,1,AC116&lt;65,2,AC116&lt;67,3,TRUE,4),MATCH(YEAR($Q$27),'SEC Appendix V3'!$B$4:$F$4))*IF(K116&lt;=3000,K116,12000-(3*K116))),0)</f>
        <v>0</v>
      </c>
      <c r="AE116" s="77">
        <f t="shared" si="19"/>
        <v>121</v>
      </c>
      <c r="AF116" s="76" cm="1">
        <f t="array" ref="AF116">IFERROR(IF(OR(L116&lt;0,L116&gt;4000,AE116&lt;55),0,INDEX('SEC Appendix V3'!$B$5:$F$8,_xlfn.IFS(AE116&lt;60,1,AE116&lt;65,2,AE116&lt;67,3,TRUE,4),MATCH(YEAR($Q$27),'SEC Appendix V3'!$B$4:$F$4))*IF(L116&lt;=3000,L116,12000-(3*L116))),0)</f>
        <v>0</v>
      </c>
      <c r="AG116" s="77">
        <f t="shared" si="20"/>
        <v>121</v>
      </c>
      <c r="AH116" s="76" cm="1">
        <f t="array" ref="AH116">IFERROR(IF(OR(M116&lt;0,M116&gt;4000,AG116&lt;55),0,INDEX('SEC Appendix V3'!$B$5:$F$8,_xlfn.IFS(AG116&lt;60,1,AG116&lt;65,2,AG116&lt;67,3,TRUE,4),MATCH(YEAR($Q$27),'SEC Appendix V3'!$B$4:$F$4))*IF(M116&lt;=3000,M116,12000-(3*M116))),0)</f>
        <v>0</v>
      </c>
      <c r="AI116" s="77">
        <f t="shared" si="21"/>
        <v>121</v>
      </c>
      <c r="AJ116" s="76" cm="1">
        <f t="array" ref="AJ116">IFERROR(IF(OR(N116&lt;0,N116&gt;4000,AI116&lt;55),0,INDEX('SEC Appendix V3'!$B$5:$F$8,_xlfn.IFS(AI116&lt;60,1,AI116&lt;65,2,AI116&lt;67,3,TRUE,4),MATCH(YEAR($Q$27),'SEC Appendix V3'!$B$4:$F$4))*IF(N116&lt;=3000,N116,12000-(3*N116))),0)</f>
        <v>0</v>
      </c>
      <c r="AK116" s="77">
        <f t="shared" si="22"/>
        <v>121</v>
      </c>
      <c r="AL116" s="76" cm="1">
        <f t="array" ref="AL116">IFERROR(IF(OR(O116&lt;0,O116&gt;4000,AK116&lt;55),0,INDEX('SEC Appendix V3'!$B$5:$F$8,_xlfn.IFS(AK116&lt;60,1,AK116&lt;65,2,AK116&lt;67,3,TRUE,4),MATCH(YEAR($Q$27),'SEC Appendix V3'!$B$4:$F$4))*IF(O116&lt;=3000,O116,12000-(3*O116))),0)</f>
        <v>0</v>
      </c>
      <c r="AM116" s="77">
        <f t="shared" si="23"/>
        <v>121</v>
      </c>
      <c r="AN116" s="76" cm="1">
        <f t="array" ref="AN116">IFERROR(IF(OR(P116&lt;0,P116&gt;4000,AM116&lt;55),0,INDEX('SEC Appendix V3'!$B$5:$F$8,_xlfn.IFS(AM116&lt;60,1,AM116&lt;65,2,AM116&lt;67,3,TRUE,4),MATCH(YEAR($Q$27),'SEC Appendix V3'!$B$4:$F$4))*IF(P116&lt;=3000,P116,12000-(3*P116))),0)</f>
        <v>0</v>
      </c>
      <c r="AO116" s="79">
        <f t="shared" si="24"/>
        <v>0</v>
      </c>
    </row>
    <row r="117" spans="1:41" x14ac:dyDescent="0.35">
      <c r="A117" s="70">
        <v>88</v>
      </c>
      <c r="B117" s="57"/>
      <c r="C117" s="58"/>
      <c r="D117" s="59"/>
      <c r="E117" s="60"/>
      <c r="F117" s="60"/>
      <c r="G117" s="60"/>
      <c r="H117" s="60"/>
      <c r="I117" s="60"/>
      <c r="J117" s="60"/>
      <c r="K117" s="60"/>
      <c r="L117" s="60"/>
      <c r="M117" s="60"/>
      <c r="N117" s="60"/>
      <c r="O117" s="60"/>
      <c r="P117" s="60"/>
      <c r="Q117" s="50">
        <f t="shared" si="25"/>
        <v>121</v>
      </c>
      <c r="R117" s="76" cm="1">
        <f t="array" ref="R117">IFERROR(IF(OR(E117&lt;0,E117&gt;4000,Q117&lt;55),0,INDEX('SEC Appendix V3'!$B$5:$F$8,_xlfn.IFS(Q117&lt;60,1,Q117&lt;65,2,Q117&lt;67,3,TRUE,4),MATCH(YEAR($Q$27),'SEC Appendix V3'!$B$4:$F$4))*IF(E117&lt;=3000,E117,12000-(3*E117))),0)</f>
        <v>0</v>
      </c>
      <c r="S117" s="77">
        <f t="shared" si="13"/>
        <v>121</v>
      </c>
      <c r="T117" s="76" cm="1">
        <f t="array" ref="T117">IFERROR(IF(OR(F117&lt;0,F117&gt;4000,S117&lt;55),0,INDEX('SEC Appendix V3'!$B$5:$F$8,_xlfn.IFS(S117&lt;60,1,S117&lt;65,2,S117&lt;67,3,TRUE,4),MATCH(YEAR($Q$27),'SEC Appendix V3'!$B$4:$F$4))*IF(F117&lt;=3000,F117,12000-(3*F117))),0)</f>
        <v>0</v>
      </c>
      <c r="U117" s="77">
        <f t="shared" si="14"/>
        <v>121</v>
      </c>
      <c r="V117" s="76" cm="1">
        <f t="array" ref="V117">IFERROR(IF(OR(G117&lt;0,G117&gt;4000,U117&lt;55),0,INDEX('SEC Appendix V3'!$B$5:$F$8,_xlfn.IFS(U117&lt;60,1,U117&lt;65,2,U117&lt;67,3,TRUE,4),MATCH(YEAR($Q$27),'SEC Appendix V3'!$B$4:$F$4))*IF(G117&lt;=3000,G117,12000-(3*G117))),0)</f>
        <v>0</v>
      </c>
      <c r="W117" s="77">
        <f t="shared" si="15"/>
        <v>121</v>
      </c>
      <c r="X117" s="76" cm="1">
        <f t="array" ref="X117">IFERROR(IF(OR(H117&lt;0,H117&gt;4000,W117&lt;55),0,INDEX('SEC Appendix V3'!$B$5:$F$8,_xlfn.IFS(W117&lt;60,1,W117&lt;65,2,W117&lt;67,3,TRUE,4),MATCH(YEAR($Q$27),'SEC Appendix V3'!$B$4:$F$4))*IF(H117&lt;=3000,H117,12000-(3*H117))),0)</f>
        <v>0</v>
      </c>
      <c r="Y117" s="77">
        <f t="shared" si="16"/>
        <v>121</v>
      </c>
      <c r="Z117" s="76" cm="1">
        <f t="array" ref="Z117">IFERROR(IF(OR(I117&lt;0,I117&gt;4000,Y117&lt;55),0,INDEX('SEC Appendix V3'!$B$5:$F$8,_xlfn.IFS(Y117&lt;60,1,Y117&lt;65,2,Y117&lt;67,3,TRUE,4),MATCH(YEAR($Q$27),'SEC Appendix V3'!$B$4:$F$4))*IF(I117&lt;=3000,I117,12000-(3*I117))),0)</f>
        <v>0</v>
      </c>
      <c r="AA117" s="77">
        <f t="shared" si="17"/>
        <v>121</v>
      </c>
      <c r="AB117" s="76" cm="1">
        <f t="array" ref="AB117">IFERROR(IF(OR(J117&lt;0,J117&gt;4000,AA117&lt;55),0,INDEX('SEC Appendix V3'!$B$5:$F$8,_xlfn.IFS(AA117&lt;60,1,AA117&lt;65,2,AA117&lt;67,3,TRUE,4),MATCH(YEAR($Q$27),'SEC Appendix V3'!$B$4:$F$4))*IF(J117&lt;=3000,J117,12000-(3*J117))),0)</f>
        <v>0</v>
      </c>
      <c r="AC117" s="77">
        <f t="shared" si="18"/>
        <v>121</v>
      </c>
      <c r="AD117" s="76" cm="1">
        <f t="array" ref="AD117">IFERROR(IF(OR(K117&lt;0,K117&gt;4000,AC117&lt;55),0,INDEX('SEC Appendix V3'!$B$5:$F$8,_xlfn.IFS(AC117&lt;60,1,AC117&lt;65,2,AC117&lt;67,3,TRUE,4),MATCH(YEAR($Q$27),'SEC Appendix V3'!$B$4:$F$4))*IF(K117&lt;=3000,K117,12000-(3*K117))),0)</f>
        <v>0</v>
      </c>
      <c r="AE117" s="77">
        <f t="shared" si="19"/>
        <v>121</v>
      </c>
      <c r="AF117" s="76" cm="1">
        <f t="array" ref="AF117">IFERROR(IF(OR(L117&lt;0,L117&gt;4000,AE117&lt;55),0,INDEX('SEC Appendix V3'!$B$5:$F$8,_xlfn.IFS(AE117&lt;60,1,AE117&lt;65,2,AE117&lt;67,3,TRUE,4),MATCH(YEAR($Q$27),'SEC Appendix V3'!$B$4:$F$4))*IF(L117&lt;=3000,L117,12000-(3*L117))),0)</f>
        <v>0</v>
      </c>
      <c r="AG117" s="77">
        <f t="shared" si="20"/>
        <v>121</v>
      </c>
      <c r="AH117" s="76" cm="1">
        <f t="array" ref="AH117">IFERROR(IF(OR(M117&lt;0,M117&gt;4000,AG117&lt;55),0,INDEX('SEC Appendix V3'!$B$5:$F$8,_xlfn.IFS(AG117&lt;60,1,AG117&lt;65,2,AG117&lt;67,3,TRUE,4),MATCH(YEAR($Q$27),'SEC Appendix V3'!$B$4:$F$4))*IF(M117&lt;=3000,M117,12000-(3*M117))),0)</f>
        <v>0</v>
      </c>
      <c r="AI117" s="77">
        <f t="shared" si="21"/>
        <v>121</v>
      </c>
      <c r="AJ117" s="76" cm="1">
        <f t="array" ref="AJ117">IFERROR(IF(OR(N117&lt;0,N117&gt;4000,AI117&lt;55),0,INDEX('SEC Appendix V3'!$B$5:$F$8,_xlfn.IFS(AI117&lt;60,1,AI117&lt;65,2,AI117&lt;67,3,TRUE,4),MATCH(YEAR($Q$27),'SEC Appendix V3'!$B$4:$F$4))*IF(N117&lt;=3000,N117,12000-(3*N117))),0)</f>
        <v>0</v>
      </c>
      <c r="AK117" s="77">
        <f t="shared" si="22"/>
        <v>121</v>
      </c>
      <c r="AL117" s="76" cm="1">
        <f t="array" ref="AL117">IFERROR(IF(OR(O117&lt;0,O117&gt;4000,AK117&lt;55),0,INDEX('SEC Appendix V3'!$B$5:$F$8,_xlfn.IFS(AK117&lt;60,1,AK117&lt;65,2,AK117&lt;67,3,TRUE,4),MATCH(YEAR($Q$27),'SEC Appendix V3'!$B$4:$F$4))*IF(O117&lt;=3000,O117,12000-(3*O117))),0)</f>
        <v>0</v>
      </c>
      <c r="AM117" s="77">
        <f t="shared" si="23"/>
        <v>121</v>
      </c>
      <c r="AN117" s="76" cm="1">
        <f t="array" ref="AN117">IFERROR(IF(OR(P117&lt;0,P117&gt;4000,AM117&lt;55),0,INDEX('SEC Appendix V3'!$B$5:$F$8,_xlfn.IFS(AM117&lt;60,1,AM117&lt;65,2,AM117&lt;67,3,TRUE,4),MATCH(YEAR($Q$27),'SEC Appendix V3'!$B$4:$F$4))*IF(P117&lt;=3000,P117,12000-(3*P117))),0)</f>
        <v>0</v>
      </c>
      <c r="AO117" s="79">
        <f t="shared" si="24"/>
        <v>0</v>
      </c>
    </row>
    <row r="118" spans="1:41" x14ac:dyDescent="0.35">
      <c r="A118" s="70">
        <v>89</v>
      </c>
      <c r="B118" s="57"/>
      <c r="C118" s="58"/>
      <c r="D118" s="59"/>
      <c r="E118" s="60"/>
      <c r="F118" s="60"/>
      <c r="G118" s="60"/>
      <c r="H118" s="60"/>
      <c r="I118" s="60"/>
      <c r="J118" s="60"/>
      <c r="K118" s="60"/>
      <c r="L118" s="60"/>
      <c r="M118" s="60"/>
      <c r="N118" s="60"/>
      <c r="O118" s="60"/>
      <c r="P118" s="60"/>
      <c r="Q118" s="50">
        <f t="shared" si="25"/>
        <v>121</v>
      </c>
      <c r="R118" s="76" cm="1">
        <f t="array" ref="R118">IFERROR(IF(OR(E118&lt;0,E118&gt;4000,Q118&lt;55),0,INDEX('SEC Appendix V3'!$B$5:$F$8,_xlfn.IFS(Q118&lt;60,1,Q118&lt;65,2,Q118&lt;67,3,TRUE,4),MATCH(YEAR($Q$27),'SEC Appendix V3'!$B$4:$F$4))*IF(E118&lt;=3000,E118,12000-(3*E118))),0)</f>
        <v>0</v>
      </c>
      <c r="S118" s="77">
        <f t="shared" si="13"/>
        <v>121</v>
      </c>
      <c r="T118" s="76" cm="1">
        <f t="array" ref="T118">IFERROR(IF(OR(F118&lt;0,F118&gt;4000,S118&lt;55),0,INDEX('SEC Appendix V3'!$B$5:$F$8,_xlfn.IFS(S118&lt;60,1,S118&lt;65,2,S118&lt;67,3,TRUE,4),MATCH(YEAR($Q$27),'SEC Appendix V3'!$B$4:$F$4))*IF(F118&lt;=3000,F118,12000-(3*F118))),0)</f>
        <v>0</v>
      </c>
      <c r="U118" s="77">
        <f t="shared" si="14"/>
        <v>121</v>
      </c>
      <c r="V118" s="76" cm="1">
        <f t="array" ref="V118">IFERROR(IF(OR(G118&lt;0,G118&gt;4000,U118&lt;55),0,INDEX('SEC Appendix V3'!$B$5:$F$8,_xlfn.IFS(U118&lt;60,1,U118&lt;65,2,U118&lt;67,3,TRUE,4),MATCH(YEAR($Q$27),'SEC Appendix V3'!$B$4:$F$4))*IF(G118&lt;=3000,G118,12000-(3*G118))),0)</f>
        <v>0</v>
      </c>
      <c r="W118" s="77">
        <f t="shared" si="15"/>
        <v>121</v>
      </c>
      <c r="X118" s="76" cm="1">
        <f t="array" ref="X118">IFERROR(IF(OR(H118&lt;0,H118&gt;4000,W118&lt;55),0,INDEX('SEC Appendix V3'!$B$5:$F$8,_xlfn.IFS(W118&lt;60,1,W118&lt;65,2,W118&lt;67,3,TRUE,4),MATCH(YEAR($Q$27),'SEC Appendix V3'!$B$4:$F$4))*IF(H118&lt;=3000,H118,12000-(3*H118))),0)</f>
        <v>0</v>
      </c>
      <c r="Y118" s="77">
        <f t="shared" si="16"/>
        <v>121</v>
      </c>
      <c r="Z118" s="76" cm="1">
        <f t="array" ref="Z118">IFERROR(IF(OR(I118&lt;0,I118&gt;4000,Y118&lt;55),0,INDEX('SEC Appendix V3'!$B$5:$F$8,_xlfn.IFS(Y118&lt;60,1,Y118&lt;65,2,Y118&lt;67,3,TRUE,4),MATCH(YEAR($Q$27),'SEC Appendix V3'!$B$4:$F$4))*IF(I118&lt;=3000,I118,12000-(3*I118))),0)</f>
        <v>0</v>
      </c>
      <c r="AA118" s="77">
        <f t="shared" si="17"/>
        <v>121</v>
      </c>
      <c r="AB118" s="76" cm="1">
        <f t="array" ref="AB118">IFERROR(IF(OR(J118&lt;0,J118&gt;4000,AA118&lt;55),0,INDEX('SEC Appendix V3'!$B$5:$F$8,_xlfn.IFS(AA118&lt;60,1,AA118&lt;65,2,AA118&lt;67,3,TRUE,4),MATCH(YEAR($Q$27),'SEC Appendix V3'!$B$4:$F$4))*IF(J118&lt;=3000,J118,12000-(3*J118))),0)</f>
        <v>0</v>
      </c>
      <c r="AC118" s="77">
        <f t="shared" si="18"/>
        <v>121</v>
      </c>
      <c r="AD118" s="76" cm="1">
        <f t="array" ref="AD118">IFERROR(IF(OR(K118&lt;0,K118&gt;4000,AC118&lt;55),0,INDEX('SEC Appendix V3'!$B$5:$F$8,_xlfn.IFS(AC118&lt;60,1,AC118&lt;65,2,AC118&lt;67,3,TRUE,4),MATCH(YEAR($Q$27),'SEC Appendix V3'!$B$4:$F$4))*IF(K118&lt;=3000,K118,12000-(3*K118))),0)</f>
        <v>0</v>
      </c>
      <c r="AE118" s="77">
        <f t="shared" si="19"/>
        <v>121</v>
      </c>
      <c r="AF118" s="76" cm="1">
        <f t="array" ref="AF118">IFERROR(IF(OR(L118&lt;0,L118&gt;4000,AE118&lt;55),0,INDEX('SEC Appendix V3'!$B$5:$F$8,_xlfn.IFS(AE118&lt;60,1,AE118&lt;65,2,AE118&lt;67,3,TRUE,4),MATCH(YEAR($Q$27),'SEC Appendix V3'!$B$4:$F$4))*IF(L118&lt;=3000,L118,12000-(3*L118))),0)</f>
        <v>0</v>
      </c>
      <c r="AG118" s="77">
        <f t="shared" si="20"/>
        <v>121</v>
      </c>
      <c r="AH118" s="76" cm="1">
        <f t="array" ref="AH118">IFERROR(IF(OR(M118&lt;0,M118&gt;4000,AG118&lt;55),0,INDEX('SEC Appendix V3'!$B$5:$F$8,_xlfn.IFS(AG118&lt;60,1,AG118&lt;65,2,AG118&lt;67,3,TRUE,4),MATCH(YEAR($Q$27),'SEC Appendix V3'!$B$4:$F$4))*IF(M118&lt;=3000,M118,12000-(3*M118))),0)</f>
        <v>0</v>
      </c>
      <c r="AI118" s="77">
        <f t="shared" si="21"/>
        <v>121</v>
      </c>
      <c r="AJ118" s="76" cm="1">
        <f t="array" ref="AJ118">IFERROR(IF(OR(N118&lt;0,N118&gt;4000,AI118&lt;55),0,INDEX('SEC Appendix V3'!$B$5:$F$8,_xlfn.IFS(AI118&lt;60,1,AI118&lt;65,2,AI118&lt;67,3,TRUE,4),MATCH(YEAR($Q$27),'SEC Appendix V3'!$B$4:$F$4))*IF(N118&lt;=3000,N118,12000-(3*N118))),0)</f>
        <v>0</v>
      </c>
      <c r="AK118" s="77">
        <f t="shared" si="22"/>
        <v>121</v>
      </c>
      <c r="AL118" s="76" cm="1">
        <f t="array" ref="AL118">IFERROR(IF(OR(O118&lt;0,O118&gt;4000,AK118&lt;55),0,INDEX('SEC Appendix V3'!$B$5:$F$8,_xlfn.IFS(AK118&lt;60,1,AK118&lt;65,2,AK118&lt;67,3,TRUE,4),MATCH(YEAR($Q$27),'SEC Appendix V3'!$B$4:$F$4))*IF(O118&lt;=3000,O118,12000-(3*O118))),0)</f>
        <v>0</v>
      </c>
      <c r="AM118" s="77">
        <f t="shared" si="23"/>
        <v>121</v>
      </c>
      <c r="AN118" s="76" cm="1">
        <f t="array" ref="AN118">IFERROR(IF(OR(P118&lt;0,P118&gt;4000,AM118&lt;55),0,INDEX('SEC Appendix V3'!$B$5:$F$8,_xlfn.IFS(AM118&lt;60,1,AM118&lt;65,2,AM118&lt;67,3,TRUE,4),MATCH(YEAR($Q$27),'SEC Appendix V3'!$B$4:$F$4))*IF(P118&lt;=3000,P118,12000-(3*P118))),0)</f>
        <v>0</v>
      </c>
      <c r="AO118" s="79">
        <f t="shared" si="24"/>
        <v>0</v>
      </c>
    </row>
    <row r="119" spans="1:41" x14ac:dyDescent="0.35">
      <c r="A119" s="70">
        <v>90</v>
      </c>
      <c r="B119" s="58"/>
      <c r="C119" s="58"/>
      <c r="D119" s="59"/>
      <c r="E119" s="60"/>
      <c r="F119" s="60"/>
      <c r="G119" s="60"/>
      <c r="H119" s="60"/>
      <c r="I119" s="60"/>
      <c r="J119" s="60"/>
      <c r="K119" s="60"/>
      <c r="L119" s="60"/>
      <c r="M119" s="60"/>
      <c r="N119" s="60"/>
      <c r="O119" s="60"/>
      <c r="P119" s="60"/>
      <c r="Q119" s="50">
        <f t="shared" si="25"/>
        <v>121</v>
      </c>
      <c r="R119" s="76" cm="1">
        <f t="array" ref="R119">IFERROR(IF(OR(E119&lt;0,E119&gt;4000,Q119&lt;55),0,INDEX('SEC Appendix V3'!$B$5:$F$8,_xlfn.IFS(Q119&lt;60,1,Q119&lt;65,2,Q119&lt;67,3,TRUE,4),MATCH(YEAR($Q$27),'SEC Appendix V3'!$B$4:$F$4))*IF(E119&lt;=3000,E119,12000-(3*E119))),0)</f>
        <v>0</v>
      </c>
      <c r="S119" s="77">
        <f t="shared" si="13"/>
        <v>121</v>
      </c>
      <c r="T119" s="76" cm="1">
        <f t="array" ref="T119">IFERROR(IF(OR(F119&lt;0,F119&gt;4000,S119&lt;55),0,INDEX('SEC Appendix V3'!$B$5:$F$8,_xlfn.IFS(S119&lt;60,1,S119&lt;65,2,S119&lt;67,3,TRUE,4),MATCH(YEAR($Q$27),'SEC Appendix V3'!$B$4:$F$4))*IF(F119&lt;=3000,F119,12000-(3*F119))),0)</f>
        <v>0</v>
      </c>
      <c r="U119" s="77">
        <f t="shared" si="14"/>
        <v>121</v>
      </c>
      <c r="V119" s="76" cm="1">
        <f t="array" ref="V119">IFERROR(IF(OR(G119&lt;0,G119&gt;4000,U119&lt;55),0,INDEX('SEC Appendix V3'!$B$5:$F$8,_xlfn.IFS(U119&lt;60,1,U119&lt;65,2,U119&lt;67,3,TRUE,4),MATCH(YEAR($Q$27),'SEC Appendix V3'!$B$4:$F$4))*IF(G119&lt;=3000,G119,12000-(3*G119))),0)</f>
        <v>0</v>
      </c>
      <c r="W119" s="77">
        <f t="shared" si="15"/>
        <v>121</v>
      </c>
      <c r="X119" s="76" cm="1">
        <f t="array" ref="X119">IFERROR(IF(OR(H119&lt;0,H119&gt;4000,W119&lt;55),0,INDEX('SEC Appendix V3'!$B$5:$F$8,_xlfn.IFS(W119&lt;60,1,W119&lt;65,2,W119&lt;67,3,TRUE,4),MATCH(YEAR($Q$27),'SEC Appendix V3'!$B$4:$F$4))*IF(H119&lt;=3000,H119,12000-(3*H119))),0)</f>
        <v>0</v>
      </c>
      <c r="Y119" s="77">
        <f t="shared" si="16"/>
        <v>121</v>
      </c>
      <c r="Z119" s="76" cm="1">
        <f t="array" ref="Z119">IFERROR(IF(OR(I119&lt;0,I119&gt;4000,Y119&lt;55),0,INDEX('SEC Appendix V3'!$B$5:$F$8,_xlfn.IFS(Y119&lt;60,1,Y119&lt;65,2,Y119&lt;67,3,TRUE,4),MATCH(YEAR($Q$27),'SEC Appendix V3'!$B$4:$F$4))*IF(I119&lt;=3000,I119,12000-(3*I119))),0)</f>
        <v>0</v>
      </c>
      <c r="AA119" s="77">
        <f t="shared" si="17"/>
        <v>121</v>
      </c>
      <c r="AB119" s="76" cm="1">
        <f t="array" ref="AB119">IFERROR(IF(OR(J119&lt;0,J119&gt;4000,AA119&lt;55),0,INDEX('SEC Appendix V3'!$B$5:$F$8,_xlfn.IFS(AA119&lt;60,1,AA119&lt;65,2,AA119&lt;67,3,TRUE,4),MATCH(YEAR($Q$27),'SEC Appendix V3'!$B$4:$F$4))*IF(J119&lt;=3000,J119,12000-(3*J119))),0)</f>
        <v>0</v>
      </c>
      <c r="AC119" s="77">
        <f t="shared" si="18"/>
        <v>121</v>
      </c>
      <c r="AD119" s="76" cm="1">
        <f t="array" ref="AD119">IFERROR(IF(OR(K119&lt;0,K119&gt;4000,AC119&lt;55),0,INDEX('SEC Appendix V3'!$B$5:$F$8,_xlfn.IFS(AC119&lt;60,1,AC119&lt;65,2,AC119&lt;67,3,TRUE,4),MATCH(YEAR($Q$27),'SEC Appendix V3'!$B$4:$F$4))*IF(K119&lt;=3000,K119,12000-(3*K119))),0)</f>
        <v>0</v>
      </c>
      <c r="AE119" s="77">
        <f t="shared" si="19"/>
        <v>121</v>
      </c>
      <c r="AF119" s="76" cm="1">
        <f t="array" ref="AF119">IFERROR(IF(OR(L119&lt;0,L119&gt;4000,AE119&lt;55),0,INDEX('SEC Appendix V3'!$B$5:$F$8,_xlfn.IFS(AE119&lt;60,1,AE119&lt;65,2,AE119&lt;67,3,TRUE,4),MATCH(YEAR($Q$27),'SEC Appendix V3'!$B$4:$F$4))*IF(L119&lt;=3000,L119,12000-(3*L119))),0)</f>
        <v>0</v>
      </c>
      <c r="AG119" s="77">
        <f t="shared" si="20"/>
        <v>121</v>
      </c>
      <c r="AH119" s="76" cm="1">
        <f t="array" ref="AH119">IFERROR(IF(OR(M119&lt;0,M119&gt;4000,AG119&lt;55),0,INDEX('SEC Appendix V3'!$B$5:$F$8,_xlfn.IFS(AG119&lt;60,1,AG119&lt;65,2,AG119&lt;67,3,TRUE,4),MATCH(YEAR($Q$27),'SEC Appendix V3'!$B$4:$F$4))*IF(M119&lt;=3000,M119,12000-(3*M119))),0)</f>
        <v>0</v>
      </c>
      <c r="AI119" s="77">
        <f t="shared" si="21"/>
        <v>121</v>
      </c>
      <c r="AJ119" s="76" cm="1">
        <f t="array" ref="AJ119">IFERROR(IF(OR(N119&lt;0,N119&gt;4000,AI119&lt;55),0,INDEX('SEC Appendix V3'!$B$5:$F$8,_xlfn.IFS(AI119&lt;60,1,AI119&lt;65,2,AI119&lt;67,3,TRUE,4),MATCH(YEAR($Q$27),'SEC Appendix V3'!$B$4:$F$4))*IF(N119&lt;=3000,N119,12000-(3*N119))),0)</f>
        <v>0</v>
      </c>
      <c r="AK119" s="77">
        <f t="shared" si="22"/>
        <v>121</v>
      </c>
      <c r="AL119" s="76" cm="1">
        <f t="array" ref="AL119">IFERROR(IF(OR(O119&lt;0,O119&gt;4000,AK119&lt;55),0,INDEX('SEC Appendix V3'!$B$5:$F$8,_xlfn.IFS(AK119&lt;60,1,AK119&lt;65,2,AK119&lt;67,3,TRUE,4),MATCH(YEAR($Q$27),'SEC Appendix V3'!$B$4:$F$4))*IF(O119&lt;=3000,O119,12000-(3*O119))),0)</f>
        <v>0</v>
      </c>
      <c r="AM119" s="77">
        <f t="shared" si="23"/>
        <v>121</v>
      </c>
      <c r="AN119" s="76" cm="1">
        <f t="array" ref="AN119">IFERROR(IF(OR(P119&lt;0,P119&gt;4000,AM119&lt;55),0,INDEX('SEC Appendix V3'!$B$5:$F$8,_xlfn.IFS(AM119&lt;60,1,AM119&lt;65,2,AM119&lt;67,3,TRUE,4),MATCH(YEAR($Q$27),'SEC Appendix V3'!$B$4:$F$4))*IF(P119&lt;=3000,P119,12000-(3*P119))),0)</f>
        <v>0</v>
      </c>
      <c r="AO119" s="79">
        <f t="shared" si="24"/>
        <v>0</v>
      </c>
    </row>
    <row r="120" spans="1:41" x14ac:dyDescent="0.35">
      <c r="A120" s="70">
        <v>91</v>
      </c>
      <c r="B120" s="57"/>
      <c r="C120" s="58"/>
      <c r="D120" s="59"/>
      <c r="E120" s="60"/>
      <c r="F120" s="60"/>
      <c r="G120" s="60"/>
      <c r="H120" s="60"/>
      <c r="I120" s="60"/>
      <c r="J120" s="60"/>
      <c r="K120" s="60"/>
      <c r="L120" s="60"/>
      <c r="M120" s="60"/>
      <c r="N120" s="60"/>
      <c r="O120" s="60"/>
      <c r="P120" s="60"/>
      <c r="Q120" s="50">
        <f t="shared" si="25"/>
        <v>121</v>
      </c>
      <c r="R120" s="76" cm="1">
        <f t="array" ref="R120">IFERROR(IF(OR(E120&lt;0,E120&gt;4000,Q120&lt;55),0,INDEX('SEC Appendix V3'!$B$5:$F$8,_xlfn.IFS(Q120&lt;60,1,Q120&lt;65,2,Q120&lt;67,3,TRUE,4),MATCH(YEAR($Q$27),'SEC Appendix V3'!$B$4:$F$4))*IF(E120&lt;=3000,E120,12000-(3*E120))),0)</f>
        <v>0</v>
      </c>
      <c r="S120" s="77">
        <f t="shared" si="13"/>
        <v>121</v>
      </c>
      <c r="T120" s="76" cm="1">
        <f t="array" ref="T120">IFERROR(IF(OR(F120&lt;0,F120&gt;4000,S120&lt;55),0,INDEX('SEC Appendix V3'!$B$5:$F$8,_xlfn.IFS(S120&lt;60,1,S120&lt;65,2,S120&lt;67,3,TRUE,4),MATCH(YEAR($Q$27),'SEC Appendix V3'!$B$4:$F$4))*IF(F120&lt;=3000,F120,12000-(3*F120))),0)</f>
        <v>0</v>
      </c>
      <c r="U120" s="77">
        <f t="shared" si="14"/>
        <v>121</v>
      </c>
      <c r="V120" s="76" cm="1">
        <f t="array" ref="V120">IFERROR(IF(OR(G120&lt;0,G120&gt;4000,U120&lt;55),0,INDEX('SEC Appendix V3'!$B$5:$F$8,_xlfn.IFS(U120&lt;60,1,U120&lt;65,2,U120&lt;67,3,TRUE,4),MATCH(YEAR($Q$27),'SEC Appendix V3'!$B$4:$F$4))*IF(G120&lt;=3000,G120,12000-(3*G120))),0)</f>
        <v>0</v>
      </c>
      <c r="W120" s="77">
        <f t="shared" si="15"/>
        <v>121</v>
      </c>
      <c r="X120" s="76" cm="1">
        <f t="array" ref="X120">IFERROR(IF(OR(H120&lt;0,H120&gt;4000,W120&lt;55),0,INDEX('SEC Appendix V3'!$B$5:$F$8,_xlfn.IFS(W120&lt;60,1,W120&lt;65,2,W120&lt;67,3,TRUE,4),MATCH(YEAR($Q$27),'SEC Appendix V3'!$B$4:$F$4))*IF(H120&lt;=3000,H120,12000-(3*H120))),0)</f>
        <v>0</v>
      </c>
      <c r="Y120" s="77">
        <f t="shared" si="16"/>
        <v>121</v>
      </c>
      <c r="Z120" s="76" cm="1">
        <f t="array" ref="Z120">IFERROR(IF(OR(I120&lt;0,I120&gt;4000,Y120&lt;55),0,INDEX('SEC Appendix V3'!$B$5:$F$8,_xlfn.IFS(Y120&lt;60,1,Y120&lt;65,2,Y120&lt;67,3,TRUE,4),MATCH(YEAR($Q$27),'SEC Appendix V3'!$B$4:$F$4))*IF(I120&lt;=3000,I120,12000-(3*I120))),0)</f>
        <v>0</v>
      </c>
      <c r="AA120" s="77">
        <f t="shared" si="17"/>
        <v>121</v>
      </c>
      <c r="AB120" s="76" cm="1">
        <f t="array" ref="AB120">IFERROR(IF(OR(J120&lt;0,J120&gt;4000,AA120&lt;55),0,INDEX('SEC Appendix V3'!$B$5:$F$8,_xlfn.IFS(AA120&lt;60,1,AA120&lt;65,2,AA120&lt;67,3,TRUE,4),MATCH(YEAR($Q$27),'SEC Appendix V3'!$B$4:$F$4))*IF(J120&lt;=3000,J120,12000-(3*J120))),0)</f>
        <v>0</v>
      </c>
      <c r="AC120" s="77">
        <f t="shared" si="18"/>
        <v>121</v>
      </c>
      <c r="AD120" s="76" cm="1">
        <f t="array" ref="AD120">IFERROR(IF(OR(K120&lt;0,K120&gt;4000,AC120&lt;55),0,INDEX('SEC Appendix V3'!$B$5:$F$8,_xlfn.IFS(AC120&lt;60,1,AC120&lt;65,2,AC120&lt;67,3,TRUE,4),MATCH(YEAR($Q$27),'SEC Appendix V3'!$B$4:$F$4))*IF(K120&lt;=3000,K120,12000-(3*K120))),0)</f>
        <v>0</v>
      </c>
      <c r="AE120" s="77">
        <f t="shared" si="19"/>
        <v>121</v>
      </c>
      <c r="AF120" s="76" cm="1">
        <f t="array" ref="AF120">IFERROR(IF(OR(L120&lt;0,L120&gt;4000,AE120&lt;55),0,INDEX('SEC Appendix V3'!$B$5:$F$8,_xlfn.IFS(AE120&lt;60,1,AE120&lt;65,2,AE120&lt;67,3,TRUE,4),MATCH(YEAR($Q$27),'SEC Appendix V3'!$B$4:$F$4))*IF(L120&lt;=3000,L120,12000-(3*L120))),0)</f>
        <v>0</v>
      </c>
      <c r="AG120" s="77">
        <f t="shared" si="20"/>
        <v>121</v>
      </c>
      <c r="AH120" s="76" cm="1">
        <f t="array" ref="AH120">IFERROR(IF(OR(M120&lt;0,M120&gt;4000,AG120&lt;55),0,INDEX('SEC Appendix V3'!$B$5:$F$8,_xlfn.IFS(AG120&lt;60,1,AG120&lt;65,2,AG120&lt;67,3,TRUE,4),MATCH(YEAR($Q$27),'SEC Appendix V3'!$B$4:$F$4))*IF(M120&lt;=3000,M120,12000-(3*M120))),0)</f>
        <v>0</v>
      </c>
      <c r="AI120" s="77">
        <f t="shared" si="21"/>
        <v>121</v>
      </c>
      <c r="AJ120" s="76" cm="1">
        <f t="array" ref="AJ120">IFERROR(IF(OR(N120&lt;0,N120&gt;4000,AI120&lt;55),0,INDEX('SEC Appendix V3'!$B$5:$F$8,_xlfn.IFS(AI120&lt;60,1,AI120&lt;65,2,AI120&lt;67,3,TRUE,4),MATCH(YEAR($Q$27),'SEC Appendix V3'!$B$4:$F$4))*IF(N120&lt;=3000,N120,12000-(3*N120))),0)</f>
        <v>0</v>
      </c>
      <c r="AK120" s="77">
        <f t="shared" si="22"/>
        <v>121</v>
      </c>
      <c r="AL120" s="76" cm="1">
        <f t="array" ref="AL120">IFERROR(IF(OR(O120&lt;0,O120&gt;4000,AK120&lt;55),0,INDEX('SEC Appendix V3'!$B$5:$F$8,_xlfn.IFS(AK120&lt;60,1,AK120&lt;65,2,AK120&lt;67,3,TRUE,4),MATCH(YEAR($Q$27),'SEC Appendix V3'!$B$4:$F$4))*IF(O120&lt;=3000,O120,12000-(3*O120))),0)</f>
        <v>0</v>
      </c>
      <c r="AM120" s="77">
        <f t="shared" si="23"/>
        <v>121</v>
      </c>
      <c r="AN120" s="76" cm="1">
        <f t="array" ref="AN120">IFERROR(IF(OR(P120&lt;0,P120&gt;4000,AM120&lt;55),0,INDEX('SEC Appendix V3'!$B$5:$F$8,_xlfn.IFS(AM120&lt;60,1,AM120&lt;65,2,AM120&lt;67,3,TRUE,4),MATCH(YEAR($Q$27),'SEC Appendix V3'!$B$4:$F$4))*IF(P120&lt;=3000,P120,12000-(3*P120))),0)</f>
        <v>0</v>
      </c>
      <c r="AO120" s="79">
        <f t="shared" si="24"/>
        <v>0</v>
      </c>
    </row>
    <row r="121" spans="1:41" x14ac:dyDescent="0.35">
      <c r="A121" s="70">
        <v>92</v>
      </c>
      <c r="B121" s="57"/>
      <c r="C121" s="58"/>
      <c r="D121" s="59"/>
      <c r="E121" s="60"/>
      <c r="F121" s="60"/>
      <c r="G121" s="60"/>
      <c r="H121" s="60"/>
      <c r="I121" s="60"/>
      <c r="J121" s="60"/>
      <c r="K121" s="60"/>
      <c r="L121" s="60"/>
      <c r="M121" s="60"/>
      <c r="N121" s="60"/>
      <c r="O121" s="60"/>
      <c r="P121" s="60"/>
      <c r="Q121" s="50">
        <f t="shared" si="25"/>
        <v>121</v>
      </c>
      <c r="R121" s="76" cm="1">
        <f t="array" ref="R121">IFERROR(IF(OR(E121&lt;0,E121&gt;4000,Q121&lt;55),0,INDEX('SEC Appendix V3'!$B$5:$F$8,_xlfn.IFS(Q121&lt;60,1,Q121&lt;65,2,Q121&lt;67,3,TRUE,4),MATCH(YEAR($Q$27),'SEC Appendix V3'!$B$4:$F$4))*IF(E121&lt;=3000,E121,12000-(3*E121))),0)</f>
        <v>0</v>
      </c>
      <c r="S121" s="77">
        <f t="shared" si="13"/>
        <v>121</v>
      </c>
      <c r="T121" s="76" cm="1">
        <f t="array" ref="T121">IFERROR(IF(OR(F121&lt;0,F121&gt;4000,S121&lt;55),0,INDEX('SEC Appendix V3'!$B$5:$F$8,_xlfn.IFS(S121&lt;60,1,S121&lt;65,2,S121&lt;67,3,TRUE,4),MATCH(YEAR($Q$27),'SEC Appendix V3'!$B$4:$F$4))*IF(F121&lt;=3000,F121,12000-(3*F121))),0)</f>
        <v>0</v>
      </c>
      <c r="U121" s="77">
        <f t="shared" si="14"/>
        <v>121</v>
      </c>
      <c r="V121" s="76" cm="1">
        <f t="array" ref="V121">IFERROR(IF(OR(G121&lt;0,G121&gt;4000,U121&lt;55),0,INDEX('SEC Appendix V3'!$B$5:$F$8,_xlfn.IFS(U121&lt;60,1,U121&lt;65,2,U121&lt;67,3,TRUE,4),MATCH(YEAR($Q$27),'SEC Appendix V3'!$B$4:$F$4))*IF(G121&lt;=3000,G121,12000-(3*G121))),0)</f>
        <v>0</v>
      </c>
      <c r="W121" s="77">
        <f t="shared" si="15"/>
        <v>121</v>
      </c>
      <c r="X121" s="76" cm="1">
        <f t="array" ref="X121">IFERROR(IF(OR(H121&lt;0,H121&gt;4000,W121&lt;55),0,INDEX('SEC Appendix V3'!$B$5:$F$8,_xlfn.IFS(W121&lt;60,1,W121&lt;65,2,W121&lt;67,3,TRUE,4),MATCH(YEAR($Q$27),'SEC Appendix V3'!$B$4:$F$4))*IF(H121&lt;=3000,H121,12000-(3*H121))),0)</f>
        <v>0</v>
      </c>
      <c r="Y121" s="77">
        <f t="shared" si="16"/>
        <v>121</v>
      </c>
      <c r="Z121" s="76" cm="1">
        <f t="array" ref="Z121">IFERROR(IF(OR(I121&lt;0,I121&gt;4000,Y121&lt;55),0,INDEX('SEC Appendix V3'!$B$5:$F$8,_xlfn.IFS(Y121&lt;60,1,Y121&lt;65,2,Y121&lt;67,3,TRUE,4),MATCH(YEAR($Q$27),'SEC Appendix V3'!$B$4:$F$4))*IF(I121&lt;=3000,I121,12000-(3*I121))),0)</f>
        <v>0</v>
      </c>
      <c r="AA121" s="77">
        <f t="shared" si="17"/>
        <v>121</v>
      </c>
      <c r="AB121" s="76" cm="1">
        <f t="array" ref="AB121">IFERROR(IF(OR(J121&lt;0,J121&gt;4000,AA121&lt;55),0,INDEX('SEC Appendix V3'!$B$5:$F$8,_xlfn.IFS(AA121&lt;60,1,AA121&lt;65,2,AA121&lt;67,3,TRUE,4),MATCH(YEAR($Q$27),'SEC Appendix V3'!$B$4:$F$4))*IF(J121&lt;=3000,J121,12000-(3*J121))),0)</f>
        <v>0</v>
      </c>
      <c r="AC121" s="77">
        <f t="shared" si="18"/>
        <v>121</v>
      </c>
      <c r="AD121" s="76" cm="1">
        <f t="array" ref="AD121">IFERROR(IF(OR(K121&lt;0,K121&gt;4000,AC121&lt;55),0,INDEX('SEC Appendix V3'!$B$5:$F$8,_xlfn.IFS(AC121&lt;60,1,AC121&lt;65,2,AC121&lt;67,3,TRUE,4),MATCH(YEAR($Q$27),'SEC Appendix V3'!$B$4:$F$4))*IF(K121&lt;=3000,K121,12000-(3*K121))),0)</f>
        <v>0</v>
      </c>
      <c r="AE121" s="77">
        <f t="shared" si="19"/>
        <v>121</v>
      </c>
      <c r="AF121" s="76" cm="1">
        <f t="array" ref="AF121">IFERROR(IF(OR(L121&lt;0,L121&gt;4000,AE121&lt;55),0,INDEX('SEC Appendix V3'!$B$5:$F$8,_xlfn.IFS(AE121&lt;60,1,AE121&lt;65,2,AE121&lt;67,3,TRUE,4),MATCH(YEAR($Q$27),'SEC Appendix V3'!$B$4:$F$4))*IF(L121&lt;=3000,L121,12000-(3*L121))),0)</f>
        <v>0</v>
      </c>
      <c r="AG121" s="77">
        <f t="shared" si="20"/>
        <v>121</v>
      </c>
      <c r="AH121" s="76" cm="1">
        <f t="array" ref="AH121">IFERROR(IF(OR(M121&lt;0,M121&gt;4000,AG121&lt;55),0,INDEX('SEC Appendix V3'!$B$5:$F$8,_xlfn.IFS(AG121&lt;60,1,AG121&lt;65,2,AG121&lt;67,3,TRUE,4),MATCH(YEAR($Q$27),'SEC Appendix V3'!$B$4:$F$4))*IF(M121&lt;=3000,M121,12000-(3*M121))),0)</f>
        <v>0</v>
      </c>
      <c r="AI121" s="77">
        <f t="shared" si="21"/>
        <v>121</v>
      </c>
      <c r="AJ121" s="76" cm="1">
        <f t="array" ref="AJ121">IFERROR(IF(OR(N121&lt;0,N121&gt;4000,AI121&lt;55),0,INDEX('SEC Appendix V3'!$B$5:$F$8,_xlfn.IFS(AI121&lt;60,1,AI121&lt;65,2,AI121&lt;67,3,TRUE,4),MATCH(YEAR($Q$27),'SEC Appendix V3'!$B$4:$F$4))*IF(N121&lt;=3000,N121,12000-(3*N121))),0)</f>
        <v>0</v>
      </c>
      <c r="AK121" s="77">
        <f t="shared" si="22"/>
        <v>121</v>
      </c>
      <c r="AL121" s="76" cm="1">
        <f t="array" ref="AL121">IFERROR(IF(OR(O121&lt;0,O121&gt;4000,AK121&lt;55),0,INDEX('SEC Appendix V3'!$B$5:$F$8,_xlfn.IFS(AK121&lt;60,1,AK121&lt;65,2,AK121&lt;67,3,TRUE,4),MATCH(YEAR($Q$27),'SEC Appendix V3'!$B$4:$F$4))*IF(O121&lt;=3000,O121,12000-(3*O121))),0)</f>
        <v>0</v>
      </c>
      <c r="AM121" s="77">
        <f t="shared" si="23"/>
        <v>121</v>
      </c>
      <c r="AN121" s="76" cm="1">
        <f t="array" ref="AN121">IFERROR(IF(OR(P121&lt;0,P121&gt;4000,AM121&lt;55),0,INDEX('SEC Appendix V3'!$B$5:$F$8,_xlfn.IFS(AM121&lt;60,1,AM121&lt;65,2,AM121&lt;67,3,TRUE,4),MATCH(YEAR($Q$27),'SEC Appendix V3'!$B$4:$F$4))*IF(P121&lt;=3000,P121,12000-(3*P121))),0)</f>
        <v>0</v>
      </c>
      <c r="AO121" s="79">
        <f t="shared" si="24"/>
        <v>0</v>
      </c>
    </row>
    <row r="122" spans="1:41" x14ac:dyDescent="0.35">
      <c r="A122" s="70">
        <v>93</v>
      </c>
      <c r="B122" s="58"/>
      <c r="C122" s="58"/>
      <c r="D122" s="59"/>
      <c r="E122" s="60"/>
      <c r="F122" s="60"/>
      <c r="G122" s="60"/>
      <c r="H122" s="60"/>
      <c r="I122" s="60"/>
      <c r="J122" s="60"/>
      <c r="K122" s="60"/>
      <c r="L122" s="60"/>
      <c r="M122" s="60"/>
      <c r="N122" s="60"/>
      <c r="O122" s="60"/>
      <c r="P122" s="60"/>
      <c r="Q122" s="50">
        <f t="shared" si="25"/>
        <v>121</v>
      </c>
      <c r="R122" s="76" cm="1">
        <f t="array" ref="R122">IFERROR(IF(OR(E122&lt;0,E122&gt;4000,Q122&lt;55),0,INDEX('SEC Appendix V3'!$B$5:$F$8,_xlfn.IFS(Q122&lt;60,1,Q122&lt;65,2,Q122&lt;67,3,TRUE,4),MATCH(YEAR($Q$27),'SEC Appendix V3'!$B$4:$F$4))*IF(E122&lt;=3000,E122,12000-(3*E122))),0)</f>
        <v>0</v>
      </c>
      <c r="S122" s="77">
        <f t="shared" si="13"/>
        <v>121</v>
      </c>
      <c r="T122" s="76" cm="1">
        <f t="array" ref="T122">IFERROR(IF(OR(F122&lt;0,F122&gt;4000,S122&lt;55),0,INDEX('SEC Appendix V3'!$B$5:$F$8,_xlfn.IFS(S122&lt;60,1,S122&lt;65,2,S122&lt;67,3,TRUE,4),MATCH(YEAR($Q$27),'SEC Appendix V3'!$B$4:$F$4))*IF(F122&lt;=3000,F122,12000-(3*F122))),0)</f>
        <v>0</v>
      </c>
      <c r="U122" s="77">
        <f t="shared" si="14"/>
        <v>121</v>
      </c>
      <c r="V122" s="76" cm="1">
        <f t="array" ref="V122">IFERROR(IF(OR(G122&lt;0,G122&gt;4000,U122&lt;55),0,INDEX('SEC Appendix V3'!$B$5:$F$8,_xlfn.IFS(U122&lt;60,1,U122&lt;65,2,U122&lt;67,3,TRUE,4),MATCH(YEAR($Q$27),'SEC Appendix V3'!$B$4:$F$4))*IF(G122&lt;=3000,G122,12000-(3*G122))),0)</f>
        <v>0</v>
      </c>
      <c r="W122" s="77">
        <f t="shared" si="15"/>
        <v>121</v>
      </c>
      <c r="X122" s="76" cm="1">
        <f t="array" ref="X122">IFERROR(IF(OR(H122&lt;0,H122&gt;4000,W122&lt;55),0,INDEX('SEC Appendix V3'!$B$5:$F$8,_xlfn.IFS(W122&lt;60,1,W122&lt;65,2,W122&lt;67,3,TRUE,4),MATCH(YEAR($Q$27),'SEC Appendix V3'!$B$4:$F$4))*IF(H122&lt;=3000,H122,12000-(3*H122))),0)</f>
        <v>0</v>
      </c>
      <c r="Y122" s="77">
        <f t="shared" si="16"/>
        <v>121</v>
      </c>
      <c r="Z122" s="76" cm="1">
        <f t="array" ref="Z122">IFERROR(IF(OR(I122&lt;0,I122&gt;4000,Y122&lt;55),0,INDEX('SEC Appendix V3'!$B$5:$F$8,_xlfn.IFS(Y122&lt;60,1,Y122&lt;65,2,Y122&lt;67,3,TRUE,4),MATCH(YEAR($Q$27),'SEC Appendix V3'!$B$4:$F$4))*IF(I122&lt;=3000,I122,12000-(3*I122))),0)</f>
        <v>0</v>
      </c>
      <c r="AA122" s="77">
        <f t="shared" si="17"/>
        <v>121</v>
      </c>
      <c r="AB122" s="76" cm="1">
        <f t="array" ref="AB122">IFERROR(IF(OR(J122&lt;0,J122&gt;4000,AA122&lt;55),0,INDEX('SEC Appendix V3'!$B$5:$F$8,_xlfn.IFS(AA122&lt;60,1,AA122&lt;65,2,AA122&lt;67,3,TRUE,4),MATCH(YEAR($Q$27),'SEC Appendix V3'!$B$4:$F$4))*IF(J122&lt;=3000,J122,12000-(3*J122))),0)</f>
        <v>0</v>
      </c>
      <c r="AC122" s="77">
        <f t="shared" si="18"/>
        <v>121</v>
      </c>
      <c r="AD122" s="76" cm="1">
        <f t="array" ref="AD122">IFERROR(IF(OR(K122&lt;0,K122&gt;4000,AC122&lt;55),0,INDEX('SEC Appendix V3'!$B$5:$F$8,_xlfn.IFS(AC122&lt;60,1,AC122&lt;65,2,AC122&lt;67,3,TRUE,4),MATCH(YEAR($Q$27),'SEC Appendix V3'!$B$4:$F$4))*IF(K122&lt;=3000,K122,12000-(3*K122))),0)</f>
        <v>0</v>
      </c>
      <c r="AE122" s="77">
        <f t="shared" si="19"/>
        <v>121</v>
      </c>
      <c r="AF122" s="76" cm="1">
        <f t="array" ref="AF122">IFERROR(IF(OR(L122&lt;0,L122&gt;4000,AE122&lt;55),0,INDEX('SEC Appendix V3'!$B$5:$F$8,_xlfn.IFS(AE122&lt;60,1,AE122&lt;65,2,AE122&lt;67,3,TRUE,4),MATCH(YEAR($Q$27),'SEC Appendix V3'!$B$4:$F$4))*IF(L122&lt;=3000,L122,12000-(3*L122))),0)</f>
        <v>0</v>
      </c>
      <c r="AG122" s="77">
        <f t="shared" si="20"/>
        <v>121</v>
      </c>
      <c r="AH122" s="76" cm="1">
        <f t="array" ref="AH122">IFERROR(IF(OR(M122&lt;0,M122&gt;4000,AG122&lt;55),0,INDEX('SEC Appendix V3'!$B$5:$F$8,_xlfn.IFS(AG122&lt;60,1,AG122&lt;65,2,AG122&lt;67,3,TRUE,4),MATCH(YEAR($Q$27),'SEC Appendix V3'!$B$4:$F$4))*IF(M122&lt;=3000,M122,12000-(3*M122))),0)</f>
        <v>0</v>
      </c>
      <c r="AI122" s="77">
        <f t="shared" si="21"/>
        <v>121</v>
      </c>
      <c r="AJ122" s="76" cm="1">
        <f t="array" ref="AJ122">IFERROR(IF(OR(N122&lt;0,N122&gt;4000,AI122&lt;55),0,INDEX('SEC Appendix V3'!$B$5:$F$8,_xlfn.IFS(AI122&lt;60,1,AI122&lt;65,2,AI122&lt;67,3,TRUE,4),MATCH(YEAR($Q$27),'SEC Appendix V3'!$B$4:$F$4))*IF(N122&lt;=3000,N122,12000-(3*N122))),0)</f>
        <v>0</v>
      </c>
      <c r="AK122" s="77">
        <f t="shared" si="22"/>
        <v>121</v>
      </c>
      <c r="AL122" s="76" cm="1">
        <f t="array" ref="AL122">IFERROR(IF(OR(O122&lt;0,O122&gt;4000,AK122&lt;55),0,INDEX('SEC Appendix V3'!$B$5:$F$8,_xlfn.IFS(AK122&lt;60,1,AK122&lt;65,2,AK122&lt;67,3,TRUE,4),MATCH(YEAR($Q$27),'SEC Appendix V3'!$B$4:$F$4))*IF(O122&lt;=3000,O122,12000-(3*O122))),0)</f>
        <v>0</v>
      </c>
      <c r="AM122" s="77">
        <f t="shared" si="23"/>
        <v>121</v>
      </c>
      <c r="AN122" s="76" cm="1">
        <f t="array" ref="AN122">IFERROR(IF(OR(P122&lt;0,P122&gt;4000,AM122&lt;55),0,INDEX('SEC Appendix V3'!$B$5:$F$8,_xlfn.IFS(AM122&lt;60,1,AM122&lt;65,2,AM122&lt;67,3,TRUE,4),MATCH(YEAR($Q$27),'SEC Appendix V3'!$B$4:$F$4))*IF(P122&lt;=3000,P122,12000-(3*P122))),0)</f>
        <v>0</v>
      </c>
      <c r="AO122" s="79">
        <f t="shared" si="24"/>
        <v>0</v>
      </c>
    </row>
    <row r="123" spans="1:41" x14ac:dyDescent="0.35">
      <c r="A123" s="70">
        <v>94</v>
      </c>
      <c r="B123" s="57"/>
      <c r="C123" s="58"/>
      <c r="D123" s="59"/>
      <c r="E123" s="60"/>
      <c r="F123" s="60"/>
      <c r="G123" s="60"/>
      <c r="H123" s="60"/>
      <c r="I123" s="60"/>
      <c r="J123" s="60"/>
      <c r="K123" s="60"/>
      <c r="L123" s="60"/>
      <c r="M123" s="60"/>
      <c r="N123" s="60"/>
      <c r="O123" s="60"/>
      <c r="P123" s="60"/>
      <c r="Q123" s="50">
        <f t="shared" si="25"/>
        <v>121</v>
      </c>
      <c r="R123" s="76" cm="1">
        <f t="array" ref="R123">IFERROR(IF(OR(E123&lt;0,E123&gt;4000,Q123&lt;55),0,INDEX('SEC Appendix V3'!$B$5:$F$8,_xlfn.IFS(Q123&lt;60,1,Q123&lt;65,2,Q123&lt;67,3,TRUE,4),MATCH(YEAR($Q$27),'SEC Appendix V3'!$B$4:$F$4))*IF(E123&lt;=3000,E123,12000-(3*E123))),0)</f>
        <v>0</v>
      </c>
      <c r="S123" s="77">
        <f t="shared" si="13"/>
        <v>121</v>
      </c>
      <c r="T123" s="76" cm="1">
        <f t="array" ref="T123">IFERROR(IF(OR(F123&lt;0,F123&gt;4000,S123&lt;55),0,INDEX('SEC Appendix V3'!$B$5:$F$8,_xlfn.IFS(S123&lt;60,1,S123&lt;65,2,S123&lt;67,3,TRUE,4),MATCH(YEAR($Q$27),'SEC Appendix V3'!$B$4:$F$4))*IF(F123&lt;=3000,F123,12000-(3*F123))),0)</f>
        <v>0</v>
      </c>
      <c r="U123" s="77">
        <f t="shared" si="14"/>
        <v>121</v>
      </c>
      <c r="V123" s="76" cm="1">
        <f t="array" ref="V123">IFERROR(IF(OR(G123&lt;0,G123&gt;4000,U123&lt;55),0,INDEX('SEC Appendix V3'!$B$5:$F$8,_xlfn.IFS(U123&lt;60,1,U123&lt;65,2,U123&lt;67,3,TRUE,4),MATCH(YEAR($Q$27),'SEC Appendix V3'!$B$4:$F$4))*IF(G123&lt;=3000,G123,12000-(3*G123))),0)</f>
        <v>0</v>
      </c>
      <c r="W123" s="77">
        <f t="shared" si="15"/>
        <v>121</v>
      </c>
      <c r="X123" s="76" cm="1">
        <f t="array" ref="X123">IFERROR(IF(OR(H123&lt;0,H123&gt;4000,W123&lt;55),0,INDEX('SEC Appendix V3'!$B$5:$F$8,_xlfn.IFS(W123&lt;60,1,W123&lt;65,2,W123&lt;67,3,TRUE,4),MATCH(YEAR($Q$27),'SEC Appendix V3'!$B$4:$F$4))*IF(H123&lt;=3000,H123,12000-(3*H123))),0)</f>
        <v>0</v>
      </c>
      <c r="Y123" s="77">
        <f t="shared" si="16"/>
        <v>121</v>
      </c>
      <c r="Z123" s="76" cm="1">
        <f t="array" ref="Z123">IFERROR(IF(OR(I123&lt;0,I123&gt;4000,Y123&lt;55),0,INDEX('SEC Appendix V3'!$B$5:$F$8,_xlfn.IFS(Y123&lt;60,1,Y123&lt;65,2,Y123&lt;67,3,TRUE,4),MATCH(YEAR($Q$27),'SEC Appendix V3'!$B$4:$F$4))*IF(I123&lt;=3000,I123,12000-(3*I123))),0)</f>
        <v>0</v>
      </c>
      <c r="AA123" s="77">
        <f t="shared" si="17"/>
        <v>121</v>
      </c>
      <c r="AB123" s="76" cm="1">
        <f t="array" ref="AB123">IFERROR(IF(OR(J123&lt;0,J123&gt;4000,AA123&lt;55),0,INDEX('SEC Appendix V3'!$B$5:$F$8,_xlfn.IFS(AA123&lt;60,1,AA123&lt;65,2,AA123&lt;67,3,TRUE,4),MATCH(YEAR($Q$27),'SEC Appendix V3'!$B$4:$F$4))*IF(J123&lt;=3000,J123,12000-(3*J123))),0)</f>
        <v>0</v>
      </c>
      <c r="AC123" s="77">
        <f t="shared" si="18"/>
        <v>121</v>
      </c>
      <c r="AD123" s="76" cm="1">
        <f t="array" ref="AD123">IFERROR(IF(OR(K123&lt;0,K123&gt;4000,AC123&lt;55),0,INDEX('SEC Appendix V3'!$B$5:$F$8,_xlfn.IFS(AC123&lt;60,1,AC123&lt;65,2,AC123&lt;67,3,TRUE,4),MATCH(YEAR($Q$27),'SEC Appendix V3'!$B$4:$F$4))*IF(K123&lt;=3000,K123,12000-(3*K123))),0)</f>
        <v>0</v>
      </c>
      <c r="AE123" s="77">
        <f t="shared" si="19"/>
        <v>121</v>
      </c>
      <c r="AF123" s="76" cm="1">
        <f t="array" ref="AF123">IFERROR(IF(OR(L123&lt;0,L123&gt;4000,AE123&lt;55),0,INDEX('SEC Appendix V3'!$B$5:$F$8,_xlfn.IFS(AE123&lt;60,1,AE123&lt;65,2,AE123&lt;67,3,TRUE,4),MATCH(YEAR($Q$27),'SEC Appendix V3'!$B$4:$F$4))*IF(L123&lt;=3000,L123,12000-(3*L123))),0)</f>
        <v>0</v>
      </c>
      <c r="AG123" s="77">
        <f t="shared" si="20"/>
        <v>121</v>
      </c>
      <c r="AH123" s="76" cm="1">
        <f t="array" ref="AH123">IFERROR(IF(OR(M123&lt;0,M123&gt;4000,AG123&lt;55),0,INDEX('SEC Appendix V3'!$B$5:$F$8,_xlfn.IFS(AG123&lt;60,1,AG123&lt;65,2,AG123&lt;67,3,TRUE,4),MATCH(YEAR($Q$27),'SEC Appendix V3'!$B$4:$F$4))*IF(M123&lt;=3000,M123,12000-(3*M123))),0)</f>
        <v>0</v>
      </c>
      <c r="AI123" s="77">
        <f t="shared" si="21"/>
        <v>121</v>
      </c>
      <c r="AJ123" s="76" cm="1">
        <f t="array" ref="AJ123">IFERROR(IF(OR(N123&lt;0,N123&gt;4000,AI123&lt;55),0,INDEX('SEC Appendix V3'!$B$5:$F$8,_xlfn.IFS(AI123&lt;60,1,AI123&lt;65,2,AI123&lt;67,3,TRUE,4),MATCH(YEAR($Q$27),'SEC Appendix V3'!$B$4:$F$4))*IF(N123&lt;=3000,N123,12000-(3*N123))),0)</f>
        <v>0</v>
      </c>
      <c r="AK123" s="77">
        <f t="shared" si="22"/>
        <v>121</v>
      </c>
      <c r="AL123" s="76" cm="1">
        <f t="array" ref="AL123">IFERROR(IF(OR(O123&lt;0,O123&gt;4000,AK123&lt;55),0,INDEX('SEC Appendix V3'!$B$5:$F$8,_xlfn.IFS(AK123&lt;60,1,AK123&lt;65,2,AK123&lt;67,3,TRUE,4),MATCH(YEAR($Q$27),'SEC Appendix V3'!$B$4:$F$4))*IF(O123&lt;=3000,O123,12000-(3*O123))),0)</f>
        <v>0</v>
      </c>
      <c r="AM123" s="77">
        <f t="shared" si="23"/>
        <v>121</v>
      </c>
      <c r="AN123" s="76" cm="1">
        <f t="array" ref="AN123">IFERROR(IF(OR(P123&lt;0,P123&gt;4000,AM123&lt;55),0,INDEX('SEC Appendix V3'!$B$5:$F$8,_xlfn.IFS(AM123&lt;60,1,AM123&lt;65,2,AM123&lt;67,3,TRUE,4),MATCH(YEAR($Q$27),'SEC Appendix V3'!$B$4:$F$4))*IF(P123&lt;=3000,P123,12000-(3*P123))),0)</f>
        <v>0</v>
      </c>
      <c r="AO123" s="79">
        <f t="shared" si="24"/>
        <v>0</v>
      </c>
    </row>
    <row r="124" spans="1:41" x14ac:dyDescent="0.35">
      <c r="A124" s="70">
        <v>95</v>
      </c>
      <c r="B124" s="57"/>
      <c r="C124" s="58"/>
      <c r="D124" s="59"/>
      <c r="E124" s="60"/>
      <c r="F124" s="60"/>
      <c r="G124" s="60"/>
      <c r="H124" s="60"/>
      <c r="I124" s="60"/>
      <c r="J124" s="60"/>
      <c r="K124" s="60"/>
      <c r="L124" s="60"/>
      <c r="M124" s="60"/>
      <c r="N124" s="60"/>
      <c r="O124" s="60"/>
      <c r="P124" s="60"/>
      <c r="Q124" s="50">
        <f t="shared" si="25"/>
        <v>121</v>
      </c>
      <c r="R124" s="76" cm="1">
        <f t="array" ref="R124">IFERROR(IF(OR(E124&lt;0,E124&gt;4000,Q124&lt;55),0,INDEX('SEC Appendix V3'!$B$5:$F$8,_xlfn.IFS(Q124&lt;60,1,Q124&lt;65,2,Q124&lt;67,3,TRUE,4),MATCH(YEAR($Q$27),'SEC Appendix V3'!$B$4:$F$4))*IF(E124&lt;=3000,E124,12000-(3*E124))),0)</f>
        <v>0</v>
      </c>
      <c r="S124" s="77">
        <f t="shared" si="13"/>
        <v>121</v>
      </c>
      <c r="T124" s="76" cm="1">
        <f t="array" ref="T124">IFERROR(IF(OR(F124&lt;0,F124&gt;4000,S124&lt;55),0,INDEX('SEC Appendix V3'!$B$5:$F$8,_xlfn.IFS(S124&lt;60,1,S124&lt;65,2,S124&lt;67,3,TRUE,4),MATCH(YEAR($Q$27),'SEC Appendix V3'!$B$4:$F$4))*IF(F124&lt;=3000,F124,12000-(3*F124))),0)</f>
        <v>0</v>
      </c>
      <c r="U124" s="77">
        <f t="shared" si="14"/>
        <v>121</v>
      </c>
      <c r="V124" s="76" cm="1">
        <f t="array" ref="V124">IFERROR(IF(OR(G124&lt;0,G124&gt;4000,U124&lt;55),0,INDEX('SEC Appendix V3'!$B$5:$F$8,_xlfn.IFS(U124&lt;60,1,U124&lt;65,2,U124&lt;67,3,TRUE,4),MATCH(YEAR($Q$27),'SEC Appendix V3'!$B$4:$F$4))*IF(G124&lt;=3000,G124,12000-(3*G124))),0)</f>
        <v>0</v>
      </c>
      <c r="W124" s="77">
        <f t="shared" si="15"/>
        <v>121</v>
      </c>
      <c r="X124" s="76" cm="1">
        <f t="array" ref="X124">IFERROR(IF(OR(H124&lt;0,H124&gt;4000,W124&lt;55),0,INDEX('SEC Appendix V3'!$B$5:$F$8,_xlfn.IFS(W124&lt;60,1,W124&lt;65,2,W124&lt;67,3,TRUE,4),MATCH(YEAR($Q$27),'SEC Appendix V3'!$B$4:$F$4))*IF(H124&lt;=3000,H124,12000-(3*H124))),0)</f>
        <v>0</v>
      </c>
      <c r="Y124" s="77">
        <f t="shared" si="16"/>
        <v>121</v>
      </c>
      <c r="Z124" s="76" cm="1">
        <f t="array" ref="Z124">IFERROR(IF(OR(I124&lt;0,I124&gt;4000,Y124&lt;55),0,INDEX('SEC Appendix V3'!$B$5:$F$8,_xlfn.IFS(Y124&lt;60,1,Y124&lt;65,2,Y124&lt;67,3,TRUE,4),MATCH(YEAR($Q$27),'SEC Appendix V3'!$B$4:$F$4))*IF(I124&lt;=3000,I124,12000-(3*I124))),0)</f>
        <v>0</v>
      </c>
      <c r="AA124" s="77">
        <f t="shared" si="17"/>
        <v>121</v>
      </c>
      <c r="AB124" s="76" cm="1">
        <f t="array" ref="AB124">IFERROR(IF(OR(J124&lt;0,J124&gt;4000,AA124&lt;55),0,INDEX('SEC Appendix V3'!$B$5:$F$8,_xlfn.IFS(AA124&lt;60,1,AA124&lt;65,2,AA124&lt;67,3,TRUE,4),MATCH(YEAR($Q$27),'SEC Appendix V3'!$B$4:$F$4))*IF(J124&lt;=3000,J124,12000-(3*J124))),0)</f>
        <v>0</v>
      </c>
      <c r="AC124" s="77">
        <f t="shared" si="18"/>
        <v>121</v>
      </c>
      <c r="AD124" s="76" cm="1">
        <f t="array" ref="AD124">IFERROR(IF(OR(K124&lt;0,K124&gt;4000,AC124&lt;55),0,INDEX('SEC Appendix V3'!$B$5:$F$8,_xlfn.IFS(AC124&lt;60,1,AC124&lt;65,2,AC124&lt;67,3,TRUE,4),MATCH(YEAR($Q$27),'SEC Appendix V3'!$B$4:$F$4))*IF(K124&lt;=3000,K124,12000-(3*K124))),0)</f>
        <v>0</v>
      </c>
      <c r="AE124" s="77">
        <f t="shared" si="19"/>
        <v>121</v>
      </c>
      <c r="AF124" s="76" cm="1">
        <f t="array" ref="AF124">IFERROR(IF(OR(L124&lt;0,L124&gt;4000,AE124&lt;55),0,INDEX('SEC Appendix V3'!$B$5:$F$8,_xlfn.IFS(AE124&lt;60,1,AE124&lt;65,2,AE124&lt;67,3,TRUE,4),MATCH(YEAR($Q$27),'SEC Appendix V3'!$B$4:$F$4))*IF(L124&lt;=3000,L124,12000-(3*L124))),0)</f>
        <v>0</v>
      </c>
      <c r="AG124" s="77">
        <f t="shared" si="20"/>
        <v>121</v>
      </c>
      <c r="AH124" s="76" cm="1">
        <f t="array" ref="AH124">IFERROR(IF(OR(M124&lt;0,M124&gt;4000,AG124&lt;55),0,INDEX('SEC Appendix V3'!$B$5:$F$8,_xlfn.IFS(AG124&lt;60,1,AG124&lt;65,2,AG124&lt;67,3,TRUE,4),MATCH(YEAR($Q$27),'SEC Appendix V3'!$B$4:$F$4))*IF(M124&lt;=3000,M124,12000-(3*M124))),0)</f>
        <v>0</v>
      </c>
      <c r="AI124" s="77">
        <f t="shared" si="21"/>
        <v>121</v>
      </c>
      <c r="AJ124" s="76" cm="1">
        <f t="array" ref="AJ124">IFERROR(IF(OR(N124&lt;0,N124&gt;4000,AI124&lt;55),0,INDEX('SEC Appendix V3'!$B$5:$F$8,_xlfn.IFS(AI124&lt;60,1,AI124&lt;65,2,AI124&lt;67,3,TRUE,4),MATCH(YEAR($Q$27),'SEC Appendix V3'!$B$4:$F$4))*IF(N124&lt;=3000,N124,12000-(3*N124))),0)</f>
        <v>0</v>
      </c>
      <c r="AK124" s="77">
        <f t="shared" si="22"/>
        <v>121</v>
      </c>
      <c r="AL124" s="76" cm="1">
        <f t="array" ref="AL124">IFERROR(IF(OR(O124&lt;0,O124&gt;4000,AK124&lt;55),0,INDEX('SEC Appendix V3'!$B$5:$F$8,_xlfn.IFS(AK124&lt;60,1,AK124&lt;65,2,AK124&lt;67,3,TRUE,4),MATCH(YEAR($Q$27),'SEC Appendix V3'!$B$4:$F$4))*IF(O124&lt;=3000,O124,12000-(3*O124))),0)</f>
        <v>0</v>
      </c>
      <c r="AM124" s="77">
        <f t="shared" si="23"/>
        <v>121</v>
      </c>
      <c r="AN124" s="76" cm="1">
        <f t="array" ref="AN124">IFERROR(IF(OR(P124&lt;0,P124&gt;4000,AM124&lt;55),0,INDEX('SEC Appendix V3'!$B$5:$F$8,_xlfn.IFS(AM124&lt;60,1,AM124&lt;65,2,AM124&lt;67,3,TRUE,4),MATCH(YEAR($Q$27),'SEC Appendix V3'!$B$4:$F$4))*IF(P124&lt;=3000,P124,12000-(3*P124))),0)</f>
        <v>0</v>
      </c>
      <c r="AO124" s="79">
        <f t="shared" si="24"/>
        <v>0</v>
      </c>
    </row>
    <row r="125" spans="1:41" x14ac:dyDescent="0.35">
      <c r="A125" s="70">
        <v>96</v>
      </c>
      <c r="B125" s="58"/>
      <c r="C125" s="58"/>
      <c r="D125" s="59"/>
      <c r="E125" s="60"/>
      <c r="F125" s="60"/>
      <c r="G125" s="60"/>
      <c r="H125" s="60"/>
      <c r="I125" s="60"/>
      <c r="J125" s="60"/>
      <c r="K125" s="60"/>
      <c r="L125" s="60"/>
      <c r="M125" s="60"/>
      <c r="N125" s="60"/>
      <c r="O125" s="60"/>
      <c r="P125" s="60"/>
      <c r="Q125" s="50">
        <f t="shared" si="25"/>
        <v>121</v>
      </c>
      <c r="R125" s="76" cm="1">
        <f t="array" ref="R125">IFERROR(IF(OR(E125&lt;0,E125&gt;4000,Q125&lt;55),0,INDEX('SEC Appendix V3'!$B$5:$F$8,_xlfn.IFS(Q125&lt;60,1,Q125&lt;65,2,Q125&lt;67,3,TRUE,4),MATCH(YEAR($Q$27),'SEC Appendix V3'!$B$4:$F$4))*IF(E125&lt;=3000,E125,12000-(3*E125))),0)</f>
        <v>0</v>
      </c>
      <c r="S125" s="77">
        <f t="shared" si="13"/>
        <v>121</v>
      </c>
      <c r="T125" s="76" cm="1">
        <f t="array" ref="T125">IFERROR(IF(OR(F125&lt;0,F125&gt;4000,S125&lt;55),0,INDEX('SEC Appendix V3'!$B$5:$F$8,_xlfn.IFS(S125&lt;60,1,S125&lt;65,2,S125&lt;67,3,TRUE,4),MATCH(YEAR($Q$27),'SEC Appendix V3'!$B$4:$F$4))*IF(F125&lt;=3000,F125,12000-(3*F125))),0)</f>
        <v>0</v>
      </c>
      <c r="U125" s="77">
        <f t="shared" si="14"/>
        <v>121</v>
      </c>
      <c r="V125" s="76" cm="1">
        <f t="array" ref="V125">IFERROR(IF(OR(G125&lt;0,G125&gt;4000,U125&lt;55),0,INDEX('SEC Appendix V3'!$B$5:$F$8,_xlfn.IFS(U125&lt;60,1,U125&lt;65,2,U125&lt;67,3,TRUE,4),MATCH(YEAR($Q$27),'SEC Appendix V3'!$B$4:$F$4))*IF(G125&lt;=3000,G125,12000-(3*G125))),0)</f>
        <v>0</v>
      </c>
      <c r="W125" s="77">
        <f t="shared" si="15"/>
        <v>121</v>
      </c>
      <c r="X125" s="76" cm="1">
        <f t="array" ref="X125">IFERROR(IF(OR(H125&lt;0,H125&gt;4000,W125&lt;55),0,INDEX('SEC Appendix V3'!$B$5:$F$8,_xlfn.IFS(W125&lt;60,1,W125&lt;65,2,W125&lt;67,3,TRUE,4),MATCH(YEAR($Q$27),'SEC Appendix V3'!$B$4:$F$4))*IF(H125&lt;=3000,H125,12000-(3*H125))),0)</f>
        <v>0</v>
      </c>
      <c r="Y125" s="77">
        <f t="shared" si="16"/>
        <v>121</v>
      </c>
      <c r="Z125" s="76" cm="1">
        <f t="array" ref="Z125">IFERROR(IF(OR(I125&lt;0,I125&gt;4000,Y125&lt;55),0,INDEX('SEC Appendix V3'!$B$5:$F$8,_xlfn.IFS(Y125&lt;60,1,Y125&lt;65,2,Y125&lt;67,3,TRUE,4),MATCH(YEAR($Q$27),'SEC Appendix V3'!$B$4:$F$4))*IF(I125&lt;=3000,I125,12000-(3*I125))),0)</f>
        <v>0</v>
      </c>
      <c r="AA125" s="77">
        <f t="shared" si="17"/>
        <v>121</v>
      </c>
      <c r="AB125" s="76" cm="1">
        <f t="array" ref="AB125">IFERROR(IF(OR(J125&lt;0,J125&gt;4000,AA125&lt;55),0,INDEX('SEC Appendix V3'!$B$5:$F$8,_xlfn.IFS(AA125&lt;60,1,AA125&lt;65,2,AA125&lt;67,3,TRUE,4),MATCH(YEAR($Q$27),'SEC Appendix V3'!$B$4:$F$4))*IF(J125&lt;=3000,J125,12000-(3*J125))),0)</f>
        <v>0</v>
      </c>
      <c r="AC125" s="77">
        <f t="shared" si="18"/>
        <v>121</v>
      </c>
      <c r="AD125" s="76" cm="1">
        <f t="array" ref="AD125">IFERROR(IF(OR(K125&lt;0,K125&gt;4000,AC125&lt;55),0,INDEX('SEC Appendix V3'!$B$5:$F$8,_xlfn.IFS(AC125&lt;60,1,AC125&lt;65,2,AC125&lt;67,3,TRUE,4),MATCH(YEAR($Q$27),'SEC Appendix V3'!$B$4:$F$4))*IF(K125&lt;=3000,K125,12000-(3*K125))),0)</f>
        <v>0</v>
      </c>
      <c r="AE125" s="77">
        <f t="shared" si="19"/>
        <v>121</v>
      </c>
      <c r="AF125" s="76" cm="1">
        <f t="array" ref="AF125">IFERROR(IF(OR(L125&lt;0,L125&gt;4000,AE125&lt;55),0,INDEX('SEC Appendix V3'!$B$5:$F$8,_xlfn.IFS(AE125&lt;60,1,AE125&lt;65,2,AE125&lt;67,3,TRUE,4),MATCH(YEAR($Q$27),'SEC Appendix V3'!$B$4:$F$4))*IF(L125&lt;=3000,L125,12000-(3*L125))),0)</f>
        <v>0</v>
      </c>
      <c r="AG125" s="77">
        <f t="shared" si="20"/>
        <v>121</v>
      </c>
      <c r="AH125" s="76" cm="1">
        <f t="array" ref="AH125">IFERROR(IF(OR(M125&lt;0,M125&gt;4000,AG125&lt;55),0,INDEX('SEC Appendix V3'!$B$5:$F$8,_xlfn.IFS(AG125&lt;60,1,AG125&lt;65,2,AG125&lt;67,3,TRUE,4),MATCH(YEAR($Q$27),'SEC Appendix V3'!$B$4:$F$4))*IF(M125&lt;=3000,M125,12000-(3*M125))),0)</f>
        <v>0</v>
      </c>
      <c r="AI125" s="77">
        <f t="shared" si="21"/>
        <v>121</v>
      </c>
      <c r="AJ125" s="76" cm="1">
        <f t="array" ref="AJ125">IFERROR(IF(OR(N125&lt;0,N125&gt;4000,AI125&lt;55),0,INDEX('SEC Appendix V3'!$B$5:$F$8,_xlfn.IFS(AI125&lt;60,1,AI125&lt;65,2,AI125&lt;67,3,TRUE,4),MATCH(YEAR($Q$27),'SEC Appendix V3'!$B$4:$F$4))*IF(N125&lt;=3000,N125,12000-(3*N125))),0)</f>
        <v>0</v>
      </c>
      <c r="AK125" s="77">
        <f t="shared" si="22"/>
        <v>121</v>
      </c>
      <c r="AL125" s="76" cm="1">
        <f t="array" ref="AL125">IFERROR(IF(OR(O125&lt;0,O125&gt;4000,AK125&lt;55),0,INDEX('SEC Appendix V3'!$B$5:$F$8,_xlfn.IFS(AK125&lt;60,1,AK125&lt;65,2,AK125&lt;67,3,TRUE,4),MATCH(YEAR($Q$27),'SEC Appendix V3'!$B$4:$F$4))*IF(O125&lt;=3000,O125,12000-(3*O125))),0)</f>
        <v>0</v>
      </c>
      <c r="AM125" s="77">
        <f t="shared" si="23"/>
        <v>121</v>
      </c>
      <c r="AN125" s="76" cm="1">
        <f t="array" ref="AN125">IFERROR(IF(OR(P125&lt;0,P125&gt;4000,AM125&lt;55),0,INDEX('SEC Appendix V3'!$B$5:$F$8,_xlfn.IFS(AM125&lt;60,1,AM125&lt;65,2,AM125&lt;67,3,TRUE,4),MATCH(YEAR($Q$27),'SEC Appendix V3'!$B$4:$F$4))*IF(P125&lt;=3000,P125,12000-(3*P125))),0)</f>
        <v>0</v>
      </c>
      <c r="AO125" s="79">
        <f t="shared" si="24"/>
        <v>0</v>
      </c>
    </row>
    <row r="126" spans="1:41" x14ac:dyDescent="0.35">
      <c r="A126" s="70">
        <v>97</v>
      </c>
      <c r="B126" s="57"/>
      <c r="C126" s="58"/>
      <c r="D126" s="59"/>
      <c r="E126" s="60"/>
      <c r="F126" s="60"/>
      <c r="G126" s="60"/>
      <c r="H126" s="60"/>
      <c r="I126" s="60"/>
      <c r="J126" s="60"/>
      <c r="K126" s="60"/>
      <c r="L126" s="60"/>
      <c r="M126" s="60"/>
      <c r="N126" s="60"/>
      <c r="O126" s="60"/>
      <c r="P126" s="60"/>
      <c r="Q126" s="50">
        <f t="shared" si="25"/>
        <v>121</v>
      </c>
      <c r="R126" s="76" cm="1">
        <f t="array" ref="R126">IFERROR(IF(OR(E126&lt;0,E126&gt;4000,Q126&lt;55),0,INDEX('SEC Appendix V3'!$B$5:$F$8,_xlfn.IFS(Q126&lt;60,1,Q126&lt;65,2,Q126&lt;67,3,TRUE,4),MATCH(YEAR($Q$27),'SEC Appendix V3'!$B$4:$F$4))*IF(E126&lt;=3000,E126,12000-(3*E126))),0)</f>
        <v>0</v>
      </c>
      <c r="S126" s="77">
        <f t="shared" si="13"/>
        <v>121</v>
      </c>
      <c r="T126" s="76" cm="1">
        <f t="array" ref="T126">IFERROR(IF(OR(F126&lt;0,F126&gt;4000,S126&lt;55),0,INDEX('SEC Appendix V3'!$B$5:$F$8,_xlfn.IFS(S126&lt;60,1,S126&lt;65,2,S126&lt;67,3,TRUE,4),MATCH(YEAR($Q$27),'SEC Appendix V3'!$B$4:$F$4))*IF(F126&lt;=3000,F126,12000-(3*F126))),0)</f>
        <v>0</v>
      </c>
      <c r="U126" s="77">
        <f t="shared" si="14"/>
        <v>121</v>
      </c>
      <c r="V126" s="76" cm="1">
        <f t="array" ref="V126">IFERROR(IF(OR(G126&lt;0,G126&gt;4000,U126&lt;55),0,INDEX('SEC Appendix V3'!$B$5:$F$8,_xlfn.IFS(U126&lt;60,1,U126&lt;65,2,U126&lt;67,3,TRUE,4),MATCH(YEAR($Q$27),'SEC Appendix V3'!$B$4:$F$4))*IF(G126&lt;=3000,G126,12000-(3*G126))),0)</f>
        <v>0</v>
      </c>
      <c r="W126" s="77">
        <f t="shared" si="15"/>
        <v>121</v>
      </c>
      <c r="X126" s="76" cm="1">
        <f t="array" ref="X126">IFERROR(IF(OR(H126&lt;0,H126&gt;4000,W126&lt;55),0,INDEX('SEC Appendix V3'!$B$5:$F$8,_xlfn.IFS(W126&lt;60,1,W126&lt;65,2,W126&lt;67,3,TRUE,4),MATCH(YEAR($Q$27),'SEC Appendix V3'!$B$4:$F$4))*IF(H126&lt;=3000,H126,12000-(3*H126))),0)</f>
        <v>0</v>
      </c>
      <c r="Y126" s="77">
        <f t="shared" si="16"/>
        <v>121</v>
      </c>
      <c r="Z126" s="76" cm="1">
        <f t="array" ref="Z126">IFERROR(IF(OR(I126&lt;0,I126&gt;4000,Y126&lt;55),0,INDEX('SEC Appendix V3'!$B$5:$F$8,_xlfn.IFS(Y126&lt;60,1,Y126&lt;65,2,Y126&lt;67,3,TRUE,4),MATCH(YEAR($Q$27),'SEC Appendix V3'!$B$4:$F$4))*IF(I126&lt;=3000,I126,12000-(3*I126))),0)</f>
        <v>0</v>
      </c>
      <c r="AA126" s="77">
        <f t="shared" si="17"/>
        <v>121</v>
      </c>
      <c r="AB126" s="76" cm="1">
        <f t="array" ref="AB126">IFERROR(IF(OR(J126&lt;0,J126&gt;4000,AA126&lt;55),0,INDEX('SEC Appendix V3'!$B$5:$F$8,_xlfn.IFS(AA126&lt;60,1,AA126&lt;65,2,AA126&lt;67,3,TRUE,4),MATCH(YEAR($Q$27),'SEC Appendix V3'!$B$4:$F$4))*IF(J126&lt;=3000,J126,12000-(3*J126))),0)</f>
        <v>0</v>
      </c>
      <c r="AC126" s="77">
        <f t="shared" si="18"/>
        <v>121</v>
      </c>
      <c r="AD126" s="76" cm="1">
        <f t="array" ref="AD126">IFERROR(IF(OR(K126&lt;0,K126&gt;4000,AC126&lt;55),0,INDEX('SEC Appendix V3'!$B$5:$F$8,_xlfn.IFS(AC126&lt;60,1,AC126&lt;65,2,AC126&lt;67,3,TRUE,4),MATCH(YEAR($Q$27),'SEC Appendix V3'!$B$4:$F$4))*IF(K126&lt;=3000,K126,12000-(3*K126))),0)</f>
        <v>0</v>
      </c>
      <c r="AE126" s="77">
        <f t="shared" si="19"/>
        <v>121</v>
      </c>
      <c r="AF126" s="76" cm="1">
        <f t="array" ref="AF126">IFERROR(IF(OR(L126&lt;0,L126&gt;4000,AE126&lt;55),0,INDEX('SEC Appendix V3'!$B$5:$F$8,_xlfn.IFS(AE126&lt;60,1,AE126&lt;65,2,AE126&lt;67,3,TRUE,4),MATCH(YEAR($Q$27),'SEC Appendix V3'!$B$4:$F$4))*IF(L126&lt;=3000,L126,12000-(3*L126))),0)</f>
        <v>0</v>
      </c>
      <c r="AG126" s="77">
        <f t="shared" si="20"/>
        <v>121</v>
      </c>
      <c r="AH126" s="76" cm="1">
        <f t="array" ref="AH126">IFERROR(IF(OR(M126&lt;0,M126&gt;4000,AG126&lt;55),0,INDEX('SEC Appendix V3'!$B$5:$F$8,_xlfn.IFS(AG126&lt;60,1,AG126&lt;65,2,AG126&lt;67,3,TRUE,4),MATCH(YEAR($Q$27),'SEC Appendix V3'!$B$4:$F$4))*IF(M126&lt;=3000,M126,12000-(3*M126))),0)</f>
        <v>0</v>
      </c>
      <c r="AI126" s="77">
        <f t="shared" si="21"/>
        <v>121</v>
      </c>
      <c r="AJ126" s="76" cm="1">
        <f t="array" ref="AJ126">IFERROR(IF(OR(N126&lt;0,N126&gt;4000,AI126&lt;55),0,INDEX('SEC Appendix V3'!$B$5:$F$8,_xlfn.IFS(AI126&lt;60,1,AI126&lt;65,2,AI126&lt;67,3,TRUE,4),MATCH(YEAR($Q$27),'SEC Appendix V3'!$B$4:$F$4))*IF(N126&lt;=3000,N126,12000-(3*N126))),0)</f>
        <v>0</v>
      </c>
      <c r="AK126" s="77">
        <f t="shared" si="22"/>
        <v>121</v>
      </c>
      <c r="AL126" s="76" cm="1">
        <f t="array" ref="AL126">IFERROR(IF(OR(O126&lt;0,O126&gt;4000,AK126&lt;55),0,INDEX('SEC Appendix V3'!$B$5:$F$8,_xlfn.IFS(AK126&lt;60,1,AK126&lt;65,2,AK126&lt;67,3,TRUE,4),MATCH(YEAR($Q$27),'SEC Appendix V3'!$B$4:$F$4))*IF(O126&lt;=3000,O126,12000-(3*O126))),0)</f>
        <v>0</v>
      </c>
      <c r="AM126" s="77">
        <f t="shared" si="23"/>
        <v>121</v>
      </c>
      <c r="AN126" s="76" cm="1">
        <f t="array" ref="AN126">IFERROR(IF(OR(P126&lt;0,P126&gt;4000,AM126&lt;55),0,INDEX('SEC Appendix V3'!$B$5:$F$8,_xlfn.IFS(AM126&lt;60,1,AM126&lt;65,2,AM126&lt;67,3,TRUE,4),MATCH(YEAR($Q$27),'SEC Appendix V3'!$B$4:$F$4))*IF(P126&lt;=3000,P126,12000-(3*P126))),0)</f>
        <v>0</v>
      </c>
      <c r="AO126" s="79">
        <f t="shared" si="24"/>
        <v>0</v>
      </c>
    </row>
    <row r="127" spans="1:41" x14ac:dyDescent="0.35">
      <c r="A127" s="70">
        <v>98</v>
      </c>
      <c r="B127" s="57"/>
      <c r="C127" s="58"/>
      <c r="D127" s="59"/>
      <c r="E127" s="60"/>
      <c r="F127" s="60"/>
      <c r="G127" s="60"/>
      <c r="H127" s="60"/>
      <c r="I127" s="60"/>
      <c r="J127" s="60"/>
      <c r="K127" s="60"/>
      <c r="L127" s="60"/>
      <c r="M127" s="60"/>
      <c r="N127" s="60"/>
      <c r="O127" s="60"/>
      <c r="P127" s="60"/>
      <c r="Q127" s="50">
        <f t="shared" si="25"/>
        <v>121</v>
      </c>
      <c r="R127" s="76" cm="1">
        <f t="array" ref="R127">IFERROR(IF(OR(E127&lt;0,E127&gt;4000,Q127&lt;55),0,INDEX('SEC Appendix V3'!$B$5:$F$8,_xlfn.IFS(Q127&lt;60,1,Q127&lt;65,2,Q127&lt;67,3,TRUE,4),MATCH(YEAR($Q$27),'SEC Appendix V3'!$B$4:$F$4))*IF(E127&lt;=3000,E127,12000-(3*E127))),0)</f>
        <v>0</v>
      </c>
      <c r="S127" s="77">
        <f t="shared" si="13"/>
        <v>121</v>
      </c>
      <c r="T127" s="76" cm="1">
        <f t="array" ref="T127">IFERROR(IF(OR(F127&lt;0,F127&gt;4000,S127&lt;55),0,INDEX('SEC Appendix V3'!$B$5:$F$8,_xlfn.IFS(S127&lt;60,1,S127&lt;65,2,S127&lt;67,3,TRUE,4),MATCH(YEAR($Q$27),'SEC Appendix V3'!$B$4:$F$4))*IF(F127&lt;=3000,F127,12000-(3*F127))),0)</f>
        <v>0</v>
      </c>
      <c r="U127" s="77">
        <f t="shared" si="14"/>
        <v>121</v>
      </c>
      <c r="V127" s="76" cm="1">
        <f t="array" ref="V127">IFERROR(IF(OR(G127&lt;0,G127&gt;4000,U127&lt;55),0,INDEX('SEC Appendix V3'!$B$5:$F$8,_xlfn.IFS(U127&lt;60,1,U127&lt;65,2,U127&lt;67,3,TRUE,4),MATCH(YEAR($Q$27),'SEC Appendix V3'!$B$4:$F$4))*IF(G127&lt;=3000,G127,12000-(3*G127))),0)</f>
        <v>0</v>
      </c>
      <c r="W127" s="77">
        <f t="shared" si="15"/>
        <v>121</v>
      </c>
      <c r="X127" s="76" cm="1">
        <f t="array" ref="X127">IFERROR(IF(OR(H127&lt;0,H127&gt;4000,W127&lt;55),0,INDEX('SEC Appendix V3'!$B$5:$F$8,_xlfn.IFS(W127&lt;60,1,W127&lt;65,2,W127&lt;67,3,TRUE,4),MATCH(YEAR($Q$27),'SEC Appendix V3'!$B$4:$F$4))*IF(H127&lt;=3000,H127,12000-(3*H127))),0)</f>
        <v>0</v>
      </c>
      <c r="Y127" s="77">
        <f t="shared" si="16"/>
        <v>121</v>
      </c>
      <c r="Z127" s="76" cm="1">
        <f t="array" ref="Z127">IFERROR(IF(OR(I127&lt;0,I127&gt;4000,Y127&lt;55),0,INDEX('SEC Appendix V3'!$B$5:$F$8,_xlfn.IFS(Y127&lt;60,1,Y127&lt;65,2,Y127&lt;67,3,TRUE,4),MATCH(YEAR($Q$27),'SEC Appendix V3'!$B$4:$F$4))*IF(I127&lt;=3000,I127,12000-(3*I127))),0)</f>
        <v>0</v>
      </c>
      <c r="AA127" s="77">
        <f t="shared" si="17"/>
        <v>121</v>
      </c>
      <c r="AB127" s="76" cm="1">
        <f t="array" ref="AB127">IFERROR(IF(OR(J127&lt;0,J127&gt;4000,AA127&lt;55),0,INDEX('SEC Appendix V3'!$B$5:$F$8,_xlfn.IFS(AA127&lt;60,1,AA127&lt;65,2,AA127&lt;67,3,TRUE,4),MATCH(YEAR($Q$27),'SEC Appendix V3'!$B$4:$F$4))*IF(J127&lt;=3000,J127,12000-(3*J127))),0)</f>
        <v>0</v>
      </c>
      <c r="AC127" s="77">
        <f t="shared" si="18"/>
        <v>121</v>
      </c>
      <c r="AD127" s="76" cm="1">
        <f t="array" ref="AD127">IFERROR(IF(OR(K127&lt;0,K127&gt;4000,AC127&lt;55),0,INDEX('SEC Appendix V3'!$B$5:$F$8,_xlfn.IFS(AC127&lt;60,1,AC127&lt;65,2,AC127&lt;67,3,TRUE,4),MATCH(YEAR($Q$27),'SEC Appendix V3'!$B$4:$F$4))*IF(K127&lt;=3000,K127,12000-(3*K127))),0)</f>
        <v>0</v>
      </c>
      <c r="AE127" s="77">
        <f t="shared" si="19"/>
        <v>121</v>
      </c>
      <c r="AF127" s="76" cm="1">
        <f t="array" ref="AF127">IFERROR(IF(OR(L127&lt;0,L127&gt;4000,AE127&lt;55),0,INDEX('SEC Appendix V3'!$B$5:$F$8,_xlfn.IFS(AE127&lt;60,1,AE127&lt;65,2,AE127&lt;67,3,TRUE,4),MATCH(YEAR($Q$27),'SEC Appendix V3'!$B$4:$F$4))*IF(L127&lt;=3000,L127,12000-(3*L127))),0)</f>
        <v>0</v>
      </c>
      <c r="AG127" s="77">
        <f t="shared" si="20"/>
        <v>121</v>
      </c>
      <c r="AH127" s="76" cm="1">
        <f t="array" ref="AH127">IFERROR(IF(OR(M127&lt;0,M127&gt;4000,AG127&lt;55),0,INDEX('SEC Appendix V3'!$B$5:$F$8,_xlfn.IFS(AG127&lt;60,1,AG127&lt;65,2,AG127&lt;67,3,TRUE,4),MATCH(YEAR($Q$27),'SEC Appendix V3'!$B$4:$F$4))*IF(M127&lt;=3000,M127,12000-(3*M127))),0)</f>
        <v>0</v>
      </c>
      <c r="AI127" s="77">
        <f t="shared" si="21"/>
        <v>121</v>
      </c>
      <c r="AJ127" s="76" cm="1">
        <f t="array" ref="AJ127">IFERROR(IF(OR(N127&lt;0,N127&gt;4000,AI127&lt;55),0,INDEX('SEC Appendix V3'!$B$5:$F$8,_xlfn.IFS(AI127&lt;60,1,AI127&lt;65,2,AI127&lt;67,3,TRUE,4),MATCH(YEAR($Q$27),'SEC Appendix V3'!$B$4:$F$4))*IF(N127&lt;=3000,N127,12000-(3*N127))),0)</f>
        <v>0</v>
      </c>
      <c r="AK127" s="77">
        <f t="shared" si="22"/>
        <v>121</v>
      </c>
      <c r="AL127" s="76" cm="1">
        <f t="array" ref="AL127">IFERROR(IF(OR(O127&lt;0,O127&gt;4000,AK127&lt;55),0,INDEX('SEC Appendix V3'!$B$5:$F$8,_xlfn.IFS(AK127&lt;60,1,AK127&lt;65,2,AK127&lt;67,3,TRUE,4),MATCH(YEAR($Q$27),'SEC Appendix V3'!$B$4:$F$4))*IF(O127&lt;=3000,O127,12000-(3*O127))),0)</f>
        <v>0</v>
      </c>
      <c r="AM127" s="77">
        <f t="shared" si="23"/>
        <v>121</v>
      </c>
      <c r="AN127" s="76" cm="1">
        <f t="array" ref="AN127">IFERROR(IF(OR(P127&lt;0,P127&gt;4000,AM127&lt;55),0,INDEX('SEC Appendix V3'!$B$5:$F$8,_xlfn.IFS(AM127&lt;60,1,AM127&lt;65,2,AM127&lt;67,3,TRUE,4),MATCH(YEAR($Q$27),'SEC Appendix V3'!$B$4:$F$4))*IF(P127&lt;=3000,P127,12000-(3*P127))),0)</f>
        <v>0</v>
      </c>
      <c r="AO127" s="79">
        <f t="shared" si="24"/>
        <v>0</v>
      </c>
    </row>
    <row r="128" spans="1:41" x14ac:dyDescent="0.35">
      <c r="A128" s="70">
        <v>99</v>
      </c>
      <c r="B128" s="58"/>
      <c r="C128" s="58"/>
      <c r="D128" s="59"/>
      <c r="E128" s="60"/>
      <c r="F128" s="60"/>
      <c r="G128" s="60"/>
      <c r="H128" s="60"/>
      <c r="I128" s="60"/>
      <c r="J128" s="60"/>
      <c r="K128" s="60"/>
      <c r="L128" s="60"/>
      <c r="M128" s="60"/>
      <c r="N128" s="60"/>
      <c r="O128" s="60"/>
      <c r="P128" s="60"/>
      <c r="Q128" s="50">
        <f t="shared" si="25"/>
        <v>121</v>
      </c>
      <c r="R128" s="76" cm="1">
        <f t="array" ref="R128">IFERROR(IF(OR(E128&lt;0,E128&gt;4000,Q128&lt;55),0,INDEX('SEC Appendix V3'!$B$5:$F$8,_xlfn.IFS(Q128&lt;60,1,Q128&lt;65,2,Q128&lt;67,3,TRUE,4),MATCH(YEAR($Q$27),'SEC Appendix V3'!$B$4:$F$4))*IF(E128&lt;=3000,E128,12000-(3*E128))),0)</f>
        <v>0</v>
      </c>
      <c r="S128" s="77">
        <f t="shared" si="13"/>
        <v>121</v>
      </c>
      <c r="T128" s="76" cm="1">
        <f t="array" ref="T128">IFERROR(IF(OR(F128&lt;0,F128&gt;4000,S128&lt;55),0,INDEX('SEC Appendix V3'!$B$5:$F$8,_xlfn.IFS(S128&lt;60,1,S128&lt;65,2,S128&lt;67,3,TRUE,4),MATCH(YEAR($Q$27),'SEC Appendix V3'!$B$4:$F$4))*IF(F128&lt;=3000,F128,12000-(3*F128))),0)</f>
        <v>0</v>
      </c>
      <c r="U128" s="77">
        <f t="shared" si="14"/>
        <v>121</v>
      </c>
      <c r="V128" s="76" cm="1">
        <f t="array" ref="V128">IFERROR(IF(OR(G128&lt;0,G128&gt;4000,U128&lt;55),0,INDEX('SEC Appendix V3'!$B$5:$F$8,_xlfn.IFS(U128&lt;60,1,U128&lt;65,2,U128&lt;67,3,TRUE,4),MATCH(YEAR($Q$27),'SEC Appendix V3'!$B$4:$F$4))*IF(G128&lt;=3000,G128,12000-(3*G128))),0)</f>
        <v>0</v>
      </c>
      <c r="W128" s="77">
        <f t="shared" si="15"/>
        <v>121</v>
      </c>
      <c r="X128" s="76" cm="1">
        <f t="array" ref="X128">IFERROR(IF(OR(H128&lt;0,H128&gt;4000,W128&lt;55),0,INDEX('SEC Appendix V3'!$B$5:$F$8,_xlfn.IFS(W128&lt;60,1,W128&lt;65,2,W128&lt;67,3,TRUE,4),MATCH(YEAR($Q$27),'SEC Appendix V3'!$B$4:$F$4))*IF(H128&lt;=3000,H128,12000-(3*H128))),0)</f>
        <v>0</v>
      </c>
      <c r="Y128" s="77">
        <f t="shared" si="16"/>
        <v>121</v>
      </c>
      <c r="Z128" s="76" cm="1">
        <f t="array" ref="Z128">IFERROR(IF(OR(I128&lt;0,I128&gt;4000,Y128&lt;55),0,INDEX('SEC Appendix V3'!$B$5:$F$8,_xlfn.IFS(Y128&lt;60,1,Y128&lt;65,2,Y128&lt;67,3,TRUE,4),MATCH(YEAR($Q$27),'SEC Appendix V3'!$B$4:$F$4))*IF(I128&lt;=3000,I128,12000-(3*I128))),0)</f>
        <v>0</v>
      </c>
      <c r="AA128" s="77">
        <f t="shared" si="17"/>
        <v>121</v>
      </c>
      <c r="AB128" s="76" cm="1">
        <f t="array" ref="AB128">IFERROR(IF(OR(J128&lt;0,J128&gt;4000,AA128&lt;55),0,INDEX('SEC Appendix V3'!$B$5:$F$8,_xlfn.IFS(AA128&lt;60,1,AA128&lt;65,2,AA128&lt;67,3,TRUE,4),MATCH(YEAR($Q$27),'SEC Appendix V3'!$B$4:$F$4))*IF(J128&lt;=3000,J128,12000-(3*J128))),0)</f>
        <v>0</v>
      </c>
      <c r="AC128" s="77">
        <f t="shared" si="18"/>
        <v>121</v>
      </c>
      <c r="AD128" s="76" cm="1">
        <f t="array" ref="AD128">IFERROR(IF(OR(K128&lt;0,K128&gt;4000,AC128&lt;55),0,INDEX('SEC Appendix V3'!$B$5:$F$8,_xlfn.IFS(AC128&lt;60,1,AC128&lt;65,2,AC128&lt;67,3,TRUE,4),MATCH(YEAR($Q$27),'SEC Appendix V3'!$B$4:$F$4))*IF(K128&lt;=3000,K128,12000-(3*K128))),0)</f>
        <v>0</v>
      </c>
      <c r="AE128" s="77">
        <f t="shared" si="19"/>
        <v>121</v>
      </c>
      <c r="AF128" s="76" cm="1">
        <f t="array" ref="AF128">IFERROR(IF(OR(L128&lt;0,L128&gt;4000,AE128&lt;55),0,INDEX('SEC Appendix V3'!$B$5:$F$8,_xlfn.IFS(AE128&lt;60,1,AE128&lt;65,2,AE128&lt;67,3,TRUE,4),MATCH(YEAR($Q$27),'SEC Appendix V3'!$B$4:$F$4))*IF(L128&lt;=3000,L128,12000-(3*L128))),0)</f>
        <v>0</v>
      </c>
      <c r="AG128" s="77">
        <f t="shared" si="20"/>
        <v>121</v>
      </c>
      <c r="AH128" s="76" cm="1">
        <f t="array" ref="AH128">IFERROR(IF(OR(M128&lt;0,M128&gt;4000,AG128&lt;55),0,INDEX('SEC Appendix V3'!$B$5:$F$8,_xlfn.IFS(AG128&lt;60,1,AG128&lt;65,2,AG128&lt;67,3,TRUE,4),MATCH(YEAR($Q$27),'SEC Appendix V3'!$B$4:$F$4))*IF(M128&lt;=3000,M128,12000-(3*M128))),0)</f>
        <v>0</v>
      </c>
      <c r="AI128" s="77">
        <f t="shared" si="21"/>
        <v>121</v>
      </c>
      <c r="AJ128" s="76" cm="1">
        <f t="array" ref="AJ128">IFERROR(IF(OR(N128&lt;0,N128&gt;4000,AI128&lt;55),0,INDEX('SEC Appendix V3'!$B$5:$F$8,_xlfn.IFS(AI128&lt;60,1,AI128&lt;65,2,AI128&lt;67,3,TRUE,4),MATCH(YEAR($Q$27),'SEC Appendix V3'!$B$4:$F$4))*IF(N128&lt;=3000,N128,12000-(3*N128))),0)</f>
        <v>0</v>
      </c>
      <c r="AK128" s="77">
        <f t="shared" si="22"/>
        <v>121</v>
      </c>
      <c r="AL128" s="76" cm="1">
        <f t="array" ref="AL128">IFERROR(IF(OR(O128&lt;0,O128&gt;4000,AK128&lt;55),0,INDEX('SEC Appendix V3'!$B$5:$F$8,_xlfn.IFS(AK128&lt;60,1,AK128&lt;65,2,AK128&lt;67,3,TRUE,4),MATCH(YEAR($Q$27),'SEC Appendix V3'!$B$4:$F$4))*IF(O128&lt;=3000,O128,12000-(3*O128))),0)</f>
        <v>0</v>
      </c>
      <c r="AM128" s="77">
        <f t="shared" si="23"/>
        <v>121</v>
      </c>
      <c r="AN128" s="76" cm="1">
        <f t="array" ref="AN128">IFERROR(IF(OR(P128&lt;0,P128&gt;4000,AM128&lt;55),0,INDEX('SEC Appendix V3'!$B$5:$F$8,_xlfn.IFS(AM128&lt;60,1,AM128&lt;65,2,AM128&lt;67,3,TRUE,4),MATCH(YEAR($Q$27),'SEC Appendix V3'!$B$4:$F$4))*IF(P128&lt;=3000,P128,12000-(3*P128))),0)</f>
        <v>0</v>
      </c>
      <c r="AO128" s="79">
        <f t="shared" si="24"/>
        <v>0</v>
      </c>
    </row>
    <row r="129" spans="1:41" ht="15" thickBot="1" x14ac:dyDescent="0.4">
      <c r="A129" s="72">
        <v>100</v>
      </c>
      <c r="B129" s="61"/>
      <c r="C129" s="62"/>
      <c r="D129" s="63"/>
      <c r="E129" s="64"/>
      <c r="F129" s="64"/>
      <c r="G129" s="64"/>
      <c r="H129" s="64"/>
      <c r="I129" s="64"/>
      <c r="J129" s="64"/>
      <c r="K129" s="64"/>
      <c r="L129" s="64"/>
      <c r="M129" s="64"/>
      <c r="N129" s="64"/>
      <c r="O129" s="64"/>
      <c r="P129" s="64"/>
      <c r="Q129" s="50">
        <f t="shared" si="25"/>
        <v>121</v>
      </c>
      <c r="R129" s="76" cm="1">
        <f t="array" ref="R129">IFERROR(IF(OR(E129&lt;0,E129&gt;4000,Q129&lt;55),0,INDEX('SEC Appendix V3'!$B$5:$F$8,_xlfn.IFS(Q129&lt;60,1,Q129&lt;65,2,Q129&lt;67,3,TRUE,4),MATCH(YEAR($Q$27),'SEC Appendix V3'!$B$4:$F$4))*IF(E129&lt;=3000,E129,12000-(3*E129))),0)</f>
        <v>0</v>
      </c>
      <c r="S129" s="77">
        <f t="shared" si="13"/>
        <v>121</v>
      </c>
      <c r="T129" s="76" cm="1">
        <f t="array" ref="T129">IFERROR(IF(OR(F129&lt;0,F129&gt;4000,S129&lt;55),0,INDEX('SEC Appendix V3'!$B$5:$F$8,_xlfn.IFS(S129&lt;60,1,S129&lt;65,2,S129&lt;67,3,TRUE,4),MATCH(YEAR($Q$27),'SEC Appendix V3'!$B$4:$F$4))*IF(F129&lt;=3000,F129,12000-(3*F129))),0)</f>
        <v>0</v>
      </c>
      <c r="U129" s="77">
        <f t="shared" si="14"/>
        <v>121</v>
      </c>
      <c r="V129" s="76" cm="1">
        <f t="array" ref="V129">IFERROR(IF(OR(G129&lt;0,G129&gt;4000,U129&lt;55),0,INDEX('SEC Appendix V3'!$B$5:$F$8,_xlfn.IFS(U129&lt;60,1,U129&lt;65,2,U129&lt;67,3,TRUE,4),MATCH(YEAR($Q$27),'SEC Appendix V3'!$B$4:$F$4))*IF(G129&lt;=3000,G129,12000-(3*G129))),0)</f>
        <v>0</v>
      </c>
      <c r="W129" s="77">
        <f t="shared" si="15"/>
        <v>121</v>
      </c>
      <c r="X129" s="76" cm="1">
        <f t="array" ref="X129">IFERROR(IF(OR(H129&lt;0,H129&gt;4000,W129&lt;55),0,INDEX('SEC Appendix V3'!$B$5:$F$8,_xlfn.IFS(W129&lt;60,1,W129&lt;65,2,W129&lt;67,3,TRUE,4),MATCH(YEAR($Q$27),'SEC Appendix V3'!$B$4:$F$4))*IF(H129&lt;=3000,H129,12000-(3*H129))),0)</f>
        <v>0</v>
      </c>
      <c r="Y129" s="77">
        <f t="shared" si="16"/>
        <v>121</v>
      </c>
      <c r="Z129" s="76" cm="1">
        <f t="array" ref="Z129">IFERROR(IF(OR(I129&lt;0,I129&gt;4000,Y129&lt;55),0,INDEX('SEC Appendix V3'!$B$5:$F$8,_xlfn.IFS(Y129&lt;60,1,Y129&lt;65,2,Y129&lt;67,3,TRUE,4),MATCH(YEAR($Q$27),'SEC Appendix V3'!$B$4:$F$4))*IF(I129&lt;=3000,I129,12000-(3*I129))),0)</f>
        <v>0</v>
      </c>
      <c r="AA129" s="77">
        <f t="shared" si="17"/>
        <v>121</v>
      </c>
      <c r="AB129" s="76" cm="1">
        <f t="array" ref="AB129">IFERROR(IF(OR(J129&lt;0,J129&gt;4000,AA129&lt;55),0,INDEX('SEC Appendix V3'!$B$5:$F$8,_xlfn.IFS(AA129&lt;60,1,AA129&lt;65,2,AA129&lt;67,3,TRUE,4),MATCH(YEAR($Q$27),'SEC Appendix V3'!$B$4:$F$4))*IF(J129&lt;=3000,J129,12000-(3*J129))),0)</f>
        <v>0</v>
      </c>
      <c r="AC129" s="77">
        <f t="shared" si="18"/>
        <v>121</v>
      </c>
      <c r="AD129" s="76" cm="1">
        <f t="array" ref="AD129">IFERROR(IF(OR(K129&lt;0,K129&gt;4000,AC129&lt;55),0,INDEX('SEC Appendix V3'!$B$5:$F$8,_xlfn.IFS(AC129&lt;60,1,AC129&lt;65,2,AC129&lt;67,3,TRUE,4),MATCH(YEAR($Q$27),'SEC Appendix V3'!$B$4:$F$4))*IF(K129&lt;=3000,K129,12000-(3*K129))),0)</f>
        <v>0</v>
      </c>
      <c r="AE129" s="77">
        <f t="shared" si="19"/>
        <v>121</v>
      </c>
      <c r="AF129" s="76" cm="1">
        <f t="array" ref="AF129">IFERROR(IF(OR(L129&lt;0,L129&gt;4000,AE129&lt;55),0,INDEX('SEC Appendix V3'!$B$5:$F$8,_xlfn.IFS(AE129&lt;60,1,AE129&lt;65,2,AE129&lt;67,3,TRUE,4),MATCH(YEAR($Q$27),'SEC Appendix V3'!$B$4:$F$4))*IF(L129&lt;=3000,L129,12000-(3*L129))),0)</f>
        <v>0</v>
      </c>
      <c r="AG129" s="77">
        <f t="shared" si="20"/>
        <v>121</v>
      </c>
      <c r="AH129" s="76" cm="1">
        <f t="array" ref="AH129">IFERROR(IF(OR(M129&lt;0,M129&gt;4000,AG129&lt;55),0,INDEX('SEC Appendix V3'!$B$5:$F$8,_xlfn.IFS(AG129&lt;60,1,AG129&lt;65,2,AG129&lt;67,3,TRUE,4),MATCH(YEAR($Q$27),'SEC Appendix V3'!$B$4:$F$4))*IF(M129&lt;=3000,M129,12000-(3*M129))),0)</f>
        <v>0</v>
      </c>
      <c r="AI129" s="77">
        <f t="shared" si="21"/>
        <v>121</v>
      </c>
      <c r="AJ129" s="76" cm="1">
        <f t="array" ref="AJ129">IFERROR(IF(OR(N129&lt;0,N129&gt;4000,AI129&lt;55),0,INDEX('SEC Appendix V3'!$B$5:$F$8,_xlfn.IFS(AI129&lt;60,1,AI129&lt;65,2,AI129&lt;67,3,TRUE,4),MATCH(YEAR($Q$27),'SEC Appendix V3'!$B$4:$F$4))*IF(N129&lt;=3000,N129,12000-(3*N129))),0)</f>
        <v>0</v>
      </c>
      <c r="AK129" s="77">
        <f t="shared" si="22"/>
        <v>121</v>
      </c>
      <c r="AL129" s="76" cm="1">
        <f t="array" ref="AL129">IFERROR(IF(OR(O129&lt;0,O129&gt;4000,AK129&lt;55),0,INDEX('SEC Appendix V3'!$B$5:$F$8,_xlfn.IFS(AK129&lt;60,1,AK129&lt;65,2,AK129&lt;67,3,TRUE,4),MATCH(YEAR($Q$27),'SEC Appendix V3'!$B$4:$F$4))*IF(O129&lt;=3000,O129,12000-(3*O129))),0)</f>
        <v>0</v>
      </c>
      <c r="AM129" s="77">
        <f t="shared" si="23"/>
        <v>121</v>
      </c>
      <c r="AN129" s="76" cm="1">
        <f t="array" ref="AN129">IFERROR(IF(OR(P129&lt;0,P129&gt;4000,AM129&lt;55),0,INDEX('SEC Appendix V3'!$B$5:$F$8,_xlfn.IFS(AM129&lt;60,1,AM129&lt;65,2,AM129&lt;67,3,TRUE,4),MATCH(YEAR($Q$27),'SEC Appendix V3'!$B$4:$F$4))*IF(P129&lt;=3000,P129,12000-(3*P129))),0)</f>
        <v>0</v>
      </c>
      <c r="AO129" s="79">
        <f t="shared" si="24"/>
        <v>0</v>
      </c>
    </row>
    <row r="130" spans="1:41" x14ac:dyDescent="0.35">
      <c r="Q130" s="40"/>
      <c r="R130" s="78">
        <f>SUM(R30:R129)</f>
        <v>0</v>
      </c>
      <c r="S130" s="78"/>
      <c r="T130" s="78">
        <f>SUM(T30:T129)</f>
        <v>0</v>
      </c>
      <c r="U130" s="78"/>
      <c r="V130" s="78">
        <f>SUM(V30:V129)</f>
        <v>0</v>
      </c>
      <c r="W130" s="81"/>
      <c r="X130" s="78">
        <f>SUM(X30:X129)</f>
        <v>0</v>
      </c>
      <c r="Y130" s="81"/>
      <c r="Z130" s="78">
        <f>SUM(Z30:Z129)</f>
        <v>0</v>
      </c>
      <c r="AA130" s="81"/>
      <c r="AB130" s="78">
        <f>SUM(AB30:AB129)</f>
        <v>0</v>
      </c>
      <c r="AC130" s="81"/>
      <c r="AD130" s="78">
        <f>SUM(AD30:AD129)</f>
        <v>0</v>
      </c>
      <c r="AE130" s="81"/>
      <c r="AF130" s="78">
        <f>SUM(AF30:AF129)</f>
        <v>0</v>
      </c>
      <c r="AG130" s="81"/>
      <c r="AH130" s="78">
        <f>SUM(AH30:AH129)</f>
        <v>0</v>
      </c>
      <c r="AI130" s="81"/>
      <c r="AJ130" s="78">
        <f>SUM(AJ30:AJ129)</f>
        <v>0</v>
      </c>
      <c r="AK130" s="81"/>
      <c r="AL130" s="78">
        <f>SUM(AL30:AL129)</f>
        <v>0</v>
      </c>
      <c r="AM130" s="81"/>
      <c r="AN130" s="78">
        <f>SUM(AN30:AN129)</f>
        <v>0</v>
      </c>
      <c r="AO130" s="78">
        <f>SUM(AO30:AO129)</f>
        <v>0</v>
      </c>
    </row>
    <row r="131" spans="1:41" x14ac:dyDescent="0.35">
      <c r="E131" s="65"/>
      <c r="F131" s="65"/>
      <c r="G131" s="65"/>
      <c r="H131" s="65"/>
      <c r="I131" s="65"/>
      <c r="J131" s="65"/>
      <c r="K131" s="65"/>
      <c r="L131" s="65"/>
      <c r="M131" s="65"/>
      <c r="N131" s="65"/>
      <c r="O131" s="65"/>
      <c r="P131" s="65"/>
      <c r="Q131" s="14"/>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row>
    <row r="132" spans="1:41" x14ac:dyDescent="0.35">
      <c r="R132" s="103"/>
      <c r="S132" s="103"/>
      <c r="T132" s="103"/>
      <c r="U132" s="103"/>
      <c r="V132" s="103"/>
      <c r="W132" s="103"/>
      <c r="X132" s="103"/>
      <c r="Y132" s="103"/>
      <c r="Z132" s="103"/>
      <c r="AA132" s="103"/>
      <c r="AB132" s="103"/>
      <c r="AC132" s="103"/>
      <c r="AD132" s="103"/>
      <c r="AE132" s="103"/>
      <c r="AF132" s="103"/>
      <c r="AG132" s="103"/>
      <c r="AH132" s="103"/>
      <c r="AI132" s="103"/>
      <c r="AJ132" s="103"/>
      <c r="AK132" s="103"/>
      <c r="AL132" s="103"/>
      <c r="AM132" s="103"/>
      <c r="AN132" s="103"/>
      <c r="AO132" s="103"/>
    </row>
  </sheetData>
  <sheetProtection algorithmName="SHA-512" hashValue="7RFi7Z6DbscZeyBeDUQb7LMHePUjuE89UkOVyr0KVAuI/YPwjM1QV/gH5N6dTEWVo8FmWdwUNR6pc1wn+cnwLA==" saltValue="fz9oAN8LpmgR4LtZuYVlWw==" spinCount="100000" sheet="1" formatCells="0" insertRows="0" insertHyperlinks="0" deleteColumns="0" deleteRows="0" pivotTables="0"/>
  <protectedRanges>
    <protectedRange sqref="B30:C32 B42:P129 E31:P32 E34:P35 E37:P38 E40:P41 B33:D41" name="Range1"/>
    <protectedRange sqref="D31:D32 D30:P30 E33:P33 E36:P36 E39:P39" name="Range1_1"/>
  </protectedRanges>
  <mergeCells count="31">
    <mergeCell ref="A25:U25"/>
    <mergeCell ref="AO26:AO27"/>
    <mergeCell ref="Q27:R27"/>
    <mergeCell ref="A7:D13"/>
    <mergeCell ref="B26:D26"/>
    <mergeCell ref="A17:B17"/>
    <mergeCell ref="E26:J26"/>
    <mergeCell ref="AI27:AJ27"/>
    <mergeCell ref="AK27:AL27"/>
    <mergeCell ref="AC26:AN26"/>
    <mergeCell ref="AM27:AN27"/>
    <mergeCell ref="AA27:AB27"/>
    <mergeCell ref="Q26:AB26"/>
    <mergeCell ref="AC27:AD27"/>
    <mergeCell ref="AE27:AF27"/>
    <mergeCell ref="AG27:AH27"/>
    <mergeCell ref="S27:T27"/>
    <mergeCell ref="U27:V27"/>
    <mergeCell ref="W27:X27"/>
    <mergeCell ref="Y27:Z27"/>
    <mergeCell ref="D27:D28"/>
    <mergeCell ref="C27:C28"/>
    <mergeCell ref="B27:B28"/>
    <mergeCell ref="A26:A28"/>
    <mergeCell ref="K27:K28"/>
    <mergeCell ref="K26:P26"/>
    <mergeCell ref="L27:L28"/>
    <mergeCell ref="M27:M28"/>
    <mergeCell ref="N27:N28"/>
    <mergeCell ref="O27:O28"/>
    <mergeCell ref="P27:P28"/>
  </mergeCells>
  <phoneticPr fontId="10" type="noConversion"/>
  <conditionalFormatting sqref="A26:B26 A29:C29 A30:A41 A42:C129">
    <cfRule type="cellIs" dxfId="48" priority="27" operator="lessThan">
      <formula>0</formula>
    </cfRule>
  </conditionalFormatting>
  <conditionalFormatting sqref="A1:D2">
    <cfRule type="cellIs" dxfId="47" priority="31" operator="lessThan">
      <formula>0</formula>
    </cfRule>
  </conditionalFormatting>
  <conditionalFormatting sqref="A4:D4">
    <cfRule type="cellIs" dxfId="46" priority="11" operator="lessThan">
      <formula>0</formula>
    </cfRule>
  </conditionalFormatting>
  <conditionalFormatting sqref="B30:C32 B33:B41 B36:C37">
    <cfRule type="cellIs" dxfId="45" priority="9" operator="lessThan">
      <formula>0</formula>
    </cfRule>
  </conditionalFormatting>
  <conditionalFormatting sqref="B27:D27">
    <cfRule type="cellIs" dxfId="44" priority="17" operator="lessThan">
      <formula>0</formula>
    </cfRule>
  </conditionalFormatting>
  <conditionalFormatting sqref="C33:C35">
    <cfRule type="cellIs" dxfId="43" priority="7" operator="lessThan">
      <formula>0</formula>
    </cfRule>
  </conditionalFormatting>
  <conditionalFormatting sqref="C38:C41">
    <cfRule type="cellIs" dxfId="42" priority="1" operator="lessThan">
      <formula>0</formula>
    </cfRule>
  </conditionalFormatting>
  <dataValidations count="1">
    <dataValidation type="whole" allowBlank="1" showInputMessage="1" showErrorMessage="1" errorTitle="SEC capped at $4000" error="Please input $4000 as the qualifying wages should the salary exceed $4000. " sqref="E31:P32 E34:P35 E37:P38 E40:P1048576" xr:uid="{62923DFD-A77D-42F3-8B08-6A42B88794AB}">
      <formula1>0</formula1>
      <formula2>4000</formula2>
    </dataValidation>
  </dataValidations>
  <pageMargins left="0.7" right="0.7" top="0.75" bottom="0.75" header="0.3" footer="0.3"/>
  <ignoredErrors>
    <ignoredError sqref="U29 AK29 AM29 S30:S33 S29 AI29 AG29 AE29 AC29 AA29 Y29 W29 W30 W32:W33 W31 AG31 AG30 AG32:AG33 Y30 Y32:Y33 Y31 AA30 AA32:AA33 AA31 AC30 AC32:AC33 AC31 AE30 AE32:AE33 AE31"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01779-85D2-4718-AC88-FC79230DCBB2}">
  <sheetPr codeName="Sheet3">
    <tabColor rgb="FFFFFFCC"/>
  </sheetPr>
  <dimension ref="A1:AO130"/>
  <sheetViews>
    <sheetView workbookViewId="0">
      <selection activeCell="M36" sqref="M36"/>
    </sheetView>
  </sheetViews>
  <sheetFormatPr defaultColWidth="9.1796875" defaultRowHeight="14.5" x14ac:dyDescent="0.35"/>
  <cols>
    <col min="1" max="1" width="19.453125" style="1" customWidth="1"/>
    <col min="2" max="2" width="19.81640625" style="52" customWidth="1"/>
    <col min="3" max="3" width="20.453125" style="52" customWidth="1"/>
    <col min="4" max="4" width="20.54296875" style="52" bestFit="1" customWidth="1"/>
    <col min="5" max="6" width="10.54296875" style="52" customWidth="1"/>
    <col min="7" max="7" width="10.453125" style="52" customWidth="1"/>
    <col min="8" max="8" width="10.54296875" style="52" customWidth="1"/>
    <col min="9" max="9" width="10.54296875" style="52" bestFit="1" customWidth="1"/>
    <col min="10" max="16" width="10.54296875" style="52" customWidth="1"/>
    <col min="17" max="17" width="6.54296875" style="1" hidden="1" customWidth="1"/>
    <col min="18" max="18" width="9" style="1" bestFit="1" customWidth="1"/>
    <col min="19" max="19" width="6.54296875" style="1" hidden="1" customWidth="1"/>
    <col min="20" max="20" width="10.54296875" style="1" customWidth="1"/>
    <col min="21" max="21" width="6.54296875" style="1" hidden="1" customWidth="1"/>
    <col min="22" max="22" width="10.54296875" style="1" customWidth="1"/>
    <col min="23" max="23" width="10.54296875" style="1" hidden="1" customWidth="1"/>
    <col min="24" max="24" width="10.54296875" style="1" customWidth="1"/>
    <col min="25" max="25" width="6.54296875" style="1" hidden="1" customWidth="1"/>
    <col min="26" max="26" width="10.54296875" style="1" customWidth="1"/>
    <col min="27" max="27" width="10.54296875" style="1" hidden="1" customWidth="1"/>
    <col min="28" max="28" width="10.54296875" style="1" customWidth="1"/>
    <col min="29" max="29" width="10.54296875" style="1" hidden="1" customWidth="1"/>
    <col min="30" max="30" width="10.54296875" style="1" customWidth="1"/>
    <col min="31" max="31" width="10.54296875" style="1" hidden="1" customWidth="1"/>
    <col min="32" max="32" width="10.54296875" style="1" customWidth="1"/>
    <col min="33" max="33" width="10.54296875" style="1" hidden="1" customWidth="1"/>
    <col min="34" max="34" width="10.54296875" style="1" customWidth="1"/>
    <col min="35" max="35" width="10.54296875" style="1" hidden="1" customWidth="1"/>
    <col min="36" max="36" width="10.54296875" style="1" customWidth="1"/>
    <col min="37" max="37" width="10.54296875" style="1" hidden="1" customWidth="1"/>
    <col min="38" max="38" width="10.54296875" style="1" customWidth="1"/>
    <col min="39" max="39" width="10.54296875" style="1" hidden="1" customWidth="1"/>
    <col min="40" max="41" width="10.54296875" style="1" customWidth="1"/>
    <col min="42" max="16384" width="9.1796875" style="1"/>
  </cols>
  <sheetData>
    <row r="1" spans="1:10" s="1" customFormat="1" ht="31" x14ac:dyDescent="0.7">
      <c r="A1" s="2" t="s">
        <v>50</v>
      </c>
      <c r="B1" s="2"/>
      <c r="C1" s="2"/>
      <c r="D1" s="3"/>
    </row>
    <row r="2" spans="1:10" s="1" customFormat="1" ht="21" x14ac:dyDescent="0.45">
      <c r="A2" s="4" t="s">
        <v>6</v>
      </c>
      <c r="B2" s="4"/>
      <c r="C2" s="4"/>
      <c r="D2" s="5"/>
    </row>
    <row r="3" spans="1:10" s="1" customFormat="1" x14ac:dyDescent="0.35"/>
    <row r="4" spans="1:10" s="1" customFormat="1" ht="18.5" x14ac:dyDescent="0.35">
      <c r="A4" s="29" t="s">
        <v>7</v>
      </c>
      <c r="B4" s="21"/>
      <c r="C4" s="21"/>
      <c r="D4" s="15"/>
    </row>
    <row r="5" spans="1:10" s="1" customFormat="1" x14ac:dyDescent="0.35">
      <c r="A5" s="1" t="s">
        <v>8</v>
      </c>
    </row>
    <row r="6" spans="1:10" s="1" customFormat="1" x14ac:dyDescent="0.35"/>
    <row r="7" spans="1:10" s="1" customFormat="1" ht="15" customHeight="1" x14ac:dyDescent="0.35">
      <c r="A7" s="127" t="s">
        <v>80</v>
      </c>
      <c r="B7" s="127"/>
      <c r="C7" s="127"/>
      <c r="D7" s="127"/>
    </row>
    <row r="8" spans="1:10" s="1" customFormat="1" x14ac:dyDescent="0.35">
      <c r="A8" s="127"/>
      <c r="B8" s="127"/>
      <c r="C8" s="127"/>
      <c r="D8" s="127"/>
    </row>
    <row r="9" spans="1:10" s="1" customFormat="1" x14ac:dyDescent="0.35">
      <c r="A9" s="127"/>
      <c r="B9" s="127"/>
      <c r="C9" s="127"/>
      <c r="D9" s="127"/>
    </row>
    <row r="10" spans="1:10" s="1" customFormat="1" x14ac:dyDescent="0.35">
      <c r="A10" s="127"/>
      <c r="B10" s="127"/>
      <c r="C10" s="127"/>
      <c r="D10" s="127"/>
      <c r="G10" s="10"/>
    </row>
    <row r="11" spans="1:10" s="1" customFormat="1" x14ac:dyDescent="0.35">
      <c r="A11" s="127"/>
      <c r="B11" s="127"/>
      <c r="C11" s="127"/>
      <c r="D11" s="127"/>
    </row>
    <row r="12" spans="1:10" s="1" customFormat="1" x14ac:dyDescent="0.35">
      <c r="A12" s="127"/>
      <c r="B12" s="127"/>
      <c r="C12" s="127"/>
      <c r="D12" s="127"/>
      <c r="H12" s="6"/>
      <c r="I12" s="6"/>
      <c r="J12" s="6"/>
    </row>
    <row r="13" spans="1:10" s="1" customFormat="1" x14ac:dyDescent="0.35">
      <c r="A13" s="127"/>
      <c r="B13" s="127"/>
      <c r="C13" s="127"/>
      <c r="D13" s="127"/>
      <c r="H13" s="6"/>
      <c r="I13" s="6"/>
      <c r="J13" s="6"/>
    </row>
    <row r="14" spans="1:10" s="1" customFormat="1" x14ac:dyDescent="0.35">
      <c r="A14" s="10"/>
      <c r="B14" s="9"/>
    </row>
    <row r="15" spans="1:10" s="1" customFormat="1" x14ac:dyDescent="0.35">
      <c r="A15" s="10"/>
      <c r="B15" s="9"/>
    </row>
    <row r="16" spans="1:10" s="1" customFormat="1" x14ac:dyDescent="0.35"/>
    <row r="17" spans="1:41" ht="15.5" x14ac:dyDescent="0.35">
      <c r="A17" s="128" t="s">
        <v>9</v>
      </c>
      <c r="B17" s="128"/>
      <c r="C17" s="1"/>
      <c r="D17" s="1"/>
      <c r="E17" s="1"/>
      <c r="F17" s="1"/>
      <c r="G17" s="1"/>
      <c r="H17" s="1"/>
      <c r="I17" s="1"/>
      <c r="J17" s="1"/>
      <c r="K17" s="1"/>
      <c r="L17" s="1"/>
      <c r="M17" s="1"/>
      <c r="N17" s="1"/>
      <c r="O17" s="1"/>
      <c r="P17" s="1"/>
    </row>
    <row r="18" spans="1:41" ht="29" x14ac:dyDescent="0.35">
      <c r="A18" s="16" t="s">
        <v>51</v>
      </c>
      <c r="B18" s="82">
        <f>SUM(R130,T130,V130,X130,Z130,AB130)</f>
        <v>0</v>
      </c>
      <c r="C18" s="1"/>
      <c r="D18" s="1"/>
      <c r="E18" s="1"/>
      <c r="F18" s="11"/>
      <c r="G18" s="17"/>
      <c r="H18" s="17"/>
      <c r="I18" s="1"/>
      <c r="J18" s="1"/>
      <c r="K18" s="1"/>
      <c r="L18" s="1"/>
      <c r="M18" s="1"/>
      <c r="N18" s="1"/>
      <c r="O18" s="1"/>
      <c r="P18" s="1"/>
    </row>
    <row r="19" spans="1:41" ht="29" x14ac:dyDescent="0.35">
      <c r="A19" s="16" t="s">
        <v>52</v>
      </c>
      <c r="B19" s="82">
        <f>SUM(AD130,AF130,AH130,AJ130,AL130,AN130)</f>
        <v>0</v>
      </c>
      <c r="C19" s="1"/>
      <c r="D19" s="1"/>
      <c r="E19" s="1"/>
      <c r="F19" s="1"/>
      <c r="G19" s="1"/>
      <c r="H19" s="1"/>
      <c r="I19" s="1"/>
      <c r="J19" s="1"/>
      <c r="K19" s="1"/>
      <c r="L19" s="1"/>
      <c r="M19" s="1"/>
      <c r="N19" s="1"/>
      <c r="O19" s="1"/>
      <c r="P19" s="1"/>
    </row>
    <row r="20" spans="1:41" ht="15" customHeight="1" x14ac:dyDescent="0.35">
      <c r="A20" s="23" t="s">
        <v>53</v>
      </c>
      <c r="B20" s="83">
        <f>SUM(B18:B19)</f>
        <v>0</v>
      </c>
      <c r="C20" s="1"/>
      <c r="D20" s="1"/>
      <c r="E20" s="1"/>
      <c r="F20" s="1"/>
      <c r="G20" s="1"/>
      <c r="H20" s="1"/>
      <c r="I20" s="1"/>
      <c r="J20" s="1"/>
      <c r="K20" s="1"/>
      <c r="L20" s="1"/>
      <c r="M20" s="1"/>
      <c r="N20" s="1"/>
      <c r="O20" s="1"/>
      <c r="P20" s="1"/>
    </row>
    <row r="21" spans="1:41" ht="14.25" customHeight="1" x14ac:dyDescent="0.35">
      <c r="A21" s="33"/>
      <c r="B21" s="34"/>
      <c r="C21" s="1"/>
      <c r="D21" s="1"/>
      <c r="E21" s="1"/>
      <c r="F21" s="1"/>
      <c r="G21" s="1"/>
      <c r="H21" s="1"/>
      <c r="I21" s="1"/>
      <c r="J21" s="1"/>
      <c r="K21" s="1"/>
      <c r="L21" s="1"/>
      <c r="M21" s="1"/>
      <c r="N21" s="1"/>
      <c r="O21" s="1"/>
      <c r="P21" s="1"/>
    </row>
    <row r="22" spans="1:41" ht="14.25" customHeight="1" x14ac:dyDescent="0.35">
      <c r="A22" s="33"/>
      <c r="B22" s="34"/>
      <c r="C22" s="1"/>
      <c r="D22" s="1"/>
      <c r="E22" s="1"/>
      <c r="F22" s="1"/>
      <c r="G22" s="1"/>
      <c r="H22" s="1"/>
      <c r="I22" s="1"/>
      <c r="J22" s="1"/>
      <c r="K22" s="1"/>
      <c r="L22" s="1"/>
      <c r="M22" s="1"/>
      <c r="N22" s="1"/>
      <c r="O22" s="1"/>
      <c r="P22" s="1"/>
    </row>
    <row r="23" spans="1:41" ht="14.25" customHeight="1" x14ac:dyDescent="0.35">
      <c r="A23" s="35" t="s">
        <v>13</v>
      </c>
      <c r="B23" s="37"/>
      <c r="C23" s="36"/>
      <c r="D23" s="36"/>
      <c r="E23" s="36"/>
      <c r="F23" s="36"/>
      <c r="G23" s="1"/>
      <c r="H23" s="1"/>
      <c r="I23" s="1"/>
      <c r="J23" s="1"/>
      <c r="K23" s="1"/>
      <c r="L23" s="1"/>
      <c r="M23" s="1"/>
      <c r="N23" s="1"/>
      <c r="O23" s="1"/>
      <c r="P23" s="1"/>
    </row>
    <row r="24" spans="1:41" x14ac:dyDescent="0.35">
      <c r="B24" s="1"/>
      <c r="C24" s="1"/>
      <c r="D24" s="1"/>
      <c r="E24" s="1"/>
      <c r="F24" s="1"/>
      <c r="G24" s="1"/>
      <c r="H24" s="1"/>
      <c r="I24" s="1"/>
      <c r="J24" s="1"/>
      <c r="K24" s="1"/>
      <c r="L24" s="1"/>
      <c r="M24" s="1"/>
      <c r="N24" s="1"/>
      <c r="O24" s="1"/>
      <c r="P24" s="1"/>
      <c r="T24" s="9"/>
    </row>
    <row r="25" spans="1:41" ht="15" thickBot="1" x14ac:dyDescent="0.4">
      <c r="A25" s="126" t="s">
        <v>14</v>
      </c>
      <c r="B25" s="126"/>
      <c r="C25" s="126"/>
      <c r="D25" s="126"/>
      <c r="E25" s="126"/>
      <c r="F25" s="126"/>
      <c r="G25" s="126"/>
      <c r="H25" s="126"/>
      <c r="I25" s="126"/>
      <c r="J25" s="126"/>
      <c r="K25" s="126"/>
      <c r="L25" s="126"/>
      <c r="M25" s="126"/>
      <c r="N25" s="126"/>
      <c r="O25" s="126"/>
      <c r="P25" s="126"/>
      <c r="Q25" s="126"/>
      <c r="R25" s="126"/>
      <c r="S25" s="126"/>
      <c r="T25" s="126"/>
      <c r="U25" s="126"/>
      <c r="V25" s="39"/>
      <c r="W25" s="39"/>
      <c r="X25" s="39"/>
      <c r="Y25" s="39"/>
      <c r="Z25" s="39"/>
      <c r="AA25" s="39"/>
      <c r="AB25" s="39"/>
      <c r="AC25" s="39"/>
      <c r="AD25" s="39"/>
      <c r="AE25" s="39"/>
      <c r="AF25" s="39"/>
      <c r="AG25" s="39"/>
      <c r="AH25" s="39"/>
      <c r="AI25" s="39"/>
      <c r="AJ25" s="39"/>
      <c r="AK25" s="39"/>
      <c r="AL25" s="39"/>
      <c r="AM25" s="39"/>
      <c r="AN25" s="39"/>
      <c r="AO25" s="39"/>
    </row>
    <row r="26" spans="1:41" ht="17.25" customHeight="1" thickBot="1" x14ac:dyDescent="0.4">
      <c r="A26" s="118" t="s">
        <v>15</v>
      </c>
      <c r="B26" s="123" t="s">
        <v>16</v>
      </c>
      <c r="C26" s="123"/>
      <c r="D26" s="123"/>
      <c r="E26" s="129" t="s">
        <v>58</v>
      </c>
      <c r="F26" s="129"/>
      <c r="G26" s="129"/>
      <c r="H26" s="129"/>
      <c r="I26" s="129"/>
      <c r="J26" s="129"/>
      <c r="K26" s="123" t="s">
        <v>59</v>
      </c>
      <c r="L26" s="123"/>
      <c r="M26" s="123"/>
      <c r="N26" s="123"/>
      <c r="O26" s="123"/>
      <c r="P26" s="123"/>
      <c r="Q26" s="130" t="s">
        <v>60</v>
      </c>
      <c r="R26" s="131"/>
      <c r="S26" s="131"/>
      <c r="T26" s="131"/>
      <c r="U26" s="131"/>
      <c r="V26" s="131"/>
      <c r="W26" s="131"/>
      <c r="X26" s="131"/>
      <c r="Y26" s="131"/>
      <c r="Z26" s="131"/>
      <c r="AA26" s="131"/>
      <c r="AB26" s="132"/>
      <c r="AC26" s="130" t="s">
        <v>61</v>
      </c>
      <c r="AD26" s="131"/>
      <c r="AE26" s="131"/>
      <c r="AF26" s="131"/>
      <c r="AG26" s="131"/>
      <c r="AH26" s="131"/>
      <c r="AI26" s="131"/>
      <c r="AJ26" s="131"/>
      <c r="AK26" s="131"/>
      <c r="AL26" s="131"/>
      <c r="AM26" s="131"/>
      <c r="AN26" s="132"/>
      <c r="AO26" s="116" t="s">
        <v>21</v>
      </c>
    </row>
    <row r="27" spans="1:41" s="13" customFormat="1" x14ac:dyDescent="0.35">
      <c r="A27" s="119"/>
      <c r="B27" s="116" t="s">
        <v>22</v>
      </c>
      <c r="C27" s="116" t="s">
        <v>23</v>
      </c>
      <c r="D27" s="116" t="s">
        <v>24</v>
      </c>
      <c r="E27" s="26">
        <v>44562</v>
      </c>
      <c r="F27" s="26">
        <v>44593</v>
      </c>
      <c r="G27" s="26">
        <v>44621</v>
      </c>
      <c r="H27" s="26">
        <v>44652</v>
      </c>
      <c r="I27" s="26">
        <v>44682</v>
      </c>
      <c r="J27" s="26">
        <v>44713</v>
      </c>
      <c r="K27" s="121">
        <v>44743</v>
      </c>
      <c r="L27" s="121">
        <v>44774</v>
      </c>
      <c r="M27" s="121">
        <v>44805</v>
      </c>
      <c r="N27" s="121">
        <v>44835</v>
      </c>
      <c r="O27" s="121">
        <v>44866</v>
      </c>
      <c r="P27" s="121">
        <v>44896</v>
      </c>
      <c r="Q27" s="124">
        <v>44562</v>
      </c>
      <c r="R27" s="125"/>
      <c r="S27" s="124">
        <v>44593</v>
      </c>
      <c r="T27" s="133"/>
      <c r="U27" s="124">
        <v>44621</v>
      </c>
      <c r="V27" s="125"/>
      <c r="W27" s="124">
        <v>44652</v>
      </c>
      <c r="X27" s="133"/>
      <c r="Y27" s="124">
        <v>44682</v>
      </c>
      <c r="Z27" s="125"/>
      <c r="AA27" s="124">
        <v>44713</v>
      </c>
      <c r="AB27" s="133"/>
      <c r="AC27" s="124">
        <v>44743</v>
      </c>
      <c r="AD27" s="125"/>
      <c r="AE27" s="124">
        <v>44774</v>
      </c>
      <c r="AF27" s="133"/>
      <c r="AG27" s="124">
        <v>44805</v>
      </c>
      <c r="AH27" s="125"/>
      <c r="AI27" s="124">
        <v>44835</v>
      </c>
      <c r="AJ27" s="133"/>
      <c r="AK27" s="124">
        <v>44866</v>
      </c>
      <c r="AL27" s="125"/>
      <c r="AM27" s="124">
        <v>44896</v>
      </c>
      <c r="AN27" s="133"/>
      <c r="AO27" s="117"/>
    </row>
    <row r="28" spans="1:41" s="13" customFormat="1" x14ac:dyDescent="0.35">
      <c r="A28" s="120"/>
      <c r="B28" s="117"/>
      <c r="C28" s="117"/>
      <c r="D28" s="117"/>
      <c r="E28" s="45"/>
      <c r="F28" s="46"/>
      <c r="G28" s="46"/>
      <c r="H28" s="46"/>
      <c r="I28" s="46"/>
      <c r="J28" s="47"/>
      <c r="K28" s="122"/>
      <c r="L28" s="122"/>
      <c r="M28" s="122"/>
      <c r="N28" s="122"/>
      <c r="O28" s="122"/>
      <c r="P28" s="122"/>
      <c r="Q28" s="48" t="s">
        <v>25</v>
      </c>
      <c r="R28" s="38" t="s">
        <v>26</v>
      </c>
      <c r="S28" s="48" t="s">
        <v>25</v>
      </c>
      <c r="T28" s="38" t="s">
        <v>26</v>
      </c>
      <c r="U28" s="48" t="s">
        <v>25</v>
      </c>
      <c r="V28" s="38" t="s">
        <v>26</v>
      </c>
      <c r="W28" s="48" t="s">
        <v>25</v>
      </c>
      <c r="X28" s="38" t="s">
        <v>26</v>
      </c>
      <c r="Y28" s="48" t="s">
        <v>25</v>
      </c>
      <c r="Z28" s="38" t="s">
        <v>26</v>
      </c>
      <c r="AA28" s="48" t="s">
        <v>25</v>
      </c>
      <c r="AB28" s="38" t="s">
        <v>26</v>
      </c>
      <c r="AC28" s="48" t="s">
        <v>25</v>
      </c>
      <c r="AD28" s="38" t="s">
        <v>26</v>
      </c>
      <c r="AE28" s="48" t="s">
        <v>25</v>
      </c>
      <c r="AF28" s="38" t="s">
        <v>26</v>
      </c>
      <c r="AG28" s="48" t="s">
        <v>25</v>
      </c>
      <c r="AH28" s="38" t="s">
        <v>26</v>
      </c>
      <c r="AI28" s="48" t="s">
        <v>25</v>
      </c>
      <c r="AJ28" s="38" t="s">
        <v>26</v>
      </c>
      <c r="AK28" s="48" t="s">
        <v>25</v>
      </c>
      <c r="AL28" s="38" t="s">
        <v>26</v>
      </c>
      <c r="AM28" s="48" t="s">
        <v>25</v>
      </c>
      <c r="AN28" s="38" t="s">
        <v>26</v>
      </c>
      <c r="AO28" s="22"/>
    </row>
    <row r="29" spans="1:41" s="32" customFormat="1" x14ac:dyDescent="0.35">
      <c r="A29" s="24" t="s">
        <v>27</v>
      </c>
      <c r="B29" s="25" t="s">
        <v>28</v>
      </c>
      <c r="C29" s="25" t="s">
        <v>29</v>
      </c>
      <c r="D29" s="30">
        <v>21976</v>
      </c>
      <c r="E29" s="31">
        <v>1500</v>
      </c>
      <c r="F29" s="31">
        <v>1500</v>
      </c>
      <c r="G29" s="31">
        <v>1500</v>
      </c>
      <c r="H29" s="31">
        <v>1500</v>
      </c>
      <c r="I29" s="31">
        <v>1500</v>
      </c>
      <c r="J29" s="31">
        <v>1500</v>
      </c>
      <c r="K29" s="31">
        <v>1500</v>
      </c>
      <c r="L29" s="31">
        <v>1500</v>
      </c>
      <c r="M29" s="31">
        <v>1500</v>
      </c>
      <c r="N29" s="31">
        <v>1500</v>
      </c>
      <c r="O29" s="31">
        <v>1500</v>
      </c>
      <c r="P29" s="31">
        <v>1500</v>
      </c>
      <c r="Q29" s="49">
        <f>ROUNDDOWN(YEARFRAC($D29,Q$27),0)</f>
        <v>61</v>
      </c>
      <c r="R29" s="73" cm="1">
        <f t="array" ref="R29">IFERROR(IF(OR(E29&lt;0,E29&gt;4000,Q29&lt;55),0,INDEX('SEC Appendix V3'!$B$5:$F$8,_xlfn.IFS(Q29&lt;60,1,Q29&lt;65,2,Q29&lt;67,3,TRUE,4),MATCH(YEAR($Q$27),'SEC Appendix V3'!$B$4:$F$4))*IF(E29&lt;=3000,E29,12000-(3*E29))),0)</f>
        <v>45</v>
      </c>
      <c r="S29" s="74">
        <f>ROUNDDOWN(YEARFRAC($D29,S$27),0)</f>
        <v>61</v>
      </c>
      <c r="T29" s="73" cm="1">
        <f t="array" ref="T29">IFERROR(IF(OR(F29&lt;0,F29&gt;4000,S29&lt;55),0,INDEX('SEC Appendix V3'!$B$5:$F$8,_xlfn.IFS(S29&lt;60,1,S29&lt;65,2,S29&lt;67,3,TRUE,4),MATCH(YEAR($Q$27),'SEC Appendix V3'!$B$4:$F$4))*IF(F29&lt;=3000,F29,12000-(3*F29))),0)</f>
        <v>45</v>
      </c>
      <c r="U29" s="74">
        <f>ROUNDDOWN(YEARFRAC($D29,U$27),0)</f>
        <v>62</v>
      </c>
      <c r="V29" s="73" cm="1">
        <f t="array" ref="V29">IFERROR(IF(OR(G29&lt;0,G29&gt;4000,U29&lt;55),0,INDEX('SEC Appendix V3'!$B$5:$F$8,_xlfn.IFS(U29&lt;60,1,U29&lt;65,2,U29&lt;67,3,TRUE,4),MATCH(YEAR($Q$27),'SEC Appendix V3'!$B$4:$F$4))*IF(G29&lt;=3000,G29,12000-(3*G29))),0)</f>
        <v>45</v>
      </c>
      <c r="W29" s="74">
        <f>ROUNDDOWN(YEARFRAC($D29,W$27),0)</f>
        <v>62</v>
      </c>
      <c r="X29" s="73" cm="1">
        <f t="array" ref="X29">IFERROR(IF(OR(H29&lt;0,H29&gt;4000,W29&lt;55),0,INDEX('SEC Appendix V3'!$B$5:$F$8,_xlfn.IFS(W29&lt;60,1,W29&lt;65,2,W29&lt;67,3,TRUE,4),MATCH(YEAR($Q$27),'SEC Appendix V3'!$B$4:$F$4))*IF(H29&lt;=3000,H29,12000-(3*H29))),0)</f>
        <v>45</v>
      </c>
      <c r="Y29" s="74">
        <f>ROUNDDOWN(YEARFRAC($D29,Y$27),0)</f>
        <v>62</v>
      </c>
      <c r="Z29" s="73" cm="1">
        <f t="array" ref="Z29">IFERROR(IF(OR(I29&lt;0,I29&gt;4000,Y29&lt;55),0,INDEX('SEC Appendix V3'!$B$5:$F$8,_xlfn.IFS(Y29&lt;60,1,Y29&lt;65,2,Y29&lt;67,3,TRUE,4),MATCH(YEAR($Q$27),'SEC Appendix V3'!$B$4:$F$4))*IF(I29&lt;=3000,I29,12000-(3*I29))),0)</f>
        <v>45</v>
      </c>
      <c r="AA29" s="74">
        <f>ROUNDDOWN(YEARFRAC($D29,AA$27),0)</f>
        <v>62</v>
      </c>
      <c r="AB29" s="73" cm="1">
        <f t="array" ref="AB29">IFERROR(IF(OR(J29&lt;0,J29&gt;4000,AA29&lt;55),0,INDEX('SEC Appendix V3'!$B$5:$F$8,_xlfn.IFS(AA29&lt;60,1,AA29&lt;65,2,AA29&lt;67,3,TRUE,4),MATCH(YEAR($Q$27),'SEC Appendix V3'!$B$4:$F$4))*IF(J29&lt;=3000,J29,12000-(3*J29))),0)</f>
        <v>45</v>
      </c>
      <c r="AC29" s="74">
        <f>ROUNDDOWN(YEARFRAC($D29,AC$27),0)</f>
        <v>62</v>
      </c>
      <c r="AD29" s="73" cm="1">
        <f t="array" ref="AD29">IFERROR(IF(OR(K29&lt;0,K29&gt;4000,AC29&lt;55),0,INDEX('SEC Appendix V3'!$B$5:$F$8,_xlfn.IFS(AC29&lt;60,1,AC29&lt;65,2,AC29&lt;67,3,TRUE,4),MATCH(YEAR($Q$27),'SEC Appendix V3'!$B$4:$F$4))*IF(K29&lt;=3000,K29,12000-(3*K29))),0)</f>
        <v>45</v>
      </c>
      <c r="AE29" s="74">
        <f>ROUNDDOWN(YEARFRAC($D29,AE$27),0)</f>
        <v>62</v>
      </c>
      <c r="AF29" s="73" cm="1">
        <f t="array" ref="AF29">IFERROR(IF(OR(L29&lt;0,L29&gt;4000,AE29&lt;55),0,INDEX('SEC Appendix V3'!$B$5:$F$8,_xlfn.IFS(AE29&lt;60,1,AE29&lt;65,2,AE29&lt;67,3,TRUE,4),MATCH(YEAR($Q$27),'SEC Appendix V3'!$B$4:$F$4))*IF(L29&lt;=3000,L29,12000-(3*L29))),0)</f>
        <v>45</v>
      </c>
      <c r="AG29" s="74">
        <f>ROUNDDOWN(YEARFRAC($D29,AG$27),0)</f>
        <v>62</v>
      </c>
      <c r="AH29" s="73" cm="1">
        <f t="array" ref="AH29">IFERROR(IF(OR(M29&lt;0,M29&gt;4000,AG29&lt;55),0,INDEX('SEC Appendix V3'!$B$5:$F$8,_xlfn.IFS(AG29&lt;60,1,AG29&lt;65,2,AG29&lt;67,3,TRUE,4),MATCH(YEAR($Q$27),'SEC Appendix V3'!$B$4:$F$4))*IF(M29&lt;=3000,M29,12000-(3*M29))),0)</f>
        <v>45</v>
      </c>
      <c r="AI29" s="74">
        <f>ROUNDDOWN(YEARFRAC($D29,AI$27),0)</f>
        <v>62</v>
      </c>
      <c r="AJ29" s="73" cm="1">
        <f t="array" ref="AJ29">IFERROR(IF(OR(N29&lt;0,N29&gt;4000,AI29&lt;55),0,INDEX('SEC Appendix V3'!$B$5:$F$8,_xlfn.IFS(AI29&lt;60,1,AI29&lt;65,2,AI29&lt;67,3,TRUE,4),MATCH(YEAR($Q$27),'SEC Appendix V3'!$B$4:$F$4))*IF(N29&lt;=3000,N29,12000-(3*N29))),0)</f>
        <v>45</v>
      </c>
      <c r="AK29" s="74">
        <f>ROUNDDOWN(YEARFRAC($D29,AK$27),0)</f>
        <v>62</v>
      </c>
      <c r="AL29" s="73" cm="1">
        <f t="array" ref="AL29">IFERROR(IF(OR(O29&lt;0,O29&gt;4000,AK29&lt;55),0,INDEX('SEC Appendix V3'!$B$5:$F$8,_xlfn.IFS(AK29&lt;60,1,AK29&lt;65,2,AK29&lt;67,3,TRUE,4),MATCH(YEAR($Q$27),'SEC Appendix V3'!$B$4:$F$4))*IF(O29&lt;=3000,O29,12000-(3*O29))),0)</f>
        <v>45</v>
      </c>
      <c r="AM29" s="74">
        <f>ROUNDDOWN(YEARFRAC($D29,AM$27),0)</f>
        <v>62</v>
      </c>
      <c r="AN29" s="73" cm="1">
        <f t="array" ref="AN29">IFERROR(IF(OR(P29&lt;0,P29&gt;4000,AM29&lt;55),0,INDEX('SEC Appendix V3'!$B$5:$F$8,_xlfn.IFS(AM29&lt;60,1,AM29&lt;65,2,AM29&lt;67,3,TRUE,4),MATCH(YEAR($Q$27),'SEC Appendix V3'!$B$4:$F$4))*IF(P29&lt;=3000,P29,12000-(3*P29))),0)</f>
        <v>45</v>
      </c>
      <c r="AO29" s="75">
        <f>R29+T29+V29+X29+Z29+AB29+AD29+AF29+AH29+AJ29+AL29+AN29</f>
        <v>540</v>
      </c>
    </row>
    <row r="30" spans="1:41" s="68" customFormat="1" x14ac:dyDescent="0.35">
      <c r="A30" s="69">
        <v>1</v>
      </c>
      <c r="B30" s="53"/>
      <c r="C30" s="53"/>
      <c r="D30" s="54"/>
      <c r="E30" s="71"/>
      <c r="F30" s="71"/>
      <c r="G30" s="71"/>
      <c r="H30" s="71"/>
      <c r="I30" s="71"/>
      <c r="J30" s="71"/>
      <c r="K30" s="71"/>
      <c r="L30" s="71"/>
      <c r="M30" s="71"/>
      <c r="N30" s="71"/>
      <c r="O30" s="71"/>
      <c r="P30" s="71"/>
      <c r="Q30" s="67">
        <f>ROUNDDOWN(YEARFRAC($D30,Q$27),0)</f>
        <v>122</v>
      </c>
      <c r="R30" s="76" cm="1">
        <f t="array" ref="R30">IFERROR(IF(OR(E30&lt;0,E30&gt;4000,Q30&lt;55),0,INDEX('SEC Appendix V3'!$B$5:$F$8,_xlfn.IFS(Q30&lt;60,1,Q30&lt;65,2,Q30&lt;67,3,TRUE,4),MATCH(YEAR($Q$27),'SEC Appendix V3'!$B$4:$F$4))*IF(E30&lt;=3000,E30,12000-(3*E30))),0)</f>
        <v>0</v>
      </c>
      <c r="S30" s="77">
        <f t="shared" ref="S30:S93" si="0">ROUNDDOWN(YEARFRAC($D30,S$27),0)</f>
        <v>122</v>
      </c>
      <c r="T30" s="76" cm="1">
        <f t="array" ref="T30">IFERROR(IF(OR(F30&lt;0,F30&gt;4000,S30&lt;55),0,INDEX('SEC Appendix V3'!$B$5:$F$8,_xlfn.IFS(S30&lt;60,1,S30&lt;65,2,S30&lt;67,3,TRUE,4),MATCH(YEAR($Q$27),'SEC Appendix V3'!$B$4:$F$4))*IF(F30&lt;=3000,F30,12000-(3*F30))),0)</f>
        <v>0</v>
      </c>
      <c r="U30" s="77">
        <f t="shared" ref="U30:U93" si="1">ROUNDDOWN(YEARFRAC($D30,U$27),0)</f>
        <v>122</v>
      </c>
      <c r="V30" s="76" cm="1">
        <f t="array" ref="V30">IFERROR(IF(OR(G30&lt;0,G30&gt;4000,U30&lt;55),0,INDEX('SEC Appendix V3'!$B$5:$F$8,_xlfn.IFS(U30&lt;60,1,U30&lt;65,2,U30&lt;67,3,TRUE,4),MATCH(YEAR($Q$27),'SEC Appendix V3'!$B$4:$F$4))*IF(G30&lt;=3000,G30,12000-(3*G30))),0)</f>
        <v>0</v>
      </c>
      <c r="W30" s="77">
        <f t="shared" ref="W30:W93" si="2">ROUNDDOWN(YEARFRAC($D30,W$27),0)</f>
        <v>122</v>
      </c>
      <c r="X30" s="76" cm="1">
        <f t="array" ref="X30">IFERROR(IF(OR(H30&lt;0,H30&gt;4000,W30&lt;55),0,INDEX('SEC Appendix V3'!$B$5:$F$8,_xlfn.IFS(W30&lt;60,1,W30&lt;65,2,W30&lt;67,3,TRUE,4),MATCH(YEAR($Q$27),'SEC Appendix V3'!$B$4:$F$4))*IF(H30&lt;=3000,H30,12000-(3*H30))),0)</f>
        <v>0</v>
      </c>
      <c r="Y30" s="77">
        <f t="shared" ref="Y30:Y93" si="3">ROUNDDOWN(YEARFRAC($D30,Y$27),0)</f>
        <v>122</v>
      </c>
      <c r="Z30" s="76" cm="1">
        <f t="array" ref="Z30">IFERROR(IF(OR(I30&lt;0,I30&gt;4000,Y30&lt;55),0,INDEX('SEC Appendix V3'!$B$5:$F$8,_xlfn.IFS(Y30&lt;60,1,Y30&lt;65,2,Y30&lt;67,3,TRUE,4),MATCH(YEAR($Q$27),'SEC Appendix V3'!$B$4:$F$4))*IF(I30&lt;=3000,I30,12000-(3*I30))),0)</f>
        <v>0</v>
      </c>
      <c r="AA30" s="77">
        <f t="shared" ref="AA30:AA93" si="4">ROUNDDOWN(YEARFRAC($D30,AA$27),0)</f>
        <v>122</v>
      </c>
      <c r="AB30" s="76" cm="1">
        <f t="array" ref="AB30">IFERROR(IF(OR(J30&lt;0,J30&gt;4000,AA30&lt;55),0,INDEX('SEC Appendix V3'!$B$5:$F$8,_xlfn.IFS(AA30&lt;60,1,AA30&lt;65,2,AA30&lt;67,3,TRUE,4),MATCH(YEAR($Q$27),'SEC Appendix V3'!$B$4:$F$4))*IF(J30&lt;=3000,J30,12000-(3*J30))),0)</f>
        <v>0</v>
      </c>
      <c r="AC30" s="77">
        <f t="shared" ref="AC30:AC93" si="5">ROUNDDOWN(YEARFRAC($D30,AC$27),0)</f>
        <v>122</v>
      </c>
      <c r="AD30" s="76" cm="1">
        <f t="array" ref="AD30">IFERROR(IF(OR(K30&lt;0,K30&gt;4000,AC30&lt;55),0,INDEX('SEC Appendix V3'!$B$5:$F$8,_xlfn.IFS(AC30&lt;60,1,AC30&lt;65,2,AC30&lt;67,3,TRUE,4),MATCH(YEAR($Q$27),'SEC Appendix V3'!$B$4:$F$4))*IF(K30&lt;=3000,K30,12000-(3*K30))),0)</f>
        <v>0</v>
      </c>
      <c r="AE30" s="77">
        <f t="shared" ref="AE30:AE93" si="6">ROUNDDOWN(YEARFRAC($D30,AE$27),0)</f>
        <v>122</v>
      </c>
      <c r="AF30" s="76" cm="1">
        <f t="array" ref="AF30">IFERROR(IF(OR(L30&lt;0,L30&gt;4000,AE30&lt;55),0,INDEX('SEC Appendix V3'!$B$5:$F$8,_xlfn.IFS(AE30&lt;60,1,AE30&lt;65,2,AE30&lt;67,3,TRUE,4),MATCH(YEAR($Q$27),'SEC Appendix V3'!$B$4:$F$4))*IF(L30&lt;=3000,L30,12000-(3*L30))),0)</f>
        <v>0</v>
      </c>
      <c r="AG30" s="77">
        <f t="shared" ref="AG30:AG93" si="7">ROUNDDOWN(YEARFRAC($D30,AG$27),0)</f>
        <v>122</v>
      </c>
      <c r="AH30" s="76" cm="1">
        <f t="array" ref="AH30">IFERROR(IF(OR(M30&lt;0,M30&gt;4000,AG30&lt;55),0,INDEX('SEC Appendix V3'!$B$5:$F$8,_xlfn.IFS(AG30&lt;60,1,AG30&lt;65,2,AG30&lt;67,3,TRUE,4),MATCH(YEAR($Q$27),'SEC Appendix V3'!$B$4:$F$4))*IF(M30&lt;=3000,M30,12000-(3*M30))),0)</f>
        <v>0</v>
      </c>
      <c r="AI30" s="77">
        <f t="shared" ref="AI30:AI93" si="8">ROUNDDOWN(YEARFRAC($D30,AI$27),0)</f>
        <v>122</v>
      </c>
      <c r="AJ30" s="76" cm="1">
        <f t="array" ref="AJ30">IFERROR(IF(OR(N30&lt;0,N30&gt;4000,AI30&lt;55),0,INDEX('SEC Appendix V3'!$B$5:$F$8,_xlfn.IFS(AI30&lt;60,1,AI30&lt;65,2,AI30&lt;67,3,TRUE,4),MATCH(YEAR($Q$27),'SEC Appendix V3'!$B$4:$F$4))*IF(N30&lt;=3000,N30,12000-(3*N30))),0)</f>
        <v>0</v>
      </c>
      <c r="AK30" s="77">
        <f t="shared" ref="AK30:AK93" si="9">ROUNDDOWN(YEARFRAC($D30,AK$27),0)</f>
        <v>122</v>
      </c>
      <c r="AL30" s="76" cm="1">
        <f t="array" ref="AL30">IFERROR(IF(OR(O30&lt;0,O30&gt;4000,AK30&lt;55),0,INDEX('SEC Appendix V3'!$B$5:$F$8,_xlfn.IFS(AK30&lt;60,1,AK30&lt;65,2,AK30&lt;67,3,TRUE,4),MATCH(YEAR($Q$27),'SEC Appendix V3'!$B$4:$F$4))*IF(O30&lt;=3000,O30,12000-(3*O30))),0)</f>
        <v>0</v>
      </c>
      <c r="AM30" s="77">
        <f t="shared" ref="AM30:AM93" si="10">ROUNDDOWN(YEARFRAC($D30,AM$27),0)</f>
        <v>122</v>
      </c>
      <c r="AN30" s="76" cm="1">
        <f t="array" ref="AN30">IFERROR(IF(OR(P30&lt;0,P30&gt;4000,AM30&lt;55),0,INDEX('SEC Appendix V3'!$B$5:$F$8,_xlfn.IFS(AM30&lt;60,1,AM30&lt;65,2,AM30&lt;67,3,TRUE,4),MATCH(YEAR($Q$27),'SEC Appendix V3'!$B$4:$F$4))*IF(P30&lt;=3000,P30,12000-(3*P30))),0)</f>
        <v>0</v>
      </c>
      <c r="AO30" s="79">
        <f t="shared" ref="AO30:AO93" si="11">R30+T30+V30+X30+Z30+AB30+AD30+AF30+AH30+AJ30+AL30+AN30</f>
        <v>0</v>
      </c>
    </row>
    <row r="31" spans="1:41" s="68" customFormat="1" x14ac:dyDescent="0.35">
      <c r="A31" s="70">
        <v>2</v>
      </c>
      <c r="B31" s="53"/>
      <c r="C31" s="53"/>
      <c r="D31" s="54"/>
      <c r="E31" s="55"/>
      <c r="F31" s="55"/>
      <c r="G31" s="55"/>
      <c r="H31" s="55"/>
      <c r="I31" s="55"/>
      <c r="J31" s="55"/>
      <c r="K31" s="55"/>
      <c r="L31" s="55"/>
      <c r="M31" s="55"/>
      <c r="N31" s="55"/>
      <c r="O31" s="55"/>
      <c r="P31" s="55"/>
      <c r="Q31" s="67">
        <f t="shared" ref="Q31:Q94" si="12">ROUNDDOWN(YEARFRAC($D31,Q$27),0)</f>
        <v>122</v>
      </c>
      <c r="R31" s="76" cm="1">
        <f t="array" ref="R31">IFERROR(IF(OR(E31&lt;0,E31&gt;4000,Q31&lt;55),0,INDEX('SEC Appendix V3'!$B$5:$F$8,_xlfn.IFS(Q31&lt;60,1,Q31&lt;65,2,Q31&lt;67,3,TRUE,4),MATCH(YEAR($Q$27),'SEC Appendix V3'!$B$4:$F$4))*IF(E31&lt;=3000,E31,12000-(3*E31))),0)</f>
        <v>0</v>
      </c>
      <c r="S31" s="77">
        <f t="shared" si="0"/>
        <v>122</v>
      </c>
      <c r="T31" s="76" cm="1">
        <f t="array" ref="T31">IFERROR(IF(OR(F31&lt;0,F31&gt;4000,S31&lt;55),0,INDEX('SEC Appendix V3'!$B$5:$F$8,_xlfn.IFS(S31&lt;60,1,S31&lt;65,2,S31&lt;67,3,TRUE,4),MATCH(YEAR($Q$27),'SEC Appendix V3'!$B$4:$F$4))*IF(F31&lt;=3000,F31,12000-(3*F31))),0)</f>
        <v>0</v>
      </c>
      <c r="U31" s="80">
        <f t="shared" si="1"/>
        <v>122</v>
      </c>
      <c r="V31" s="76" cm="1">
        <f t="array" ref="V31">IFERROR(IF(OR(G31&lt;0,G31&gt;4000,U31&lt;55),0,INDEX('SEC Appendix V3'!$B$5:$F$8,_xlfn.IFS(U31&lt;60,1,U31&lt;65,2,U31&lt;67,3,TRUE,4),MATCH(YEAR($Q$27),'SEC Appendix V3'!$B$4:$F$4))*IF(G31&lt;=3000,G31,12000-(3*G31))),0)</f>
        <v>0</v>
      </c>
      <c r="W31" s="77">
        <f t="shared" si="2"/>
        <v>122</v>
      </c>
      <c r="X31" s="76" cm="1">
        <f t="array" ref="X31">IFERROR(IF(OR(H31&lt;0,H31&gt;4000,W31&lt;55),0,INDEX('SEC Appendix V3'!$B$5:$F$8,_xlfn.IFS(W31&lt;60,1,W31&lt;65,2,W31&lt;67,3,TRUE,4),MATCH(YEAR($Q$27),'SEC Appendix V3'!$B$4:$F$4))*IF(H31&lt;=3000,H31,12000-(3*H31))),0)</f>
        <v>0</v>
      </c>
      <c r="Y31" s="77">
        <f t="shared" si="3"/>
        <v>122</v>
      </c>
      <c r="Z31" s="76" cm="1">
        <f t="array" ref="Z31">IFERROR(IF(OR(I31&lt;0,I31&gt;4000,Y31&lt;55),0,INDEX('SEC Appendix V3'!$B$5:$F$8,_xlfn.IFS(Y31&lt;60,1,Y31&lt;65,2,Y31&lt;67,3,TRUE,4),MATCH(YEAR($Q$27),'SEC Appendix V3'!$B$4:$F$4))*IF(I31&lt;=3000,I31,12000-(3*I31))),0)</f>
        <v>0</v>
      </c>
      <c r="AA31" s="77">
        <f t="shared" si="4"/>
        <v>122</v>
      </c>
      <c r="AB31" s="76" cm="1">
        <f t="array" ref="AB31">IFERROR(IF(OR(J31&lt;0,J31&gt;4000,AA31&lt;55),0,INDEX('SEC Appendix V3'!$B$5:$F$8,_xlfn.IFS(AA31&lt;60,1,AA31&lt;65,2,AA31&lt;67,3,TRUE,4),MATCH(YEAR($Q$27),'SEC Appendix V3'!$B$4:$F$4))*IF(J31&lt;=3000,J31,12000-(3*J31))),0)</f>
        <v>0</v>
      </c>
      <c r="AC31" s="77">
        <f t="shared" si="5"/>
        <v>122</v>
      </c>
      <c r="AD31" s="76" cm="1">
        <f t="array" ref="AD31">IFERROR(IF(OR(K31&lt;0,K31&gt;4000,AC31&lt;55),0,INDEX('SEC Appendix V3'!$B$5:$F$8,_xlfn.IFS(AC31&lt;60,1,AC31&lt;65,2,AC31&lt;67,3,TRUE,4),MATCH(YEAR($Q$27),'SEC Appendix V3'!$B$4:$F$4))*IF(K31&lt;=3000,K31,12000-(3*K31))),0)</f>
        <v>0</v>
      </c>
      <c r="AE31" s="77">
        <f t="shared" si="6"/>
        <v>122</v>
      </c>
      <c r="AF31" s="76" cm="1">
        <f t="array" ref="AF31">IFERROR(IF(OR(L31&lt;0,L31&gt;4000,AE31&lt;55),0,INDEX('SEC Appendix V3'!$B$5:$F$8,_xlfn.IFS(AE31&lt;60,1,AE31&lt;65,2,AE31&lt;67,3,TRUE,4),MATCH(YEAR($Q$27),'SEC Appendix V3'!$B$4:$F$4))*IF(L31&lt;=3000,L31,12000-(3*L31))),0)</f>
        <v>0</v>
      </c>
      <c r="AG31" s="77">
        <f t="shared" si="7"/>
        <v>122</v>
      </c>
      <c r="AH31" s="76" cm="1">
        <f t="array" ref="AH31">IFERROR(IF(OR(M31&lt;0,M31&gt;4000,AG31&lt;55),0,INDEX('SEC Appendix V3'!$B$5:$F$8,_xlfn.IFS(AG31&lt;60,1,AG31&lt;65,2,AG31&lt;67,3,TRUE,4),MATCH(YEAR($Q$27),'SEC Appendix V3'!$B$4:$F$4))*IF(M31&lt;=3000,M31,12000-(3*M31))),0)</f>
        <v>0</v>
      </c>
      <c r="AI31" s="77">
        <f t="shared" si="8"/>
        <v>122</v>
      </c>
      <c r="AJ31" s="76" cm="1">
        <f t="array" ref="AJ31">IFERROR(IF(OR(N31&lt;0,N31&gt;4000,AI31&lt;55),0,INDEX('SEC Appendix V3'!$B$5:$F$8,_xlfn.IFS(AI31&lt;60,1,AI31&lt;65,2,AI31&lt;67,3,TRUE,4),MATCH(YEAR($Q$27),'SEC Appendix V3'!$B$4:$F$4))*IF(N31&lt;=3000,N31,12000-(3*N31))),0)</f>
        <v>0</v>
      </c>
      <c r="AK31" s="77">
        <f t="shared" si="9"/>
        <v>122</v>
      </c>
      <c r="AL31" s="76" cm="1">
        <f t="array" ref="AL31">IFERROR(IF(OR(O31&lt;0,O31&gt;4000,AK31&lt;55),0,INDEX('SEC Appendix V3'!$B$5:$F$8,_xlfn.IFS(AK31&lt;60,1,AK31&lt;65,2,AK31&lt;67,3,TRUE,4),MATCH(YEAR($Q$27),'SEC Appendix V3'!$B$4:$F$4))*IF(O31&lt;=3000,O31,12000-(3*O31))),0)</f>
        <v>0</v>
      </c>
      <c r="AM31" s="77">
        <f t="shared" si="10"/>
        <v>122</v>
      </c>
      <c r="AN31" s="76" cm="1">
        <f t="array" ref="AN31">IFERROR(IF(OR(P31&lt;0,P31&gt;4000,AM31&lt;55),0,INDEX('SEC Appendix V3'!$B$5:$F$8,_xlfn.IFS(AM31&lt;60,1,AM31&lt;65,2,AM31&lt;67,3,TRUE,4),MATCH(YEAR($Q$27),'SEC Appendix V3'!$B$4:$F$4))*IF(P31&lt;=3000,P31,12000-(3*P31))),0)</f>
        <v>0</v>
      </c>
      <c r="AO31" s="79">
        <f t="shared" si="11"/>
        <v>0</v>
      </c>
    </row>
    <row r="32" spans="1:41" s="68" customFormat="1" x14ac:dyDescent="0.35">
      <c r="A32" s="70">
        <v>3</v>
      </c>
      <c r="B32" s="53"/>
      <c r="C32" s="53"/>
      <c r="D32" s="54"/>
      <c r="E32" s="55"/>
      <c r="F32" s="55"/>
      <c r="G32" s="55"/>
      <c r="H32" s="55"/>
      <c r="I32" s="55"/>
      <c r="J32" s="55"/>
      <c r="K32" s="55"/>
      <c r="L32" s="55"/>
      <c r="M32" s="55"/>
      <c r="N32" s="55"/>
      <c r="O32" s="55"/>
      <c r="P32" s="55"/>
      <c r="Q32" s="67">
        <f t="shared" si="12"/>
        <v>122</v>
      </c>
      <c r="R32" s="76" cm="1">
        <f t="array" ref="R32">IFERROR(IF(OR(E32&lt;0,E32&gt;4000,Q32&lt;55),0,INDEX('SEC Appendix V3'!$B$5:$F$8,_xlfn.IFS(Q32&lt;60,1,Q32&lt;65,2,Q32&lt;67,3,TRUE,4),MATCH(YEAR($Q$27),'SEC Appendix V3'!$B$4:$F$4))*IF(E32&lt;=3000,E32,12000-(3*E32))),0)</f>
        <v>0</v>
      </c>
      <c r="S32" s="77">
        <f t="shared" si="0"/>
        <v>122</v>
      </c>
      <c r="T32" s="76" cm="1">
        <f t="array" ref="T32">IFERROR(IF(OR(F32&lt;0,F32&gt;4000,S32&lt;55),0,INDEX('SEC Appendix V3'!$B$5:$F$8,_xlfn.IFS(S32&lt;60,1,S32&lt;65,2,S32&lt;67,3,TRUE,4),MATCH(YEAR($Q$27),'SEC Appendix V3'!$B$4:$F$4))*IF(F32&lt;=3000,F32,12000-(3*F32))),0)</f>
        <v>0</v>
      </c>
      <c r="U32" s="80">
        <f t="shared" si="1"/>
        <v>122</v>
      </c>
      <c r="V32" s="76" cm="1">
        <f t="array" ref="V32">IFERROR(IF(OR(G32&lt;0,G32&gt;4000,U32&lt;55),0,INDEX('SEC Appendix V3'!$B$5:$F$8,_xlfn.IFS(U32&lt;60,1,U32&lt;65,2,U32&lt;67,3,TRUE,4),MATCH(YEAR($Q$27),'SEC Appendix V3'!$B$4:$F$4))*IF(G32&lt;=3000,G32,12000-(3*G32))),0)</f>
        <v>0</v>
      </c>
      <c r="W32" s="77">
        <f t="shared" si="2"/>
        <v>122</v>
      </c>
      <c r="X32" s="76" cm="1">
        <f t="array" ref="X32">IFERROR(IF(OR(H32&lt;0,H32&gt;4000,W32&lt;55),0,INDEX('SEC Appendix V3'!$B$5:$F$8,_xlfn.IFS(W32&lt;60,1,W32&lt;65,2,W32&lt;67,3,TRUE,4),MATCH(YEAR($Q$27),'SEC Appendix V3'!$B$4:$F$4))*IF(H32&lt;=3000,H32,12000-(3*H32))),0)</f>
        <v>0</v>
      </c>
      <c r="Y32" s="77">
        <f t="shared" si="3"/>
        <v>122</v>
      </c>
      <c r="Z32" s="76" cm="1">
        <f t="array" ref="Z32">IFERROR(IF(OR(I32&lt;0,I32&gt;4000,Y32&lt;55),0,INDEX('SEC Appendix V3'!$B$5:$F$8,_xlfn.IFS(Y32&lt;60,1,Y32&lt;65,2,Y32&lt;67,3,TRUE,4),MATCH(YEAR($Q$27),'SEC Appendix V3'!$B$4:$F$4))*IF(I32&lt;=3000,I32,12000-(3*I32))),0)</f>
        <v>0</v>
      </c>
      <c r="AA32" s="77">
        <f t="shared" si="4"/>
        <v>122</v>
      </c>
      <c r="AB32" s="76" cm="1">
        <f t="array" ref="AB32">IFERROR(IF(OR(J32&lt;0,J32&gt;4000,AA32&lt;55),0,INDEX('SEC Appendix V3'!$B$5:$F$8,_xlfn.IFS(AA32&lt;60,1,AA32&lt;65,2,AA32&lt;67,3,TRUE,4),MATCH(YEAR($Q$27),'SEC Appendix V3'!$B$4:$F$4))*IF(J32&lt;=3000,J32,12000-(3*J32))),0)</f>
        <v>0</v>
      </c>
      <c r="AC32" s="77">
        <f t="shared" si="5"/>
        <v>122</v>
      </c>
      <c r="AD32" s="76" cm="1">
        <f t="array" ref="AD32">IFERROR(IF(OR(K32&lt;0,K32&gt;4000,AC32&lt;55),0,INDEX('SEC Appendix V3'!$B$5:$F$8,_xlfn.IFS(AC32&lt;60,1,AC32&lt;65,2,AC32&lt;67,3,TRUE,4),MATCH(YEAR($Q$27),'SEC Appendix V3'!$B$4:$F$4))*IF(K32&lt;=3000,K32,12000-(3*K32))),0)</f>
        <v>0</v>
      </c>
      <c r="AE32" s="77">
        <f t="shared" si="6"/>
        <v>122</v>
      </c>
      <c r="AF32" s="76" cm="1">
        <f t="array" ref="AF32">IFERROR(IF(OR(L32&lt;0,L32&gt;4000,AE32&lt;55),0,INDEX('SEC Appendix V3'!$B$5:$F$8,_xlfn.IFS(AE32&lt;60,1,AE32&lt;65,2,AE32&lt;67,3,TRUE,4),MATCH(YEAR($Q$27),'SEC Appendix V3'!$B$4:$F$4))*IF(L32&lt;=3000,L32,12000-(3*L32))),0)</f>
        <v>0</v>
      </c>
      <c r="AG32" s="77">
        <f t="shared" si="7"/>
        <v>122</v>
      </c>
      <c r="AH32" s="76" cm="1">
        <f t="array" ref="AH32">IFERROR(IF(OR(M32&lt;0,M32&gt;4000,AG32&lt;55),0,INDEX('SEC Appendix V3'!$B$5:$F$8,_xlfn.IFS(AG32&lt;60,1,AG32&lt;65,2,AG32&lt;67,3,TRUE,4),MATCH(YEAR($Q$27),'SEC Appendix V3'!$B$4:$F$4))*IF(M32&lt;=3000,M32,12000-(3*M32))),0)</f>
        <v>0</v>
      </c>
      <c r="AI32" s="77">
        <f t="shared" si="8"/>
        <v>122</v>
      </c>
      <c r="AJ32" s="76" cm="1">
        <f t="array" ref="AJ32">IFERROR(IF(OR(N32&lt;0,N32&gt;4000,AI32&lt;55),0,INDEX('SEC Appendix V3'!$B$5:$F$8,_xlfn.IFS(AI32&lt;60,1,AI32&lt;65,2,AI32&lt;67,3,TRUE,4),MATCH(YEAR($Q$27),'SEC Appendix V3'!$B$4:$F$4))*IF(N32&lt;=3000,N32,12000-(3*N32))),0)</f>
        <v>0</v>
      </c>
      <c r="AK32" s="77">
        <f t="shared" si="9"/>
        <v>122</v>
      </c>
      <c r="AL32" s="76" cm="1">
        <f t="array" ref="AL32">IFERROR(IF(OR(O32&lt;0,O32&gt;4000,AK32&lt;55),0,INDEX('SEC Appendix V3'!$B$5:$F$8,_xlfn.IFS(AK32&lt;60,1,AK32&lt;65,2,AK32&lt;67,3,TRUE,4),MATCH(YEAR($Q$27),'SEC Appendix V3'!$B$4:$F$4))*IF(O32&lt;=3000,O32,12000-(3*O32))),0)</f>
        <v>0</v>
      </c>
      <c r="AM32" s="77">
        <f t="shared" si="10"/>
        <v>122</v>
      </c>
      <c r="AN32" s="76" cm="1">
        <f t="array" ref="AN32">IFERROR(IF(OR(P32&lt;0,P32&gt;4000,AM32&lt;55),0,INDEX('SEC Appendix V3'!$B$5:$F$8,_xlfn.IFS(AM32&lt;60,1,AM32&lt;65,2,AM32&lt;67,3,TRUE,4),MATCH(YEAR($Q$27),'SEC Appendix V3'!$B$4:$F$4))*IF(P32&lt;=3000,P32,12000-(3*P32))),0)</f>
        <v>0</v>
      </c>
      <c r="AO32" s="79">
        <f t="shared" si="11"/>
        <v>0</v>
      </c>
    </row>
    <row r="33" spans="1:41" x14ac:dyDescent="0.35">
      <c r="A33" s="70">
        <v>4</v>
      </c>
      <c r="B33" s="53"/>
      <c r="C33" s="53"/>
      <c r="D33" s="54"/>
      <c r="E33" s="71"/>
      <c r="F33" s="71"/>
      <c r="G33" s="71"/>
      <c r="H33" s="71"/>
      <c r="I33" s="71"/>
      <c r="J33" s="71"/>
      <c r="K33" s="71"/>
      <c r="L33" s="71"/>
      <c r="M33" s="71"/>
      <c r="N33" s="71"/>
      <c r="O33" s="71"/>
      <c r="P33" s="71"/>
      <c r="Q33" s="50">
        <f t="shared" si="12"/>
        <v>122</v>
      </c>
      <c r="R33" s="76" cm="1">
        <f t="array" ref="R33">IFERROR(IF(OR(E33&lt;0,E33&gt;4000,Q33&lt;55),0,INDEX('SEC Appendix V3'!$B$5:$F$8,_xlfn.IFS(Q33&lt;60,1,Q33&lt;65,2,Q33&lt;67,3,TRUE,4),MATCH(YEAR($Q$27),'SEC Appendix V3'!$B$4:$F$4))*IF(E33&lt;=3000,E33,12000-(3*E33))),0)</f>
        <v>0</v>
      </c>
      <c r="S33" s="77">
        <f t="shared" si="0"/>
        <v>122</v>
      </c>
      <c r="T33" s="76" cm="1">
        <f t="array" ref="T33">IFERROR(IF(OR(F33&lt;0,F33&gt;4000,S33&lt;55),0,INDEX('SEC Appendix V3'!$B$5:$F$8,_xlfn.IFS(S33&lt;60,1,S33&lt;65,2,S33&lt;67,3,TRUE,4),MATCH(YEAR($Q$27),'SEC Appendix V3'!$B$4:$F$4))*IF(F33&lt;=3000,F33,12000-(3*F33))),0)</f>
        <v>0</v>
      </c>
      <c r="U33" s="77">
        <f t="shared" si="1"/>
        <v>122</v>
      </c>
      <c r="V33" s="76" cm="1">
        <f t="array" ref="V33">IFERROR(IF(OR(G33&lt;0,G33&gt;4000,U33&lt;55),0,INDEX('SEC Appendix V3'!$B$5:$F$8,_xlfn.IFS(U33&lt;60,1,U33&lt;65,2,U33&lt;67,3,TRUE,4),MATCH(YEAR($Q$27),'SEC Appendix V3'!$B$4:$F$4))*IF(G33&lt;=3000,G33,12000-(3*G33))),0)</f>
        <v>0</v>
      </c>
      <c r="W33" s="77">
        <f t="shared" si="2"/>
        <v>122</v>
      </c>
      <c r="X33" s="76" cm="1">
        <f t="array" ref="X33">IFERROR(IF(OR(H33&lt;0,H33&gt;4000,W33&lt;55),0,INDEX('SEC Appendix V3'!$B$5:$F$8,_xlfn.IFS(W33&lt;60,1,W33&lt;65,2,W33&lt;67,3,TRUE,4),MATCH(YEAR($Q$27),'SEC Appendix V3'!$B$4:$F$4))*IF(H33&lt;=3000,H33,12000-(3*H33))),0)</f>
        <v>0</v>
      </c>
      <c r="Y33" s="77">
        <f t="shared" si="3"/>
        <v>122</v>
      </c>
      <c r="Z33" s="76" cm="1">
        <f t="array" ref="Z33">IFERROR(IF(OR(I33&lt;0,I33&gt;4000,Y33&lt;55),0,INDEX('SEC Appendix V3'!$B$5:$F$8,_xlfn.IFS(Y33&lt;60,1,Y33&lt;65,2,Y33&lt;67,3,TRUE,4),MATCH(YEAR($Q$27),'SEC Appendix V3'!$B$4:$F$4))*IF(I33&lt;=3000,I33,12000-(3*I33))),0)</f>
        <v>0</v>
      </c>
      <c r="AA33" s="77">
        <f t="shared" si="4"/>
        <v>122</v>
      </c>
      <c r="AB33" s="76" cm="1">
        <f t="array" ref="AB33">IFERROR(IF(OR(J33&lt;0,J33&gt;4000,AA33&lt;55),0,INDEX('SEC Appendix V3'!$B$5:$F$8,_xlfn.IFS(AA33&lt;60,1,AA33&lt;65,2,AA33&lt;67,3,TRUE,4),MATCH(YEAR($Q$27),'SEC Appendix V3'!$B$4:$F$4))*IF(J33&lt;=3000,J33,12000-(3*J33))),0)</f>
        <v>0</v>
      </c>
      <c r="AC33" s="77">
        <f t="shared" si="5"/>
        <v>122</v>
      </c>
      <c r="AD33" s="76" cm="1">
        <f t="array" ref="AD33">IFERROR(IF(OR(K33&lt;0,K33&gt;4000,AC33&lt;55),0,INDEX('SEC Appendix V3'!$B$5:$F$8,_xlfn.IFS(AC33&lt;60,1,AC33&lt;65,2,AC33&lt;67,3,TRUE,4),MATCH(YEAR($Q$27),'SEC Appendix V3'!$B$4:$F$4))*IF(K33&lt;=3000,K33,12000-(3*K33))),0)</f>
        <v>0</v>
      </c>
      <c r="AE33" s="77">
        <f t="shared" si="6"/>
        <v>122</v>
      </c>
      <c r="AF33" s="76" cm="1">
        <f t="array" ref="AF33">IFERROR(IF(OR(L33&lt;0,L33&gt;4000,AE33&lt;55),0,INDEX('SEC Appendix V3'!$B$5:$F$8,_xlfn.IFS(AE33&lt;60,1,AE33&lt;65,2,AE33&lt;67,3,TRUE,4),MATCH(YEAR($Q$27),'SEC Appendix V3'!$B$4:$F$4))*IF(L33&lt;=3000,L33,12000-(3*L33))),0)</f>
        <v>0</v>
      </c>
      <c r="AG33" s="77">
        <f t="shared" si="7"/>
        <v>122</v>
      </c>
      <c r="AH33" s="76" cm="1">
        <f t="array" ref="AH33">IFERROR(IF(OR(M33&lt;0,M33&gt;4000,AG33&lt;55),0,INDEX('SEC Appendix V3'!$B$5:$F$8,_xlfn.IFS(AG33&lt;60,1,AG33&lt;65,2,AG33&lt;67,3,TRUE,4),MATCH(YEAR($Q$27),'SEC Appendix V3'!$B$4:$F$4))*IF(M33&lt;=3000,M33,12000-(3*M33))),0)</f>
        <v>0</v>
      </c>
      <c r="AI33" s="77">
        <f t="shared" si="8"/>
        <v>122</v>
      </c>
      <c r="AJ33" s="76" cm="1">
        <f t="array" ref="AJ33">IFERROR(IF(OR(N33&lt;0,N33&gt;4000,AI33&lt;55),0,INDEX('SEC Appendix V3'!$B$5:$F$8,_xlfn.IFS(AI33&lt;60,1,AI33&lt;65,2,AI33&lt;67,3,TRUE,4),MATCH(YEAR($Q$27),'SEC Appendix V3'!$B$4:$F$4))*IF(N33&lt;=3000,N33,12000-(3*N33))),0)</f>
        <v>0</v>
      </c>
      <c r="AK33" s="77">
        <f t="shared" si="9"/>
        <v>122</v>
      </c>
      <c r="AL33" s="76" cm="1">
        <f t="array" ref="AL33">IFERROR(IF(OR(O33&lt;0,O33&gt;4000,AK33&lt;55),0,INDEX('SEC Appendix V3'!$B$5:$F$8,_xlfn.IFS(AK33&lt;60,1,AK33&lt;65,2,AK33&lt;67,3,TRUE,4),MATCH(YEAR($Q$27),'SEC Appendix V3'!$B$4:$F$4))*IF(O33&lt;=3000,O33,12000-(3*O33))),0)</f>
        <v>0</v>
      </c>
      <c r="AM33" s="77">
        <f t="shared" si="10"/>
        <v>122</v>
      </c>
      <c r="AN33" s="76" cm="1">
        <f t="array" ref="AN33">IFERROR(IF(OR(P33&lt;0,P33&gt;4000,AM33&lt;55),0,INDEX('SEC Appendix V3'!$B$5:$F$8,_xlfn.IFS(AM33&lt;60,1,AM33&lt;65,2,AM33&lt;67,3,TRUE,4),MATCH(YEAR($Q$27),'SEC Appendix V3'!$B$4:$F$4))*IF(P33&lt;=3000,P33,12000-(3*P33))),0)</f>
        <v>0</v>
      </c>
      <c r="AO33" s="79">
        <f t="shared" si="11"/>
        <v>0</v>
      </c>
    </row>
    <row r="34" spans="1:41" x14ac:dyDescent="0.35">
      <c r="A34" s="70">
        <v>5</v>
      </c>
      <c r="B34" s="53"/>
      <c r="C34" s="53"/>
      <c r="D34" s="54"/>
      <c r="E34" s="55"/>
      <c r="F34" s="55"/>
      <c r="G34" s="55"/>
      <c r="H34" s="55"/>
      <c r="I34" s="55"/>
      <c r="J34" s="55"/>
      <c r="K34" s="55"/>
      <c r="L34" s="55"/>
      <c r="M34" s="55"/>
      <c r="N34" s="55"/>
      <c r="O34" s="55"/>
      <c r="P34" s="55"/>
      <c r="Q34" s="50">
        <f t="shared" si="12"/>
        <v>122</v>
      </c>
      <c r="R34" s="76" cm="1">
        <f t="array" ref="R34">IFERROR(IF(OR(E34&lt;0,E34&gt;4000,Q34&lt;55),0,INDEX('SEC Appendix V3'!$B$5:$F$8,_xlfn.IFS(Q34&lt;60,1,Q34&lt;65,2,Q34&lt;67,3,TRUE,4),MATCH(YEAR($Q$27),'SEC Appendix V3'!$B$4:$F$4))*IF(E34&lt;=3000,E34,12000-(3*E34))),0)</f>
        <v>0</v>
      </c>
      <c r="S34" s="77">
        <f t="shared" si="0"/>
        <v>122</v>
      </c>
      <c r="T34" s="76" cm="1">
        <f t="array" ref="T34">IFERROR(IF(OR(F34&lt;0,F34&gt;4000,S34&lt;55),0,INDEX('SEC Appendix V3'!$B$5:$F$8,_xlfn.IFS(S34&lt;60,1,S34&lt;65,2,S34&lt;67,3,TRUE,4),MATCH(YEAR($Q$27),'SEC Appendix V3'!$B$4:$F$4))*IF(F34&lt;=3000,F34,12000-(3*F34))),0)</f>
        <v>0</v>
      </c>
      <c r="U34" s="77">
        <f t="shared" si="1"/>
        <v>122</v>
      </c>
      <c r="V34" s="76" cm="1">
        <f t="array" ref="V34">IFERROR(IF(OR(G34&lt;0,G34&gt;4000,U34&lt;55),0,INDEX('SEC Appendix V3'!$B$5:$F$8,_xlfn.IFS(U34&lt;60,1,U34&lt;65,2,U34&lt;67,3,TRUE,4),MATCH(YEAR($Q$27),'SEC Appendix V3'!$B$4:$F$4))*IF(G34&lt;=3000,G34,12000-(3*G34))),0)</f>
        <v>0</v>
      </c>
      <c r="W34" s="77">
        <f t="shared" si="2"/>
        <v>122</v>
      </c>
      <c r="X34" s="76" cm="1">
        <f t="array" ref="X34">IFERROR(IF(OR(H34&lt;0,H34&gt;4000,W34&lt;55),0,INDEX('SEC Appendix V3'!$B$5:$F$8,_xlfn.IFS(W34&lt;60,1,W34&lt;65,2,W34&lt;67,3,TRUE,4),MATCH(YEAR($Q$27),'SEC Appendix V3'!$B$4:$F$4))*IF(H34&lt;=3000,H34,12000-(3*H34))),0)</f>
        <v>0</v>
      </c>
      <c r="Y34" s="77">
        <f t="shared" si="3"/>
        <v>122</v>
      </c>
      <c r="Z34" s="76" cm="1">
        <f t="array" ref="Z34">IFERROR(IF(OR(I34&lt;0,I34&gt;4000,Y34&lt;55),0,INDEX('SEC Appendix V3'!$B$5:$F$8,_xlfn.IFS(Y34&lt;60,1,Y34&lt;65,2,Y34&lt;67,3,TRUE,4),MATCH(YEAR($Q$27),'SEC Appendix V3'!$B$4:$F$4))*IF(I34&lt;=3000,I34,12000-(3*I34))),0)</f>
        <v>0</v>
      </c>
      <c r="AA34" s="77">
        <f t="shared" si="4"/>
        <v>122</v>
      </c>
      <c r="AB34" s="76" cm="1">
        <f t="array" ref="AB34">IFERROR(IF(OR(J34&lt;0,J34&gt;4000,AA34&lt;55),0,INDEX('SEC Appendix V3'!$B$5:$F$8,_xlfn.IFS(AA34&lt;60,1,AA34&lt;65,2,AA34&lt;67,3,TRUE,4),MATCH(YEAR($Q$27),'SEC Appendix V3'!$B$4:$F$4))*IF(J34&lt;=3000,J34,12000-(3*J34))),0)</f>
        <v>0</v>
      </c>
      <c r="AC34" s="77">
        <f t="shared" si="5"/>
        <v>122</v>
      </c>
      <c r="AD34" s="76" cm="1">
        <f t="array" ref="AD34">IFERROR(IF(OR(K34&lt;0,K34&gt;4000,AC34&lt;55),0,INDEX('SEC Appendix V3'!$B$5:$F$8,_xlfn.IFS(AC34&lt;60,1,AC34&lt;65,2,AC34&lt;67,3,TRUE,4),MATCH(YEAR($Q$27),'SEC Appendix V3'!$B$4:$F$4))*IF(K34&lt;=3000,K34,12000-(3*K34))),0)</f>
        <v>0</v>
      </c>
      <c r="AE34" s="77">
        <f t="shared" si="6"/>
        <v>122</v>
      </c>
      <c r="AF34" s="76" cm="1">
        <f t="array" ref="AF34">IFERROR(IF(OR(L34&lt;0,L34&gt;4000,AE34&lt;55),0,INDEX('SEC Appendix V3'!$B$5:$F$8,_xlfn.IFS(AE34&lt;60,1,AE34&lt;65,2,AE34&lt;67,3,TRUE,4),MATCH(YEAR($Q$27),'SEC Appendix V3'!$B$4:$F$4))*IF(L34&lt;=3000,L34,12000-(3*L34))),0)</f>
        <v>0</v>
      </c>
      <c r="AG34" s="77">
        <f t="shared" si="7"/>
        <v>122</v>
      </c>
      <c r="AH34" s="76" cm="1">
        <f t="array" ref="AH34">IFERROR(IF(OR(M34&lt;0,M34&gt;4000,AG34&lt;55),0,INDEX('SEC Appendix V3'!$B$5:$F$8,_xlfn.IFS(AG34&lt;60,1,AG34&lt;65,2,AG34&lt;67,3,TRUE,4),MATCH(YEAR($Q$27),'SEC Appendix V3'!$B$4:$F$4))*IF(M34&lt;=3000,M34,12000-(3*M34))),0)</f>
        <v>0</v>
      </c>
      <c r="AI34" s="77">
        <f t="shared" si="8"/>
        <v>122</v>
      </c>
      <c r="AJ34" s="76" cm="1">
        <f t="array" ref="AJ34">IFERROR(IF(OR(N34&lt;0,N34&gt;4000,AI34&lt;55),0,INDEX('SEC Appendix V3'!$B$5:$F$8,_xlfn.IFS(AI34&lt;60,1,AI34&lt;65,2,AI34&lt;67,3,TRUE,4),MATCH(YEAR($Q$27),'SEC Appendix V3'!$B$4:$F$4))*IF(N34&lt;=3000,N34,12000-(3*N34))),0)</f>
        <v>0</v>
      </c>
      <c r="AK34" s="77">
        <f t="shared" si="9"/>
        <v>122</v>
      </c>
      <c r="AL34" s="76" cm="1">
        <f t="array" ref="AL34">IFERROR(IF(OR(O34&lt;0,O34&gt;4000,AK34&lt;55),0,INDEX('SEC Appendix V3'!$B$5:$F$8,_xlfn.IFS(AK34&lt;60,1,AK34&lt;65,2,AK34&lt;67,3,TRUE,4),MATCH(YEAR($Q$27),'SEC Appendix V3'!$B$4:$F$4))*IF(O34&lt;=3000,O34,12000-(3*O34))),0)</f>
        <v>0</v>
      </c>
      <c r="AM34" s="77">
        <f t="shared" si="10"/>
        <v>122</v>
      </c>
      <c r="AN34" s="76" cm="1">
        <f t="array" ref="AN34">IFERROR(IF(OR(P34&lt;0,P34&gt;4000,AM34&lt;55),0,INDEX('SEC Appendix V3'!$B$5:$F$8,_xlfn.IFS(AM34&lt;60,1,AM34&lt;65,2,AM34&lt;67,3,TRUE,4),MATCH(YEAR($Q$27),'SEC Appendix V3'!$B$4:$F$4))*IF(P34&lt;=3000,P34,12000-(3*P34))),0)</f>
        <v>0</v>
      </c>
      <c r="AO34" s="79">
        <f t="shared" si="11"/>
        <v>0</v>
      </c>
    </row>
    <row r="35" spans="1:41" x14ac:dyDescent="0.35">
      <c r="A35" s="70">
        <v>6</v>
      </c>
      <c r="B35" s="53"/>
      <c r="C35" s="53"/>
      <c r="D35" s="54"/>
      <c r="E35" s="55"/>
      <c r="F35" s="55"/>
      <c r="G35" s="55"/>
      <c r="H35" s="55"/>
      <c r="I35" s="55"/>
      <c r="J35" s="55"/>
      <c r="K35" s="55"/>
      <c r="L35" s="55"/>
      <c r="M35" s="55"/>
      <c r="N35" s="55"/>
      <c r="O35" s="55"/>
      <c r="P35" s="55"/>
      <c r="Q35" s="50">
        <f t="shared" si="12"/>
        <v>122</v>
      </c>
      <c r="R35" s="76" cm="1">
        <f t="array" ref="R35">IFERROR(IF(OR(E35&lt;0,E35&gt;4000,Q35&lt;55),0,INDEX('SEC Appendix V3'!$B$5:$F$8,_xlfn.IFS(Q35&lt;60,1,Q35&lt;65,2,Q35&lt;67,3,TRUE,4),MATCH(YEAR($Q$27),'SEC Appendix V3'!$B$4:$F$4))*IF(E35&lt;=3000,E35,12000-(3*E35))),0)</f>
        <v>0</v>
      </c>
      <c r="S35" s="77">
        <f t="shared" si="0"/>
        <v>122</v>
      </c>
      <c r="T35" s="76" cm="1">
        <f t="array" ref="T35">IFERROR(IF(OR(F35&lt;0,F35&gt;4000,S35&lt;55),0,INDEX('SEC Appendix V3'!$B$5:$F$8,_xlfn.IFS(S35&lt;60,1,S35&lt;65,2,S35&lt;67,3,TRUE,4),MATCH(YEAR($Q$27),'SEC Appendix V3'!$B$4:$F$4))*IF(F35&lt;=3000,F35,12000-(3*F35))),0)</f>
        <v>0</v>
      </c>
      <c r="U35" s="77">
        <f t="shared" si="1"/>
        <v>122</v>
      </c>
      <c r="V35" s="76" cm="1">
        <f t="array" ref="V35">IFERROR(IF(OR(G35&lt;0,G35&gt;4000,U35&lt;55),0,INDEX('SEC Appendix V3'!$B$5:$F$8,_xlfn.IFS(U35&lt;60,1,U35&lt;65,2,U35&lt;67,3,TRUE,4),MATCH(YEAR($Q$27),'SEC Appendix V3'!$B$4:$F$4))*IF(G35&lt;=3000,G35,12000-(3*G35))),0)</f>
        <v>0</v>
      </c>
      <c r="W35" s="77">
        <f t="shared" si="2"/>
        <v>122</v>
      </c>
      <c r="X35" s="76" cm="1">
        <f t="array" ref="X35">IFERROR(IF(OR(H35&lt;0,H35&gt;4000,W35&lt;55),0,INDEX('SEC Appendix V3'!$B$5:$F$8,_xlfn.IFS(W35&lt;60,1,W35&lt;65,2,W35&lt;67,3,TRUE,4),MATCH(YEAR($Q$27),'SEC Appendix V3'!$B$4:$F$4))*IF(H35&lt;=3000,H35,12000-(3*H35))),0)</f>
        <v>0</v>
      </c>
      <c r="Y35" s="77">
        <f t="shared" si="3"/>
        <v>122</v>
      </c>
      <c r="Z35" s="76" cm="1">
        <f t="array" ref="Z35">IFERROR(IF(OR(I35&lt;0,I35&gt;4000,Y35&lt;55),0,INDEX('SEC Appendix V3'!$B$5:$F$8,_xlfn.IFS(Y35&lt;60,1,Y35&lt;65,2,Y35&lt;67,3,TRUE,4),MATCH(YEAR($Q$27),'SEC Appendix V3'!$B$4:$F$4))*IF(I35&lt;=3000,I35,12000-(3*I35))),0)</f>
        <v>0</v>
      </c>
      <c r="AA35" s="77">
        <f t="shared" si="4"/>
        <v>122</v>
      </c>
      <c r="AB35" s="76" cm="1">
        <f t="array" ref="AB35">IFERROR(IF(OR(J35&lt;0,J35&gt;4000,AA35&lt;55),0,INDEX('SEC Appendix V3'!$B$5:$F$8,_xlfn.IFS(AA35&lt;60,1,AA35&lt;65,2,AA35&lt;67,3,TRUE,4),MATCH(YEAR($Q$27),'SEC Appendix V3'!$B$4:$F$4))*IF(J35&lt;=3000,J35,12000-(3*J35))),0)</f>
        <v>0</v>
      </c>
      <c r="AC35" s="77">
        <f t="shared" si="5"/>
        <v>122</v>
      </c>
      <c r="AD35" s="76" cm="1">
        <f t="array" ref="AD35">IFERROR(IF(OR(K35&lt;0,K35&gt;4000,AC35&lt;55),0,INDEX('SEC Appendix V3'!$B$5:$F$8,_xlfn.IFS(AC35&lt;60,1,AC35&lt;65,2,AC35&lt;67,3,TRUE,4),MATCH(YEAR($Q$27),'SEC Appendix V3'!$B$4:$F$4))*IF(K35&lt;=3000,K35,12000-(3*K35))),0)</f>
        <v>0</v>
      </c>
      <c r="AE35" s="77">
        <f t="shared" si="6"/>
        <v>122</v>
      </c>
      <c r="AF35" s="76" cm="1">
        <f t="array" ref="AF35">IFERROR(IF(OR(L35&lt;0,L35&gt;4000,AE35&lt;55),0,INDEX('SEC Appendix V3'!$B$5:$F$8,_xlfn.IFS(AE35&lt;60,1,AE35&lt;65,2,AE35&lt;67,3,TRUE,4),MATCH(YEAR($Q$27),'SEC Appendix V3'!$B$4:$F$4))*IF(L35&lt;=3000,L35,12000-(3*L35))),0)</f>
        <v>0</v>
      </c>
      <c r="AG35" s="77">
        <f t="shared" si="7"/>
        <v>122</v>
      </c>
      <c r="AH35" s="76" cm="1">
        <f t="array" ref="AH35">IFERROR(IF(OR(M35&lt;0,M35&gt;4000,AG35&lt;55),0,INDEX('SEC Appendix V3'!$B$5:$F$8,_xlfn.IFS(AG35&lt;60,1,AG35&lt;65,2,AG35&lt;67,3,TRUE,4),MATCH(YEAR($Q$27),'SEC Appendix V3'!$B$4:$F$4))*IF(M35&lt;=3000,M35,12000-(3*M35))),0)</f>
        <v>0</v>
      </c>
      <c r="AI35" s="77">
        <f t="shared" si="8"/>
        <v>122</v>
      </c>
      <c r="AJ35" s="76" cm="1">
        <f t="array" ref="AJ35">IFERROR(IF(OR(N35&lt;0,N35&gt;4000,AI35&lt;55),0,INDEX('SEC Appendix V3'!$B$5:$F$8,_xlfn.IFS(AI35&lt;60,1,AI35&lt;65,2,AI35&lt;67,3,TRUE,4),MATCH(YEAR($Q$27),'SEC Appendix V3'!$B$4:$F$4))*IF(N35&lt;=3000,N35,12000-(3*N35))),0)</f>
        <v>0</v>
      </c>
      <c r="AK35" s="77">
        <f t="shared" si="9"/>
        <v>122</v>
      </c>
      <c r="AL35" s="76" cm="1">
        <f t="array" ref="AL35">IFERROR(IF(OR(O35&lt;0,O35&gt;4000,AK35&lt;55),0,INDEX('SEC Appendix V3'!$B$5:$F$8,_xlfn.IFS(AK35&lt;60,1,AK35&lt;65,2,AK35&lt;67,3,TRUE,4),MATCH(YEAR($Q$27),'SEC Appendix V3'!$B$4:$F$4))*IF(O35&lt;=3000,O35,12000-(3*O35))),0)</f>
        <v>0</v>
      </c>
      <c r="AM35" s="77">
        <f t="shared" si="10"/>
        <v>122</v>
      </c>
      <c r="AN35" s="76" cm="1">
        <f t="array" ref="AN35">IFERROR(IF(OR(P35&lt;0,P35&gt;4000,AM35&lt;55),0,INDEX('SEC Appendix V3'!$B$5:$F$8,_xlfn.IFS(AM35&lt;60,1,AM35&lt;65,2,AM35&lt;67,3,TRUE,4),MATCH(YEAR($Q$27),'SEC Appendix V3'!$B$4:$F$4))*IF(P35&lt;=3000,P35,12000-(3*P35))),0)</f>
        <v>0</v>
      </c>
      <c r="AO35" s="79">
        <f t="shared" si="11"/>
        <v>0</v>
      </c>
    </row>
    <row r="36" spans="1:41" x14ac:dyDescent="0.35">
      <c r="A36" s="70">
        <v>7</v>
      </c>
      <c r="B36" s="53"/>
      <c r="C36" s="53"/>
      <c r="D36" s="54"/>
      <c r="E36" s="71"/>
      <c r="F36" s="71"/>
      <c r="G36" s="71"/>
      <c r="H36" s="71"/>
      <c r="I36" s="71"/>
      <c r="J36" s="71"/>
      <c r="K36" s="71"/>
      <c r="L36" s="71"/>
      <c r="M36" s="71"/>
      <c r="N36" s="71"/>
      <c r="O36" s="71"/>
      <c r="P36" s="71"/>
      <c r="Q36" s="50">
        <f t="shared" si="12"/>
        <v>122</v>
      </c>
      <c r="R36" s="76" cm="1">
        <f t="array" ref="R36">IFERROR(IF(OR(E36&lt;0,E36&gt;4000,Q36&lt;55),0,INDEX('SEC Appendix V3'!$B$5:$F$8,_xlfn.IFS(Q36&lt;60,1,Q36&lt;65,2,Q36&lt;67,3,TRUE,4),MATCH(YEAR($Q$27),'SEC Appendix V3'!$B$4:$F$4))*IF(E36&lt;=3000,E36,12000-(3*E36))),0)</f>
        <v>0</v>
      </c>
      <c r="S36" s="77">
        <f t="shared" si="0"/>
        <v>122</v>
      </c>
      <c r="T36" s="76" cm="1">
        <f t="array" ref="T36">IFERROR(IF(OR(F36&lt;0,F36&gt;4000,S36&lt;55),0,INDEX('SEC Appendix V3'!$B$5:$F$8,_xlfn.IFS(S36&lt;60,1,S36&lt;65,2,S36&lt;67,3,TRUE,4),MATCH(YEAR($Q$27),'SEC Appendix V3'!$B$4:$F$4))*IF(F36&lt;=3000,F36,12000-(3*F36))),0)</f>
        <v>0</v>
      </c>
      <c r="U36" s="77">
        <f t="shared" si="1"/>
        <v>122</v>
      </c>
      <c r="V36" s="76" cm="1">
        <f t="array" ref="V36">IFERROR(IF(OR(G36&lt;0,G36&gt;4000,U36&lt;55),0,INDEX('SEC Appendix V3'!$B$5:$F$8,_xlfn.IFS(U36&lt;60,1,U36&lt;65,2,U36&lt;67,3,TRUE,4),MATCH(YEAR($Q$27),'SEC Appendix V3'!$B$4:$F$4))*IF(G36&lt;=3000,G36,12000-(3*G36))),0)</f>
        <v>0</v>
      </c>
      <c r="W36" s="77">
        <f t="shared" si="2"/>
        <v>122</v>
      </c>
      <c r="X36" s="76" cm="1">
        <f t="array" ref="X36">IFERROR(IF(OR(H36&lt;0,H36&gt;4000,W36&lt;55),0,INDEX('SEC Appendix V3'!$B$5:$F$8,_xlfn.IFS(W36&lt;60,1,W36&lt;65,2,W36&lt;67,3,TRUE,4),MATCH(YEAR($Q$27),'SEC Appendix V3'!$B$4:$F$4))*IF(H36&lt;=3000,H36,12000-(3*H36))),0)</f>
        <v>0</v>
      </c>
      <c r="Y36" s="77">
        <f t="shared" si="3"/>
        <v>122</v>
      </c>
      <c r="Z36" s="76" cm="1">
        <f t="array" ref="Z36">IFERROR(IF(OR(I36&lt;0,I36&gt;4000,Y36&lt;55),0,INDEX('SEC Appendix V3'!$B$5:$F$8,_xlfn.IFS(Y36&lt;60,1,Y36&lt;65,2,Y36&lt;67,3,TRUE,4),MATCH(YEAR($Q$27),'SEC Appendix V3'!$B$4:$F$4))*IF(I36&lt;=3000,I36,12000-(3*I36))),0)</f>
        <v>0</v>
      </c>
      <c r="AA36" s="77">
        <f t="shared" si="4"/>
        <v>122</v>
      </c>
      <c r="AB36" s="76" cm="1">
        <f t="array" ref="AB36">IFERROR(IF(OR(J36&lt;0,J36&gt;4000,AA36&lt;55),0,INDEX('SEC Appendix V3'!$B$5:$F$8,_xlfn.IFS(AA36&lt;60,1,AA36&lt;65,2,AA36&lt;67,3,TRUE,4),MATCH(YEAR($Q$27),'SEC Appendix V3'!$B$4:$F$4))*IF(J36&lt;=3000,J36,12000-(3*J36))),0)</f>
        <v>0</v>
      </c>
      <c r="AC36" s="77">
        <f t="shared" si="5"/>
        <v>122</v>
      </c>
      <c r="AD36" s="76" cm="1">
        <f t="array" ref="AD36">IFERROR(IF(OR(K36&lt;0,K36&gt;4000,AC36&lt;55),0,INDEX('SEC Appendix V3'!$B$5:$F$8,_xlfn.IFS(AC36&lt;60,1,AC36&lt;65,2,AC36&lt;67,3,TRUE,4),MATCH(YEAR($Q$27),'SEC Appendix V3'!$B$4:$F$4))*IF(K36&lt;=3000,K36,12000-(3*K36))),0)</f>
        <v>0</v>
      </c>
      <c r="AE36" s="77">
        <f t="shared" si="6"/>
        <v>122</v>
      </c>
      <c r="AF36" s="76" cm="1">
        <f t="array" ref="AF36">IFERROR(IF(OR(L36&lt;0,L36&gt;4000,AE36&lt;55),0,INDEX('SEC Appendix V3'!$B$5:$F$8,_xlfn.IFS(AE36&lt;60,1,AE36&lt;65,2,AE36&lt;67,3,TRUE,4),MATCH(YEAR($Q$27),'SEC Appendix V3'!$B$4:$F$4))*IF(L36&lt;=3000,L36,12000-(3*L36))),0)</f>
        <v>0</v>
      </c>
      <c r="AG36" s="77">
        <f t="shared" si="7"/>
        <v>122</v>
      </c>
      <c r="AH36" s="76" cm="1">
        <f t="array" ref="AH36">IFERROR(IF(OR(M36&lt;0,M36&gt;4000,AG36&lt;55),0,INDEX('SEC Appendix V3'!$B$5:$F$8,_xlfn.IFS(AG36&lt;60,1,AG36&lt;65,2,AG36&lt;67,3,TRUE,4),MATCH(YEAR($Q$27),'SEC Appendix V3'!$B$4:$F$4))*IF(M36&lt;=3000,M36,12000-(3*M36))),0)</f>
        <v>0</v>
      </c>
      <c r="AI36" s="77">
        <f t="shared" si="8"/>
        <v>122</v>
      </c>
      <c r="AJ36" s="76" cm="1">
        <f t="array" ref="AJ36">IFERROR(IF(OR(N36&lt;0,N36&gt;4000,AI36&lt;55),0,INDEX('SEC Appendix V3'!$B$5:$F$8,_xlfn.IFS(AI36&lt;60,1,AI36&lt;65,2,AI36&lt;67,3,TRUE,4),MATCH(YEAR($Q$27),'SEC Appendix V3'!$B$4:$F$4))*IF(N36&lt;=3000,N36,12000-(3*N36))),0)</f>
        <v>0</v>
      </c>
      <c r="AK36" s="77">
        <f t="shared" si="9"/>
        <v>122</v>
      </c>
      <c r="AL36" s="76" cm="1">
        <f t="array" ref="AL36">IFERROR(IF(OR(O36&lt;0,O36&gt;4000,AK36&lt;55),0,INDEX('SEC Appendix V3'!$B$5:$F$8,_xlfn.IFS(AK36&lt;60,1,AK36&lt;65,2,AK36&lt;67,3,TRUE,4),MATCH(YEAR($Q$27),'SEC Appendix V3'!$B$4:$F$4))*IF(O36&lt;=3000,O36,12000-(3*O36))),0)</f>
        <v>0</v>
      </c>
      <c r="AM36" s="77">
        <f t="shared" si="10"/>
        <v>122</v>
      </c>
      <c r="AN36" s="76" cm="1">
        <f t="array" ref="AN36">IFERROR(IF(OR(P36&lt;0,P36&gt;4000,AM36&lt;55),0,INDEX('SEC Appendix V3'!$B$5:$F$8,_xlfn.IFS(AM36&lt;60,1,AM36&lt;65,2,AM36&lt;67,3,TRUE,4),MATCH(YEAR($Q$27),'SEC Appendix V3'!$B$4:$F$4))*IF(P36&lt;=3000,P36,12000-(3*P36))),0)</f>
        <v>0</v>
      </c>
      <c r="AO36" s="79">
        <f t="shared" si="11"/>
        <v>0</v>
      </c>
    </row>
    <row r="37" spans="1:41" x14ac:dyDescent="0.35">
      <c r="A37" s="70">
        <v>8</v>
      </c>
      <c r="B37" s="53"/>
      <c r="C37" s="53"/>
      <c r="D37" s="54"/>
      <c r="E37" s="55"/>
      <c r="F37" s="55"/>
      <c r="G37" s="55"/>
      <c r="H37" s="55"/>
      <c r="I37" s="55"/>
      <c r="J37" s="55"/>
      <c r="K37" s="55"/>
      <c r="L37" s="55"/>
      <c r="M37" s="55"/>
      <c r="N37" s="55"/>
      <c r="O37" s="55"/>
      <c r="P37" s="55"/>
      <c r="Q37" s="50">
        <f t="shared" si="12"/>
        <v>122</v>
      </c>
      <c r="R37" s="76" cm="1">
        <f t="array" ref="R37">IFERROR(IF(OR(E37&lt;0,E37&gt;4000,Q37&lt;55),0,INDEX('SEC Appendix V3'!$B$5:$F$8,_xlfn.IFS(Q37&lt;60,1,Q37&lt;65,2,Q37&lt;67,3,TRUE,4),MATCH(YEAR($Q$27),'SEC Appendix V3'!$B$4:$F$4))*IF(E37&lt;=3000,E37,12000-(3*E37))),0)</f>
        <v>0</v>
      </c>
      <c r="S37" s="77">
        <f t="shared" si="0"/>
        <v>122</v>
      </c>
      <c r="T37" s="76" cm="1">
        <f t="array" ref="T37">IFERROR(IF(OR(F37&lt;0,F37&gt;4000,S37&lt;55),0,INDEX('SEC Appendix V3'!$B$5:$F$8,_xlfn.IFS(S37&lt;60,1,S37&lt;65,2,S37&lt;67,3,TRUE,4),MATCH(YEAR($Q$27),'SEC Appendix V3'!$B$4:$F$4))*IF(F37&lt;=3000,F37,12000-(3*F37))),0)</f>
        <v>0</v>
      </c>
      <c r="U37" s="77">
        <f t="shared" si="1"/>
        <v>122</v>
      </c>
      <c r="V37" s="76" cm="1">
        <f t="array" ref="V37">IFERROR(IF(OR(G37&lt;0,G37&gt;4000,U37&lt;55),0,INDEX('SEC Appendix V3'!$B$5:$F$8,_xlfn.IFS(U37&lt;60,1,U37&lt;65,2,U37&lt;67,3,TRUE,4),MATCH(YEAR($Q$27),'SEC Appendix V3'!$B$4:$F$4))*IF(G37&lt;=3000,G37,12000-(3*G37))),0)</f>
        <v>0</v>
      </c>
      <c r="W37" s="77">
        <f t="shared" si="2"/>
        <v>122</v>
      </c>
      <c r="X37" s="76" cm="1">
        <f t="array" ref="X37">IFERROR(IF(OR(H37&lt;0,H37&gt;4000,W37&lt;55),0,INDEX('SEC Appendix V3'!$B$5:$F$8,_xlfn.IFS(W37&lt;60,1,W37&lt;65,2,W37&lt;67,3,TRUE,4),MATCH(YEAR($Q$27),'SEC Appendix V3'!$B$4:$F$4))*IF(H37&lt;=3000,H37,12000-(3*H37))),0)</f>
        <v>0</v>
      </c>
      <c r="Y37" s="77">
        <f t="shared" si="3"/>
        <v>122</v>
      </c>
      <c r="Z37" s="76" cm="1">
        <f t="array" ref="Z37">IFERROR(IF(OR(I37&lt;0,I37&gt;4000,Y37&lt;55),0,INDEX('SEC Appendix V3'!$B$5:$F$8,_xlfn.IFS(Y37&lt;60,1,Y37&lt;65,2,Y37&lt;67,3,TRUE,4),MATCH(YEAR($Q$27),'SEC Appendix V3'!$B$4:$F$4))*IF(I37&lt;=3000,I37,12000-(3*I37))),0)</f>
        <v>0</v>
      </c>
      <c r="AA37" s="77">
        <f t="shared" si="4"/>
        <v>122</v>
      </c>
      <c r="AB37" s="76" cm="1">
        <f t="array" ref="AB37">IFERROR(IF(OR(J37&lt;0,J37&gt;4000,AA37&lt;55),0,INDEX('SEC Appendix V3'!$B$5:$F$8,_xlfn.IFS(AA37&lt;60,1,AA37&lt;65,2,AA37&lt;67,3,TRUE,4),MATCH(YEAR($Q$27),'SEC Appendix V3'!$B$4:$F$4))*IF(J37&lt;=3000,J37,12000-(3*J37))),0)</f>
        <v>0</v>
      </c>
      <c r="AC37" s="77">
        <f t="shared" si="5"/>
        <v>122</v>
      </c>
      <c r="AD37" s="76" cm="1">
        <f t="array" ref="AD37">IFERROR(IF(OR(K37&lt;0,K37&gt;4000,AC37&lt;55),0,INDEX('SEC Appendix V3'!$B$5:$F$8,_xlfn.IFS(AC37&lt;60,1,AC37&lt;65,2,AC37&lt;67,3,TRUE,4),MATCH(YEAR($Q$27),'SEC Appendix V3'!$B$4:$F$4))*IF(K37&lt;=3000,K37,12000-(3*K37))),0)</f>
        <v>0</v>
      </c>
      <c r="AE37" s="77">
        <f t="shared" si="6"/>
        <v>122</v>
      </c>
      <c r="AF37" s="76" cm="1">
        <f t="array" ref="AF37">IFERROR(IF(OR(L37&lt;0,L37&gt;4000,AE37&lt;55),0,INDEX('SEC Appendix V3'!$B$5:$F$8,_xlfn.IFS(AE37&lt;60,1,AE37&lt;65,2,AE37&lt;67,3,TRUE,4),MATCH(YEAR($Q$27),'SEC Appendix V3'!$B$4:$F$4))*IF(L37&lt;=3000,L37,12000-(3*L37))),0)</f>
        <v>0</v>
      </c>
      <c r="AG37" s="77">
        <f t="shared" si="7"/>
        <v>122</v>
      </c>
      <c r="AH37" s="76" cm="1">
        <f t="array" ref="AH37">IFERROR(IF(OR(M37&lt;0,M37&gt;4000,AG37&lt;55),0,INDEX('SEC Appendix V3'!$B$5:$F$8,_xlfn.IFS(AG37&lt;60,1,AG37&lt;65,2,AG37&lt;67,3,TRUE,4),MATCH(YEAR($Q$27),'SEC Appendix V3'!$B$4:$F$4))*IF(M37&lt;=3000,M37,12000-(3*M37))),0)</f>
        <v>0</v>
      </c>
      <c r="AI37" s="77">
        <f t="shared" si="8"/>
        <v>122</v>
      </c>
      <c r="AJ37" s="76" cm="1">
        <f t="array" ref="AJ37">IFERROR(IF(OR(N37&lt;0,N37&gt;4000,AI37&lt;55),0,INDEX('SEC Appendix V3'!$B$5:$F$8,_xlfn.IFS(AI37&lt;60,1,AI37&lt;65,2,AI37&lt;67,3,TRUE,4),MATCH(YEAR($Q$27),'SEC Appendix V3'!$B$4:$F$4))*IF(N37&lt;=3000,N37,12000-(3*N37))),0)</f>
        <v>0</v>
      </c>
      <c r="AK37" s="77">
        <f t="shared" si="9"/>
        <v>122</v>
      </c>
      <c r="AL37" s="76" cm="1">
        <f t="array" ref="AL37">IFERROR(IF(OR(O37&lt;0,O37&gt;4000,AK37&lt;55),0,INDEX('SEC Appendix V3'!$B$5:$F$8,_xlfn.IFS(AK37&lt;60,1,AK37&lt;65,2,AK37&lt;67,3,TRUE,4),MATCH(YEAR($Q$27),'SEC Appendix V3'!$B$4:$F$4))*IF(O37&lt;=3000,O37,12000-(3*O37))),0)</f>
        <v>0</v>
      </c>
      <c r="AM37" s="77">
        <f t="shared" si="10"/>
        <v>122</v>
      </c>
      <c r="AN37" s="76" cm="1">
        <f t="array" ref="AN37">IFERROR(IF(OR(P37&lt;0,P37&gt;4000,AM37&lt;55),0,INDEX('SEC Appendix V3'!$B$5:$F$8,_xlfn.IFS(AM37&lt;60,1,AM37&lt;65,2,AM37&lt;67,3,TRUE,4),MATCH(YEAR($Q$27),'SEC Appendix V3'!$B$4:$F$4))*IF(P37&lt;=3000,P37,12000-(3*P37))),0)</f>
        <v>0</v>
      </c>
      <c r="AO37" s="79">
        <f t="shared" si="11"/>
        <v>0</v>
      </c>
    </row>
    <row r="38" spans="1:41" x14ac:dyDescent="0.35">
      <c r="A38" s="70">
        <v>9</v>
      </c>
      <c r="B38" s="53"/>
      <c r="C38" s="53"/>
      <c r="D38" s="54"/>
      <c r="E38" s="55"/>
      <c r="F38" s="55"/>
      <c r="G38" s="55"/>
      <c r="H38" s="55"/>
      <c r="I38" s="55"/>
      <c r="J38" s="55"/>
      <c r="K38" s="55"/>
      <c r="L38" s="55"/>
      <c r="M38" s="55"/>
      <c r="N38" s="55"/>
      <c r="O38" s="55"/>
      <c r="P38" s="55"/>
      <c r="Q38" s="50">
        <f t="shared" si="12"/>
        <v>122</v>
      </c>
      <c r="R38" s="76" cm="1">
        <f t="array" ref="R38">IFERROR(IF(OR(E38&lt;0,E38&gt;4000,Q38&lt;55),0,INDEX('SEC Appendix V3'!$B$5:$F$8,_xlfn.IFS(Q38&lt;60,1,Q38&lt;65,2,Q38&lt;67,3,TRUE,4),MATCH(YEAR($Q$27),'SEC Appendix V3'!$B$4:$F$4))*IF(E38&lt;=3000,E38,12000-(3*E38))),0)</f>
        <v>0</v>
      </c>
      <c r="S38" s="77">
        <f t="shared" si="0"/>
        <v>122</v>
      </c>
      <c r="T38" s="76" cm="1">
        <f t="array" ref="T38">IFERROR(IF(OR(F38&lt;0,F38&gt;4000,S38&lt;55),0,INDEX('SEC Appendix V3'!$B$5:$F$8,_xlfn.IFS(S38&lt;60,1,S38&lt;65,2,S38&lt;67,3,TRUE,4),MATCH(YEAR($Q$27),'SEC Appendix V3'!$B$4:$F$4))*IF(F38&lt;=3000,F38,12000-(3*F38))),0)</f>
        <v>0</v>
      </c>
      <c r="U38" s="77">
        <f t="shared" si="1"/>
        <v>122</v>
      </c>
      <c r="V38" s="76" cm="1">
        <f t="array" ref="V38">IFERROR(IF(OR(G38&lt;0,G38&gt;4000,U38&lt;55),0,INDEX('SEC Appendix V3'!$B$5:$F$8,_xlfn.IFS(U38&lt;60,1,U38&lt;65,2,U38&lt;67,3,TRUE,4),MATCH(YEAR($Q$27),'SEC Appendix V3'!$B$4:$F$4))*IF(G38&lt;=3000,G38,12000-(3*G38))),0)</f>
        <v>0</v>
      </c>
      <c r="W38" s="77">
        <f t="shared" si="2"/>
        <v>122</v>
      </c>
      <c r="X38" s="76" cm="1">
        <f t="array" ref="X38">IFERROR(IF(OR(H38&lt;0,H38&gt;4000,W38&lt;55),0,INDEX('SEC Appendix V3'!$B$5:$F$8,_xlfn.IFS(W38&lt;60,1,W38&lt;65,2,W38&lt;67,3,TRUE,4),MATCH(YEAR($Q$27),'SEC Appendix V3'!$B$4:$F$4))*IF(H38&lt;=3000,H38,12000-(3*H38))),0)</f>
        <v>0</v>
      </c>
      <c r="Y38" s="77">
        <f t="shared" si="3"/>
        <v>122</v>
      </c>
      <c r="Z38" s="76" cm="1">
        <f t="array" ref="Z38">IFERROR(IF(OR(I38&lt;0,I38&gt;4000,Y38&lt;55),0,INDEX('SEC Appendix V3'!$B$5:$F$8,_xlfn.IFS(Y38&lt;60,1,Y38&lt;65,2,Y38&lt;67,3,TRUE,4),MATCH(YEAR($Q$27),'SEC Appendix V3'!$B$4:$F$4))*IF(I38&lt;=3000,I38,12000-(3*I38))),0)</f>
        <v>0</v>
      </c>
      <c r="AA38" s="77">
        <f t="shared" si="4"/>
        <v>122</v>
      </c>
      <c r="AB38" s="76" cm="1">
        <f t="array" ref="AB38">IFERROR(IF(OR(J38&lt;0,J38&gt;4000,AA38&lt;55),0,INDEX('SEC Appendix V3'!$B$5:$F$8,_xlfn.IFS(AA38&lt;60,1,AA38&lt;65,2,AA38&lt;67,3,TRUE,4),MATCH(YEAR($Q$27),'SEC Appendix V3'!$B$4:$F$4))*IF(J38&lt;=3000,J38,12000-(3*J38))),0)</f>
        <v>0</v>
      </c>
      <c r="AC38" s="77">
        <f t="shared" si="5"/>
        <v>122</v>
      </c>
      <c r="AD38" s="76" cm="1">
        <f t="array" ref="AD38">IFERROR(IF(OR(K38&lt;0,K38&gt;4000,AC38&lt;55),0,INDEX('SEC Appendix V3'!$B$5:$F$8,_xlfn.IFS(AC38&lt;60,1,AC38&lt;65,2,AC38&lt;67,3,TRUE,4),MATCH(YEAR($Q$27),'SEC Appendix V3'!$B$4:$F$4))*IF(K38&lt;=3000,K38,12000-(3*K38))),0)</f>
        <v>0</v>
      </c>
      <c r="AE38" s="77">
        <f t="shared" si="6"/>
        <v>122</v>
      </c>
      <c r="AF38" s="76" cm="1">
        <f t="array" ref="AF38">IFERROR(IF(OR(L38&lt;0,L38&gt;4000,AE38&lt;55),0,INDEX('SEC Appendix V3'!$B$5:$F$8,_xlfn.IFS(AE38&lt;60,1,AE38&lt;65,2,AE38&lt;67,3,TRUE,4),MATCH(YEAR($Q$27),'SEC Appendix V3'!$B$4:$F$4))*IF(L38&lt;=3000,L38,12000-(3*L38))),0)</f>
        <v>0</v>
      </c>
      <c r="AG38" s="77">
        <f t="shared" si="7"/>
        <v>122</v>
      </c>
      <c r="AH38" s="76" cm="1">
        <f t="array" ref="AH38">IFERROR(IF(OR(M38&lt;0,M38&gt;4000,AG38&lt;55),0,INDEX('SEC Appendix V3'!$B$5:$F$8,_xlfn.IFS(AG38&lt;60,1,AG38&lt;65,2,AG38&lt;67,3,TRUE,4),MATCH(YEAR($Q$27),'SEC Appendix V3'!$B$4:$F$4))*IF(M38&lt;=3000,M38,12000-(3*M38))),0)</f>
        <v>0</v>
      </c>
      <c r="AI38" s="77">
        <f t="shared" si="8"/>
        <v>122</v>
      </c>
      <c r="AJ38" s="76" cm="1">
        <f t="array" ref="AJ38">IFERROR(IF(OR(N38&lt;0,N38&gt;4000,AI38&lt;55),0,INDEX('SEC Appendix V3'!$B$5:$F$8,_xlfn.IFS(AI38&lt;60,1,AI38&lt;65,2,AI38&lt;67,3,TRUE,4),MATCH(YEAR($Q$27),'SEC Appendix V3'!$B$4:$F$4))*IF(N38&lt;=3000,N38,12000-(3*N38))),0)</f>
        <v>0</v>
      </c>
      <c r="AK38" s="77">
        <f t="shared" si="9"/>
        <v>122</v>
      </c>
      <c r="AL38" s="76" cm="1">
        <f t="array" ref="AL38">IFERROR(IF(OR(O38&lt;0,O38&gt;4000,AK38&lt;55),0,INDEX('SEC Appendix V3'!$B$5:$F$8,_xlfn.IFS(AK38&lt;60,1,AK38&lt;65,2,AK38&lt;67,3,TRUE,4),MATCH(YEAR($Q$27),'SEC Appendix V3'!$B$4:$F$4))*IF(O38&lt;=3000,O38,12000-(3*O38))),0)</f>
        <v>0</v>
      </c>
      <c r="AM38" s="77">
        <f t="shared" si="10"/>
        <v>122</v>
      </c>
      <c r="AN38" s="76" cm="1">
        <f t="array" ref="AN38">IFERROR(IF(OR(P38&lt;0,P38&gt;4000,AM38&lt;55),0,INDEX('SEC Appendix V3'!$B$5:$F$8,_xlfn.IFS(AM38&lt;60,1,AM38&lt;65,2,AM38&lt;67,3,TRUE,4),MATCH(YEAR($Q$27),'SEC Appendix V3'!$B$4:$F$4))*IF(P38&lt;=3000,P38,12000-(3*P38))),0)</f>
        <v>0</v>
      </c>
      <c r="AO38" s="79">
        <f t="shared" si="11"/>
        <v>0</v>
      </c>
    </row>
    <row r="39" spans="1:41" x14ac:dyDescent="0.35">
      <c r="A39" s="70">
        <v>10</v>
      </c>
      <c r="B39" s="53"/>
      <c r="C39" s="53"/>
      <c r="D39" s="56"/>
      <c r="E39" s="71"/>
      <c r="F39" s="71"/>
      <c r="G39" s="71"/>
      <c r="H39" s="71"/>
      <c r="I39" s="71"/>
      <c r="J39" s="71"/>
      <c r="K39" s="71"/>
      <c r="L39" s="71"/>
      <c r="M39" s="71"/>
      <c r="N39" s="71"/>
      <c r="O39" s="71"/>
      <c r="P39" s="71"/>
      <c r="Q39" s="50">
        <f t="shared" si="12"/>
        <v>122</v>
      </c>
      <c r="R39" s="76" cm="1">
        <f t="array" ref="R39">IFERROR(IF(OR(E39&lt;0,E39&gt;4000,Q39&lt;55),0,INDEX('SEC Appendix V3'!$B$5:$F$8,_xlfn.IFS(Q39&lt;60,1,Q39&lt;65,2,Q39&lt;67,3,TRUE,4),MATCH(YEAR($Q$27),'SEC Appendix V3'!$B$4:$F$4))*IF(E39&lt;=3000,E39,12000-(3*E39))),0)</f>
        <v>0</v>
      </c>
      <c r="S39" s="77">
        <f t="shared" si="0"/>
        <v>122</v>
      </c>
      <c r="T39" s="76" cm="1">
        <f t="array" ref="T39">IFERROR(IF(OR(F39&lt;0,F39&gt;4000,S39&lt;55),0,INDEX('SEC Appendix V3'!$B$5:$F$8,_xlfn.IFS(S39&lt;60,1,S39&lt;65,2,S39&lt;67,3,TRUE,4),MATCH(YEAR($Q$27),'SEC Appendix V3'!$B$4:$F$4))*IF(F39&lt;=3000,F39,12000-(3*F39))),0)</f>
        <v>0</v>
      </c>
      <c r="U39" s="77">
        <f t="shared" si="1"/>
        <v>122</v>
      </c>
      <c r="V39" s="76" cm="1">
        <f t="array" ref="V39">IFERROR(IF(OR(G39&lt;0,G39&gt;4000,U39&lt;55),0,INDEX('SEC Appendix V3'!$B$5:$F$8,_xlfn.IFS(U39&lt;60,1,U39&lt;65,2,U39&lt;67,3,TRUE,4),MATCH(YEAR($Q$27),'SEC Appendix V3'!$B$4:$F$4))*IF(G39&lt;=3000,G39,12000-(3*G39))),0)</f>
        <v>0</v>
      </c>
      <c r="W39" s="77">
        <f t="shared" si="2"/>
        <v>122</v>
      </c>
      <c r="X39" s="76" cm="1">
        <f t="array" ref="X39">IFERROR(IF(OR(H39&lt;0,H39&gt;4000,W39&lt;55),0,INDEX('SEC Appendix V3'!$B$5:$F$8,_xlfn.IFS(W39&lt;60,1,W39&lt;65,2,W39&lt;67,3,TRUE,4),MATCH(YEAR($Q$27),'SEC Appendix V3'!$B$4:$F$4))*IF(H39&lt;=3000,H39,12000-(3*H39))),0)</f>
        <v>0</v>
      </c>
      <c r="Y39" s="77">
        <f t="shared" si="3"/>
        <v>122</v>
      </c>
      <c r="Z39" s="76" cm="1">
        <f t="array" ref="Z39">IFERROR(IF(OR(I39&lt;0,I39&gt;4000,Y39&lt;55),0,INDEX('SEC Appendix V3'!$B$5:$F$8,_xlfn.IFS(Y39&lt;60,1,Y39&lt;65,2,Y39&lt;67,3,TRUE,4),MATCH(YEAR($Q$27),'SEC Appendix V3'!$B$4:$F$4))*IF(I39&lt;=3000,I39,12000-(3*I39))),0)</f>
        <v>0</v>
      </c>
      <c r="AA39" s="77">
        <f t="shared" si="4"/>
        <v>122</v>
      </c>
      <c r="AB39" s="76" cm="1">
        <f t="array" ref="AB39">IFERROR(IF(OR(J39&lt;0,J39&gt;4000,AA39&lt;55),0,INDEX('SEC Appendix V3'!$B$5:$F$8,_xlfn.IFS(AA39&lt;60,1,AA39&lt;65,2,AA39&lt;67,3,TRUE,4),MATCH(YEAR($Q$27),'SEC Appendix V3'!$B$4:$F$4))*IF(J39&lt;=3000,J39,12000-(3*J39))),0)</f>
        <v>0</v>
      </c>
      <c r="AC39" s="77">
        <f t="shared" si="5"/>
        <v>122</v>
      </c>
      <c r="AD39" s="76" cm="1">
        <f t="array" ref="AD39">IFERROR(IF(OR(K39&lt;0,K39&gt;4000,AC39&lt;55),0,INDEX('SEC Appendix V3'!$B$5:$F$8,_xlfn.IFS(AC39&lt;60,1,AC39&lt;65,2,AC39&lt;67,3,TRUE,4),MATCH(YEAR($Q$27),'SEC Appendix V3'!$B$4:$F$4))*IF(K39&lt;=3000,K39,12000-(3*K39))),0)</f>
        <v>0</v>
      </c>
      <c r="AE39" s="77">
        <f t="shared" si="6"/>
        <v>122</v>
      </c>
      <c r="AF39" s="76" cm="1">
        <f t="array" ref="AF39">IFERROR(IF(OR(L39&lt;0,L39&gt;4000,AE39&lt;55),0,INDEX('SEC Appendix V3'!$B$5:$F$8,_xlfn.IFS(AE39&lt;60,1,AE39&lt;65,2,AE39&lt;67,3,TRUE,4),MATCH(YEAR($Q$27),'SEC Appendix V3'!$B$4:$F$4))*IF(L39&lt;=3000,L39,12000-(3*L39))),0)</f>
        <v>0</v>
      </c>
      <c r="AG39" s="77">
        <f t="shared" si="7"/>
        <v>122</v>
      </c>
      <c r="AH39" s="76" cm="1">
        <f t="array" ref="AH39">IFERROR(IF(OR(M39&lt;0,M39&gt;4000,AG39&lt;55),0,INDEX('SEC Appendix V3'!$B$5:$F$8,_xlfn.IFS(AG39&lt;60,1,AG39&lt;65,2,AG39&lt;67,3,TRUE,4),MATCH(YEAR($Q$27),'SEC Appendix V3'!$B$4:$F$4))*IF(M39&lt;=3000,M39,12000-(3*M39))),0)</f>
        <v>0</v>
      </c>
      <c r="AI39" s="77">
        <f t="shared" si="8"/>
        <v>122</v>
      </c>
      <c r="AJ39" s="76" cm="1">
        <f t="array" ref="AJ39">IFERROR(IF(OR(N39&lt;0,N39&gt;4000,AI39&lt;55),0,INDEX('SEC Appendix V3'!$B$5:$F$8,_xlfn.IFS(AI39&lt;60,1,AI39&lt;65,2,AI39&lt;67,3,TRUE,4),MATCH(YEAR($Q$27),'SEC Appendix V3'!$B$4:$F$4))*IF(N39&lt;=3000,N39,12000-(3*N39))),0)</f>
        <v>0</v>
      </c>
      <c r="AK39" s="77">
        <f t="shared" si="9"/>
        <v>122</v>
      </c>
      <c r="AL39" s="76" cm="1">
        <f t="array" ref="AL39">IFERROR(IF(OR(O39&lt;0,O39&gt;4000,AK39&lt;55),0,INDEX('SEC Appendix V3'!$B$5:$F$8,_xlfn.IFS(AK39&lt;60,1,AK39&lt;65,2,AK39&lt;67,3,TRUE,4),MATCH(YEAR($Q$27),'SEC Appendix V3'!$B$4:$F$4))*IF(O39&lt;=3000,O39,12000-(3*O39))),0)</f>
        <v>0</v>
      </c>
      <c r="AM39" s="77">
        <f t="shared" si="10"/>
        <v>122</v>
      </c>
      <c r="AN39" s="76" cm="1">
        <f t="array" ref="AN39">IFERROR(IF(OR(P39&lt;0,P39&gt;4000,AM39&lt;55),0,INDEX('SEC Appendix V3'!$B$5:$F$8,_xlfn.IFS(AM39&lt;60,1,AM39&lt;65,2,AM39&lt;67,3,TRUE,4),MATCH(YEAR($Q$27),'SEC Appendix V3'!$B$4:$F$4))*IF(P39&lt;=3000,P39,12000-(3*P39))),0)</f>
        <v>0</v>
      </c>
      <c r="AO39" s="79">
        <f t="shared" si="11"/>
        <v>0</v>
      </c>
    </row>
    <row r="40" spans="1:41" x14ac:dyDescent="0.35">
      <c r="A40" s="70">
        <v>11</v>
      </c>
      <c r="B40" s="53"/>
      <c r="C40" s="53"/>
      <c r="D40" s="56"/>
      <c r="E40" s="55"/>
      <c r="F40" s="55"/>
      <c r="G40" s="55"/>
      <c r="H40" s="55"/>
      <c r="I40" s="55"/>
      <c r="J40" s="55"/>
      <c r="K40" s="55"/>
      <c r="L40" s="55"/>
      <c r="M40" s="55"/>
      <c r="N40" s="55"/>
      <c r="O40" s="55"/>
      <c r="P40" s="55"/>
      <c r="Q40" s="50">
        <f t="shared" si="12"/>
        <v>122</v>
      </c>
      <c r="R40" s="76" cm="1">
        <f t="array" ref="R40">IFERROR(IF(OR(E40&lt;0,E40&gt;4000,Q40&lt;55),0,INDEX('SEC Appendix V3'!$B$5:$F$8,_xlfn.IFS(Q40&lt;60,1,Q40&lt;65,2,Q40&lt;67,3,TRUE,4),MATCH(YEAR($Q$27),'SEC Appendix V3'!$B$4:$F$4))*IF(E40&lt;=3000,E40,12000-(3*E40))),0)</f>
        <v>0</v>
      </c>
      <c r="S40" s="77">
        <f t="shared" si="0"/>
        <v>122</v>
      </c>
      <c r="T40" s="76" cm="1">
        <f t="array" ref="T40">IFERROR(IF(OR(F40&lt;0,F40&gt;4000,S40&lt;55),0,INDEX('SEC Appendix V3'!$B$5:$F$8,_xlfn.IFS(S40&lt;60,1,S40&lt;65,2,S40&lt;67,3,TRUE,4),MATCH(YEAR($Q$27),'SEC Appendix V3'!$B$4:$F$4))*IF(F40&lt;=3000,F40,12000-(3*F40))),0)</f>
        <v>0</v>
      </c>
      <c r="U40" s="77">
        <f t="shared" si="1"/>
        <v>122</v>
      </c>
      <c r="V40" s="76" cm="1">
        <f t="array" ref="V40">IFERROR(IF(OR(G40&lt;0,G40&gt;4000,U40&lt;55),0,INDEX('SEC Appendix V3'!$B$5:$F$8,_xlfn.IFS(U40&lt;60,1,U40&lt;65,2,U40&lt;67,3,TRUE,4),MATCH(YEAR($Q$27),'SEC Appendix V3'!$B$4:$F$4))*IF(G40&lt;=3000,G40,12000-(3*G40))),0)</f>
        <v>0</v>
      </c>
      <c r="W40" s="77">
        <f t="shared" si="2"/>
        <v>122</v>
      </c>
      <c r="X40" s="76" cm="1">
        <f t="array" ref="X40">IFERROR(IF(OR(H40&lt;0,H40&gt;4000,W40&lt;55),0,INDEX('SEC Appendix V3'!$B$5:$F$8,_xlfn.IFS(W40&lt;60,1,W40&lt;65,2,W40&lt;67,3,TRUE,4),MATCH(YEAR($Q$27),'SEC Appendix V3'!$B$4:$F$4))*IF(H40&lt;=3000,H40,12000-(3*H40))),0)</f>
        <v>0</v>
      </c>
      <c r="Y40" s="77">
        <f t="shared" si="3"/>
        <v>122</v>
      </c>
      <c r="Z40" s="76" cm="1">
        <f t="array" ref="Z40">IFERROR(IF(OR(I40&lt;0,I40&gt;4000,Y40&lt;55),0,INDEX('SEC Appendix V3'!$B$5:$F$8,_xlfn.IFS(Y40&lt;60,1,Y40&lt;65,2,Y40&lt;67,3,TRUE,4),MATCH(YEAR($Q$27),'SEC Appendix V3'!$B$4:$F$4))*IF(I40&lt;=3000,I40,12000-(3*I40))),0)</f>
        <v>0</v>
      </c>
      <c r="AA40" s="77">
        <f t="shared" si="4"/>
        <v>122</v>
      </c>
      <c r="AB40" s="76" cm="1">
        <f t="array" ref="AB40">IFERROR(IF(OR(J40&lt;0,J40&gt;4000,AA40&lt;55),0,INDEX('SEC Appendix V3'!$B$5:$F$8,_xlfn.IFS(AA40&lt;60,1,AA40&lt;65,2,AA40&lt;67,3,TRUE,4),MATCH(YEAR($Q$27),'SEC Appendix V3'!$B$4:$F$4))*IF(J40&lt;=3000,J40,12000-(3*J40))),0)</f>
        <v>0</v>
      </c>
      <c r="AC40" s="77">
        <f t="shared" si="5"/>
        <v>122</v>
      </c>
      <c r="AD40" s="76" cm="1">
        <f t="array" ref="AD40">IFERROR(IF(OR(K40&lt;0,K40&gt;4000,AC40&lt;55),0,INDEX('SEC Appendix V3'!$B$5:$F$8,_xlfn.IFS(AC40&lt;60,1,AC40&lt;65,2,AC40&lt;67,3,TRUE,4),MATCH(YEAR($Q$27),'SEC Appendix V3'!$B$4:$F$4))*IF(K40&lt;=3000,K40,12000-(3*K40))),0)</f>
        <v>0</v>
      </c>
      <c r="AE40" s="77">
        <f t="shared" si="6"/>
        <v>122</v>
      </c>
      <c r="AF40" s="76" cm="1">
        <f t="array" ref="AF40">IFERROR(IF(OR(L40&lt;0,L40&gt;4000,AE40&lt;55),0,INDEX('SEC Appendix V3'!$B$5:$F$8,_xlfn.IFS(AE40&lt;60,1,AE40&lt;65,2,AE40&lt;67,3,TRUE,4),MATCH(YEAR($Q$27),'SEC Appendix V3'!$B$4:$F$4))*IF(L40&lt;=3000,L40,12000-(3*L40))),0)</f>
        <v>0</v>
      </c>
      <c r="AG40" s="77">
        <f t="shared" si="7"/>
        <v>122</v>
      </c>
      <c r="AH40" s="76" cm="1">
        <f t="array" ref="AH40">IFERROR(IF(OR(M40&lt;0,M40&gt;4000,AG40&lt;55),0,INDEX('SEC Appendix V3'!$B$5:$F$8,_xlfn.IFS(AG40&lt;60,1,AG40&lt;65,2,AG40&lt;67,3,TRUE,4),MATCH(YEAR($Q$27),'SEC Appendix V3'!$B$4:$F$4))*IF(M40&lt;=3000,M40,12000-(3*M40))),0)</f>
        <v>0</v>
      </c>
      <c r="AI40" s="77">
        <f t="shared" si="8"/>
        <v>122</v>
      </c>
      <c r="AJ40" s="76" cm="1">
        <f t="array" ref="AJ40">IFERROR(IF(OR(N40&lt;0,N40&gt;4000,AI40&lt;55),0,INDEX('SEC Appendix V3'!$B$5:$F$8,_xlfn.IFS(AI40&lt;60,1,AI40&lt;65,2,AI40&lt;67,3,TRUE,4),MATCH(YEAR($Q$27),'SEC Appendix V3'!$B$4:$F$4))*IF(N40&lt;=3000,N40,12000-(3*N40))),0)</f>
        <v>0</v>
      </c>
      <c r="AK40" s="77">
        <f t="shared" si="9"/>
        <v>122</v>
      </c>
      <c r="AL40" s="76" cm="1">
        <f t="array" ref="AL40">IFERROR(IF(OR(O40&lt;0,O40&gt;4000,AK40&lt;55),0,INDEX('SEC Appendix V3'!$B$5:$F$8,_xlfn.IFS(AK40&lt;60,1,AK40&lt;65,2,AK40&lt;67,3,TRUE,4),MATCH(YEAR($Q$27),'SEC Appendix V3'!$B$4:$F$4))*IF(O40&lt;=3000,O40,12000-(3*O40))),0)</f>
        <v>0</v>
      </c>
      <c r="AM40" s="77">
        <f t="shared" si="10"/>
        <v>122</v>
      </c>
      <c r="AN40" s="76" cm="1">
        <f t="array" ref="AN40">IFERROR(IF(OR(P40&lt;0,P40&gt;4000,AM40&lt;55),0,INDEX('SEC Appendix V3'!$B$5:$F$8,_xlfn.IFS(AM40&lt;60,1,AM40&lt;65,2,AM40&lt;67,3,TRUE,4),MATCH(YEAR($Q$27),'SEC Appendix V3'!$B$4:$F$4))*IF(P40&lt;=3000,P40,12000-(3*P40))),0)</f>
        <v>0</v>
      </c>
      <c r="AO40" s="79">
        <f t="shared" si="11"/>
        <v>0</v>
      </c>
    </row>
    <row r="41" spans="1:41" x14ac:dyDescent="0.35">
      <c r="A41" s="70">
        <v>12</v>
      </c>
      <c r="B41" s="53"/>
      <c r="C41" s="53"/>
      <c r="D41" s="56"/>
      <c r="E41" s="55"/>
      <c r="F41" s="55"/>
      <c r="G41" s="55"/>
      <c r="H41" s="55"/>
      <c r="I41" s="55"/>
      <c r="J41" s="55"/>
      <c r="K41" s="55"/>
      <c r="L41" s="55"/>
      <c r="M41" s="55"/>
      <c r="N41" s="55"/>
      <c r="O41" s="55"/>
      <c r="P41" s="55"/>
      <c r="Q41" s="50">
        <f t="shared" si="12"/>
        <v>122</v>
      </c>
      <c r="R41" s="76" cm="1">
        <f t="array" ref="R41">IFERROR(IF(OR(E41&lt;0,E41&gt;4000,Q41&lt;55),0,INDEX('SEC Appendix V3'!$B$5:$F$8,_xlfn.IFS(Q41&lt;60,1,Q41&lt;65,2,Q41&lt;67,3,TRUE,4),MATCH(YEAR($Q$27),'SEC Appendix V3'!$B$4:$F$4))*IF(E41&lt;=3000,E41,12000-(3*E41))),0)</f>
        <v>0</v>
      </c>
      <c r="S41" s="77">
        <f t="shared" si="0"/>
        <v>122</v>
      </c>
      <c r="T41" s="76" cm="1">
        <f t="array" ref="T41">IFERROR(IF(OR(F41&lt;0,F41&gt;4000,S41&lt;55),0,INDEX('SEC Appendix V3'!$B$5:$F$8,_xlfn.IFS(S41&lt;60,1,S41&lt;65,2,S41&lt;67,3,TRUE,4),MATCH(YEAR($Q$27),'SEC Appendix V3'!$B$4:$F$4))*IF(F41&lt;=3000,F41,12000-(3*F41))),0)</f>
        <v>0</v>
      </c>
      <c r="U41" s="77">
        <f t="shared" si="1"/>
        <v>122</v>
      </c>
      <c r="V41" s="76" cm="1">
        <f t="array" ref="V41">IFERROR(IF(OR(G41&lt;0,G41&gt;4000,U41&lt;55),0,INDEX('SEC Appendix V3'!$B$5:$F$8,_xlfn.IFS(U41&lt;60,1,U41&lt;65,2,U41&lt;67,3,TRUE,4),MATCH(YEAR($Q$27),'SEC Appendix V3'!$B$4:$F$4))*IF(G41&lt;=3000,G41,12000-(3*G41))),0)</f>
        <v>0</v>
      </c>
      <c r="W41" s="77">
        <f t="shared" si="2"/>
        <v>122</v>
      </c>
      <c r="X41" s="76" cm="1">
        <f t="array" ref="X41">IFERROR(IF(OR(H41&lt;0,H41&gt;4000,W41&lt;55),0,INDEX('SEC Appendix V3'!$B$5:$F$8,_xlfn.IFS(W41&lt;60,1,W41&lt;65,2,W41&lt;67,3,TRUE,4),MATCH(YEAR($Q$27),'SEC Appendix V3'!$B$4:$F$4))*IF(H41&lt;=3000,H41,12000-(3*H41))),0)</f>
        <v>0</v>
      </c>
      <c r="Y41" s="77">
        <f t="shared" si="3"/>
        <v>122</v>
      </c>
      <c r="Z41" s="76" cm="1">
        <f t="array" ref="Z41">IFERROR(IF(OR(I41&lt;0,I41&gt;4000,Y41&lt;55),0,INDEX('SEC Appendix V3'!$B$5:$F$8,_xlfn.IFS(Y41&lt;60,1,Y41&lt;65,2,Y41&lt;67,3,TRUE,4),MATCH(YEAR($Q$27),'SEC Appendix V3'!$B$4:$F$4))*IF(I41&lt;=3000,I41,12000-(3*I41))),0)</f>
        <v>0</v>
      </c>
      <c r="AA41" s="77">
        <f t="shared" si="4"/>
        <v>122</v>
      </c>
      <c r="AB41" s="76" cm="1">
        <f t="array" ref="AB41">IFERROR(IF(OR(J41&lt;0,J41&gt;4000,AA41&lt;55),0,INDEX('SEC Appendix V3'!$B$5:$F$8,_xlfn.IFS(AA41&lt;60,1,AA41&lt;65,2,AA41&lt;67,3,TRUE,4),MATCH(YEAR($Q$27),'SEC Appendix V3'!$B$4:$F$4))*IF(J41&lt;=3000,J41,12000-(3*J41))),0)</f>
        <v>0</v>
      </c>
      <c r="AC41" s="77">
        <f t="shared" si="5"/>
        <v>122</v>
      </c>
      <c r="AD41" s="76" cm="1">
        <f t="array" ref="AD41">IFERROR(IF(OR(K41&lt;0,K41&gt;4000,AC41&lt;55),0,INDEX('SEC Appendix V3'!$B$5:$F$8,_xlfn.IFS(AC41&lt;60,1,AC41&lt;65,2,AC41&lt;67,3,TRUE,4),MATCH(YEAR($Q$27),'SEC Appendix V3'!$B$4:$F$4))*IF(K41&lt;=3000,K41,12000-(3*K41))),0)</f>
        <v>0</v>
      </c>
      <c r="AE41" s="77">
        <f t="shared" si="6"/>
        <v>122</v>
      </c>
      <c r="AF41" s="76" cm="1">
        <f t="array" ref="AF41">IFERROR(IF(OR(L41&lt;0,L41&gt;4000,AE41&lt;55),0,INDEX('SEC Appendix V3'!$B$5:$F$8,_xlfn.IFS(AE41&lt;60,1,AE41&lt;65,2,AE41&lt;67,3,TRUE,4),MATCH(YEAR($Q$27),'SEC Appendix V3'!$B$4:$F$4))*IF(L41&lt;=3000,L41,12000-(3*L41))),0)</f>
        <v>0</v>
      </c>
      <c r="AG41" s="77">
        <f t="shared" si="7"/>
        <v>122</v>
      </c>
      <c r="AH41" s="76" cm="1">
        <f t="array" ref="AH41">IFERROR(IF(OR(M41&lt;0,M41&gt;4000,AG41&lt;55),0,INDEX('SEC Appendix V3'!$B$5:$F$8,_xlfn.IFS(AG41&lt;60,1,AG41&lt;65,2,AG41&lt;67,3,TRUE,4),MATCH(YEAR($Q$27),'SEC Appendix V3'!$B$4:$F$4))*IF(M41&lt;=3000,M41,12000-(3*M41))),0)</f>
        <v>0</v>
      </c>
      <c r="AI41" s="77">
        <f t="shared" si="8"/>
        <v>122</v>
      </c>
      <c r="AJ41" s="76" cm="1">
        <f t="array" ref="AJ41">IFERROR(IF(OR(N41&lt;0,N41&gt;4000,AI41&lt;55),0,INDEX('SEC Appendix V3'!$B$5:$F$8,_xlfn.IFS(AI41&lt;60,1,AI41&lt;65,2,AI41&lt;67,3,TRUE,4),MATCH(YEAR($Q$27),'SEC Appendix V3'!$B$4:$F$4))*IF(N41&lt;=3000,N41,12000-(3*N41))),0)</f>
        <v>0</v>
      </c>
      <c r="AK41" s="77">
        <f t="shared" si="9"/>
        <v>122</v>
      </c>
      <c r="AL41" s="76" cm="1">
        <f t="array" ref="AL41">IFERROR(IF(OR(O41&lt;0,O41&gt;4000,AK41&lt;55),0,INDEX('SEC Appendix V3'!$B$5:$F$8,_xlfn.IFS(AK41&lt;60,1,AK41&lt;65,2,AK41&lt;67,3,TRUE,4),MATCH(YEAR($Q$27),'SEC Appendix V3'!$B$4:$F$4))*IF(O41&lt;=3000,O41,12000-(3*O41))),0)</f>
        <v>0</v>
      </c>
      <c r="AM41" s="77">
        <f t="shared" si="10"/>
        <v>122</v>
      </c>
      <c r="AN41" s="76" cm="1">
        <f t="array" ref="AN41">IFERROR(IF(OR(P41&lt;0,P41&gt;4000,AM41&lt;55),0,INDEX('SEC Appendix V3'!$B$5:$F$8,_xlfn.IFS(AM41&lt;60,1,AM41&lt;65,2,AM41&lt;67,3,TRUE,4),MATCH(YEAR($Q$27),'SEC Appendix V3'!$B$4:$F$4))*IF(P41&lt;=3000,P41,12000-(3*P41))),0)</f>
        <v>0</v>
      </c>
      <c r="AO41" s="79">
        <f t="shared" si="11"/>
        <v>0</v>
      </c>
    </row>
    <row r="42" spans="1:41" x14ac:dyDescent="0.35">
      <c r="A42" s="70">
        <v>13</v>
      </c>
      <c r="B42" s="57"/>
      <c r="C42" s="58"/>
      <c r="D42" s="66"/>
      <c r="E42" s="60"/>
      <c r="F42" s="60"/>
      <c r="G42" s="60"/>
      <c r="H42" s="60"/>
      <c r="I42" s="60"/>
      <c r="J42" s="60"/>
      <c r="K42" s="60"/>
      <c r="L42" s="60"/>
      <c r="M42" s="60"/>
      <c r="N42" s="60"/>
      <c r="O42" s="60"/>
      <c r="P42" s="60"/>
      <c r="Q42" s="50">
        <f t="shared" si="12"/>
        <v>122</v>
      </c>
      <c r="R42" s="76" cm="1">
        <f t="array" ref="R42">IFERROR(IF(OR(E42&lt;0,E42&gt;4000,Q42&lt;55),0,INDEX('SEC Appendix V3'!$B$5:$F$8,_xlfn.IFS(Q42&lt;60,1,Q42&lt;65,2,Q42&lt;67,3,TRUE,4),MATCH(YEAR($Q$27),'SEC Appendix V3'!$B$4:$F$4))*IF(E42&lt;=3000,E42,12000-(3*E42))),0)</f>
        <v>0</v>
      </c>
      <c r="S42" s="77">
        <f t="shared" si="0"/>
        <v>122</v>
      </c>
      <c r="T42" s="76" cm="1">
        <f t="array" ref="T42">IFERROR(IF(OR(F42&lt;0,F42&gt;4000,S42&lt;55),0,INDEX('SEC Appendix V3'!$B$5:$F$8,_xlfn.IFS(S42&lt;60,1,S42&lt;65,2,S42&lt;67,3,TRUE,4),MATCH(YEAR($Q$27),'SEC Appendix V3'!$B$4:$F$4))*IF(F42&lt;=3000,F42,12000-(3*F42))),0)</f>
        <v>0</v>
      </c>
      <c r="U42" s="77">
        <f t="shared" si="1"/>
        <v>122</v>
      </c>
      <c r="V42" s="76" cm="1">
        <f t="array" ref="V42">IFERROR(IF(OR(G42&lt;0,G42&gt;4000,U42&lt;55),0,INDEX('SEC Appendix V3'!$B$5:$F$8,_xlfn.IFS(U42&lt;60,1,U42&lt;65,2,U42&lt;67,3,TRUE,4),MATCH(YEAR($Q$27),'SEC Appendix V3'!$B$4:$F$4))*IF(G42&lt;=3000,G42,12000-(3*G42))),0)</f>
        <v>0</v>
      </c>
      <c r="W42" s="77">
        <f t="shared" si="2"/>
        <v>122</v>
      </c>
      <c r="X42" s="76" cm="1">
        <f t="array" ref="X42">IFERROR(IF(OR(H42&lt;0,H42&gt;4000,W42&lt;55),0,INDEX('SEC Appendix V3'!$B$5:$F$8,_xlfn.IFS(W42&lt;60,1,W42&lt;65,2,W42&lt;67,3,TRUE,4),MATCH(YEAR($Q$27),'SEC Appendix V3'!$B$4:$F$4))*IF(H42&lt;=3000,H42,12000-(3*H42))),0)</f>
        <v>0</v>
      </c>
      <c r="Y42" s="77">
        <f t="shared" si="3"/>
        <v>122</v>
      </c>
      <c r="Z42" s="76" cm="1">
        <f t="array" ref="Z42">IFERROR(IF(OR(I42&lt;0,I42&gt;4000,Y42&lt;55),0,INDEX('SEC Appendix V3'!$B$5:$F$8,_xlfn.IFS(Y42&lt;60,1,Y42&lt;65,2,Y42&lt;67,3,TRUE,4),MATCH(YEAR($Q$27),'SEC Appendix V3'!$B$4:$F$4))*IF(I42&lt;=3000,I42,12000-(3*I42))),0)</f>
        <v>0</v>
      </c>
      <c r="AA42" s="77">
        <f t="shared" si="4"/>
        <v>122</v>
      </c>
      <c r="AB42" s="76" cm="1">
        <f t="array" ref="AB42">IFERROR(IF(OR(J42&lt;0,J42&gt;4000,AA42&lt;55),0,INDEX('SEC Appendix V3'!$B$5:$F$8,_xlfn.IFS(AA42&lt;60,1,AA42&lt;65,2,AA42&lt;67,3,TRUE,4),MATCH(YEAR($Q$27),'SEC Appendix V3'!$B$4:$F$4))*IF(J42&lt;=3000,J42,12000-(3*J42))),0)</f>
        <v>0</v>
      </c>
      <c r="AC42" s="77">
        <f t="shared" si="5"/>
        <v>122</v>
      </c>
      <c r="AD42" s="76" cm="1">
        <f t="array" ref="AD42">IFERROR(IF(OR(K42&lt;0,K42&gt;4000,AC42&lt;55),0,INDEX('SEC Appendix V3'!$B$5:$F$8,_xlfn.IFS(AC42&lt;60,1,AC42&lt;65,2,AC42&lt;67,3,TRUE,4),MATCH(YEAR($Q$27),'SEC Appendix V3'!$B$4:$F$4))*IF(K42&lt;=3000,K42,12000-(3*K42))),0)</f>
        <v>0</v>
      </c>
      <c r="AE42" s="77">
        <f t="shared" si="6"/>
        <v>122</v>
      </c>
      <c r="AF42" s="76" cm="1">
        <f t="array" ref="AF42">IFERROR(IF(OR(L42&lt;0,L42&gt;4000,AE42&lt;55),0,INDEX('SEC Appendix V3'!$B$5:$F$8,_xlfn.IFS(AE42&lt;60,1,AE42&lt;65,2,AE42&lt;67,3,TRUE,4),MATCH(YEAR($Q$27),'SEC Appendix V3'!$B$4:$F$4))*IF(L42&lt;=3000,L42,12000-(3*L42))),0)</f>
        <v>0</v>
      </c>
      <c r="AG42" s="77">
        <f t="shared" si="7"/>
        <v>122</v>
      </c>
      <c r="AH42" s="76" cm="1">
        <f t="array" ref="AH42">IFERROR(IF(OR(M42&lt;0,M42&gt;4000,AG42&lt;55),0,INDEX('SEC Appendix V3'!$B$5:$F$8,_xlfn.IFS(AG42&lt;60,1,AG42&lt;65,2,AG42&lt;67,3,TRUE,4),MATCH(YEAR($Q$27),'SEC Appendix V3'!$B$4:$F$4))*IF(M42&lt;=3000,M42,12000-(3*M42))),0)</f>
        <v>0</v>
      </c>
      <c r="AI42" s="77">
        <f t="shared" si="8"/>
        <v>122</v>
      </c>
      <c r="AJ42" s="76" cm="1">
        <f t="array" ref="AJ42">IFERROR(IF(OR(N42&lt;0,N42&gt;4000,AI42&lt;55),0,INDEX('SEC Appendix V3'!$B$5:$F$8,_xlfn.IFS(AI42&lt;60,1,AI42&lt;65,2,AI42&lt;67,3,TRUE,4),MATCH(YEAR($Q$27),'SEC Appendix V3'!$B$4:$F$4))*IF(N42&lt;=3000,N42,12000-(3*N42))),0)</f>
        <v>0</v>
      </c>
      <c r="AK42" s="77">
        <f t="shared" si="9"/>
        <v>122</v>
      </c>
      <c r="AL42" s="76" cm="1">
        <f t="array" ref="AL42">IFERROR(IF(OR(O42&lt;0,O42&gt;4000,AK42&lt;55),0,INDEX('SEC Appendix V3'!$B$5:$F$8,_xlfn.IFS(AK42&lt;60,1,AK42&lt;65,2,AK42&lt;67,3,TRUE,4),MATCH(YEAR($Q$27),'SEC Appendix V3'!$B$4:$F$4))*IF(O42&lt;=3000,O42,12000-(3*O42))),0)</f>
        <v>0</v>
      </c>
      <c r="AM42" s="77">
        <f t="shared" si="10"/>
        <v>122</v>
      </c>
      <c r="AN42" s="76" cm="1">
        <f t="array" ref="AN42">IFERROR(IF(OR(P42&lt;0,P42&gt;4000,AM42&lt;55),0,INDEX('SEC Appendix V3'!$B$5:$F$8,_xlfn.IFS(AM42&lt;60,1,AM42&lt;65,2,AM42&lt;67,3,TRUE,4),MATCH(YEAR($Q$27),'SEC Appendix V3'!$B$4:$F$4))*IF(P42&lt;=3000,P42,12000-(3*P42))),0)</f>
        <v>0</v>
      </c>
      <c r="AO42" s="79">
        <f t="shared" si="11"/>
        <v>0</v>
      </c>
    </row>
    <row r="43" spans="1:41" s="68" customFormat="1" x14ac:dyDescent="0.35">
      <c r="A43" s="70">
        <v>14</v>
      </c>
      <c r="B43" s="57"/>
      <c r="C43" s="58"/>
      <c r="D43" s="66"/>
      <c r="E43" s="60"/>
      <c r="F43" s="60"/>
      <c r="G43" s="60"/>
      <c r="H43" s="60"/>
      <c r="I43" s="60"/>
      <c r="J43" s="60"/>
      <c r="K43" s="60"/>
      <c r="L43" s="60"/>
      <c r="M43" s="60"/>
      <c r="N43" s="60"/>
      <c r="O43" s="60"/>
      <c r="P43" s="60"/>
      <c r="Q43" s="67">
        <f t="shared" si="12"/>
        <v>122</v>
      </c>
      <c r="R43" s="76" cm="1">
        <f t="array" ref="R43">IFERROR(IF(OR(E43&lt;0,E43&gt;4000,Q43&lt;55),0,INDEX('SEC Appendix V3'!$B$5:$F$8,_xlfn.IFS(Q43&lt;60,1,Q43&lt;65,2,Q43&lt;67,3,TRUE,4),MATCH(YEAR($Q$27),'SEC Appendix V3'!$B$4:$F$4))*IF(E43&lt;=3000,E43,12000-(3*E43))),0)</f>
        <v>0</v>
      </c>
      <c r="S43" s="77">
        <f t="shared" si="0"/>
        <v>122</v>
      </c>
      <c r="T43" s="76" cm="1">
        <f t="array" ref="T43">IFERROR(IF(OR(F43&lt;0,F43&gt;4000,S43&lt;55),0,INDEX('SEC Appendix V3'!$B$5:$F$8,_xlfn.IFS(S43&lt;60,1,S43&lt;65,2,S43&lt;67,3,TRUE,4),MATCH(YEAR($Q$27),'SEC Appendix V3'!$B$4:$F$4))*IF(F43&lt;=3000,F43,12000-(3*F43))),0)</f>
        <v>0</v>
      </c>
      <c r="U43" s="77">
        <f t="shared" si="1"/>
        <v>122</v>
      </c>
      <c r="V43" s="76" cm="1">
        <f t="array" ref="V43">IFERROR(IF(OR(G43&lt;0,G43&gt;4000,U43&lt;55),0,INDEX('SEC Appendix V3'!$B$5:$F$8,_xlfn.IFS(U43&lt;60,1,U43&lt;65,2,U43&lt;67,3,TRUE,4),MATCH(YEAR($Q$27),'SEC Appendix V3'!$B$4:$F$4))*IF(G43&lt;=3000,G43,12000-(3*G43))),0)</f>
        <v>0</v>
      </c>
      <c r="W43" s="77">
        <f t="shared" si="2"/>
        <v>122</v>
      </c>
      <c r="X43" s="76" cm="1">
        <f t="array" ref="X43">IFERROR(IF(OR(H43&lt;0,H43&gt;4000,W43&lt;55),0,INDEX('SEC Appendix V3'!$B$5:$F$8,_xlfn.IFS(W43&lt;60,1,W43&lt;65,2,W43&lt;67,3,TRUE,4),MATCH(YEAR($Q$27),'SEC Appendix V3'!$B$4:$F$4))*IF(H43&lt;=3000,H43,12000-(3*H43))),0)</f>
        <v>0</v>
      </c>
      <c r="Y43" s="77">
        <f t="shared" si="3"/>
        <v>122</v>
      </c>
      <c r="Z43" s="76" cm="1">
        <f t="array" ref="Z43">IFERROR(IF(OR(I43&lt;0,I43&gt;4000,Y43&lt;55),0,INDEX('SEC Appendix V3'!$B$5:$F$8,_xlfn.IFS(Y43&lt;60,1,Y43&lt;65,2,Y43&lt;67,3,TRUE,4),MATCH(YEAR($Q$27),'SEC Appendix V3'!$B$4:$F$4))*IF(I43&lt;=3000,I43,12000-(3*I43))),0)</f>
        <v>0</v>
      </c>
      <c r="AA43" s="77">
        <f t="shared" si="4"/>
        <v>122</v>
      </c>
      <c r="AB43" s="76" cm="1">
        <f t="array" ref="AB43">IFERROR(IF(OR(J43&lt;0,J43&gt;4000,AA43&lt;55),0,INDEX('SEC Appendix V3'!$B$5:$F$8,_xlfn.IFS(AA43&lt;60,1,AA43&lt;65,2,AA43&lt;67,3,TRUE,4),MATCH(YEAR($Q$27),'SEC Appendix V3'!$B$4:$F$4))*IF(J43&lt;=3000,J43,12000-(3*J43))),0)</f>
        <v>0</v>
      </c>
      <c r="AC43" s="77">
        <f t="shared" si="5"/>
        <v>122</v>
      </c>
      <c r="AD43" s="76" cm="1">
        <f t="array" ref="AD43">IFERROR(IF(OR(K43&lt;0,K43&gt;4000,AC43&lt;55),0,INDEX('SEC Appendix V3'!$B$5:$F$8,_xlfn.IFS(AC43&lt;60,1,AC43&lt;65,2,AC43&lt;67,3,TRUE,4),MATCH(YEAR($Q$27),'SEC Appendix V3'!$B$4:$F$4))*IF(K43&lt;=3000,K43,12000-(3*K43))),0)</f>
        <v>0</v>
      </c>
      <c r="AE43" s="77">
        <f t="shared" si="6"/>
        <v>122</v>
      </c>
      <c r="AF43" s="76" cm="1">
        <f t="array" ref="AF43">IFERROR(IF(OR(L43&lt;0,L43&gt;4000,AE43&lt;55),0,INDEX('SEC Appendix V3'!$B$5:$F$8,_xlfn.IFS(AE43&lt;60,1,AE43&lt;65,2,AE43&lt;67,3,TRUE,4),MATCH(YEAR($Q$27),'SEC Appendix V3'!$B$4:$F$4))*IF(L43&lt;=3000,L43,12000-(3*L43))),0)</f>
        <v>0</v>
      </c>
      <c r="AG43" s="77">
        <f t="shared" si="7"/>
        <v>122</v>
      </c>
      <c r="AH43" s="76" cm="1">
        <f t="array" ref="AH43">IFERROR(IF(OR(M43&lt;0,M43&gt;4000,AG43&lt;55),0,INDEX('SEC Appendix V3'!$B$5:$F$8,_xlfn.IFS(AG43&lt;60,1,AG43&lt;65,2,AG43&lt;67,3,TRUE,4),MATCH(YEAR($Q$27),'SEC Appendix V3'!$B$4:$F$4))*IF(M43&lt;=3000,M43,12000-(3*M43))),0)</f>
        <v>0</v>
      </c>
      <c r="AI43" s="77">
        <f t="shared" si="8"/>
        <v>122</v>
      </c>
      <c r="AJ43" s="76" cm="1">
        <f t="array" ref="AJ43">IFERROR(IF(OR(N43&lt;0,N43&gt;4000,AI43&lt;55),0,INDEX('SEC Appendix V3'!$B$5:$F$8,_xlfn.IFS(AI43&lt;60,1,AI43&lt;65,2,AI43&lt;67,3,TRUE,4),MATCH(YEAR($Q$27),'SEC Appendix V3'!$B$4:$F$4))*IF(N43&lt;=3000,N43,12000-(3*N43))),0)</f>
        <v>0</v>
      </c>
      <c r="AK43" s="77">
        <f t="shared" si="9"/>
        <v>122</v>
      </c>
      <c r="AL43" s="76" cm="1">
        <f t="array" ref="AL43">IFERROR(IF(OR(O43&lt;0,O43&gt;4000,AK43&lt;55),0,INDEX('SEC Appendix V3'!$B$5:$F$8,_xlfn.IFS(AK43&lt;60,1,AK43&lt;65,2,AK43&lt;67,3,TRUE,4),MATCH(YEAR($Q$27),'SEC Appendix V3'!$B$4:$F$4))*IF(O43&lt;=3000,O43,12000-(3*O43))),0)</f>
        <v>0</v>
      </c>
      <c r="AM43" s="77">
        <f t="shared" si="10"/>
        <v>122</v>
      </c>
      <c r="AN43" s="76" cm="1">
        <f t="array" ref="AN43">IFERROR(IF(OR(P43&lt;0,P43&gt;4000,AM43&lt;55),0,INDEX('SEC Appendix V3'!$B$5:$F$8,_xlfn.IFS(AM43&lt;60,1,AM43&lt;65,2,AM43&lt;67,3,TRUE,4),MATCH(YEAR($Q$27),'SEC Appendix V3'!$B$4:$F$4))*IF(P43&lt;=3000,P43,12000-(3*P43))),0)</f>
        <v>0</v>
      </c>
      <c r="AO43" s="79">
        <f t="shared" si="11"/>
        <v>0</v>
      </c>
    </row>
    <row r="44" spans="1:41" x14ac:dyDescent="0.35">
      <c r="A44" s="70">
        <v>15</v>
      </c>
      <c r="B44" s="58"/>
      <c r="C44" s="58"/>
      <c r="D44" s="59"/>
      <c r="E44" s="60"/>
      <c r="F44" s="60"/>
      <c r="G44" s="60"/>
      <c r="H44" s="60"/>
      <c r="I44" s="60"/>
      <c r="J44" s="60"/>
      <c r="K44" s="60"/>
      <c r="L44" s="60"/>
      <c r="M44" s="60"/>
      <c r="N44" s="60"/>
      <c r="O44" s="60"/>
      <c r="P44" s="60"/>
      <c r="Q44" s="50">
        <f t="shared" si="12"/>
        <v>122</v>
      </c>
      <c r="R44" s="76" cm="1">
        <f t="array" ref="R44">IFERROR(IF(OR(E44&lt;0,E44&gt;4000,Q44&lt;55),0,INDEX('SEC Appendix V3'!$B$5:$F$8,_xlfn.IFS(Q44&lt;60,1,Q44&lt;65,2,Q44&lt;67,3,TRUE,4),MATCH(YEAR($Q$27),'SEC Appendix V3'!$B$4:$F$4))*IF(E44&lt;=3000,E44,12000-(3*E44))),0)</f>
        <v>0</v>
      </c>
      <c r="S44" s="77">
        <f t="shared" si="0"/>
        <v>122</v>
      </c>
      <c r="T44" s="76" cm="1">
        <f t="array" ref="T44">IFERROR(IF(OR(F44&lt;0,F44&gt;4000,S44&lt;55),0,INDEX('SEC Appendix V3'!$B$5:$F$8,_xlfn.IFS(S44&lt;60,1,S44&lt;65,2,S44&lt;67,3,TRUE,4),MATCH(YEAR($Q$27),'SEC Appendix V3'!$B$4:$F$4))*IF(F44&lt;=3000,F44,12000-(3*F44))),0)</f>
        <v>0</v>
      </c>
      <c r="U44" s="77">
        <f t="shared" si="1"/>
        <v>122</v>
      </c>
      <c r="V44" s="76" cm="1">
        <f t="array" ref="V44">IFERROR(IF(OR(G44&lt;0,G44&gt;4000,U44&lt;55),0,INDEX('SEC Appendix V3'!$B$5:$F$8,_xlfn.IFS(U44&lt;60,1,U44&lt;65,2,U44&lt;67,3,TRUE,4),MATCH(YEAR($Q$27),'SEC Appendix V3'!$B$4:$F$4))*IF(G44&lt;=3000,G44,12000-(3*G44))),0)</f>
        <v>0</v>
      </c>
      <c r="W44" s="77">
        <f t="shared" si="2"/>
        <v>122</v>
      </c>
      <c r="X44" s="76" cm="1">
        <f t="array" ref="X44">IFERROR(IF(OR(H44&lt;0,H44&gt;4000,W44&lt;55),0,INDEX('SEC Appendix V3'!$B$5:$F$8,_xlfn.IFS(W44&lt;60,1,W44&lt;65,2,W44&lt;67,3,TRUE,4),MATCH(YEAR($Q$27),'SEC Appendix V3'!$B$4:$F$4))*IF(H44&lt;=3000,H44,12000-(3*H44))),0)</f>
        <v>0</v>
      </c>
      <c r="Y44" s="77">
        <f t="shared" si="3"/>
        <v>122</v>
      </c>
      <c r="Z44" s="76" cm="1">
        <f t="array" ref="Z44">IFERROR(IF(OR(I44&lt;0,I44&gt;4000,Y44&lt;55),0,INDEX('SEC Appendix V3'!$B$5:$F$8,_xlfn.IFS(Y44&lt;60,1,Y44&lt;65,2,Y44&lt;67,3,TRUE,4),MATCH(YEAR($Q$27),'SEC Appendix V3'!$B$4:$F$4))*IF(I44&lt;=3000,I44,12000-(3*I44))),0)</f>
        <v>0</v>
      </c>
      <c r="AA44" s="77">
        <f t="shared" si="4"/>
        <v>122</v>
      </c>
      <c r="AB44" s="76" cm="1">
        <f t="array" ref="AB44">IFERROR(IF(OR(J44&lt;0,J44&gt;4000,AA44&lt;55),0,INDEX('SEC Appendix V3'!$B$5:$F$8,_xlfn.IFS(AA44&lt;60,1,AA44&lt;65,2,AA44&lt;67,3,TRUE,4),MATCH(YEAR($Q$27),'SEC Appendix V3'!$B$4:$F$4))*IF(J44&lt;=3000,J44,12000-(3*J44))),0)</f>
        <v>0</v>
      </c>
      <c r="AC44" s="77">
        <f t="shared" si="5"/>
        <v>122</v>
      </c>
      <c r="AD44" s="76" cm="1">
        <f t="array" ref="AD44">IFERROR(IF(OR(K44&lt;0,K44&gt;4000,AC44&lt;55),0,INDEX('SEC Appendix V3'!$B$5:$F$8,_xlfn.IFS(AC44&lt;60,1,AC44&lt;65,2,AC44&lt;67,3,TRUE,4),MATCH(YEAR($Q$27),'SEC Appendix V3'!$B$4:$F$4))*IF(K44&lt;=3000,K44,12000-(3*K44))),0)</f>
        <v>0</v>
      </c>
      <c r="AE44" s="77">
        <f t="shared" si="6"/>
        <v>122</v>
      </c>
      <c r="AF44" s="76" cm="1">
        <f t="array" ref="AF44">IFERROR(IF(OR(L44&lt;0,L44&gt;4000,AE44&lt;55),0,INDEX('SEC Appendix V3'!$B$5:$F$8,_xlfn.IFS(AE44&lt;60,1,AE44&lt;65,2,AE44&lt;67,3,TRUE,4),MATCH(YEAR($Q$27),'SEC Appendix V3'!$B$4:$F$4))*IF(L44&lt;=3000,L44,12000-(3*L44))),0)</f>
        <v>0</v>
      </c>
      <c r="AG44" s="77">
        <f t="shared" si="7"/>
        <v>122</v>
      </c>
      <c r="AH44" s="76" cm="1">
        <f t="array" ref="AH44">IFERROR(IF(OR(M44&lt;0,M44&gt;4000,AG44&lt;55),0,INDEX('SEC Appendix V3'!$B$5:$F$8,_xlfn.IFS(AG44&lt;60,1,AG44&lt;65,2,AG44&lt;67,3,TRUE,4),MATCH(YEAR($Q$27),'SEC Appendix V3'!$B$4:$F$4))*IF(M44&lt;=3000,M44,12000-(3*M44))),0)</f>
        <v>0</v>
      </c>
      <c r="AI44" s="77">
        <f t="shared" si="8"/>
        <v>122</v>
      </c>
      <c r="AJ44" s="76" cm="1">
        <f t="array" ref="AJ44">IFERROR(IF(OR(N44&lt;0,N44&gt;4000,AI44&lt;55),0,INDEX('SEC Appendix V3'!$B$5:$F$8,_xlfn.IFS(AI44&lt;60,1,AI44&lt;65,2,AI44&lt;67,3,TRUE,4),MATCH(YEAR($Q$27),'SEC Appendix V3'!$B$4:$F$4))*IF(N44&lt;=3000,N44,12000-(3*N44))),0)</f>
        <v>0</v>
      </c>
      <c r="AK44" s="77">
        <f t="shared" si="9"/>
        <v>122</v>
      </c>
      <c r="AL44" s="76" cm="1">
        <f t="array" ref="AL44">IFERROR(IF(OR(O44&lt;0,O44&gt;4000,AK44&lt;55),0,INDEX('SEC Appendix V3'!$B$5:$F$8,_xlfn.IFS(AK44&lt;60,1,AK44&lt;65,2,AK44&lt;67,3,TRUE,4),MATCH(YEAR($Q$27),'SEC Appendix V3'!$B$4:$F$4))*IF(O44&lt;=3000,O44,12000-(3*O44))),0)</f>
        <v>0</v>
      </c>
      <c r="AM44" s="77">
        <f t="shared" si="10"/>
        <v>122</v>
      </c>
      <c r="AN44" s="76" cm="1">
        <f t="array" ref="AN44">IFERROR(IF(OR(P44&lt;0,P44&gt;4000,AM44&lt;55),0,INDEX('SEC Appendix V3'!$B$5:$F$8,_xlfn.IFS(AM44&lt;60,1,AM44&lt;65,2,AM44&lt;67,3,TRUE,4),MATCH(YEAR($Q$27),'SEC Appendix V3'!$B$4:$F$4))*IF(P44&lt;=3000,P44,12000-(3*P44))),0)</f>
        <v>0</v>
      </c>
      <c r="AO44" s="79">
        <f t="shared" si="11"/>
        <v>0</v>
      </c>
    </row>
    <row r="45" spans="1:41" x14ac:dyDescent="0.35">
      <c r="A45" s="70">
        <v>16</v>
      </c>
      <c r="B45" s="57"/>
      <c r="C45" s="58"/>
      <c r="D45" s="59"/>
      <c r="E45" s="60"/>
      <c r="F45" s="60"/>
      <c r="G45" s="60"/>
      <c r="H45" s="60"/>
      <c r="I45" s="60"/>
      <c r="J45" s="60"/>
      <c r="K45" s="60"/>
      <c r="L45" s="60"/>
      <c r="M45" s="60"/>
      <c r="N45" s="60"/>
      <c r="O45" s="60"/>
      <c r="P45" s="60"/>
      <c r="Q45" s="50">
        <f t="shared" si="12"/>
        <v>122</v>
      </c>
      <c r="R45" s="76" cm="1">
        <f t="array" ref="R45">IFERROR(IF(OR(E45&lt;0,E45&gt;4000,Q45&lt;55),0,INDEX('SEC Appendix V3'!$B$5:$F$8,_xlfn.IFS(Q45&lt;60,1,Q45&lt;65,2,Q45&lt;67,3,TRUE,4),MATCH(YEAR($Q$27),'SEC Appendix V3'!$B$4:$F$4))*IF(E45&lt;=3000,E45,12000-(3*E45))),0)</f>
        <v>0</v>
      </c>
      <c r="S45" s="77">
        <f t="shared" si="0"/>
        <v>122</v>
      </c>
      <c r="T45" s="76" cm="1">
        <f t="array" ref="T45">IFERROR(IF(OR(F45&lt;0,F45&gt;4000,S45&lt;55),0,INDEX('SEC Appendix V3'!$B$5:$F$8,_xlfn.IFS(S45&lt;60,1,S45&lt;65,2,S45&lt;67,3,TRUE,4),MATCH(YEAR($Q$27),'SEC Appendix V3'!$B$4:$F$4))*IF(F45&lt;=3000,F45,12000-(3*F45))),0)</f>
        <v>0</v>
      </c>
      <c r="U45" s="77">
        <f t="shared" si="1"/>
        <v>122</v>
      </c>
      <c r="V45" s="76" cm="1">
        <f t="array" ref="V45">IFERROR(IF(OR(G45&lt;0,G45&gt;4000,U45&lt;55),0,INDEX('SEC Appendix V3'!$B$5:$F$8,_xlfn.IFS(U45&lt;60,1,U45&lt;65,2,U45&lt;67,3,TRUE,4),MATCH(YEAR($Q$27),'SEC Appendix V3'!$B$4:$F$4))*IF(G45&lt;=3000,G45,12000-(3*G45))),0)</f>
        <v>0</v>
      </c>
      <c r="W45" s="77">
        <f t="shared" si="2"/>
        <v>122</v>
      </c>
      <c r="X45" s="76" cm="1">
        <f t="array" ref="X45">IFERROR(IF(OR(H45&lt;0,H45&gt;4000,W45&lt;55),0,INDEX('SEC Appendix V3'!$B$5:$F$8,_xlfn.IFS(W45&lt;60,1,W45&lt;65,2,W45&lt;67,3,TRUE,4),MATCH(YEAR($Q$27),'SEC Appendix V3'!$B$4:$F$4))*IF(H45&lt;=3000,H45,12000-(3*H45))),0)</f>
        <v>0</v>
      </c>
      <c r="Y45" s="77">
        <f t="shared" si="3"/>
        <v>122</v>
      </c>
      <c r="Z45" s="76" cm="1">
        <f t="array" ref="Z45">IFERROR(IF(OR(I45&lt;0,I45&gt;4000,Y45&lt;55),0,INDEX('SEC Appendix V3'!$B$5:$F$8,_xlfn.IFS(Y45&lt;60,1,Y45&lt;65,2,Y45&lt;67,3,TRUE,4),MATCH(YEAR($Q$27),'SEC Appendix V3'!$B$4:$F$4))*IF(I45&lt;=3000,I45,12000-(3*I45))),0)</f>
        <v>0</v>
      </c>
      <c r="AA45" s="77">
        <f t="shared" si="4"/>
        <v>122</v>
      </c>
      <c r="AB45" s="76" cm="1">
        <f t="array" ref="AB45">IFERROR(IF(OR(J45&lt;0,J45&gt;4000,AA45&lt;55),0,INDEX('SEC Appendix V3'!$B$5:$F$8,_xlfn.IFS(AA45&lt;60,1,AA45&lt;65,2,AA45&lt;67,3,TRUE,4),MATCH(YEAR($Q$27),'SEC Appendix V3'!$B$4:$F$4))*IF(J45&lt;=3000,J45,12000-(3*J45))),0)</f>
        <v>0</v>
      </c>
      <c r="AC45" s="77">
        <f t="shared" si="5"/>
        <v>122</v>
      </c>
      <c r="AD45" s="76" cm="1">
        <f t="array" ref="AD45">IFERROR(IF(OR(K45&lt;0,K45&gt;4000,AC45&lt;55),0,INDEX('SEC Appendix V3'!$B$5:$F$8,_xlfn.IFS(AC45&lt;60,1,AC45&lt;65,2,AC45&lt;67,3,TRUE,4),MATCH(YEAR($Q$27),'SEC Appendix V3'!$B$4:$F$4))*IF(K45&lt;=3000,K45,12000-(3*K45))),0)</f>
        <v>0</v>
      </c>
      <c r="AE45" s="77">
        <f t="shared" si="6"/>
        <v>122</v>
      </c>
      <c r="AF45" s="76" cm="1">
        <f t="array" ref="AF45">IFERROR(IF(OR(L45&lt;0,L45&gt;4000,AE45&lt;55),0,INDEX('SEC Appendix V3'!$B$5:$F$8,_xlfn.IFS(AE45&lt;60,1,AE45&lt;65,2,AE45&lt;67,3,TRUE,4),MATCH(YEAR($Q$27),'SEC Appendix V3'!$B$4:$F$4))*IF(L45&lt;=3000,L45,12000-(3*L45))),0)</f>
        <v>0</v>
      </c>
      <c r="AG45" s="77">
        <f t="shared" si="7"/>
        <v>122</v>
      </c>
      <c r="AH45" s="76" cm="1">
        <f t="array" ref="AH45">IFERROR(IF(OR(M45&lt;0,M45&gt;4000,AG45&lt;55),0,INDEX('SEC Appendix V3'!$B$5:$F$8,_xlfn.IFS(AG45&lt;60,1,AG45&lt;65,2,AG45&lt;67,3,TRUE,4),MATCH(YEAR($Q$27),'SEC Appendix V3'!$B$4:$F$4))*IF(M45&lt;=3000,M45,12000-(3*M45))),0)</f>
        <v>0</v>
      </c>
      <c r="AI45" s="77">
        <f t="shared" si="8"/>
        <v>122</v>
      </c>
      <c r="AJ45" s="76" cm="1">
        <f t="array" ref="AJ45">IFERROR(IF(OR(N45&lt;0,N45&gt;4000,AI45&lt;55),0,INDEX('SEC Appendix V3'!$B$5:$F$8,_xlfn.IFS(AI45&lt;60,1,AI45&lt;65,2,AI45&lt;67,3,TRUE,4),MATCH(YEAR($Q$27),'SEC Appendix V3'!$B$4:$F$4))*IF(N45&lt;=3000,N45,12000-(3*N45))),0)</f>
        <v>0</v>
      </c>
      <c r="AK45" s="77">
        <f t="shared" si="9"/>
        <v>122</v>
      </c>
      <c r="AL45" s="76" cm="1">
        <f t="array" ref="AL45">IFERROR(IF(OR(O45&lt;0,O45&gt;4000,AK45&lt;55),0,INDEX('SEC Appendix V3'!$B$5:$F$8,_xlfn.IFS(AK45&lt;60,1,AK45&lt;65,2,AK45&lt;67,3,TRUE,4),MATCH(YEAR($Q$27),'SEC Appendix V3'!$B$4:$F$4))*IF(O45&lt;=3000,O45,12000-(3*O45))),0)</f>
        <v>0</v>
      </c>
      <c r="AM45" s="77">
        <f t="shared" si="10"/>
        <v>122</v>
      </c>
      <c r="AN45" s="76" cm="1">
        <f t="array" ref="AN45">IFERROR(IF(OR(P45&lt;0,P45&gt;4000,AM45&lt;55),0,INDEX('SEC Appendix V3'!$B$5:$F$8,_xlfn.IFS(AM45&lt;60,1,AM45&lt;65,2,AM45&lt;67,3,TRUE,4),MATCH(YEAR($Q$27),'SEC Appendix V3'!$B$4:$F$4))*IF(P45&lt;=3000,P45,12000-(3*P45))),0)</f>
        <v>0</v>
      </c>
      <c r="AO45" s="79">
        <f t="shared" si="11"/>
        <v>0</v>
      </c>
    </row>
    <row r="46" spans="1:41" x14ac:dyDescent="0.35">
      <c r="A46" s="70">
        <v>17</v>
      </c>
      <c r="B46" s="57"/>
      <c r="C46" s="58"/>
      <c r="D46" s="59"/>
      <c r="E46" s="60"/>
      <c r="F46" s="60"/>
      <c r="G46" s="60"/>
      <c r="H46" s="60"/>
      <c r="I46" s="60"/>
      <c r="J46" s="60"/>
      <c r="K46" s="60"/>
      <c r="L46" s="60"/>
      <c r="M46" s="60"/>
      <c r="N46" s="60"/>
      <c r="O46" s="60"/>
      <c r="P46" s="60"/>
      <c r="Q46" s="50">
        <f t="shared" si="12"/>
        <v>122</v>
      </c>
      <c r="R46" s="76" cm="1">
        <f t="array" ref="R46">IFERROR(IF(OR(E46&lt;0,E46&gt;4000,Q46&lt;55),0,INDEX('SEC Appendix V3'!$B$5:$F$8,_xlfn.IFS(Q46&lt;60,1,Q46&lt;65,2,Q46&lt;67,3,TRUE,4),MATCH(YEAR($Q$27),'SEC Appendix V3'!$B$4:$F$4))*IF(E46&lt;=3000,E46,12000-(3*E46))),0)</f>
        <v>0</v>
      </c>
      <c r="S46" s="77">
        <f t="shared" si="0"/>
        <v>122</v>
      </c>
      <c r="T46" s="76" cm="1">
        <f t="array" ref="T46">IFERROR(IF(OR(F46&lt;0,F46&gt;4000,S46&lt;55),0,INDEX('SEC Appendix V3'!$B$5:$F$8,_xlfn.IFS(S46&lt;60,1,S46&lt;65,2,S46&lt;67,3,TRUE,4),MATCH(YEAR($Q$27),'SEC Appendix V3'!$B$4:$F$4))*IF(F46&lt;=3000,F46,12000-(3*F46))),0)</f>
        <v>0</v>
      </c>
      <c r="U46" s="77">
        <f t="shared" si="1"/>
        <v>122</v>
      </c>
      <c r="V46" s="76" cm="1">
        <f t="array" ref="V46">IFERROR(IF(OR(G46&lt;0,G46&gt;4000,U46&lt;55),0,INDEX('SEC Appendix V3'!$B$5:$F$8,_xlfn.IFS(U46&lt;60,1,U46&lt;65,2,U46&lt;67,3,TRUE,4),MATCH(YEAR($Q$27),'SEC Appendix V3'!$B$4:$F$4))*IF(G46&lt;=3000,G46,12000-(3*G46))),0)</f>
        <v>0</v>
      </c>
      <c r="W46" s="77">
        <f t="shared" si="2"/>
        <v>122</v>
      </c>
      <c r="X46" s="76" cm="1">
        <f t="array" ref="X46">IFERROR(IF(OR(H46&lt;0,H46&gt;4000,W46&lt;55),0,INDEX('SEC Appendix V3'!$B$5:$F$8,_xlfn.IFS(W46&lt;60,1,W46&lt;65,2,W46&lt;67,3,TRUE,4),MATCH(YEAR($Q$27),'SEC Appendix V3'!$B$4:$F$4))*IF(H46&lt;=3000,H46,12000-(3*H46))),0)</f>
        <v>0</v>
      </c>
      <c r="Y46" s="77">
        <f t="shared" si="3"/>
        <v>122</v>
      </c>
      <c r="Z46" s="76" cm="1">
        <f t="array" ref="Z46">IFERROR(IF(OR(I46&lt;0,I46&gt;4000,Y46&lt;55),0,INDEX('SEC Appendix V3'!$B$5:$F$8,_xlfn.IFS(Y46&lt;60,1,Y46&lt;65,2,Y46&lt;67,3,TRUE,4),MATCH(YEAR($Q$27),'SEC Appendix V3'!$B$4:$F$4))*IF(I46&lt;=3000,I46,12000-(3*I46))),0)</f>
        <v>0</v>
      </c>
      <c r="AA46" s="77">
        <f t="shared" si="4"/>
        <v>122</v>
      </c>
      <c r="AB46" s="76" cm="1">
        <f t="array" ref="AB46">IFERROR(IF(OR(J46&lt;0,J46&gt;4000,AA46&lt;55),0,INDEX('SEC Appendix V3'!$B$5:$F$8,_xlfn.IFS(AA46&lt;60,1,AA46&lt;65,2,AA46&lt;67,3,TRUE,4),MATCH(YEAR($Q$27),'SEC Appendix V3'!$B$4:$F$4))*IF(J46&lt;=3000,J46,12000-(3*J46))),0)</f>
        <v>0</v>
      </c>
      <c r="AC46" s="77">
        <f t="shared" si="5"/>
        <v>122</v>
      </c>
      <c r="AD46" s="76" cm="1">
        <f t="array" ref="AD46">IFERROR(IF(OR(K46&lt;0,K46&gt;4000,AC46&lt;55),0,INDEX('SEC Appendix V3'!$B$5:$F$8,_xlfn.IFS(AC46&lt;60,1,AC46&lt;65,2,AC46&lt;67,3,TRUE,4),MATCH(YEAR($Q$27),'SEC Appendix V3'!$B$4:$F$4))*IF(K46&lt;=3000,K46,12000-(3*K46))),0)</f>
        <v>0</v>
      </c>
      <c r="AE46" s="77">
        <f t="shared" si="6"/>
        <v>122</v>
      </c>
      <c r="AF46" s="76" cm="1">
        <f t="array" ref="AF46">IFERROR(IF(OR(L46&lt;0,L46&gt;4000,AE46&lt;55),0,INDEX('SEC Appendix V3'!$B$5:$F$8,_xlfn.IFS(AE46&lt;60,1,AE46&lt;65,2,AE46&lt;67,3,TRUE,4),MATCH(YEAR($Q$27),'SEC Appendix V3'!$B$4:$F$4))*IF(L46&lt;=3000,L46,12000-(3*L46))),0)</f>
        <v>0</v>
      </c>
      <c r="AG46" s="77">
        <f t="shared" si="7"/>
        <v>122</v>
      </c>
      <c r="AH46" s="76" cm="1">
        <f t="array" ref="AH46">IFERROR(IF(OR(M46&lt;0,M46&gt;4000,AG46&lt;55),0,INDEX('SEC Appendix V3'!$B$5:$F$8,_xlfn.IFS(AG46&lt;60,1,AG46&lt;65,2,AG46&lt;67,3,TRUE,4),MATCH(YEAR($Q$27),'SEC Appendix V3'!$B$4:$F$4))*IF(M46&lt;=3000,M46,12000-(3*M46))),0)</f>
        <v>0</v>
      </c>
      <c r="AI46" s="77">
        <f t="shared" si="8"/>
        <v>122</v>
      </c>
      <c r="AJ46" s="76" cm="1">
        <f t="array" ref="AJ46">IFERROR(IF(OR(N46&lt;0,N46&gt;4000,AI46&lt;55),0,INDEX('SEC Appendix V3'!$B$5:$F$8,_xlfn.IFS(AI46&lt;60,1,AI46&lt;65,2,AI46&lt;67,3,TRUE,4),MATCH(YEAR($Q$27),'SEC Appendix V3'!$B$4:$F$4))*IF(N46&lt;=3000,N46,12000-(3*N46))),0)</f>
        <v>0</v>
      </c>
      <c r="AK46" s="77">
        <f t="shared" si="9"/>
        <v>122</v>
      </c>
      <c r="AL46" s="76" cm="1">
        <f t="array" ref="AL46">IFERROR(IF(OR(O46&lt;0,O46&gt;4000,AK46&lt;55),0,INDEX('SEC Appendix V3'!$B$5:$F$8,_xlfn.IFS(AK46&lt;60,1,AK46&lt;65,2,AK46&lt;67,3,TRUE,4),MATCH(YEAR($Q$27),'SEC Appendix V3'!$B$4:$F$4))*IF(O46&lt;=3000,O46,12000-(3*O46))),0)</f>
        <v>0</v>
      </c>
      <c r="AM46" s="77">
        <f t="shared" si="10"/>
        <v>122</v>
      </c>
      <c r="AN46" s="76" cm="1">
        <f t="array" ref="AN46">IFERROR(IF(OR(P46&lt;0,P46&gt;4000,AM46&lt;55),0,INDEX('SEC Appendix V3'!$B$5:$F$8,_xlfn.IFS(AM46&lt;60,1,AM46&lt;65,2,AM46&lt;67,3,TRUE,4),MATCH(YEAR($Q$27),'SEC Appendix V3'!$B$4:$F$4))*IF(P46&lt;=3000,P46,12000-(3*P46))),0)</f>
        <v>0</v>
      </c>
      <c r="AO46" s="79">
        <f t="shared" si="11"/>
        <v>0</v>
      </c>
    </row>
    <row r="47" spans="1:41" x14ac:dyDescent="0.35">
      <c r="A47" s="70">
        <v>18</v>
      </c>
      <c r="B47" s="58"/>
      <c r="C47" s="58"/>
      <c r="D47" s="59"/>
      <c r="E47" s="60"/>
      <c r="F47" s="60"/>
      <c r="G47" s="60"/>
      <c r="H47" s="60"/>
      <c r="I47" s="60"/>
      <c r="J47" s="60"/>
      <c r="K47" s="60"/>
      <c r="L47" s="60"/>
      <c r="M47" s="60"/>
      <c r="N47" s="60"/>
      <c r="O47" s="60"/>
      <c r="P47" s="60"/>
      <c r="Q47" s="50">
        <f t="shared" si="12"/>
        <v>122</v>
      </c>
      <c r="R47" s="76" cm="1">
        <f t="array" ref="R47">IFERROR(IF(OR(E47&lt;0,E47&gt;4000,Q47&lt;55),0,INDEX('SEC Appendix V3'!$B$5:$F$8,_xlfn.IFS(Q47&lt;60,1,Q47&lt;65,2,Q47&lt;67,3,TRUE,4),MATCH(YEAR($Q$27),'SEC Appendix V3'!$B$4:$F$4))*IF(E47&lt;=3000,E47,12000-(3*E47))),0)</f>
        <v>0</v>
      </c>
      <c r="S47" s="77">
        <f t="shared" si="0"/>
        <v>122</v>
      </c>
      <c r="T47" s="76" cm="1">
        <f t="array" ref="T47">IFERROR(IF(OR(F47&lt;0,F47&gt;4000,S47&lt;55),0,INDEX('SEC Appendix V3'!$B$5:$F$8,_xlfn.IFS(S47&lt;60,1,S47&lt;65,2,S47&lt;67,3,TRUE,4),MATCH(YEAR($Q$27),'SEC Appendix V3'!$B$4:$F$4))*IF(F47&lt;=3000,F47,12000-(3*F47))),0)</f>
        <v>0</v>
      </c>
      <c r="U47" s="77">
        <f t="shared" si="1"/>
        <v>122</v>
      </c>
      <c r="V47" s="76" cm="1">
        <f t="array" ref="V47">IFERROR(IF(OR(G47&lt;0,G47&gt;4000,U47&lt;55),0,INDEX('SEC Appendix V3'!$B$5:$F$8,_xlfn.IFS(U47&lt;60,1,U47&lt;65,2,U47&lt;67,3,TRUE,4),MATCH(YEAR($Q$27),'SEC Appendix V3'!$B$4:$F$4))*IF(G47&lt;=3000,G47,12000-(3*G47))),0)</f>
        <v>0</v>
      </c>
      <c r="W47" s="77">
        <f t="shared" si="2"/>
        <v>122</v>
      </c>
      <c r="X47" s="76" cm="1">
        <f t="array" ref="X47">IFERROR(IF(OR(H47&lt;0,H47&gt;4000,W47&lt;55),0,INDEX('SEC Appendix V3'!$B$5:$F$8,_xlfn.IFS(W47&lt;60,1,W47&lt;65,2,W47&lt;67,3,TRUE,4),MATCH(YEAR($Q$27),'SEC Appendix V3'!$B$4:$F$4))*IF(H47&lt;=3000,H47,12000-(3*H47))),0)</f>
        <v>0</v>
      </c>
      <c r="Y47" s="77">
        <f t="shared" si="3"/>
        <v>122</v>
      </c>
      <c r="Z47" s="76" cm="1">
        <f t="array" ref="Z47">IFERROR(IF(OR(I47&lt;0,I47&gt;4000,Y47&lt;55),0,INDEX('SEC Appendix V3'!$B$5:$F$8,_xlfn.IFS(Y47&lt;60,1,Y47&lt;65,2,Y47&lt;67,3,TRUE,4),MATCH(YEAR($Q$27),'SEC Appendix V3'!$B$4:$F$4))*IF(I47&lt;=3000,I47,12000-(3*I47))),0)</f>
        <v>0</v>
      </c>
      <c r="AA47" s="77">
        <f t="shared" si="4"/>
        <v>122</v>
      </c>
      <c r="AB47" s="76" cm="1">
        <f t="array" ref="AB47">IFERROR(IF(OR(J47&lt;0,J47&gt;4000,AA47&lt;55),0,INDEX('SEC Appendix V3'!$B$5:$F$8,_xlfn.IFS(AA47&lt;60,1,AA47&lt;65,2,AA47&lt;67,3,TRUE,4),MATCH(YEAR($Q$27),'SEC Appendix V3'!$B$4:$F$4))*IF(J47&lt;=3000,J47,12000-(3*J47))),0)</f>
        <v>0</v>
      </c>
      <c r="AC47" s="77">
        <f t="shared" si="5"/>
        <v>122</v>
      </c>
      <c r="AD47" s="76" cm="1">
        <f t="array" ref="AD47">IFERROR(IF(OR(K47&lt;0,K47&gt;4000,AC47&lt;55),0,INDEX('SEC Appendix V3'!$B$5:$F$8,_xlfn.IFS(AC47&lt;60,1,AC47&lt;65,2,AC47&lt;67,3,TRUE,4),MATCH(YEAR($Q$27),'SEC Appendix V3'!$B$4:$F$4))*IF(K47&lt;=3000,K47,12000-(3*K47))),0)</f>
        <v>0</v>
      </c>
      <c r="AE47" s="77">
        <f t="shared" si="6"/>
        <v>122</v>
      </c>
      <c r="AF47" s="76" cm="1">
        <f t="array" ref="AF47">IFERROR(IF(OR(L47&lt;0,L47&gt;4000,AE47&lt;55),0,INDEX('SEC Appendix V3'!$B$5:$F$8,_xlfn.IFS(AE47&lt;60,1,AE47&lt;65,2,AE47&lt;67,3,TRUE,4),MATCH(YEAR($Q$27),'SEC Appendix V3'!$B$4:$F$4))*IF(L47&lt;=3000,L47,12000-(3*L47))),0)</f>
        <v>0</v>
      </c>
      <c r="AG47" s="77">
        <f t="shared" si="7"/>
        <v>122</v>
      </c>
      <c r="AH47" s="76" cm="1">
        <f t="array" ref="AH47">IFERROR(IF(OR(M47&lt;0,M47&gt;4000,AG47&lt;55),0,INDEX('SEC Appendix V3'!$B$5:$F$8,_xlfn.IFS(AG47&lt;60,1,AG47&lt;65,2,AG47&lt;67,3,TRUE,4),MATCH(YEAR($Q$27),'SEC Appendix V3'!$B$4:$F$4))*IF(M47&lt;=3000,M47,12000-(3*M47))),0)</f>
        <v>0</v>
      </c>
      <c r="AI47" s="77">
        <f t="shared" si="8"/>
        <v>122</v>
      </c>
      <c r="AJ47" s="76" cm="1">
        <f t="array" ref="AJ47">IFERROR(IF(OR(N47&lt;0,N47&gt;4000,AI47&lt;55),0,INDEX('SEC Appendix V3'!$B$5:$F$8,_xlfn.IFS(AI47&lt;60,1,AI47&lt;65,2,AI47&lt;67,3,TRUE,4),MATCH(YEAR($Q$27),'SEC Appendix V3'!$B$4:$F$4))*IF(N47&lt;=3000,N47,12000-(3*N47))),0)</f>
        <v>0</v>
      </c>
      <c r="AK47" s="77">
        <f t="shared" si="9"/>
        <v>122</v>
      </c>
      <c r="AL47" s="76" cm="1">
        <f t="array" ref="AL47">IFERROR(IF(OR(O47&lt;0,O47&gt;4000,AK47&lt;55),0,INDEX('SEC Appendix V3'!$B$5:$F$8,_xlfn.IFS(AK47&lt;60,1,AK47&lt;65,2,AK47&lt;67,3,TRUE,4),MATCH(YEAR($Q$27),'SEC Appendix V3'!$B$4:$F$4))*IF(O47&lt;=3000,O47,12000-(3*O47))),0)</f>
        <v>0</v>
      </c>
      <c r="AM47" s="77">
        <f t="shared" si="10"/>
        <v>122</v>
      </c>
      <c r="AN47" s="76" cm="1">
        <f t="array" ref="AN47">IFERROR(IF(OR(P47&lt;0,P47&gt;4000,AM47&lt;55),0,INDEX('SEC Appendix V3'!$B$5:$F$8,_xlfn.IFS(AM47&lt;60,1,AM47&lt;65,2,AM47&lt;67,3,TRUE,4),MATCH(YEAR($Q$27),'SEC Appendix V3'!$B$4:$F$4))*IF(P47&lt;=3000,P47,12000-(3*P47))),0)</f>
        <v>0</v>
      </c>
      <c r="AO47" s="79">
        <f t="shared" si="11"/>
        <v>0</v>
      </c>
    </row>
    <row r="48" spans="1:41" x14ac:dyDescent="0.35">
      <c r="A48" s="70">
        <v>19</v>
      </c>
      <c r="B48" s="57"/>
      <c r="C48" s="58"/>
      <c r="D48" s="59"/>
      <c r="E48" s="60"/>
      <c r="F48" s="60"/>
      <c r="G48" s="60"/>
      <c r="H48" s="60"/>
      <c r="I48" s="60"/>
      <c r="J48" s="60"/>
      <c r="K48" s="60"/>
      <c r="L48" s="60"/>
      <c r="M48" s="60"/>
      <c r="N48" s="60"/>
      <c r="O48" s="60"/>
      <c r="P48" s="60"/>
      <c r="Q48" s="50">
        <f t="shared" si="12"/>
        <v>122</v>
      </c>
      <c r="R48" s="76" cm="1">
        <f t="array" ref="R48">IFERROR(IF(OR(E48&lt;0,E48&gt;4000,Q48&lt;55),0,INDEX('SEC Appendix V3'!$B$5:$F$8,_xlfn.IFS(Q48&lt;60,1,Q48&lt;65,2,Q48&lt;67,3,TRUE,4),MATCH(YEAR($Q$27),'SEC Appendix V3'!$B$4:$F$4))*IF(E48&lt;=3000,E48,12000-(3*E48))),0)</f>
        <v>0</v>
      </c>
      <c r="S48" s="77">
        <f t="shared" si="0"/>
        <v>122</v>
      </c>
      <c r="T48" s="76" cm="1">
        <f t="array" ref="T48">IFERROR(IF(OR(F48&lt;0,F48&gt;4000,S48&lt;55),0,INDEX('SEC Appendix V3'!$B$5:$F$8,_xlfn.IFS(S48&lt;60,1,S48&lt;65,2,S48&lt;67,3,TRUE,4),MATCH(YEAR($Q$27),'SEC Appendix V3'!$B$4:$F$4))*IF(F48&lt;=3000,F48,12000-(3*F48))),0)</f>
        <v>0</v>
      </c>
      <c r="U48" s="77">
        <f t="shared" si="1"/>
        <v>122</v>
      </c>
      <c r="V48" s="76" cm="1">
        <f t="array" ref="V48">IFERROR(IF(OR(G48&lt;0,G48&gt;4000,U48&lt;55),0,INDEX('SEC Appendix V3'!$B$5:$F$8,_xlfn.IFS(U48&lt;60,1,U48&lt;65,2,U48&lt;67,3,TRUE,4),MATCH(YEAR($Q$27),'SEC Appendix V3'!$B$4:$F$4))*IF(G48&lt;=3000,G48,12000-(3*G48))),0)</f>
        <v>0</v>
      </c>
      <c r="W48" s="77">
        <f t="shared" si="2"/>
        <v>122</v>
      </c>
      <c r="X48" s="76" cm="1">
        <f t="array" ref="X48">IFERROR(IF(OR(H48&lt;0,H48&gt;4000,W48&lt;55),0,INDEX('SEC Appendix V3'!$B$5:$F$8,_xlfn.IFS(W48&lt;60,1,W48&lt;65,2,W48&lt;67,3,TRUE,4),MATCH(YEAR($Q$27),'SEC Appendix V3'!$B$4:$F$4))*IF(H48&lt;=3000,H48,12000-(3*H48))),0)</f>
        <v>0</v>
      </c>
      <c r="Y48" s="77">
        <f t="shared" si="3"/>
        <v>122</v>
      </c>
      <c r="Z48" s="76" cm="1">
        <f t="array" ref="Z48">IFERROR(IF(OR(I48&lt;0,I48&gt;4000,Y48&lt;55),0,INDEX('SEC Appendix V3'!$B$5:$F$8,_xlfn.IFS(Y48&lt;60,1,Y48&lt;65,2,Y48&lt;67,3,TRUE,4),MATCH(YEAR($Q$27),'SEC Appendix V3'!$B$4:$F$4))*IF(I48&lt;=3000,I48,12000-(3*I48))),0)</f>
        <v>0</v>
      </c>
      <c r="AA48" s="77">
        <f t="shared" si="4"/>
        <v>122</v>
      </c>
      <c r="AB48" s="76" cm="1">
        <f t="array" ref="AB48">IFERROR(IF(OR(J48&lt;0,J48&gt;4000,AA48&lt;55),0,INDEX('SEC Appendix V3'!$B$5:$F$8,_xlfn.IFS(AA48&lt;60,1,AA48&lt;65,2,AA48&lt;67,3,TRUE,4),MATCH(YEAR($Q$27),'SEC Appendix V3'!$B$4:$F$4))*IF(J48&lt;=3000,J48,12000-(3*J48))),0)</f>
        <v>0</v>
      </c>
      <c r="AC48" s="77">
        <f t="shared" si="5"/>
        <v>122</v>
      </c>
      <c r="AD48" s="76" cm="1">
        <f t="array" ref="AD48">IFERROR(IF(OR(K48&lt;0,K48&gt;4000,AC48&lt;55),0,INDEX('SEC Appendix V3'!$B$5:$F$8,_xlfn.IFS(AC48&lt;60,1,AC48&lt;65,2,AC48&lt;67,3,TRUE,4),MATCH(YEAR($Q$27),'SEC Appendix V3'!$B$4:$F$4))*IF(K48&lt;=3000,K48,12000-(3*K48))),0)</f>
        <v>0</v>
      </c>
      <c r="AE48" s="77">
        <f t="shared" si="6"/>
        <v>122</v>
      </c>
      <c r="AF48" s="76" cm="1">
        <f t="array" ref="AF48">IFERROR(IF(OR(L48&lt;0,L48&gt;4000,AE48&lt;55),0,INDEX('SEC Appendix V3'!$B$5:$F$8,_xlfn.IFS(AE48&lt;60,1,AE48&lt;65,2,AE48&lt;67,3,TRUE,4),MATCH(YEAR($Q$27),'SEC Appendix V3'!$B$4:$F$4))*IF(L48&lt;=3000,L48,12000-(3*L48))),0)</f>
        <v>0</v>
      </c>
      <c r="AG48" s="77">
        <f t="shared" si="7"/>
        <v>122</v>
      </c>
      <c r="AH48" s="76" cm="1">
        <f t="array" ref="AH48">IFERROR(IF(OR(M48&lt;0,M48&gt;4000,AG48&lt;55),0,INDEX('SEC Appendix V3'!$B$5:$F$8,_xlfn.IFS(AG48&lt;60,1,AG48&lt;65,2,AG48&lt;67,3,TRUE,4),MATCH(YEAR($Q$27),'SEC Appendix V3'!$B$4:$F$4))*IF(M48&lt;=3000,M48,12000-(3*M48))),0)</f>
        <v>0</v>
      </c>
      <c r="AI48" s="77">
        <f t="shared" si="8"/>
        <v>122</v>
      </c>
      <c r="AJ48" s="76" cm="1">
        <f t="array" ref="AJ48">IFERROR(IF(OR(N48&lt;0,N48&gt;4000,AI48&lt;55),0,INDEX('SEC Appendix V3'!$B$5:$F$8,_xlfn.IFS(AI48&lt;60,1,AI48&lt;65,2,AI48&lt;67,3,TRUE,4),MATCH(YEAR($Q$27),'SEC Appendix V3'!$B$4:$F$4))*IF(N48&lt;=3000,N48,12000-(3*N48))),0)</f>
        <v>0</v>
      </c>
      <c r="AK48" s="77">
        <f t="shared" si="9"/>
        <v>122</v>
      </c>
      <c r="AL48" s="76" cm="1">
        <f t="array" ref="AL48">IFERROR(IF(OR(O48&lt;0,O48&gt;4000,AK48&lt;55),0,INDEX('SEC Appendix V3'!$B$5:$F$8,_xlfn.IFS(AK48&lt;60,1,AK48&lt;65,2,AK48&lt;67,3,TRUE,4),MATCH(YEAR($Q$27),'SEC Appendix V3'!$B$4:$F$4))*IF(O48&lt;=3000,O48,12000-(3*O48))),0)</f>
        <v>0</v>
      </c>
      <c r="AM48" s="77">
        <f t="shared" si="10"/>
        <v>122</v>
      </c>
      <c r="AN48" s="76" cm="1">
        <f t="array" ref="AN48">IFERROR(IF(OR(P48&lt;0,P48&gt;4000,AM48&lt;55),0,INDEX('SEC Appendix V3'!$B$5:$F$8,_xlfn.IFS(AM48&lt;60,1,AM48&lt;65,2,AM48&lt;67,3,TRUE,4),MATCH(YEAR($Q$27),'SEC Appendix V3'!$B$4:$F$4))*IF(P48&lt;=3000,P48,12000-(3*P48))),0)</f>
        <v>0</v>
      </c>
      <c r="AO48" s="79">
        <f t="shared" si="11"/>
        <v>0</v>
      </c>
    </row>
    <row r="49" spans="1:41" x14ac:dyDescent="0.35">
      <c r="A49" s="70">
        <v>20</v>
      </c>
      <c r="B49" s="57"/>
      <c r="C49" s="58"/>
      <c r="D49" s="59"/>
      <c r="E49" s="60"/>
      <c r="F49" s="60"/>
      <c r="G49" s="60"/>
      <c r="H49" s="60"/>
      <c r="I49" s="60"/>
      <c r="J49" s="60"/>
      <c r="K49" s="60"/>
      <c r="L49" s="60"/>
      <c r="M49" s="60"/>
      <c r="N49" s="60"/>
      <c r="O49" s="60"/>
      <c r="P49" s="60"/>
      <c r="Q49" s="50">
        <f t="shared" si="12"/>
        <v>122</v>
      </c>
      <c r="R49" s="76" cm="1">
        <f t="array" ref="R49">IFERROR(IF(OR(E49&lt;0,E49&gt;4000,Q49&lt;55),0,INDEX('SEC Appendix V3'!$B$5:$F$8,_xlfn.IFS(Q49&lt;60,1,Q49&lt;65,2,Q49&lt;67,3,TRUE,4),MATCH(YEAR($Q$27),'SEC Appendix V3'!$B$4:$F$4))*IF(E49&lt;=3000,E49,12000-(3*E49))),0)</f>
        <v>0</v>
      </c>
      <c r="S49" s="77">
        <f t="shared" si="0"/>
        <v>122</v>
      </c>
      <c r="T49" s="76" cm="1">
        <f t="array" ref="T49">IFERROR(IF(OR(F49&lt;0,F49&gt;4000,S49&lt;55),0,INDEX('SEC Appendix V3'!$B$5:$F$8,_xlfn.IFS(S49&lt;60,1,S49&lt;65,2,S49&lt;67,3,TRUE,4),MATCH(YEAR($Q$27),'SEC Appendix V3'!$B$4:$F$4))*IF(F49&lt;=3000,F49,12000-(3*F49))),0)</f>
        <v>0</v>
      </c>
      <c r="U49" s="77">
        <f t="shared" si="1"/>
        <v>122</v>
      </c>
      <c r="V49" s="76" cm="1">
        <f t="array" ref="V49">IFERROR(IF(OR(G49&lt;0,G49&gt;4000,U49&lt;55),0,INDEX('SEC Appendix V3'!$B$5:$F$8,_xlfn.IFS(U49&lt;60,1,U49&lt;65,2,U49&lt;67,3,TRUE,4),MATCH(YEAR($Q$27),'SEC Appendix V3'!$B$4:$F$4))*IF(G49&lt;=3000,G49,12000-(3*G49))),0)</f>
        <v>0</v>
      </c>
      <c r="W49" s="77">
        <f t="shared" si="2"/>
        <v>122</v>
      </c>
      <c r="X49" s="76" cm="1">
        <f t="array" ref="X49">IFERROR(IF(OR(H49&lt;0,H49&gt;4000,W49&lt;55),0,INDEX('SEC Appendix V3'!$B$5:$F$8,_xlfn.IFS(W49&lt;60,1,W49&lt;65,2,W49&lt;67,3,TRUE,4),MATCH(YEAR($Q$27),'SEC Appendix V3'!$B$4:$F$4))*IF(H49&lt;=3000,H49,12000-(3*H49))),0)</f>
        <v>0</v>
      </c>
      <c r="Y49" s="77">
        <f t="shared" si="3"/>
        <v>122</v>
      </c>
      <c r="Z49" s="76" cm="1">
        <f t="array" ref="Z49">IFERROR(IF(OR(I49&lt;0,I49&gt;4000,Y49&lt;55),0,INDEX('SEC Appendix V3'!$B$5:$F$8,_xlfn.IFS(Y49&lt;60,1,Y49&lt;65,2,Y49&lt;67,3,TRUE,4),MATCH(YEAR($Q$27),'SEC Appendix V3'!$B$4:$F$4))*IF(I49&lt;=3000,I49,12000-(3*I49))),0)</f>
        <v>0</v>
      </c>
      <c r="AA49" s="77">
        <f t="shared" si="4"/>
        <v>122</v>
      </c>
      <c r="AB49" s="76" cm="1">
        <f t="array" ref="AB49">IFERROR(IF(OR(J49&lt;0,J49&gt;4000,AA49&lt;55),0,INDEX('SEC Appendix V3'!$B$5:$F$8,_xlfn.IFS(AA49&lt;60,1,AA49&lt;65,2,AA49&lt;67,3,TRUE,4),MATCH(YEAR($Q$27),'SEC Appendix V3'!$B$4:$F$4))*IF(J49&lt;=3000,J49,12000-(3*J49))),0)</f>
        <v>0</v>
      </c>
      <c r="AC49" s="77">
        <f t="shared" si="5"/>
        <v>122</v>
      </c>
      <c r="AD49" s="76" cm="1">
        <f t="array" ref="AD49">IFERROR(IF(OR(K49&lt;0,K49&gt;4000,AC49&lt;55),0,INDEX('SEC Appendix V3'!$B$5:$F$8,_xlfn.IFS(AC49&lt;60,1,AC49&lt;65,2,AC49&lt;67,3,TRUE,4),MATCH(YEAR($Q$27),'SEC Appendix V3'!$B$4:$F$4))*IF(K49&lt;=3000,K49,12000-(3*K49))),0)</f>
        <v>0</v>
      </c>
      <c r="AE49" s="77">
        <f t="shared" si="6"/>
        <v>122</v>
      </c>
      <c r="AF49" s="76" cm="1">
        <f t="array" ref="AF49">IFERROR(IF(OR(L49&lt;0,L49&gt;4000,AE49&lt;55),0,INDEX('SEC Appendix V3'!$B$5:$F$8,_xlfn.IFS(AE49&lt;60,1,AE49&lt;65,2,AE49&lt;67,3,TRUE,4),MATCH(YEAR($Q$27),'SEC Appendix V3'!$B$4:$F$4))*IF(L49&lt;=3000,L49,12000-(3*L49))),0)</f>
        <v>0</v>
      </c>
      <c r="AG49" s="77">
        <f t="shared" si="7"/>
        <v>122</v>
      </c>
      <c r="AH49" s="76" cm="1">
        <f t="array" ref="AH49">IFERROR(IF(OR(M49&lt;0,M49&gt;4000,AG49&lt;55),0,INDEX('SEC Appendix V3'!$B$5:$F$8,_xlfn.IFS(AG49&lt;60,1,AG49&lt;65,2,AG49&lt;67,3,TRUE,4),MATCH(YEAR($Q$27),'SEC Appendix V3'!$B$4:$F$4))*IF(M49&lt;=3000,M49,12000-(3*M49))),0)</f>
        <v>0</v>
      </c>
      <c r="AI49" s="77">
        <f t="shared" si="8"/>
        <v>122</v>
      </c>
      <c r="AJ49" s="76" cm="1">
        <f t="array" ref="AJ49">IFERROR(IF(OR(N49&lt;0,N49&gt;4000,AI49&lt;55),0,INDEX('SEC Appendix V3'!$B$5:$F$8,_xlfn.IFS(AI49&lt;60,1,AI49&lt;65,2,AI49&lt;67,3,TRUE,4),MATCH(YEAR($Q$27),'SEC Appendix V3'!$B$4:$F$4))*IF(N49&lt;=3000,N49,12000-(3*N49))),0)</f>
        <v>0</v>
      </c>
      <c r="AK49" s="77">
        <f t="shared" si="9"/>
        <v>122</v>
      </c>
      <c r="AL49" s="76" cm="1">
        <f t="array" ref="AL49">IFERROR(IF(OR(O49&lt;0,O49&gt;4000,AK49&lt;55),0,INDEX('SEC Appendix V3'!$B$5:$F$8,_xlfn.IFS(AK49&lt;60,1,AK49&lt;65,2,AK49&lt;67,3,TRUE,4),MATCH(YEAR($Q$27),'SEC Appendix V3'!$B$4:$F$4))*IF(O49&lt;=3000,O49,12000-(3*O49))),0)</f>
        <v>0</v>
      </c>
      <c r="AM49" s="77">
        <f t="shared" si="10"/>
        <v>122</v>
      </c>
      <c r="AN49" s="76" cm="1">
        <f t="array" ref="AN49">IFERROR(IF(OR(P49&lt;0,P49&gt;4000,AM49&lt;55),0,INDEX('SEC Appendix V3'!$B$5:$F$8,_xlfn.IFS(AM49&lt;60,1,AM49&lt;65,2,AM49&lt;67,3,TRUE,4),MATCH(YEAR($Q$27),'SEC Appendix V3'!$B$4:$F$4))*IF(P49&lt;=3000,P49,12000-(3*P49))),0)</f>
        <v>0</v>
      </c>
      <c r="AO49" s="79">
        <f t="shared" si="11"/>
        <v>0</v>
      </c>
    </row>
    <row r="50" spans="1:41" x14ac:dyDescent="0.35">
      <c r="A50" s="70">
        <v>21</v>
      </c>
      <c r="B50" s="58"/>
      <c r="C50" s="58"/>
      <c r="D50" s="59"/>
      <c r="E50" s="60"/>
      <c r="F50" s="60"/>
      <c r="G50" s="60"/>
      <c r="H50" s="60"/>
      <c r="I50" s="60"/>
      <c r="J50" s="60"/>
      <c r="K50" s="60"/>
      <c r="L50" s="60"/>
      <c r="M50" s="60"/>
      <c r="N50" s="60"/>
      <c r="O50" s="60"/>
      <c r="P50" s="60"/>
      <c r="Q50" s="50">
        <f t="shared" si="12"/>
        <v>122</v>
      </c>
      <c r="R50" s="76" cm="1">
        <f t="array" ref="R50">IFERROR(IF(OR(E50&lt;0,E50&gt;4000,Q50&lt;55),0,INDEX('SEC Appendix V3'!$B$5:$F$8,_xlfn.IFS(Q50&lt;60,1,Q50&lt;65,2,Q50&lt;67,3,TRUE,4),MATCH(YEAR($Q$27),'SEC Appendix V3'!$B$4:$F$4))*IF(E50&lt;=3000,E50,12000-(3*E50))),0)</f>
        <v>0</v>
      </c>
      <c r="S50" s="77">
        <f t="shared" si="0"/>
        <v>122</v>
      </c>
      <c r="T50" s="76" cm="1">
        <f t="array" ref="T50">IFERROR(IF(OR(F50&lt;0,F50&gt;4000,S50&lt;55),0,INDEX('SEC Appendix V3'!$B$5:$F$8,_xlfn.IFS(S50&lt;60,1,S50&lt;65,2,S50&lt;67,3,TRUE,4),MATCH(YEAR($Q$27),'SEC Appendix V3'!$B$4:$F$4))*IF(F50&lt;=3000,F50,12000-(3*F50))),0)</f>
        <v>0</v>
      </c>
      <c r="U50" s="77">
        <f t="shared" si="1"/>
        <v>122</v>
      </c>
      <c r="V50" s="76" cm="1">
        <f t="array" ref="V50">IFERROR(IF(OR(G50&lt;0,G50&gt;4000,U50&lt;55),0,INDEX('SEC Appendix V3'!$B$5:$F$8,_xlfn.IFS(U50&lt;60,1,U50&lt;65,2,U50&lt;67,3,TRUE,4),MATCH(YEAR($Q$27),'SEC Appendix V3'!$B$4:$F$4))*IF(G50&lt;=3000,G50,12000-(3*G50))),0)</f>
        <v>0</v>
      </c>
      <c r="W50" s="77">
        <f t="shared" si="2"/>
        <v>122</v>
      </c>
      <c r="X50" s="76" cm="1">
        <f t="array" ref="X50">IFERROR(IF(OR(H50&lt;0,H50&gt;4000,W50&lt;55),0,INDEX('SEC Appendix V3'!$B$5:$F$8,_xlfn.IFS(W50&lt;60,1,W50&lt;65,2,W50&lt;67,3,TRUE,4),MATCH(YEAR($Q$27),'SEC Appendix V3'!$B$4:$F$4))*IF(H50&lt;=3000,H50,12000-(3*H50))),0)</f>
        <v>0</v>
      </c>
      <c r="Y50" s="77">
        <f t="shared" si="3"/>
        <v>122</v>
      </c>
      <c r="Z50" s="76" cm="1">
        <f t="array" ref="Z50">IFERROR(IF(OR(I50&lt;0,I50&gt;4000,Y50&lt;55),0,INDEX('SEC Appendix V3'!$B$5:$F$8,_xlfn.IFS(Y50&lt;60,1,Y50&lt;65,2,Y50&lt;67,3,TRUE,4),MATCH(YEAR($Q$27),'SEC Appendix V3'!$B$4:$F$4))*IF(I50&lt;=3000,I50,12000-(3*I50))),0)</f>
        <v>0</v>
      </c>
      <c r="AA50" s="77">
        <f t="shared" si="4"/>
        <v>122</v>
      </c>
      <c r="AB50" s="76" cm="1">
        <f t="array" ref="AB50">IFERROR(IF(OR(J50&lt;0,J50&gt;4000,AA50&lt;55),0,INDEX('SEC Appendix V3'!$B$5:$F$8,_xlfn.IFS(AA50&lt;60,1,AA50&lt;65,2,AA50&lt;67,3,TRUE,4),MATCH(YEAR($Q$27),'SEC Appendix V3'!$B$4:$F$4))*IF(J50&lt;=3000,J50,12000-(3*J50))),0)</f>
        <v>0</v>
      </c>
      <c r="AC50" s="77">
        <f t="shared" si="5"/>
        <v>122</v>
      </c>
      <c r="AD50" s="76" cm="1">
        <f t="array" ref="AD50">IFERROR(IF(OR(K50&lt;0,K50&gt;4000,AC50&lt;55),0,INDEX('SEC Appendix V3'!$B$5:$F$8,_xlfn.IFS(AC50&lt;60,1,AC50&lt;65,2,AC50&lt;67,3,TRUE,4),MATCH(YEAR($Q$27),'SEC Appendix V3'!$B$4:$F$4))*IF(K50&lt;=3000,K50,12000-(3*K50))),0)</f>
        <v>0</v>
      </c>
      <c r="AE50" s="77">
        <f t="shared" si="6"/>
        <v>122</v>
      </c>
      <c r="AF50" s="76" cm="1">
        <f t="array" ref="AF50">IFERROR(IF(OR(L50&lt;0,L50&gt;4000,AE50&lt;55),0,INDEX('SEC Appendix V3'!$B$5:$F$8,_xlfn.IFS(AE50&lt;60,1,AE50&lt;65,2,AE50&lt;67,3,TRUE,4),MATCH(YEAR($Q$27),'SEC Appendix V3'!$B$4:$F$4))*IF(L50&lt;=3000,L50,12000-(3*L50))),0)</f>
        <v>0</v>
      </c>
      <c r="AG50" s="77">
        <f t="shared" si="7"/>
        <v>122</v>
      </c>
      <c r="AH50" s="76" cm="1">
        <f t="array" ref="AH50">IFERROR(IF(OR(M50&lt;0,M50&gt;4000,AG50&lt;55),0,INDEX('SEC Appendix V3'!$B$5:$F$8,_xlfn.IFS(AG50&lt;60,1,AG50&lt;65,2,AG50&lt;67,3,TRUE,4),MATCH(YEAR($Q$27),'SEC Appendix V3'!$B$4:$F$4))*IF(M50&lt;=3000,M50,12000-(3*M50))),0)</f>
        <v>0</v>
      </c>
      <c r="AI50" s="77">
        <f t="shared" si="8"/>
        <v>122</v>
      </c>
      <c r="AJ50" s="76" cm="1">
        <f t="array" ref="AJ50">IFERROR(IF(OR(N50&lt;0,N50&gt;4000,AI50&lt;55),0,INDEX('SEC Appendix V3'!$B$5:$F$8,_xlfn.IFS(AI50&lt;60,1,AI50&lt;65,2,AI50&lt;67,3,TRUE,4),MATCH(YEAR($Q$27),'SEC Appendix V3'!$B$4:$F$4))*IF(N50&lt;=3000,N50,12000-(3*N50))),0)</f>
        <v>0</v>
      </c>
      <c r="AK50" s="77">
        <f t="shared" si="9"/>
        <v>122</v>
      </c>
      <c r="AL50" s="76" cm="1">
        <f t="array" ref="AL50">IFERROR(IF(OR(O50&lt;0,O50&gt;4000,AK50&lt;55),0,INDEX('SEC Appendix V3'!$B$5:$F$8,_xlfn.IFS(AK50&lt;60,1,AK50&lt;65,2,AK50&lt;67,3,TRUE,4),MATCH(YEAR($Q$27),'SEC Appendix V3'!$B$4:$F$4))*IF(O50&lt;=3000,O50,12000-(3*O50))),0)</f>
        <v>0</v>
      </c>
      <c r="AM50" s="77">
        <f t="shared" si="10"/>
        <v>122</v>
      </c>
      <c r="AN50" s="76" cm="1">
        <f t="array" ref="AN50">IFERROR(IF(OR(P50&lt;0,P50&gt;4000,AM50&lt;55),0,INDEX('SEC Appendix V3'!$B$5:$F$8,_xlfn.IFS(AM50&lt;60,1,AM50&lt;65,2,AM50&lt;67,3,TRUE,4),MATCH(YEAR($Q$27),'SEC Appendix V3'!$B$4:$F$4))*IF(P50&lt;=3000,P50,12000-(3*P50))),0)</f>
        <v>0</v>
      </c>
      <c r="AO50" s="79">
        <f t="shared" si="11"/>
        <v>0</v>
      </c>
    </row>
    <row r="51" spans="1:41" x14ac:dyDescent="0.35">
      <c r="A51" s="70">
        <v>22</v>
      </c>
      <c r="B51" s="57"/>
      <c r="C51" s="58"/>
      <c r="D51" s="59"/>
      <c r="E51" s="60"/>
      <c r="F51" s="60"/>
      <c r="G51" s="60"/>
      <c r="H51" s="60"/>
      <c r="I51" s="60"/>
      <c r="J51" s="60"/>
      <c r="K51" s="60"/>
      <c r="L51" s="60"/>
      <c r="M51" s="60"/>
      <c r="N51" s="60"/>
      <c r="O51" s="60"/>
      <c r="P51" s="60"/>
      <c r="Q51" s="50">
        <f t="shared" si="12"/>
        <v>122</v>
      </c>
      <c r="R51" s="76" cm="1">
        <f t="array" ref="R51">IFERROR(IF(OR(E51&lt;0,E51&gt;4000,Q51&lt;55),0,INDEX('SEC Appendix V3'!$B$5:$F$8,_xlfn.IFS(Q51&lt;60,1,Q51&lt;65,2,Q51&lt;67,3,TRUE,4),MATCH(YEAR($Q$27),'SEC Appendix V3'!$B$4:$F$4))*IF(E51&lt;=3000,E51,12000-(3*E51))),0)</f>
        <v>0</v>
      </c>
      <c r="S51" s="77">
        <f t="shared" si="0"/>
        <v>122</v>
      </c>
      <c r="T51" s="76" cm="1">
        <f t="array" ref="T51">IFERROR(IF(OR(F51&lt;0,F51&gt;4000,S51&lt;55),0,INDEX('SEC Appendix V3'!$B$5:$F$8,_xlfn.IFS(S51&lt;60,1,S51&lt;65,2,S51&lt;67,3,TRUE,4),MATCH(YEAR($Q$27),'SEC Appendix V3'!$B$4:$F$4))*IF(F51&lt;=3000,F51,12000-(3*F51))),0)</f>
        <v>0</v>
      </c>
      <c r="U51" s="77">
        <f t="shared" si="1"/>
        <v>122</v>
      </c>
      <c r="V51" s="76" cm="1">
        <f t="array" ref="V51">IFERROR(IF(OR(G51&lt;0,G51&gt;4000,U51&lt;55),0,INDEX('SEC Appendix V3'!$B$5:$F$8,_xlfn.IFS(U51&lt;60,1,U51&lt;65,2,U51&lt;67,3,TRUE,4),MATCH(YEAR($Q$27),'SEC Appendix V3'!$B$4:$F$4))*IF(G51&lt;=3000,G51,12000-(3*G51))),0)</f>
        <v>0</v>
      </c>
      <c r="W51" s="77">
        <f t="shared" si="2"/>
        <v>122</v>
      </c>
      <c r="X51" s="76" cm="1">
        <f t="array" ref="X51">IFERROR(IF(OR(H51&lt;0,H51&gt;4000,W51&lt;55),0,INDEX('SEC Appendix V3'!$B$5:$F$8,_xlfn.IFS(W51&lt;60,1,W51&lt;65,2,W51&lt;67,3,TRUE,4),MATCH(YEAR($Q$27),'SEC Appendix V3'!$B$4:$F$4))*IF(H51&lt;=3000,H51,12000-(3*H51))),0)</f>
        <v>0</v>
      </c>
      <c r="Y51" s="77">
        <f t="shared" si="3"/>
        <v>122</v>
      </c>
      <c r="Z51" s="76" cm="1">
        <f t="array" ref="Z51">IFERROR(IF(OR(I51&lt;0,I51&gt;4000,Y51&lt;55),0,INDEX('SEC Appendix V3'!$B$5:$F$8,_xlfn.IFS(Y51&lt;60,1,Y51&lt;65,2,Y51&lt;67,3,TRUE,4),MATCH(YEAR($Q$27),'SEC Appendix V3'!$B$4:$F$4))*IF(I51&lt;=3000,I51,12000-(3*I51))),0)</f>
        <v>0</v>
      </c>
      <c r="AA51" s="77">
        <f t="shared" si="4"/>
        <v>122</v>
      </c>
      <c r="AB51" s="76" cm="1">
        <f t="array" ref="AB51">IFERROR(IF(OR(J51&lt;0,J51&gt;4000,AA51&lt;55),0,INDEX('SEC Appendix V3'!$B$5:$F$8,_xlfn.IFS(AA51&lt;60,1,AA51&lt;65,2,AA51&lt;67,3,TRUE,4),MATCH(YEAR($Q$27),'SEC Appendix V3'!$B$4:$F$4))*IF(J51&lt;=3000,J51,12000-(3*J51))),0)</f>
        <v>0</v>
      </c>
      <c r="AC51" s="77">
        <f t="shared" si="5"/>
        <v>122</v>
      </c>
      <c r="AD51" s="76" cm="1">
        <f t="array" ref="AD51">IFERROR(IF(OR(K51&lt;0,K51&gt;4000,AC51&lt;55),0,INDEX('SEC Appendix V3'!$B$5:$F$8,_xlfn.IFS(AC51&lt;60,1,AC51&lt;65,2,AC51&lt;67,3,TRUE,4),MATCH(YEAR($Q$27),'SEC Appendix V3'!$B$4:$F$4))*IF(K51&lt;=3000,K51,12000-(3*K51))),0)</f>
        <v>0</v>
      </c>
      <c r="AE51" s="77">
        <f t="shared" si="6"/>
        <v>122</v>
      </c>
      <c r="AF51" s="76" cm="1">
        <f t="array" ref="AF51">IFERROR(IF(OR(L51&lt;0,L51&gt;4000,AE51&lt;55),0,INDEX('SEC Appendix V3'!$B$5:$F$8,_xlfn.IFS(AE51&lt;60,1,AE51&lt;65,2,AE51&lt;67,3,TRUE,4),MATCH(YEAR($Q$27),'SEC Appendix V3'!$B$4:$F$4))*IF(L51&lt;=3000,L51,12000-(3*L51))),0)</f>
        <v>0</v>
      </c>
      <c r="AG51" s="77">
        <f t="shared" si="7"/>
        <v>122</v>
      </c>
      <c r="AH51" s="76" cm="1">
        <f t="array" ref="AH51">IFERROR(IF(OR(M51&lt;0,M51&gt;4000,AG51&lt;55),0,INDEX('SEC Appendix V3'!$B$5:$F$8,_xlfn.IFS(AG51&lt;60,1,AG51&lt;65,2,AG51&lt;67,3,TRUE,4),MATCH(YEAR($Q$27),'SEC Appendix V3'!$B$4:$F$4))*IF(M51&lt;=3000,M51,12000-(3*M51))),0)</f>
        <v>0</v>
      </c>
      <c r="AI51" s="77">
        <f t="shared" si="8"/>
        <v>122</v>
      </c>
      <c r="AJ51" s="76" cm="1">
        <f t="array" ref="AJ51">IFERROR(IF(OR(N51&lt;0,N51&gt;4000,AI51&lt;55),0,INDEX('SEC Appendix V3'!$B$5:$F$8,_xlfn.IFS(AI51&lt;60,1,AI51&lt;65,2,AI51&lt;67,3,TRUE,4),MATCH(YEAR($Q$27),'SEC Appendix V3'!$B$4:$F$4))*IF(N51&lt;=3000,N51,12000-(3*N51))),0)</f>
        <v>0</v>
      </c>
      <c r="AK51" s="77">
        <f t="shared" si="9"/>
        <v>122</v>
      </c>
      <c r="AL51" s="76" cm="1">
        <f t="array" ref="AL51">IFERROR(IF(OR(O51&lt;0,O51&gt;4000,AK51&lt;55),0,INDEX('SEC Appendix V3'!$B$5:$F$8,_xlfn.IFS(AK51&lt;60,1,AK51&lt;65,2,AK51&lt;67,3,TRUE,4),MATCH(YEAR($Q$27),'SEC Appendix V3'!$B$4:$F$4))*IF(O51&lt;=3000,O51,12000-(3*O51))),0)</f>
        <v>0</v>
      </c>
      <c r="AM51" s="77">
        <f t="shared" si="10"/>
        <v>122</v>
      </c>
      <c r="AN51" s="76" cm="1">
        <f t="array" ref="AN51">IFERROR(IF(OR(P51&lt;0,P51&gt;4000,AM51&lt;55),0,INDEX('SEC Appendix V3'!$B$5:$F$8,_xlfn.IFS(AM51&lt;60,1,AM51&lt;65,2,AM51&lt;67,3,TRUE,4),MATCH(YEAR($Q$27),'SEC Appendix V3'!$B$4:$F$4))*IF(P51&lt;=3000,P51,12000-(3*P51))),0)</f>
        <v>0</v>
      </c>
      <c r="AO51" s="79">
        <f t="shared" si="11"/>
        <v>0</v>
      </c>
    </row>
    <row r="52" spans="1:41" x14ac:dyDescent="0.35">
      <c r="A52" s="70">
        <v>23</v>
      </c>
      <c r="B52" s="57"/>
      <c r="C52" s="58"/>
      <c r="D52" s="59"/>
      <c r="E52" s="60"/>
      <c r="F52" s="60"/>
      <c r="G52" s="60"/>
      <c r="H52" s="60"/>
      <c r="I52" s="60"/>
      <c r="J52" s="60"/>
      <c r="K52" s="60"/>
      <c r="L52" s="60"/>
      <c r="M52" s="60"/>
      <c r="N52" s="60"/>
      <c r="O52" s="60"/>
      <c r="P52" s="60"/>
      <c r="Q52" s="50">
        <f t="shared" si="12"/>
        <v>122</v>
      </c>
      <c r="R52" s="76" cm="1">
        <f t="array" ref="R52">IFERROR(IF(OR(E52&lt;0,E52&gt;4000,Q52&lt;55),0,INDEX('SEC Appendix V3'!$B$5:$F$8,_xlfn.IFS(Q52&lt;60,1,Q52&lt;65,2,Q52&lt;67,3,TRUE,4),MATCH(YEAR($Q$27),'SEC Appendix V3'!$B$4:$F$4))*IF(E52&lt;=3000,E52,12000-(3*E52))),0)</f>
        <v>0</v>
      </c>
      <c r="S52" s="77">
        <f t="shared" si="0"/>
        <v>122</v>
      </c>
      <c r="T52" s="76" cm="1">
        <f t="array" ref="T52">IFERROR(IF(OR(F52&lt;0,F52&gt;4000,S52&lt;55),0,INDEX('SEC Appendix V3'!$B$5:$F$8,_xlfn.IFS(S52&lt;60,1,S52&lt;65,2,S52&lt;67,3,TRUE,4),MATCH(YEAR($Q$27),'SEC Appendix V3'!$B$4:$F$4))*IF(F52&lt;=3000,F52,12000-(3*F52))),0)</f>
        <v>0</v>
      </c>
      <c r="U52" s="77">
        <f t="shared" si="1"/>
        <v>122</v>
      </c>
      <c r="V52" s="76" cm="1">
        <f t="array" ref="V52">IFERROR(IF(OR(G52&lt;0,G52&gt;4000,U52&lt;55),0,INDEX('SEC Appendix V3'!$B$5:$F$8,_xlfn.IFS(U52&lt;60,1,U52&lt;65,2,U52&lt;67,3,TRUE,4),MATCH(YEAR($Q$27),'SEC Appendix V3'!$B$4:$F$4))*IF(G52&lt;=3000,G52,12000-(3*G52))),0)</f>
        <v>0</v>
      </c>
      <c r="W52" s="77">
        <f t="shared" si="2"/>
        <v>122</v>
      </c>
      <c r="X52" s="76" cm="1">
        <f t="array" ref="X52">IFERROR(IF(OR(H52&lt;0,H52&gt;4000,W52&lt;55),0,INDEX('SEC Appendix V3'!$B$5:$F$8,_xlfn.IFS(W52&lt;60,1,W52&lt;65,2,W52&lt;67,3,TRUE,4),MATCH(YEAR($Q$27),'SEC Appendix V3'!$B$4:$F$4))*IF(H52&lt;=3000,H52,12000-(3*H52))),0)</f>
        <v>0</v>
      </c>
      <c r="Y52" s="77">
        <f t="shared" si="3"/>
        <v>122</v>
      </c>
      <c r="Z52" s="76" cm="1">
        <f t="array" ref="Z52">IFERROR(IF(OR(I52&lt;0,I52&gt;4000,Y52&lt;55),0,INDEX('SEC Appendix V3'!$B$5:$F$8,_xlfn.IFS(Y52&lt;60,1,Y52&lt;65,2,Y52&lt;67,3,TRUE,4),MATCH(YEAR($Q$27),'SEC Appendix V3'!$B$4:$F$4))*IF(I52&lt;=3000,I52,12000-(3*I52))),0)</f>
        <v>0</v>
      </c>
      <c r="AA52" s="77">
        <f t="shared" si="4"/>
        <v>122</v>
      </c>
      <c r="AB52" s="76" cm="1">
        <f t="array" ref="AB52">IFERROR(IF(OR(J52&lt;0,J52&gt;4000,AA52&lt;55),0,INDEX('SEC Appendix V3'!$B$5:$F$8,_xlfn.IFS(AA52&lt;60,1,AA52&lt;65,2,AA52&lt;67,3,TRUE,4),MATCH(YEAR($Q$27),'SEC Appendix V3'!$B$4:$F$4))*IF(J52&lt;=3000,J52,12000-(3*J52))),0)</f>
        <v>0</v>
      </c>
      <c r="AC52" s="77">
        <f t="shared" si="5"/>
        <v>122</v>
      </c>
      <c r="AD52" s="76" cm="1">
        <f t="array" ref="AD52">IFERROR(IF(OR(K52&lt;0,K52&gt;4000,AC52&lt;55),0,INDEX('SEC Appendix V3'!$B$5:$F$8,_xlfn.IFS(AC52&lt;60,1,AC52&lt;65,2,AC52&lt;67,3,TRUE,4),MATCH(YEAR($Q$27),'SEC Appendix V3'!$B$4:$F$4))*IF(K52&lt;=3000,K52,12000-(3*K52))),0)</f>
        <v>0</v>
      </c>
      <c r="AE52" s="77">
        <f t="shared" si="6"/>
        <v>122</v>
      </c>
      <c r="AF52" s="76" cm="1">
        <f t="array" ref="AF52">IFERROR(IF(OR(L52&lt;0,L52&gt;4000,AE52&lt;55),0,INDEX('SEC Appendix V3'!$B$5:$F$8,_xlfn.IFS(AE52&lt;60,1,AE52&lt;65,2,AE52&lt;67,3,TRUE,4),MATCH(YEAR($Q$27),'SEC Appendix V3'!$B$4:$F$4))*IF(L52&lt;=3000,L52,12000-(3*L52))),0)</f>
        <v>0</v>
      </c>
      <c r="AG52" s="77">
        <f t="shared" si="7"/>
        <v>122</v>
      </c>
      <c r="AH52" s="76" cm="1">
        <f t="array" ref="AH52">IFERROR(IF(OR(M52&lt;0,M52&gt;4000,AG52&lt;55),0,INDEX('SEC Appendix V3'!$B$5:$F$8,_xlfn.IFS(AG52&lt;60,1,AG52&lt;65,2,AG52&lt;67,3,TRUE,4),MATCH(YEAR($Q$27),'SEC Appendix V3'!$B$4:$F$4))*IF(M52&lt;=3000,M52,12000-(3*M52))),0)</f>
        <v>0</v>
      </c>
      <c r="AI52" s="77">
        <f t="shared" si="8"/>
        <v>122</v>
      </c>
      <c r="AJ52" s="76" cm="1">
        <f t="array" ref="AJ52">IFERROR(IF(OR(N52&lt;0,N52&gt;4000,AI52&lt;55),0,INDEX('SEC Appendix V3'!$B$5:$F$8,_xlfn.IFS(AI52&lt;60,1,AI52&lt;65,2,AI52&lt;67,3,TRUE,4),MATCH(YEAR($Q$27),'SEC Appendix V3'!$B$4:$F$4))*IF(N52&lt;=3000,N52,12000-(3*N52))),0)</f>
        <v>0</v>
      </c>
      <c r="AK52" s="77">
        <f t="shared" si="9"/>
        <v>122</v>
      </c>
      <c r="AL52" s="76" cm="1">
        <f t="array" ref="AL52">IFERROR(IF(OR(O52&lt;0,O52&gt;4000,AK52&lt;55),0,INDEX('SEC Appendix V3'!$B$5:$F$8,_xlfn.IFS(AK52&lt;60,1,AK52&lt;65,2,AK52&lt;67,3,TRUE,4),MATCH(YEAR($Q$27),'SEC Appendix V3'!$B$4:$F$4))*IF(O52&lt;=3000,O52,12000-(3*O52))),0)</f>
        <v>0</v>
      </c>
      <c r="AM52" s="77">
        <f t="shared" si="10"/>
        <v>122</v>
      </c>
      <c r="AN52" s="76" cm="1">
        <f t="array" ref="AN52">IFERROR(IF(OR(P52&lt;0,P52&gt;4000,AM52&lt;55),0,INDEX('SEC Appendix V3'!$B$5:$F$8,_xlfn.IFS(AM52&lt;60,1,AM52&lt;65,2,AM52&lt;67,3,TRUE,4),MATCH(YEAR($Q$27),'SEC Appendix V3'!$B$4:$F$4))*IF(P52&lt;=3000,P52,12000-(3*P52))),0)</f>
        <v>0</v>
      </c>
      <c r="AO52" s="79">
        <f t="shared" si="11"/>
        <v>0</v>
      </c>
    </row>
    <row r="53" spans="1:41" x14ac:dyDescent="0.35">
      <c r="A53" s="70">
        <v>24</v>
      </c>
      <c r="B53" s="58"/>
      <c r="C53" s="58"/>
      <c r="D53" s="59"/>
      <c r="E53" s="60"/>
      <c r="F53" s="60"/>
      <c r="G53" s="60"/>
      <c r="H53" s="60"/>
      <c r="I53" s="60"/>
      <c r="J53" s="60"/>
      <c r="K53" s="60"/>
      <c r="L53" s="60"/>
      <c r="M53" s="60"/>
      <c r="N53" s="60"/>
      <c r="O53" s="60"/>
      <c r="P53" s="60"/>
      <c r="Q53" s="50">
        <f t="shared" si="12"/>
        <v>122</v>
      </c>
      <c r="R53" s="76" cm="1">
        <f t="array" ref="R53">IFERROR(IF(OR(E53&lt;0,E53&gt;4000,Q53&lt;55),0,INDEX('SEC Appendix V3'!$B$5:$F$8,_xlfn.IFS(Q53&lt;60,1,Q53&lt;65,2,Q53&lt;67,3,TRUE,4),MATCH(YEAR($Q$27),'SEC Appendix V3'!$B$4:$F$4))*IF(E53&lt;=3000,E53,12000-(3*E53))),0)</f>
        <v>0</v>
      </c>
      <c r="S53" s="77">
        <f t="shared" si="0"/>
        <v>122</v>
      </c>
      <c r="T53" s="76" cm="1">
        <f t="array" ref="T53">IFERROR(IF(OR(F53&lt;0,F53&gt;4000,S53&lt;55),0,INDEX('SEC Appendix V3'!$B$5:$F$8,_xlfn.IFS(S53&lt;60,1,S53&lt;65,2,S53&lt;67,3,TRUE,4),MATCH(YEAR($Q$27),'SEC Appendix V3'!$B$4:$F$4))*IF(F53&lt;=3000,F53,12000-(3*F53))),0)</f>
        <v>0</v>
      </c>
      <c r="U53" s="77">
        <f t="shared" si="1"/>
        <v>122</v>
      </c>
      <c r="V53" s="76" cm="1">
        <f t="array" ref="V53">IFERROR(IF(OR(G53&lt;0,G53&gt;4000,U53&lt;55),0,INDEX('SEC Appendix V3'!$B$5:$F$8,_xlfn.IFS(U53&lt;60,1,U53&lt;65,2,U53&lt;67,3,TRUE,4),MATCH(YEAR($Q$27),'SEC Appendix V3'!$B$4:$F$4))*IF(G53&lt;=3000,G53,12000-(3*G53))),0)</f>
        <v>0</v>
      </c>
      <c r="W53" s="77">
        <f t="shared" si="2"/>
        <v>122</v>
      </c>
      <c r="X53" s="76" cm="1">
        <f t="array" ref="X53">IFERROR(IF(OR(H53&lt;0,H53&gt;4000,W53&lt;55),0,INDEX('SEC Appendix V3'!$B$5:$F$8,_xlfn.IFS(W53&lt;60,1,W53&lt;65,2,W53&lt;67,3,TRUE,4),MATCH(YEAR($Q$27),'SEC Appendix V3'!$B$4:$F$4))*IF(H53&lt;=3000,H53,12000-(3*H53))),0)</f>
        <v>0</v>
      </c>
      <c r="Y53" s="77">
        <f t="shared" si="3"/>
        <v>122</v>
      </c>
      <c r="Z53" s="76" cm="1">
        <f t="array" ref="Z53">IFERROR(IF(OR(I53&lt;0,I53&gt;4000,Y53&lt;55),0,INDEX('SEC Appendix V3'!$B$5:$F$8,_xlfn.IFS(Y53&lt;60,1,Y53&lt;65,2,Y53&lt;67,3,TRUE,4),MATCH(YEAR($Q$27),'SEC Appendix V3'!$B$4:$F$4))*IF(I53&lt;=3000,I53,12000-(3*I53))),0)</f>
        <v>0</v>
      </c>
      <c r="AA53" s="77">
        <f t="shared" si="4"/>
        <v>122</v>
      </c>
      <c r="AB53" s="76" cm="1">
        <f t="array" ref="AB53">IFERROR(IF(OR(J53&lt;0,J53&gt;4000,AA53&lt;55),0,INDEX('SEC Appendix V3'!$B$5:$F$8,_xlfn.IFS(AA53&lt;60,1,AA53&lt;65,2,AA53&lt;67,3,TRUE,4),MATCH(YEAR($Q$27),'SEC Appendix V3'!$B$4:$F$4))*IF(J53&lt;=3000,J53,12000-(3*J53))),0)</f>
        <v>0</v>
      </c>
      <c r="AC53" s="77">
        <f t="shared" si="5"/>
        <v>122</v>
      </c>
      <c r="AD53" s="76" cm="1">
        <f t="array" ref="AD53">IFERROR(IF(OR(K53&lt;0,K53&gt;4000,AC53&lt;55),0,INDEX('SEC Appendix V3'!$B$5:$F$8,_xlfn.IFS(AC53&lt;60,1,AC53&lt;65,2,AC53&lt;67,3,TRUE,4),MATCH(YEAR($Q$27),'SEC Appendix V3'!$B$4:$F$4))*IF(K53&lt;=3000,K53,12000-(3*K53))),0)</f>
        <v>0</v>
      </c>
      <c r="AE53" s="77">
        <f t="shared" si="6"/>
        <v>122</v>
      </c>
      <c r="AF53" s="76" cm="1">
        <f t="array" ref="AF53">IFERROR(IF(OR(L53&lt;0,L53&gt;4000,AE53&lt;55),0,INDEX('SEC Appendix V3'!$B$5:$F$8,_xlfn.IFS(AE53&lt;60,1,AE53&lt;65,2,AE53&lt;67,3,TRUE,4),MATCH(YEAR($Q$27),'SEC Appendix V3'!$B$4:$F$4))*IF(L53&lt;=3000,L53,12000-(3*L53))),0)</f>
        <v>0</v>
      </c>
      <c r="AG53" s="77">
        <f t="shared" si="7"/>
        <v>122</v>
      </c>
      <c r="AH53" s="76" cm="1">
        <f t="array" ref="AH53">IFERROR(IF(OR(M53&lt;0,M53&gt;4000,AG53&lt;55),0,INDEX('SEC Appendix V3'!$B$5:$F$8,_xlfn.IFS(AG53&lt;60,1,AG53&lt;65,2,AG53&lt;67,3,TRUE,4),MATCH(YEAR($Q$27),'SEC Appendix V3'!$B$4:$F$4))*IF(M53&lt;=3000,M53,12000-(3*M53))),0)</f>
        <v>0</v>
      </c>
      <c r="AI53" s="77">
        <f t="shared" si="8"/>
        <v>122</v>
      </c>
      <c r="AJ53" s="76" cm="1">
        <f t="array" ref="AJ53">IFERROR(IF(OR(N53&lt;0,N53&gt;4000,AI53&lt;55),0,INDEX('SEC Appendix V3'!$B$5:$F$8,_xlfn.IFS(AI53&lt;60,1,AI53&lt;65,2,AI53&lt;67,3,TRUE,4),MATCH(YEAR($Q$27),'SEC Appendix V3'!$B$4:$F$4))*IF(N53&lt;=3000,N53,12000-(3*N53))),0)</f>
        <v>0</v>
      </c>
      <c r="AK53" s="77">
        <f t="shared" si="9"/>
        <v>122</v>
      </c>
      <c r="AL53" s="76" cm="1">
        <f t="array" ref="AL53">IFERROR(IF(OR(O53&lt;0,O53&gt;4000,AK53&lt;55),0,INDEX('SEC Appendix V3'!$B$5:$F$8,_xlfn.IFS(AK53&lt;60,1,AK53&lt;65,2,AK53&lt;67,3,TRUE,4),MATCH(YEAR($Q$27),'SEC Appendix V3'!$B$4:$F$4))*IF(O53&lt;=3000,O53,12000-(3*O53))),0)</f>
        <v>0</v>
      </c>
      <c r="AM53" s="77">
        <f t="shared" si="10"/>
        <v>122</v>
      </c>
      <c r="AN53" s="76" cm="1">
        <f t="array" ref="AN53">IFERROR(IF(OR(P53&lt;0,P53&gt;4000,AM53&lt;55),0,INDEX('SEC Appendix V3'!$B$5:$F$8,_xlfn.IFS(AM53&lt;60,1,AM53&lt;65,2,AM53&lt;67,3,TRUE,4),MATCH(YEAR($Q$27),'SEC Appendix V3'!$B$4:$F$4))*IF(P53&lt;=3000,P53,12000-(3*P53))),0)</f>
        <v>0</v>
      </c>
      <c r="AO53" s="79">
        <f t="shared" si="11"/>
        <v>0</v>
      </c>
    </row>
    <row r="54" spans="1:41" x14ac:dyDescent="0.35">
      <c r="A54" s="70">
        <v>25</v>
      </c>
      <c r="B54" s="57"/>
      <c r="C54" s="58"/>
      <c r="D54" s="59"/>
      <c r="E54" s="60"/>
      <c r="F54" s="60"/>
      <c r="G54" s="60"/>
      <c r="H54" s="60"/>
      <c r="I54" s="60"/>
      <c r="J54" s="60"/>
      <c r="K54" s="60"/>
      <c r="L54" s="60"/>
      <c r="M54" s="60"/>
      <c r="N54" s="60"/>
      <c r="O54" s="60"/>
      <c r="P54" s="60"/>
      <c r="Q54" s="50">
        <f t="shared" si="12"/>
        <v>122</v>
      </c>
      <c r="R54" s="76" cm="1">
        <f t="array" ref="R54">IFERROR(IF(OR(E54&lt;0,E54&gt;4000,Q54&lt;55),0,INDEX('SEC Appendix V3'!$B$5:$F$8,_xlfn.IFS(Q54&lt;60,1,Q54&lt;65,2,Q54&lt;67,3,TRUE,4),MATCH(YEAR($Q$27),'SEC Appendix V3'!$B$4:$F$4))*IF(E54&lt;=3000,E54,12000-(3*E54))),0)</f>
        <v>0</v>
      </c>
      <c r="S54" s="77">
        <f t="shared" si="0"/>
        <v>122</v>
      </c>
      <c r="T54" s="76" cm="1">
        <f t="array" ref="T54">IFERROR(IF(OR(F54&lt;0,F54&gt;4000,S54&lt;55),0,INDEX('SEC Appendix V3'!$B$5:$F$8,_xlfn.IFS(S54&lt;60,1,S54&lt;65,2,S54&lt;67,3,TRUE,4),MATCH(YEAR($Q$27),'SEC Appendix V3'!$B$4:$F$4))*IF(F54&lt;=3000,F54,12000-(3*F54))),0)</f>
        <v>0</v>
      </c>
      <c r="U54" s="77">
        <f t="shared" si="1"/>
        <v>122</v>
      </c>
      <c r="V54" s="76" cm="1">
        <f t="array" ref="V54">IFERROR(IF(OR(G54&lt;0,G54&gt;4000,U54&lt;55),0,INDEX('SEC Appendix V3'!$B$5:$F$8,_xlfn.IFS(U54&lt;60,1,U54&lt;65,2,U54&lt;67,3,TRUE,4),MATCH(YEAR($Q$27),'SEC Appendix V3'!$B$4:$F$4))*IF(G54&lt;=3000,G54,12000-(3*G54))),0)</f>
        <v>0</v>
      </c>
      <c r="W54" s="77">
        <f t="shared" si="2"/>
        <v>122</v>
      </c>
      <c r="X54" s="76" cm="1">
        <f t="array" ref="X54">IFERROR(IF(OR(H54&lt;0,H54&gt;4000,W54&lt;55),0,INDEX('SEC Appendix V3'!$B$5:$F$8,_xlfn.IFS(W54&lt;60,1,W54&lt;65,2,W54&lt;67,3,TRUE,4),MATCH(YEAR($Q$27),'SEC Appendix V3'!$B$4:$F$4))*IF(H54&lt;=3000,H54,12000-(3*H54))),0)</f>
        <v>0</v>
      </c>
      <c r="Y54" s="77">
        <f t="shared" si="3"/>
        <v>122</v>
      </c>
      <c r="Z54" s="76" cm="1">
        <f t="array" ref="Z54">IFERROR(IF(OR(I54&lt;0,I54&gt;4000,Y54&lt;55),0,INDEX('SEC Appendix V3'!$B$5:$F$8,_xlfn.IFS(Y54&lt;60,1,Y54&lt;65,2,Y54&lt;67,3,TRUE,4),MATCH(YEAR($Q$27),'SEC Appendix V3'!$B$4:$F$4))*IF(I54&lt;=3000,I54,12000-(3*I54))),0)</f>
        <v>0</v>
      </c>
      <c r="AA54" s="77">
        <f t="shared" si="4"/>
        <v>122</v>
      </c>
      <c r="AB54" s="76" cm="1">
        <f t="array" ref="AB54">IFERROR(IF(OR(J54&lt;0,J54&gt;4000,AA54&lt;55),0,INDEX('SEC Appendix V3'!$B$5:$F$8,_xlfn.IFS(AA54&lt;60,1,AA54&lt;65,2,AA54&lt;67,3,TRUE,4),MATCH(YEAR($Q$27),'SEC Appendix V3'!$B$4:$F$4))*IF(J54&lt;=3000,J54,12000-(3*J54))),0)</f>
        <v>0</v>
      </c>
      <c r="AC54" s="77">
        <f t="shared" si="5"/>
        <v>122</v>
      </c>
      <c r="AD54" s="76" cm="1">
        <f t="array" ref="AD54">IFERROR(IF(OR(K54&lt;0,K54&gt;4000,AC54&lt;55),0,INDEX('SEC Appendix V3'!$B$5:$F$8,_xlfn.IFS(AC54&lt;60,1,AC54&lt;65,2,AC54&lt;67,3,TRUE,4),MATCH(YEAR($Q$27),'SEC Appendix V3'!$B$4:$F$4))*IF(K54&lt;=3000,K54,12000-(3*K54))),0)</f>
        <v>0</v>
      </c>
      <c r="AE54" s="77">
        <f t="shared" si="6"/>
        <v>122</v>
      </c>
      <c r="AF54" s="76" cm="1">
        <f t="array" ref="AF54">IFERROR(IF(OR(L54&lt;0,L54&gt;4000,AE54&lt;55),0,INDEX('SEC Appendix V3'!$B$5:$F$8,_xlfn.IFS(AE54&lt;60,1,AE54&lt;65,2,AE54&lt;67,3,TRUE,4),MATCH(YEAR($Q$27),'SEC Appendix V3'!$B$4:$F$4))*IF(L54&lt;=3000,L54,12000-(3*L54))),0)</f>
        <v>0</v>
      </c>
      <c r="AG54" s="77">
        <f t="shared" si="7"/>
        <v>122</v>
      </c>
      <c r="AH54" s="76" cm="1">
        <f t="array" ref="AH54">IFERROR(IF(OR(M54&lt;0,M54&gt;4000,AG54&lt;55),0,INDEX('SEC Appendix V3'!$B$5:$F$8,_xlfn.IFS(AG54&lt;60,1,AG54&lt;65,2,AG54&lt;67,3,TRUE,4),MATCH(YEAR($Q$27),'SEC Appendix V3'!$B$4:$F$4))*IF(M54&lt;=3000,M54,12000-(3*M54))),0)</f>
        <v>0</v>
      </c>
      <c r="AI54" s="77">
        <f t="shared" si="8"/>
        <v>122</v>
      </c>
      <c r="AJ54" s="76" cm="1">
        <f t="array" ref="AJ54">IFERROR(IF(OR(N54&lt;0,N54&gt;4000,AI54&lt;55),0,INDEX('SEC Appendix V3'!$B$5:$F$8,_xlfn.IFS(AI54&lt;60,1,AI54&lt;65,2,AI54&lt;67,3,TRUE,4),MATCH(YEAR($Q$27),'SEC Appendix V3'!$B$4:$F$4))*IF(N54&lt;=3000,N54,12000-(3*N54))),0)</f>
        <v>0</v>
      </c>
      <c r="AK54" s="77">
        <f t="shared" si="9"/>
        <v>122</v>
      </c>
      <c r="AL54" s="76" cm="1">
        <f t="array" ref="AL54">IFERROR(IF(OR(O54&lt;0,O54&gt;4000,AK54&lt;55),0,INDEX('SEC Appendix V3'!$B$5:$F$8,_xlfn.IFS(AK54&lt;60,1,AK54&lt;65,2,AK54&lt;67,3,TRUE,4),MATCH(YEAR($Q$27),'SEC Appendix V3'!$B$4:$F$4))*IF(O54&lt;=3000,O54,12000-(3*O54))),0)</f>
        <v>0</v>
      </c>
      <c r="AM54" s="77">
        <f t="shared" si="10"/>
        <v>122</v>
      </c>
      <c r="AN54" s="76" cm="1">
        <f t="array" ref="AN54">IFERROR(IF(OR(P54&lt;0,P54&gt;4000,AM54&lt;55),0,INDEX('SEC Appendix V3'!$B$5:$F$8,_xlfn.IFS(AM54&lt;60,1,AM54&lt;65,2,AM54&lt;67,3,TRUE,4),MATCH(YEAR($Q$27),'SEC Appendix V3'!$B$4:$F$4))*IF(P54&lt;=3000,P54,12000-(3*P54))),0)</f>
        <v>0</v>
      </c>
      <c r="AO54" s="79">
        <f t="shared" si="11"/>
        <v>0</v>
      </c>
    </row>
    <row r="55" spans="1:41" x14ac:dyDescent="0.35">
      <c r="A55" s="70">
        <v>26</v>
      </c>
      <c r="B55" s="57"/>
      <c r="C55" s="58"/>
      <c r="D55" s="59"/>
      <c r="E55" s="60"/>
      <c r="F55" s="60"/>
      <c r="G55" s="60"/>
      <c r="H55" s="60"/>
      <c r="I55" s="60"/>
      <c r="J55" s="60"/>
      <c r="K55" s="60"/>
      <c r="L55" s="60"/>
      <c r="M55" s="60"/>
      <c r="N55" s="60"/>
      <c r="O55" s="60"/>
      <c r="P55" s="60"/>
      <c r="Q55" s="50">
        <f t="shared" si="12"/>
        <v>122</v>
      </c>
      <c r="R55" s="76" cm="1">
        <f t="array" ref="R55">IFERROR(IF(OR(E55&lt;0,E55&gt;4000,Q55&lt;55),0,INDEX('SEC Appendix V3'!$B$5:$F$8,_xlfn.IFS(Q55&lt;60,1,Q55&lt;65,2,Q55&lt;67,3,TRUE,4),MATCH(YEAR($Q$27),'SEC Appendix V3'!$B$4:$F$4))*IF(E55&lt;=3000,E55,12000-(3*E55))),0)</f>
        <v>0</v>
      </c>
      <c r="S55" s="77">
        <f t="shared" si="0"/>
        <v>122</v>
      </c>
      <c r="T55" s="76" cm="1">
        <f t="array" ref="T55">IFERROR(IF(OR(F55&lt;0,F55&gt;4000,S55&lt;55),0,INDEX('SEC Appendix V3'!$B$5:$F$8,_xlfn.IFS(S55&lt;60,1,S55&lt;65,2,S55&lt;67,3,TRUE,4),MATCH(YEAR($Q$27),'SEC Appendix V3'!$B$4:$F$4))*IF(F55&lt;=3000,F55,12000-(3*F55))),0)</f>
        <v>0</v>
      </c>
      <c r="U55" s="77">
        <f t="shared" si="1"/>
        <v>122</v>
      </c>
      <c r="V55" s="76" cm="1">
        <f t="array" ref="V55">IFERROR(IF(OR(G55&lt;0,G55&gt;4000,U55&lt;55),0,INDEX('SEC Appendix V3'!$B$5:$F$8,_xlfn.IFS(U55&lt;60,1,U55&lt;65,2,U55&lt;67,3,TRUE,4),MATCH(YEAR($Q$27),'SEC Appendix V3'!$B$4:$F$4))*IF(G55&lt;=3000,G55,12000-(3*G55))),0)</f>
        <v>0</v>
      </c>
      <c r="W55" s="77">
        <f t="shared" si="2"/>
        <v>122</v>
      </c>
      <c r="X55" s="76" cm="1">
        <f t="array" ref="X55">IFERROR(IF(OR(H55&lt;0,H55&gt;4000,W55&lt;55),0,INDEX('SEC Appendix V3'!$B$5:$F$8,_xlfn.IFS(W55&lt;60,1,W55&lt;65,2,W55&lt;67,3,TRUE,4),MATCH(YEAR($Q$27),'SEC Appendix V3'!$B$4:$F$4))*IF(H55&lt;=3000,H55,12000-(3*H55))),0)</f>
        <v>0</v>
      </c>
      <c r="Y55" s="77">
        <f t="shared" si="3"/>
        <v>122</v>
      </c>
      <c r="Z55" s="76" cm="1">
        <f t="array" ref="Z55">IFERROR(IF(OR(I55&lt;0,I55&gt;4000,Y55&lt;55),0,INDEX('SEC Appendix V3'!$B$5:$F$8,_xlfn.IFS(Y55&lt;60,1,Y55&lt;65,2,Y55&lt;67,3,TRUE,4),MATCH(YEAR($Q$27),'SEC Appendix V3'!$B$4:$F$4))*IF(I55&lt;=3000,I55,12000-(3*I55))),0)</f>
        <v>0</v>
      </c>
      <c r="AA55" s="77">
        <f t="shared" si="4"/>
        <v>122</v>
      </c>
      <c r="AB55" s="76" cm="1">
        <f t="array" ref="AB55">IFERROR(IF(OR(J55&lt;0,J55&gt;4000,AA55&lt;55),0,INDEX('SEC Appendix V3'!$B$5:$F$8,_xlfn.IFS(AA55&lt;60,1,AA55&lt;65,2,AA55&lt;67,3,TRUE,4),MATCH(YEAR($Q$27),'SEC Appendix V3'!$B$4:$F$4))*IF(J55&lt;=3000,J55,12000-(3*J55))),0)</f>
        <v>0</v>
      </c>
      <c r="AC55" s="77">
        <f t="shared" si="5"/>
        <v>122</v>
      </c>
      <c r="AD55" s="76" cm="1">
        <f t="array" ref="AD55">IFERROR(IF(OR(K55&lt;0,K55&gt;4000,AC55&lt;55),0,INDEX('SEC Appendix V3'!$B$5:$F$8,_xlfn.IFS(AC55&lt;60,1,AC55&lt;65,2,AC55&lt;67,3,TRUE,4),MATCH(YEAR($Q$27),'SEC Appendix V3'!$B$4:$F$4))*IF(K55&lt;=3000,K55,12000-(3*K55))),0)</f>
        <v>0</v>
      </c>
      <c r="AE55" s="77">
        <f t="shared" si="6"/>
        <v>122</v>
      </c>
      <c r="AF55" s="76" cm="1">
        <f t="array" ref="AF55">IFERROR(IF(OR(L55&lt;0,L55&gt;4000,AE55&lt;55),0,INDEX('SEC Appendix V3'!$B$5:$F$8,_xlfn.IFS(AE55&lt;60,1,AE55&lt;65,2,AE55&lt;67,3,TRUE,4),MATCH(YEAR($Q$27),'SEC Appendix V3'!$B$4:$F$4))*IF(L55&lt;=3000,L55,12000-(3*L55))),0)</f>
        <v>0</v>
      </c>
      <c r="AG55" s="77">
        <f t="shared" si="7"/>
        <v>122</v>
      </c>
      <c r="AH55" s="76" cm="1">
        <f t="array" ref="AH55">IFERROR(IF(OR(M55&lt;0,M55&gt;4000,AG55&lt;55),0,INDEX('SEC Appendix V3'!$B$5:$F$8,_xlfn.IFS(AG55&lt;60,1,AG55&lt;65,2,AG55&lt;67,3,TRUE,4),MATCH(YEAR($Q$27),'SEC Appendix V3'!$B$4:$F$4))*IF(M55&lt;=3000,M55,12000-(3*M55))),0)</f>
        <v>0</v>
      </c>
      <c r="AI55" s="77">
        <f t="shared" si="8"/>
        <v>122</v>
      </c>
      <c r="AJ55" s="76" cm="1">
        <f t="array" ref="AJ55">IFERROR(IF(OR(N55&lt;0,N55&gt;4000,AI55&lt;55),0,INDEX('SEC Appendix V3'!$B$5:$F$8,_xlfn.IFS(AI55&lt;60,1,AI55&lt;65,2,AI55&lt;67,3,TRUE,4),MATCH(YEAR($Q$27),'SEC Appendix V3'!$B$4:$F$4))*IF(N55&lt;=3000,N55,12000-(3*N55))),0)</f>
        <v>0</v>
      </c>
      <c r="AK55" s="77">
        <f t="shared" si="9"/>
        <v>122</v>
      </c>
      <c r="AL55" s="76" cm="1">
        <f t="array" ref="AL55">IFERROR(IF(OR(O55&lt;0,O55&gt;4000,AK55&lt;55),0,INDEX('SEC Appendix V3'!$B$5:$F$8,_xlfn.IFS(AK55&lt;60,1,AK55&lt;65,2,AK55&lt;67,3,TRUE,4),MATCH(YEAR($Q$27),'SEC Appendix V3'!$B$4:$F$4))*IF(O55&lt;=3000,O55,12000-(3*O55))),0)</f>
        <v>0</v>
      </c>
      <c r="AM55" s="77">
        <f t="shared" si="10"/>
        <v>122</v>
      </c>
      <c r="AN55" s="76" cm="1">
        <f t="array" ref="AN55">IFERROR(IF(OR(P55&lt;0,P55&gt;4000,AM55&lt;55),0,INDEX('SEC Appendix V3'!$B$5:$F$8,_xlfn.IFS(AM55&lt;60,1,AM55&lt;65,2,AM55&lt;67,3,TRUE,4),MATCH(YEAR($Q$27),'SEC Appendix V3'!$B$4:$F$4))*IF(P55&lt;=3000,P55,12000-(3*P55))),0)</f>
        <v>0</v>
      </c>
      <c r="AO55" s="79">
        <f t="shared" si="11"/>
        <v>0</v>
      </c>
    </row>
    <row r="56" spans="1:41" x14ac:dyDescent="0.35">
      <c r="A56" s="70">
        <v>27</v>
      </c>
      <c r="B56" s="58"/>
      <c r="C56" s="58"/>
      <c r="D56" s="59"/>
      <c r="E56" s="60"/>
      <c r="F56" s="60"/>
      <c r="G56" s="60"/>
      <c r="H56" s="60"/>
      <c r="I56" s="60"/>
      <c r="J56" s="60"/>
      <c r="K56" s="60"/>
      <c r="L56" s="60"/>
      <c r="M56" s="60"/>
      <c r="N56" s="60"/>
      <c r="O56" s="60"/>
      <c r="P56" s="60"/>
      <c r="Q56" s="50">
        <f t="shared" si="12"/>
        <v>122</v>
      </c>
      <c r="R56" s="76" cm="1">
        <f t="array" ref="R56">IFERROR(IF(OR(E56&lt;0,E56&gt;4000,Q56&lt;55),0,INDEX('SEC Appendix V3'!$B$5:$F$8,_xlfn.IFS(Q56&lt;60,1,Q56&lt;65,2,Q56&lt;67,3,TRUE,4),MATCH(YEAR($Q$27),'SEC Appendix V3'!$B$4:$F$4))*IF(E56&lt;=3000,E56,12000-(3*E56))),0)</f>
        <v>0</v>
      </c>
      <c r="S56" s="77">
        <f t="shared" si="0"/>
        <v>122</v>
      </c>
      <c r="T56" s="76" cm="1">
        <f t="array" ref="T56">IFERROR(IF(OR(F56&lt;0,F56&gt;4000,S56&lt;55),0,INDEX('SEC Appendix V3'!$B$5:$F$8,_xlfn.IFS(S56&lt;60,1,S56&lt;65,2,S56&lt;67,3,TRUE,4),MATCH(YEAR($Q$27),'SEC Appendix V3'!$B$4:$F$4))*IF(F56&lt;=3000,F56,12000-(3*F56))),0)</f>
        <v>0</v>
      </c>
      <c r="U56" s="77">
        <f t="shared" si="1"/>
        <v>122</v>
      </c>
      <c r="V56" s="76" cm="1">
        <f t="array" ref="V56">IFERROR(IF(OR(G56&lt;0,G56&gt;4000,U56&lt;55),0,INDEX('SEC Appendix V3'!$B$5:$F$8,_xlfn.IFS(U56&lt;60,1,U56&lt;65,2,U56&lt;67,3,TRUE,4),MATCH(YEAR($Q$27),'SEC Appendix V3'!$B$4:$F$4))*IF(G56&lt;=3000,G56,12000-(3*G56))),0)</f>
        <v>0</v>
      </c>
      <c r="W56" s="77">
        <f t="shared" si="2"/>
        <v>122</v>
      </c>
      <c r="X56" s="76" cm="1">
        <f t="array" ref="X56">IFERROR(IF(OR(H56&lt;0,H56&gt;4000,W56&lt;55),0,INDEX('SEC Appendix V3'!$B$5:$F$8,_xlfn.IFS(W56&lt;60,1,W56&lt;65,2,W56&lt;67,3,TRUE,4),MATCH(YEAR($Q$27),'SEC Appendix V3'!$B$4:$F$4))*IF(H56&lt;=3000,H56,12000-(3*H56))),0)</f>
        <v>0</v>
      </c>
      <c r="Y56" s="77">
        <f t="shared" si="3"/>
        <v>122</v>
      </c>
      <c r="Z56" s="76" cm="1">
        <f t="array" ref="Z56">IFERROR(IF(OR(I56&lt;0,I56&gt;4000,Y56&lt;55),0,INDEX('SEC Appendix V3'!$B$5:$F$8,_xlfn.IFS(Y56&lt;60,1,Y56&lt;65,2,Y56&lt;67,3,TRUE,4),MATCH(YEAR($Q$27),'SEC Appendix V3'!$B$4:$F$4))*IF(I56&lt;=3000,I56,12000-(3*I56))),0)</f>
        <v>0</v>
      </c>
      <c r="AA56" s="77">
        <f t="shared" si="4"/>
        <v>122</v>
      </c>
      <c r="AB56" s="76" cm="1">
        <f t="array" ref="AB56">IFERROR(IF(OR(J56&lt;0,J56&gt;4000,AA56&lt;55),0,INDEX('SEC Appendix V3'!$B$5:$F$8,_xlfn.IFS(AA56&lt;60,1,AA56&lt;65,2,AA56&lt;67,3,TRUE,4),MATCH(YEAR($Q$27),'SEC Appendix V3'!$B$4:$F$4))*IF(J56&lt;=3000,J56,12000-(3*J56))),0)</f>
        <v>0</v>
      </c>
      <c r="AC56" s="77">
        <f t="shared" si="5"/>
        <v>122</v>
      </c>
      <c r="AD56" s="76" cm="1">
        <f t="array" ref="AD56">IFERROR(IF(OR(K56&lt;0,K56&gt;4000,AC56&lt;55),0,INDEX('SEC Appendix V3'!$B$5:$F$8,_xlfn.IFS(AC56&lt;60,1,AC56&lt;65,2,AC56&lt;67,3,TRUE,4),MATCH(YEAR($Q$27),'SEC Appendix V3'!$B$4:$F$4))*IF(K56&lt;=3000,K56,12000-(3*K56))),0)</f>
        <v>0</v>
      </c>
      <c r="AE56" s="77">
        <f t="shared" si="6"/>
        <v>122</v>
      </c>
      <c r="AF56" s="76" cm="1">
        <f t="array" ref="AF56">IFERROR(IF(OR(L56&lt;0,L56&gt;4000,AE56&lt;55),0,INDEX('SEC Appendix V3'!$B$5:$F$8,_xlfn.IFS(AE56&lt;60,1,AE56&lt;65,2,AE56&lt;67,3,TRUE,4),MATCH(YEAR($Q$27),'SEC Appendix V3'!$B$4:$F$4))*IF(L56&lt;=3000,L56,12000-(3*L56))),0)</f>
        <v>0</v>
      </c>
      <c r="AG56" s="77">
        <f t="shared" si="7"/>
        <v>122</v>
      </c>
      <c r="AH56" s="76" cm="1">
        <f t="array" ref="AH56">IFERROR(IF(OR(M56&lt;0,M56&gt;4000,AG56&lt;55),0,INDEX('SEC Appendix V3'!$B$5:$F$8,_xlfn.IFS(AG56&lt;60,1,AG56&lt;65,2,AG56&lt;67,3,TRUE,4),MATCH(YEAR($Q$27),'SEC Appendix V3'!$B$4:$F$4))*IF(M56&lt;=3000,M56,12000-(3*M56))),0)</f>
        <v>0</v>
      </c>
      <c r="AI56" s="77">
        <f t="shared" si="8"/>
        <v>122</v>
      </c>
      <c r="AJ56" s="76" cm="1">
        <f t="array" ref="AJ56">IFERROR(IF(OR(N56&lt;0,N56&gt;4000,AI56&lt;55),0,INDEX('SEC Appendix V3'!$B$5:$F$8,_xlfn.IFS(AI56&lt;60,1,AI56&lt;65,2,AI56&lt;67,3,TRUE,4),MATCH(YEAR($Q$27),'SEC Appendix V3'!$B$4:$F$4))*IF(N56&lt;=3000,N56,12000-(3*N56))),0)</f>
        <v>0</v>
      </c>
      <c r="AK56" s="77">
        <f t="shared" si="9"/>
        <v>122</v>
      </c>
      <c r="AL56" s="76" cm="1">
        <f t="array" ref="AL56">IFERROR(IF(OR(O56&lt;0,O56&gt;4000,AK56&lt;55),0,INDEX('SEC Appendix V3'!$B$5:$F$8,_xlfn.IFS(AK56&lt;60,1,AK56&lt;65,2,AK56&lt;67,3,TRUE,4),MATCH(YEAR($Q$27),'SEC Appendix V3'!$B$4:$F$4))*IF(O56&lt;=3000,O56,12000-(3*O56))),0)</f>
        <v>0</v>
      </c>
      <c r="AM56" s="77">
        <f t="shared" si="10"/>
        <v>122</v>
      </c>
      <c r="AN56" s="76" cm="1">
        <f t="array" ref="AN56">IFERROR(IF(OR(P56&lt;0,P56&gt;4000,AM56&lt;55),0,INDEX('SEC Appendix V3'!$B$5:$F$8,_xlfn.IFS(AM56&lt;60,1,AM56&lt;65,2,AM56&lt;67,3,TRUE,4),MATCH(YEAR($Q$27),'SEC Appendix V3'!$B$4:$F$4))*IF(P56&lt;=3000,P56,12000-(3*P56))),0)</f>
        <v>0</v>
      </c>
      <c r="AO56" s="79">
        <f t="shared" si="11"/>
        <v>0</v>
      </c>
    </row>
    <row r="57" spans="1:41" x14ac:dyDescent="0.35">
      <c r="A57" s="70">
        <v>28</v>
      </c>
      <c r="B57" s="57"/>
      <c r="C57" s="58"/>
      <c r="D57" s="59"/>
      <c r="E57" s="60"/>
      <c r="F57" s="60"/>
      <c r="G57" s="60"/>
      <c r="H57" s="60"/>
      <c r="I57" s="60"/>
      <c r="J57" s="60"/>
      <c r="K57" s="60"/>
      <c r="L57" s="60"/>
      <c r="M57" s="60"/>
      <c r="N57" s="60"/>
      <c r="O57" s="60"/>
      <c r="P57" s="60"/>
      <c r="Q57" s="50">
        <f t="shared" si="12"/>
        <v>122</v>
      </c>
      <c r="R57" s="76" cm="1">
        <f t="array" ref="R57">IFERROR(IF(OR(E57&lt;0,E57&gt;4000,Q57&lt;55),0,INDEX('SEC Appendix V3'!$B$5:$F$8,_xlfn.IFS(Q57&lt;60,1,Q57&lt;65,2,Q57&lt;67,3,TRUE,4),MATCH(YEAR($Q$27),'SEC Appendix V3'!$B$4:$F$4))*IF(E57&lt;=3000,E57,12000-(3*E57))),0)</f>
        <v>0</v>
      </c>
      <c r="S57" s="77">
        <f t="shared" si="0"/>
        <v>122</v>
      </c>
      <c r="T57" s="76" cm="1">
        <f t="array" ref="T57">IFERROR(IF(OR(F57&lt;0,F57&gt;4000,S57&lt;55),0,INDEX('SEC Appendix V3'!$B$5:$F$8,_xlfn.IFS(S57&lt;60,1,S57&lt;65,2,S57&lt;67,3,TRUE,4),MATCH(YEAR($Q$27),'SEC Appendix V3'!$B$4:$F$4))*IF(F57&lt;=3000,F57,12000-(3*F57))),0)</f>
        <v>0</v>
      </c>
      <c r="U57" s="77">
        <f t="shared" si="1"/>
        <v>122</v>
      </c>
      <c r="V57" s="76" cm="1">
        <f t="array" ref="V57">IFERROR(IF(OR(G57&lt;0,G57&gt;4000,U57&lt;55),0,INDEX('SEC Appendix V3'!$B$5:$F$8,_xlfn.IFS(U57&lt;60,1,U57&lt;65,2,U57&lt;67,3,TRUE,4),MATCH(YEAR($Q$27),'SEC Appendix V3'!$B$4:$F$4))*IF(G57&lt;=3000,G57,12000-(3*G57))),0)</f>
        <v>0</v>
      </c>
      <c r="W57" s="77">
        <f t="shared" si="2"/>
        <v>122</v>
      </c>
      <c r="X57" s="76" cm="1">
        <f t="array" ref="X57">IFERROR(IF(OR(H57&lt;0,H57&gt;4000,W57&lt;55),0,INDEX('SEC Appendix V3'!$B$5:$F$8,_xlfn.IFS(W57&lt;60,1,W57&lt;65,2,W57&lt;67,3,TRUE,4),MATCH(YEAR($Q$27),'SEC Appendix V3'!$B$4:$F$4))*IF(H57&lt;=3000,H57,12000-(3*H57))),0)</f>
        <v>0</v>
      </c>
      <c r="Y57" s="77">
        <f t="shared" si="3"/>
        <v>122</v>
      </c>
      <c r="Z57" s="76" cm="1">
        <f t="array" ref="Z57">IFERROR(IF(OR(I57&lt;0,I57&gt;4000,Y57&lt;55),0,INDEX('SEC Appendix V3'!$B$5:$F$8,_xlfn.IFS(Y57&lt;60,1,Y57&lt;65,2,Y57&lt;67,3,TRUE,4),MATCH(YEAR($Q$27),'SEC Appendix V3'!$B$4:$F$4))*IF(I57&lt;=3000,I57,12000-(3*I57))),0)</f>
        <v>0</v>
      </c>
      <c r="AA57" s="77">
        <f t="shared" si="4"/>
        <v>122</v>
      </c>
      <c r="AB57" s="76" cm="1">
        <f t="array" ref="AB57">IFERROR(IF(OR(J57&lt;0,J57&gt;4000,AA57&lt;55),0,INDEX('SEC Appendix V3'!$B$5:$F$8,_xlfn.IFS(AA57&lt;60,1,AA57&lt;65,2,AA57&lt;67,3,TRUE,4),MATCH(YEAR($Q$27),'SEC Appendix V3'!$B$4:$F$4))*IF(J57&lt;=3000,J57,12000-(3*J57))),0)</f>
        <v>0</v>
      </c>
      <c r="AC57" s="77">
        <f t="shared" si="5"/>
        <v>122</v>
      </c>
      <c r="AD57" s="76" cm="1">
        <f t="array" ref="AD57">IFERROR(IF(OR(K57&lt;0,K57&gt;4000,AC57&lt;55),0,INDEX('SEC Appendix V3'!$B$5:$F$8,_xlfn.IFS(AC57&lt;60,1,AC57&lt;65,2,AC57&lt;67,3,TRUE,4),MATCH(YEAR($Q$27),'SEC Appendix V3'!$B$4:$F$4))*IF(K57&lt;=3000,K57,12000-(3*K57))),0)</f>
        <v>0</v>
      </c>
      <c r="AE57" s="77">
        <f t="shared" si="6"/>
        <v>122</v>
      </c>
      <c r="AF57" s="76" cm="1">
        <f t="array" ref="AF57">IFERROR(IF(OR(L57&lt;0,L57&gt;4000,AE57&lt;55),0,INDEX('SEC Appendix V3'!$B$5:$F$8,_xlfn.IFS(AE57&lt;60,1,AE57&lt;65,2,AE57&lt;67,3,TRUE,4),MATCH(YEAR($Q$27),'SEC Appendix V3'!$B$4:$F$4))*IF(L57&lt;=3000,L57,12000-(3*L57))),0)</f>
        <v>0</v>
      </c>
      <c r="AG57" s="77">
        <f t="shared" si="7"/>
        <v>122</v>
      </c>
      <c r="AH57" s="76" cm="1">
        <f t="array" ref="AH57">IFERROR(IF(OR(M57&lt;0,M57&gt;4000,AG57&lt;55),0,INDEX('SEC Appendix V3'!$B$5:$F$8,_xlfn.IFS(AG57&lt;60,1,AG57&lt;65,2,AG57&lt;67,3,TRUE,4),MATCH(YEAR($Q$27),'SEC Appendix V3'!$B$4:$F$4))*IF(M57&lt;=3000,M57,12000-(3*M57))),0)</f>
        <v>0</v>
      </c>
      <c r="AI57" s="77">
        <f t="shared" si="8"/>
        <v>122</v>
      </c>
      <c r="AJ57" s="76" cm="1">
        <f t="array" ref="AJ57">IFERROR(IF(OR(N57&lt;0,N57&gt;4000,AI57&lt;55),0,INDEX('SEC Appendix V3'!$B$5:$F$8,_xlfn.IFS(AI57&lt;60,1,AI57&lt;65,2,AI57&lt;67,3,TRUE,4),MATCH(YEAR($Q$27),'SEC Appendix V3'!$B$4:$F$4))*IF(N57&lt;=3000,N57,12000-(3*N57))),0)</f>
        <v>0</v>
      </c>
      <c r="AK57" s="77">
        <f t="shared" si="9"/>
        <v>122</v>
      </c>
      <c r="AL57" s="76" cm="1">
        <f t="array" ref="AL57">IFERROR(IF(OR(O57&lt;0,O57&gt;4000,AK57&lt;55),0,INDEX('SEC Appendix V3'!$B$5:$F$8,_xlfn.IFS(AK57&lt;60,1,AK57&lt;65,2,AK57&lt;67,3,TRUE,4),MATCH(YEAR($Q$27),'SEC Appendix V3'!$B$4:$F$4))*IF(O57&lt;=3000,O57,12000-(3*O57))),0)</f>
        <v>0</v>
      </c>
      <c r="AM57" s="77">
        <f t="shared" si="10"/>
        <v>122</v>
      </c>
      <c r="AN57" s="76" cm="1">
        <f t="array" ref="AN57">IFERROR(IF(OR(P57&lt;0,P57&gt;4000,AM57&lt;55),0,INDEX('SEC Appendix V3'!$B$5:$F$8,_xlfn.IFS(AM57&lt;60,1,AM57&lt;65,2,AM57&lt;67,3,TRUE,4),MATCH(YEAR($Q$27),'SEC Appendix V3'!$B$4:$F$4))*IF(P57&lt;=3000,P57,12000-(3*P57))),0)</f>
        <v>0</v>
      </c>
      <c r="AO57" s="79">
        <f t="shared" si="11"/>
        <v>0</v>
      </c>
    </row>
    <row r="58" spans="1:41" x14ac:dyDescent="0.35">
      <c r="A58" s="70">
        <v>29</v>
      </c>
      <c r="B58" s="57"/>
      <c r="C58" s="58"/>
      <c r="D58" s="59"/>
      <c r="E58" s="60"/>
      <c r="F58" s="60"/>
      <c r="G58" s="60"/>
      <c r="H58" s="60"/>
      <c r="I58" s="60"/>
      <c r="J58" s="60"/>
      <c r="K58" s="60"/>
      <c r="L58" s="60"/>
      <c r="M58" s="60"/>
      <c r="N58" s="60"/>
      <c r="O58" s="60"/>
      <c r="P58" s="60"/>
      <c r="Q58" s="50">
        <f t="shared" si="12"/>
        <v>122</v>
      </c>
      <c r="R58" s="76" cm="1">
        <f t="array" ref="R58">IFERROR(IF(OR(E58&lt;0,E58&gt;4000,Q58&lt;55),0,INDEX('SEC Appendix V3'!$B$5:$F$8,_xlfn.IFS(Q58&lt;60,1,Q58&lt;65,2,Q58&lt;67,3,TRUE,4),MATCH(YEAR($Q$27),'SEC Appendix V3'!$B$4:$F$4))*IF(E58&lt;=3000,E58,12000-(3*E58))),0)</f>
        <v>0</v>
      </c>
      <c r="S58" s="77">
        <f t="shared" si="0"/>
        <v>122</v>
      </c>
      <c r="T58" s="76" cm="1">
        <f t="array" ref="T58">IFERROR(IF(OR(F58&lt;0,F58&gt;4000,S58&lt;55),0,INDEX('SEC Appendix V3'!$B$5:$F$8,_xlfn.IFS(S58&lt;60,1,S58&lt;65,2,S58&lt;67,3,TRUE,4),MATCH(YEAR($Q$27),'SEC Appendix V3'!$B$4:$F$4))*IF(F58&lt;=3000,F58,12000-(3*F58))),0)</f>
        <v>0</v>
      </c>
      <c r="U58" s="77">
        <f t="shared" si="1"/>
        <v>122</v>
      </c>
      <c r="V58" s="76" cm="1">
        <f t="array" ref="V58">IFERROR(IF(OR(G58&lt;0,G58&gt;4000,U58&lt;55),0,INDEX('SEC Appendix V3'!$B$5:$F$8,_xlfn.IFS(U58&lt;60,1,U58&lt;65,2,U58&lt;67,3,TRUE,4),MATCH(YEAR($Q$27),'SEC Appendix V3'!$B$4:$F$4))*IF(G58&lt;=3000,G58,12000-(3*G58))),0)</f>
        <v>0</v>
      </c>
      <c r="W58" s="77">
        <f t="shared" si="2"/>
        <v>122</v>
      </c>
      <c r="X58" s="76" cm="1">
        <f t="array" ref="X58">IFERROR(IF(OR(H58&lt;0,H58&gt;4000,W58&lt;55),0,INDEX('SEC Appendix V3'!$B$5:$F$8,_xlfn.IFS(W58&lt;60,1,W58&lt;65,2,W58&lt;67,3,TRUE,4),MATCH(YEAR($Q$27),'SEC Appendix V3'!$B$4:$F$4))*IF(H58&lt;=3000,H58,12000-(3*H58))),0)</f>
        <v>0</v>
      </c>
      <c r="Y58" s="77">
        <f t="shared" si="3"/>
        <v>122</v>
      </c>
      <c r="Z58" s="76" cm="1">
        <f t="array" ref="Z58">IFERROR(IF(OR(I58&lt;0,I58&gt;4000,Y58&lt;55),0,INDEX('SEC Appendix V3'!$B$5:$F$8,_xlfn.IFS(Y58&lt;60,1,Y58&lt;65,2,Y58&lt;67,3,TRUE,4),MATCH(YEAR($Q$27),'SEC Appendix V3'!$B$4:$F$4))*IF(I58&lt;=3000,I58,12000-(3*I58))),0)</f>
        <v>0</v>
      </c>
      <c r="AA58" s="77">
        <f t="shared" si="4"/>
        <v>122</v>
      </c>
      <c r="AB58" s="76" cm="1">
        <f t="array" ref="AB58">IFERROR(IF(OR(J58&lt;0,J58&gt;4000,AA58&lt;55),0,INDEX('SEC Appendix V3'!$B$5:$F$8,_xlfn.IFS(AA58&lt;60,1,AA58&lt;65,2,AA58&lt;67,3,TRUE,4),MATCH(YEAR($Q$27),'SEC Appendix V3'!$B$4:$F$4))*IF(J58&lt;=3000,J58,12000-(3*J58))),0)</f>
        <v>0</v>
      </c>
      <c r="AC58" s="77">
        <f t="shared" si="5"/>
        <v>122</v>
      </c>
      <c r="AD58" s="76" cm="1">
        <f t="array" ref="AD58">IFERROR(IF(OR(K58&lt;0,K58&gt;4000,AC58&lt;55),0,INDEX('SEC Appendix V3'!$B$5:$F$8,_xlfn.IFS(AC58&lt;60,1,AC58&lt;65,2,AC58&lt;67,3,TRUE,4),MATCH(YEAR($Q$27),'SEC Appendix V3'!$B$4:$F$4))*IF(K58&lt;=3000,K58,12000-(3*K58))),0)</f>
        <v>0</v>
      </c>
      <c r="AE58" s="77">
        <f t="shared" si="6"/>
        <v>122</v>
      </c>
      <c r="AF58" s="76" cm="1">
        <f t="array" ref="AF58">IFERROR(IF(OR(L58&lt;0,L58&gt;4000,AE58&lt;55),0,INDEX('SEC Appendix V3'!$B$5:$F$8,_xlfn.IFS(AE58&lt;60,1,AE58&lt;65,2,AE58&lt;67,3,TRUE,4),MATCH(YEAR($Q$27),'SEC Appendix V3'!$B$4:$F$4))*IF(L58&lt;=3000,L58,12000-(3*L58))),0)</f>
        <v>0</v>
      </c>
      <c r="AG58" s="77">
        <f t="shared" si="7"/>
        <v>122</v>
      </c>
      <c r="AH58" s="76" cm="1">
        <f t="array" ref="AH58">IFERROR(IF(OR(M58&lt;0,M58&gt;4000,AG58&lt;55),0,INDEX('SEC Appendix V3'!$B$5:$F$8,_xlfn.IFS(AG58&lt;60,1,AG58&lt;65,2,AG58&lt;67,3,TRUE,4),MATCH(YEAR($Q$27),'SEC Appendix V3'!$B$4:$F$4))*IF(M58&lt;=3000,M58,12000-(3*M58))),0)</f>
        <v>0</v>
      </c>
      <c r="AI58" s="77">
        <f t="shared" si="8"/>
        <v>122</v>
      </c>
      <c r="AJ58" s="76" cm="1">
        <f t="array" ref="AJ58">IFERROR(IF(OR(N58&lt;0,N58&gt;4000,AI58&lt;55),0,INDEX('SEC Appendix V3'!$B$5:$F$8,_xlfn.IFS(AI58&lt;60,1,AI58&lt;65,2,AI58&lt;67,3,TRUE,4),MATCH(YEAR($Q$27),'SEC Appendix V3'!$B$4:$F$4))*IF(N58&lt;=3000,N58,12000-(3*N58))),0)</f>
        <v>0</v>
      </c>
      <c r="AK58" s="77">
        <f t="shared" si="9"/>
        <v>122</v>
      </c>
      <c r="AL58" s="76" cm="1">
        <f t="array" ref="AL58">IFERROR(IF(OR(O58&lt;0,O58&gt;4000,AK58&lt;55),0,INDEX('SEC Appendix V3'!$B$5:$F$8,_xlfn.IFS(AK58&lt;60,1,AK58&lt;65,2,AK58&lt;67,3,TRUE,4),MATCH(YEAR($Q$27),'SEC Appendix V3'!$B$4:$F$4))*IF(O58&lt;=3000,O58,12000-(3*O58))),0)</f>
        <v>0</v>
      </c>
      <c r="AM58" s="77">
        <f t="shared" si="10"/>
        <v>122</v>
      </c>
      <c r="AN58" s="76" cm="1">
        <f t="array" ref="AN58">IFERROR(IF(OR(P58&lt;0,P58&gt;4000,AM58&lt;55),0,INDEX('SEC Appendix V3'!$B$5:$F$8,_xlfn.IFS(AM58&lt;60,1,AM58&lt;65,2,AM58&lt;67,3,TRUE,4),MATCH(YEAR($Q$27),'SEC Appendix V3'!$B$4:$F$4))*IF(P58&lt;=3000,P58,12000-(3*P58))),0)</f>
        <v>0</v>
      </c>
      <c r="AO58" s="79">
        <f t="shared" si="11"/>
        <v>0</v>
      </c>
    </row>
    <row r="59" spans="1:41" x14ac:dyDescent="0.35">
      <c r="A59" s="70">
        <v>30</v>
      </c>
      <c r="B59" s="58"/>
      <c r="C59" s="58"/>
      <c r="D59" s="59"/>
      <c r="E59" s="60"/>
      <c r="F59" s="60"/>
      <c r="G59" s="60"/>
      <c r="H59" s="60"/>
      <c r="I59" s="60"/>
      <c r="J59" s="60"/>
      <c r="K59" s="60"/>
      <c r="L59" s="60"/>
      <c r="M59" s="60"/>
      <c r="N59" s="60"/>
      <c r="O59" s="60"/>
      <c r="P59" s="60"/>
      <c r="Q59" s="50">
        <f t="shared" si="12"/>
        <v>122</v>
      </c>
      <c r="R59" s="76" cm="1">
        <f t="array" ref="R59">IFERROR(IF(OR(E59&lt;0,E59&gt;4000,Q59&lt;55),0,INDEX('SEC Appendix V3'!$B$5:$F$8,_xlfn.IFS(Q59&lt;60,1,Q59&lt;65,2,Q59&lt;67,3,TRUE,4),MATCH(YEAR($Q$27),'SEC Appendix V3'!$B$4:$F$4))*IF(E59&lt;=3000,E59,12000-(3*E59))),0)</f>
        <v>0</v>
      </c>
      <c r="S59" s="77">
        <f t="shared" si="0"/>
        <v>122</v>
      </c>
      <c r="T59" s="76" cm="1">
        <f t="array" ref="T59">IFERROR(IF(OR(F59&lt;0,F59&gt;4000,S59&lt;55),0,INDEX('SEC Appendix V3'!$B$5:$F$8,_xlfn.IFS(S59&lt;60,1,S59&lt;65,2,S59&lt;67,3,TRUE,4),MATCH(YEAR($Q$27),'SEC Appendix V3'!$B$4:$F$4))*IF(F59&lt;=3000,F59,12000-(3*F59))),0)</f>
        <v>0</v>
      </c>
      <c r="U59" s="77">
        <f t="shared" si="1"/>
        <v>122</v>
      </c>
      <c r="V59" s="76" cm="1">
        <f t="array" ref="V59">IFERROR(IF(OR(G59&lt;0,G59&gt;4000,U59&lt;55),0,INDEX('SEC Appendix V3'!$B$5:$F$8,_xlfn.IFS(U59&lt;60,1,U59&lt;65,2,U59&lt;67,3,TRUE,4),MATCH(YEAR($Q$27),'SEC Appendix V3'!$B$4:$F$4))*IF(G59&lt;=3000,G59,12000-(3*G59))),0)</f>
        <v>0</v>
      </c>
      <c r="W59" s="77">
        <f t="shared" si="2"/>
        <v>122</v>
      </c>
      <c r="X59" s="76" cm="1">
        <f t="array" ref="X59">IFERROR(IF(OR(H59&lt;0,H59&gt;4000,W59&lt;55),0,INDEX('SEC Appendix V3'!$B$5:$F$8,_xlfn.IFS(W59&lt;60,1,W59&lt;65,2,W59&lt;67,3,TRUE,4),MATCH(YEAR($Q$27),'SEC Appendix V3'!$B$4:$F$4))*IF(H59&lt;=3000,H59,12000-(3*H59))),0)</f>
        <v>0</v>
      </c>
      <c r="Y59" s="77">
        <f t="shared" si="3"/>
        <v>122</v>
      </c>
      <c r="Z59" s="76" cm="1">
        <f t="array" ref="Z59">IFERROR(IF(OR(I59&lt;0,I59&gt;4000,Y59&lt;55),0,INDEX('SEC Appendix V3'!$B$5:$F$8,_xlfn.IFS(Y59&lt;60,1,Y59&lt;65,2,Y59&lt;67,3,TRUE,4),MATCH(YEAR($Q$27),'SEC Appendix V3'!$B$4:$F$4))*IF(I59&lt;=3000,I59,12000-(3*I59))),0)</f>
        <v>0</v>
      </c>
      <c r="AA59" s="77">
        <f t="shared" si="4"/>
        <v>122</v>
      </c>
      <c r="AB59" s="76" cm="1">
        <f t="array" ref="AB59">IFERROR(IF(OR(J59&lt;0,J59&gt;4000,AA59&lt;55),0,INDEX('SEC Appendix V3'!$B$5:$F$8,_xlfn.IFS(AA59&lt;60,1,AA59&lt;65,2,AA59&lt;67,3,TRUE,4),MATCH(YEAR($Q$27),'SEC Appendix V3'!$B$4:$F$4))*IF(J59&lt;=3000,J59,12000-(3*J59))),0)</f>
        <v>0</v>
      </c>
      <c r="AC59" s="77">
        <f t="shared" si="5"/>
        <v>122</v>
      </c>
      <c r="AD59" s="76" cm="1">
        <f t="array" ref="AD59">IFERROR(IF(OR(K59&lt;0,K59&gt;4000,AC59&lt;55),0,INDEX('SEC Appendix V3'!$B$5:$F$8,_xlfn.IFS(AC59&lt;60,1,AC59&lt;65,2,AC59&lt;67,3,TRUE,4),MATCH(YEAR($Q$27),'SEC Appendix V3'!$B$4:$F$4))*IF(K59&lt;=3000,K59,12000-(3*K59))),0)</f>
        <v>0</v>
      </c>
      <c r="AE59" s="77">
        <f t="shared" si="6"/>
        <v>122</v>
      </c>
      <c r="AF59" s="76" cm="1">
        <f t="array" ref="AF59">IFERROR(IF(OR(L59&lt;0,L59&gt;4000,AE59&lt;55),0,INDEX('SEC Appendix V3'!$B$5:$F$8,_xlfn.IFS(AE59&lt;60,1,AE59&lt;65,2,AE59&lt;67,3,TRUE,4),MATCH(YEAR($Q$27),'SEC Appendix V3'!$B$4:$F$4))*IF(L59&lt;=3000,L59,12000-(3*L59))),0)</f>
        <v>0</v>
      </c>
      <c r="AG59" s="77">
        <f t="shared" si="7"/>
        <v>122</v>
      </c>
      <c r="AH59" s="76" cm="1">
        <f t="array" ref="AH59">IFERROR(IF(OR(M59&lt;0,M59&gt;4000,AG59&lt;55),0,INDEX('SEC Appendix V3'!$B$5:$F$8,_xlfn.IFS(AG59&lt;60,1,AG59&lt;65,2,AG59&lt;67,3,TRUE,4),MATCH(YEAR($Q$27),'SEC Appendix V3'!$B$4:$F$4))*IF(M59&lt;=3000,M59,12000-(3*M59))),0)</f>
        <v>0</v>
      </c>
      <c r="AI59" s="77">
        <f t="shared" si="8"/>
        <v>122</v>
      </c>
      <c r="AJ59" s="76" cm="1">
        <f t="array" ref="AJ59">IFERROR(IF(OR(N59&lt;0,N59&gt;4000,AI59&lt;55),0,INDEX('SEC Appendix V3'!$B$5:$F$8,_xlfn.IFS(AI59&lt;60,1,AI59&lt;65,2,AI59&lt;67,3,TRUE,4),MATCH(YEAR($Q$27),'SEC Appendix V3'!$B$4:$F$4))*IF(N59&lt;=3000,N59,12000-(3*N59))),0)</f>
        <v>0</v>
      </c>
      <c r="AK59" s="77">
        <f t="shared" si="9"/>
        <v>122</v>
      </c>
      <c r="AL59" s="76" cm="1">
        <f t="array" ref="AL59">IFERROR(IF(OR(O59&lt;0,O59&gt;4000,AK59&lt;55),0,INDEX('SEC Appendix V3'!$B$5:$F$8,_xlfn.IFS(AK59&lt;60,1,AK59&lt;65,2,AK59&lt;67,3,TRUE,4),MATCH(YEAR($Q$27),'SEC Appendix V3'!$B$4:$F$4))*IF(O59&lt;=3000,O59,12000-(3*O59))),0)</f>
        <v>0</v>
      </c>
      <c r="AM59" s="77">
        <f t="shared" si="10"/>
        <v>122</v>
      </c>
      <c r="AN59" s="76" cm="1">
        <f t="array" ref="AN59">IFERROR(IF(OR(P59&lt;0,P59&gt;4000,AM59&lt;55),0,INDEX('SEC Appendix V3'!$B$5:$F$8,_xlfn.IFS(AM59&lt;60,1,AM59&lt;65,2,AM59&lt;67,3,TRUE,4),MATCH(YEAR($Q$27),'SEC Appendix V3'!$B$4:$F$4))*IF(P59&lt;=3000,P59,12000-(3*P59))),0)</f>
        <v>0</v>
      </c>
      <c r="AO59" s="79">
        <f t="shared" si="11"/>
        <v>0</v>
      </c>
    </row>
    <row r="60" spans="1:41" x14ac:dyDescent="0.35">
      <c r="A60" s="70">
        <v>31</v>
      </c>
      <c r="B60" s="57"/>
      <c r="C60" s="58"/>
      <c r="D60" s="59"/>
      <c r="E60" s="60"/>
      <c r="F60" s="60"/>
      <c r="G60" s="60"/>
      <c r="H60" s="60"/>
      <c r="I60" s="60"/>
      <c r="J60" s="60"/>
      <c r="K60" s="60"/>
      <c r="L60" s="60"/>
      <c r="M60" s="60"/>
      <c r="N60" s="60"/>
      <c r="O60" s="60"/>
      <c r="P60" s="60"/>
      <c r="Q60" s="50">
        <f t="shared" si="12"/>
        <v>122</v>
      </c>
      <c r="R60" s="76" cm="1">
        <f t="array" ref="R60">IFERROR(IF(OR(E60&lt;0,E60&gt;4000,Q60&lt;55),0,INDEX('SEC Appendix V3'!$B$5:$F$8,_xlfn.IFS(Q60&lt;60,1,Q60&lt;65,2,Q60&lt;67,3,TRUE,4),MATCH(YEAR($Q$27),'SEC Appendix V3'!$B$4:$F$4))*IF(E60&lt;=3000,E60,12000-(3*E60))),0)</f>
        <v>0</v>
      </c>
      <c r="S60" s="77">
        <f t="shared" si="0"/>
        <v>122</v>
      </c>
      <c r="T60" s="76" cm="1">
        <f t="array" ref="T60">IFERROR(IF(OR(F60&lt;0,F60&gt;4000,S60&lt;55),0,INDEX('SEC Appendix V3'!$B$5:$F$8,_xlfn.IFS(S60&lt;60,1,S60&lt;65,2,S60&lt;67,3,TRUE,4),MATCH(YEAR($Q$27),'SEC Appendix V3'!$B$4:$F$4))*IF(F60&lt;=3000,F60,12000-(3*F60))),0)</f>
        <v>0</v>
      </c>
      <c r="U60" s="77">
        <f t="shared" si="1"/>
        <v>122</v>
      </c>
      <c r="V60" s="76" cm="1">
        <f t="array" ref="V60">IFERROR(IF(OR(G60&lt;0,G60&gt;4000,U60&lt;55),0,INDEX('SEC Appendix V3'!$B$5:$F$8,_xlfn.IFS(U60&lt;60,1,U60&lt;65,2,U60&lt;67,3,TRUE,4),MATCH(YEAR($Q$27),'SEC Appendix V3'!$B$4:$F$4))*IF(G60&lt;=3000,G60,12000-(3*G60))),0)</f>
        <v>0</v>
      </c>
      <c r="W60" s="77">
        <f t="shared" si="2"/>
        <v>122</v>
      </c>
      <c r="X60" s="76" cm="1">
        <f t="array" ref="X60">IFERROR(IF(OR(H60&lt;0,H60&gt;4000,W60&lt;55),0,INDEX('SEC Appendix V3'!$B$5:$F$8,_xlfn.IFS(W60&lt;60,1,W60&lt;65,2,W60&lt;67,3,TRUE,4),MATCH(YEAR($Q$27),'SEC Appendix V3'!$B$4:$F$4))*IF(H60&lt;=3000,H60,12000-(3*H60))),0)</f>
        <v>0</v>
      </c>
      <c r="Y60" s="77">
        <f t="shared" si="3"/>
        <v>122</v>
      </c>
      <c r="Z60" s="76" cm="1">
        <f t="array" ref="Z60">IFERROR(IF(OR(I60&lt;0,I60&gt;4000,Y60&lt;55),0,INDEX('SEC Appendix V3'!$B$5:$F$8,_xlfn.IFS(Y60&lt;60,1,Y60&lt;65,2,Y60&lt;67,3,TRUE,4),MATCH(YEAR($Q$27),'SEC Appendix V3'!$B$4:$F$4))*IF(I60&lt;=3000,I60,12000-(3*I60))),0)</f>
        <v>0</v>
      </c>
      <c r="AA60" s="77">
        <f t="shared" si="4"/>
        <v>122</v>
      </c>
      <c r="AB60" s="76" cm="1">
        <f t="array" ref="AB60">IFERROR(IF(OR(J60&lt;0,J60&gt;4000,AA60&lt;55),0,INDEX('SEC Appendix V3'!$B$5:$F$8,_xlfn.IFS(AA60&lt;60,1,AA60&lt;65,2,AA60&lt;67,3,TRUE,4),MATCH(YEAR($Q$27),'SEC Appendix V3'!$B$4:$F$4))*IF(J60&lt;=3000,J60,12000-(3*J60))),0)</f>
        <v>0</v>
      </c>
      <c r="AC60" s="77">
        <f t="shared" si="5"/>
        <v>122</v>
      </c>
      <c r="AD60" s="76" cm="1">
        <f t="array" ref="AD60">IFERROR(IF(OR(K60&lt;0,K60&gt;4000,AC60&lt;55),0,INDEX('SEC Appendix V3'!$B$5:$F$8,_xlfn.IFS(AC60&lt;60,1,AC60&lt;65,2,AC60&lt;67,3,TRUE,4),MATCH(YEAR($Q$27),'SEC Appendix V3'!$B$4:$F$4))*IF(K60&lt;=3000,K60,12000-(3*K60))),0)</f>
        <v>0</v>
      </c>
      <c r="AE60" s="77">
        <f t="shared" si="6"/>
        <v>122</v>
      </c>
      <c r="AF60" s="76" cm="1">
        <f t="array" ref="AF60">IFERROR(IF(OR(L60&lt;0,L60&gt;4000,AE60&lt;55),0,INDEX('SEC Appendix V3'!$B$5:$F$8,_xlfn.IFS(AE60&lt;60,1,AE60&lt;65,2,AE60&lt;67,3,TRUE,4),MATCH(YEAR($Q$27),'SEC Appendix V3'!$B$4:$F$4))*IF(L60&lt;=3000,L60,12000-(3*L60))),0)</f>
        <v>0</v>
      </c>
      <c r="AG60" s="77">
        <f t="shared" si="7"/>
        <v>122</v>
      </c>
      <c r="AH60" s="76" cm="1">
        <f t="array" ref="AH60">IFERROR(IF(OR(M60&lt;0,M60&gt;4000,AG60&lt;55),0,INDEX('SEC Appendix V3'!$B$5:$F$8,_xlfn.IFS(AG60&lt;60,1,AG60&lt;65,2,AG60&lt;67,3,TRUE,4),MATCH(YEAR($Q$27),'SEC Appendix V3'!$B$4:$F$4))*IF(M60&lt;=3000,M60,12000-(3*M60))),0)</f>
        <v>0</v>
      </c>
      <c r="AI60" s="77">
        <f t="shared" si="8"/>
        <v>122</v>
      </c>
      <c r="AJ60" s="76" cm="1">
        <f t="array" ref="AJ60">IFERROR(IF(OR(N60&lt;0,N60&gt;4000,AI60&lt;55),0,INDEX('SEC Appendix V3'!$B$5:$F$8,_xlfn.IFS(AI60&lt;60,1,AI60&lt;65,2,AI60&lt;67,3,TRUE,4),MATCH(YEAR($Q$27),'SEC Appendix V3'!$B$4:$F$4))*IF(N60&lt;=3000,N60,12000-(3*N60))),0)</f>
        <v>0</v>
      </c>
      <c r="AK60" s="77">
        <f t="shared" si="9"/>
        <v>122</v>
      </c>
      <c r="AL60" s="76" cm="1">
        <f t="array" ref="AL60">IFERROR(IF(OR(O60&lt;0,O60&gt;4000,AK60&lt;55),0,INDEX('SEC Appendix V3'!$B$5:$F$8,_xlfn.IFS(AK60&lt;60,1,AK60&lt;65,2,AK60&lt;67,3,TRUE,4),MATCH(YEAR($Q$27),'SEC Appendix V3'!$B$4:$F$4))*IF(O60&lt;=3000,O60,12000-(3*O60))),0)</f>
        <v>0</v>
      </c>
      <c r="AM60" s="77">
        <f t="shared" si="10"/>
        <v>122</v>
      </c>
      <c r="AN60" s="76" cm="1">
        <f t="array" ref="AN60">IFERROR(IF(OR(P60&lt;0,P60&gt;4000,AM60&lt;55),0,INDEX('SEC Appendix V3'!$B$5:$F$8,_xlfn.IFS(AM60&lt;60,1,AM60&lt;65,2,AM60&lt;67,3,TRUE,4),MATCH(YEAR($Q$27),'SEC Appendix V3'!$B$4:$F$4))*IF(P60&lt;=3000,P60,12000-(3*P60))),0)</f>
        <v>0</v>
      </c>
      <c r="AO60" s="79">
        <f t="shared" si="11"/>
        <v>0</v>
      </c>
    </row>
    <row r="61" spans="1:41" x14ac:dyDescent="0.35">
      <c r="A61" s="70">
        <v>32</v>
      </c>
      <c r="B61" s="57"/>
      <c r="C61" s="58"/>
      <c r="D61" s="59"/>
      <c r="E61" s="60"/>
      <c r="F61" s="60"/>
      <c r="G61" s="60"/>
      <c r="H61" s="60"/>
      <c r="I61" s="60"/>
      <c r="J61" s="60"/>
      <c r="K61" s="60"/>
      <c r="L61" s="60"/>
      <c r="M61" s="60"/>
      <c r="N61" s="60"/>
      <c r="O61" s="60"/>
      <c r="P61" s="60"/>
      <c r="Q61" s="50">
        <f t="shared" si="12"/>
        <v>122</v>
      </c>
      <c r="R61" s="76" cm="1">
        <f t="array" ref="R61">IFERROR(IF(OR(E61&lt;0,E61&gt;4000,Q61&lt;55),0,INDEX('SEC Appendix V3'!$B$5:$F$8,_xlfn.IFS(Q61&lt;60,1,Q61&lt;65,2,Q61&lt;67,3,TRUE,4),MATCH(YEAR($Q$27),'SEC Appendix V3'!$B$4:$F$4))*IF(E61&lt;=3000,E61,12000-(3*E61))),0)</f>
        <v>0</v>
      </c>
      <c r="S61" s="77">
        <f t="shared" si="0"/>
        <v>122</v>
      </c>
      <c r="T61" s="76" cm="1">
        <f t="array" ref="T61">IFERROR(IF(OR(F61&lt;0,F61&gt;4000,S61&lt;55),0,INDEX('SEC Appendix V3'!$B$5:$F$8,_xlfn.IFS(S61&lt;60,1,S61&lt;65,2,S61&lt;67,3,TRUE,4),MATCH(YEAR($Q$27),'SEC Appendix V3'!$B$4:$F$4))*IF(F61&lt;=3000,F61,12000-(3*F61))),0)</f>
        <v>0</v>
      </c>
      <c r="U61" s="77">
        <f t="shared" si="1"/>
        <v>122</v>
      </c>
      <c r="V61" s="76" cm="1">
        <f t="array" ref="V61">IFERROR(IF(OR(G61&lt;0,G61&gt;4000,U61&lt;55),0,INDEX('SEC Appendix V3'!$B$5:$F$8,_xlfn.IFS(U61&lt;60,1,U61&lt;65,2,U61&lt;67,3,TRUE,4),MATCH(YEAR($Q$27),'SEC Appendix V3'!$B$4:$F$4))*IF(G61&lt;=3000,G61,12000-(3*G61))),0)</f>
        <v>0</v>
      </c>
      <c r="W61" s="77">
        <f t="shared" si="2"/>
        <v>122</v>
      </c>
      <c r="X61" s="76" cm="1">
        <f t="array" ref="X61">IFERROR(IF(OR(H61&lt;0,H61&gt;4000,W61&lt;55),0,INDEX('SEC Appendix V3'!$B$5:$F$8,_xlfn.IFS(W61&lt;60,1,W61&lt;65,2,W61&lt;67,3,TRUE,4),MATCH(YEAR($Q$27),'SEC Appendix V3'!$B$4:$F$4))*IF(H61&lt;=3000,H61,12000-(3*H61))),0)</f>
        <v>0</v>
      </c>
      <c r="Y61" s="77">
        <f t="shared" si="3"/>
        <v>122</v>
      </c>
      <c r="Z61" s="76" cm="1">
        <f t="array" ref="Z61">IFERROR(IF(OR(I61&lt;0,I61&gt;4000,Y61&lt;55),0,INDEX('SEC Appendix V3'!$B$5:$F$8,_xlfn.IFS(Y61&lt;60,1,Y61&lt;65,2,Y61&lt;67,3,TRUE,4),MATCH(YEAR($Q$27),'SEC Appendix V3'!$B$4:$F$4))*IF(I61&lt;=3000,I61,12000-(3*I61))),0)</f>
        <v>0</v>
      </c>
      <c r="AA61" s="77">
        <f t="shared" si="4"/>
        <v>122</v>
      </c>
      <c r="AB61" s="76" cm="1">
        <f t="array" ref="AB61">IFERROR(IF(OR(J61&lt;0,J61&gt;4000,AA61&lt;55),0,INDEX('SEC Appendix V3'!$B$5:$F$8,_xlfn.IFS(AA61&lt;60,1,AA61&lt;65,2,AA61&lt;67,3,TRUE,4),MATCH(YEAR($Q$27),'SEC Appendix V3'!$B$4:$F$4))*IF(J61&lt;=3000,J61,12000-(3*J61))),0)</f>
        <v>0</v>
      </c>
      <c r="AC61" s="77">
        <f t="shared" si="5"/>
        <v>122</v>
      </c>
      <c r="AD61" s="76" cm="1">
        <f t="array" ref="AD61">IFERROR(IF(OR(K61&lt;0,K61&gt;4000,AC61&lt;55),0,INDEX('SEC Appendix V3'!$B$5:$F$8,_xlfn.IFS(AC61&lt;60,1,AC61&lt;65,2,AC61&lt;67,3,TRUE,4),MATCH(YEAR($Q$27),'SEC Appendix V3'!$B$4:$F$4))*IF(K61&lt;=3000,K61,12000-(3*K61))),0)</f>
        <v>0</v>
      </c>
      <c r="AE61" s="77">
        <f t="shared" si="6"/>
        <v>122</v>
      </c>
      <c r="AF61" s="76" cm="1">
        <f t="array" ref="AF61">IFERROR(IF(OR(L61&lt;0,L61&gt;4000,AE61&lt;55),0,INDEX('SEC Appendix V3'!$B$5:$F$8,_xlfn.IFS(AE61&lt;60,1,AE61&lt;65,2,AE61&lt;67,3,TRUE,4),MATCH(YEAR($Q$27),'SEC Appendix V3'!$B$4:$F$4))*IF(L61&lt;=3000,L61,12000-(3*L61))),0)</f>
        <v>0</v>
      </c>
      <c r="AG61" s="77">
        <f t="shared" si="7"/>
        <v>122</v>
      </c>
      <c r="AH61" s="76" cm="1">
        <f t="array" ref="AH61">IFERROR(IF(OR(M61&lt;0,M61&gt;4000,AG61&lt;55),0,INDEX('SEC Appendix V3'!$B$5:$F$8,_xlfn.IFS(AG61&lt;60,1,AG61&lt;65,2,AG61&lt;67,3,TRUE,4),MATCH(YEAR($Q$27),'SEC Appendix V3'!$B$4:$F$4))*IF(M61&lt;=3000,M61,12000-(3*M61))),0)</f>
        <v>0</v>
      </c>
      <c r="AI61" s="77">
        <f t="shared" si="8"/>
        <v>122</v>
      </c>
      <c r="AJ61" s="76" cm="1">
        <f t="array" ref="AJ61">IFERROR(IF(OR(N61&lt;0,N61&gt;4000,AI61&lt;55),0,INDEX('SEC Appendix V3'!$B$5:$F$8,_xlfn.IFS(AI61&lt;60,1,AI61&lt;65,2,AI61&lt;67,3,TRUE,4),MATCH(YEAR($Q$27),'SEC Appendix V3'!$B$4:$F$4))*IF(N61&lt;=3000,N61,12000-(3*N61))),0)</f>
        <v>0</v>
      </c>
      <c r="AK61" s="77">
        <f t="shared" si="9"/>
        <v>122</v>
      </c>
      <c r="AL61" s="76" cm="1">
        <f t="array" ref="AL61">IFERROR(IF(OR(O61&lt;0,O61&gt;4000,AK61&lt;55),0,INDEX('SEC Appendix V3'!$B$5:$F$8,_xlfn.IFS(AK61&lt;60,1,AK61&lt;65,2,AK61&lt;67,3,TRUE,4),MATCH(YEAR($Q$27),'SEC Appendix V3'!$B$4:$F$4))*IF(O61&lt;=3000,O61,12000-(3*O61))),0)</f>
        <v>0</v>
      </c>
      <c r="AM61" s="77">
        <f t="shared" si="10"/>
        <v>122</v>
      </c>
      <c r="AN61" s="76" cm="1">
        <f t="array" ref="AN61">IFERROR(IF(OR(P61&lt;0,P61&gt;4000,AM61&lt;55),0,INDEX('SEC Appendix V3'!$B$5:$F$8,_xlfn.IFS(AM61&lt;60,1,AM61&lt;65,2,AM61&lt;67,3,TRUE,4),MATCH(YEAR($Q$27),'SEC Appendix V3'!$B$4:$F$4))*IF(P61&lt;=3000,P61,12000-(3*P61))),0)</f>
        <v>0</v>
      </c>
      <c r="AO61" s="79">
        <f t="shared" si="11"/>
        <v>0</v>
      </c>
    </row>
    <row r="62" spans="1:41" x14ac:dyDescent="0.35">
      <c r="A62" s="70">
        <v>33</v>
      </c>
      <c r="B62" s="58"/>
      <c r="C62" s="58"/>
      <c r="D62" s="59"/>
      <c r="E62" s="60"/>
      <c r="F62" s="60"/>
      <c r="G62" s="60"/>
      <c r="H62" s="60"/>
      <c r="I62" s="60"/>
      <c r="J62" s="60"/>
      <c r="K62" s="60"/>
      <c r="L62" s="60"/>
      <c r="M62" s="60"/>
      <c r="N62" s="60"/>
      <c r="O62" s="60"/>
      <c r="P62" s="60"/>
      <c r="Q62" s="50">
        <f t="shared" si="12"/>
        <v>122</v>
      </c>
      <c r="R62" s="76" cm="1">
        <f t="array" ref="R62">IFERROR(IF(OR(E62&lt;0,E62&gt;4000,Q62&lt;55),0,INDEX('SEC Appendix V3'!$B$5:$F$8,_xlfn.IFS(Q62&lt;60,1,Q62&lt;65,2,Q62&lt;67,3,TRUE,4),MATCH(YEAR($Q$27),'SEC Appendix V3'!$B$4:$F$4))*IF(E62&lt;=3000,E62,12000-(3*E62))),0)</f>
        <v>0</v>
      </c>
      <c r="S62" s="77">
        <f t="shared" si="0"/>
        <v>122</v>
      </c>
      <c r="T62" s="76" cm="1">
        <f t="array" ref="T62">IFERROR(IF(OR(F62&lt;0,F62&gt;4000,S62&lt;55),0,INDEX('SEC Appendix V3'!$B$5:$F$8,_xlfn.IFS(S62&lt;60,1,S62&lt;65,2,S62&lt;67,3,TRUE,4),MATCH(YEAR($Q$27),'SEC Appendix V3'!$B$4:$F$4))*IF(F62&lt;=3000,F62,12000-(3*F62))),0)</f>
        <v>0</v>
      </c>
      <c r="U62" s="77">
        <f t="shared" si="1"/>
        <v>122</v>
      </c>
      <c r="V62" s="76" cm="1">
        <f t="array" ref="V62">IFERROR(IF(OR(G62&lt;0,G62&gt;4000,U62&lt;55),0,INDEX('SEC Appendix V3'!$B$5:$F$8,_xlfn.IFS(U62&lt;60,1,U62&lt;65,2,U62&lt;67,3,TRUE,4),MATCH(YEAR($Q$27),'SEC Appendix V3'!$B$4:$F$4))*IF(G62&lt;=3000,G62,12000-(3*G62))),0)</f>
        <v>0</v>
      </c>
      <c r="W62" s="77">
        <f t="shared" si="2"/>
        <v>122</v>
      </c>
      <c r="X62" s="76" cm="1">
        <f t="array" ref="X62">IFERROR(IF(OR(H62&lt;0,H62&gt;4000,W62&lt;55),0,INDEX('SEC Appendix V3'!$B$5:$F$8,_xlfn.IFS(W62&lt;60,1,W62&lt;65,2,W62&lt;67,3,TRUE,4),MATCH(YEAR($Q$27),'SEC Appendix V3'!$B$4:$F$4))*IF(H62&lt;=3000,H62,12000-(3*H62))),0)</f>
        <v>0</v>
      </c>
      <c r="Y62" s="77">
        <f t="shared" si="3"/>
        <v>122</v>
      </c>
      <c r="Z62" s="76" cm="1">
        <f t="array" ref="Z62">IFERROR(IF(OR(I62&lt;0,I62&gt;4000,Y62&lt;55),0,INDEX('SEC Appendix V3'!$B$5:$F$8,_xlfn.IFS(Y62&lt;60,1,Y62&lt;65,2,Y62&lt;67,3,TRUE,4),MATCH(YEAR($Q$27),'SEC Appendix V3'!$B$4:$F$4))*IF(I62&lt;=3000,I62,12000-(3*I62))),0)</f>
        <v>0</v>
      </c>
      <c r="AA62" s="77">
        <f t="shared" si="4"/>
        <v>122</v>
      </c>
      <c r="AB62" s="76" cm="1">
        <f t="array" ref="AB62">IFERROR(IF(OR(J62&lt;0,J62&gt;4000,AA62&lt;55),0,INDEX('SEC Appendix V3'!$B$5:$F$8,_xlfn.IFS(AA62&lt;60,1,AA62&lt;65,2,AA62&lt;67,3,TRUE,4),MATCH(YEAR($Q$27),'SEC Appendix V3'!$B$4:$F$4))*IF(J62&lt;=3000,J62,12000-(3*J62))),0)</f>
        <v>0</v>
      </c>
      <c r="AC62" s="77">
        <f t="shared" si="5"/>
        <v>122</v>
      </c>
      <c r="AD62" s="76" cm="1">
        <f t="array" ref="AD62">IFERROR(IF(OR(K62&lt;0,K62&gt;4000,AC62&lt;55),0,INDEX('SEC Appendix V3'!$B$5:$F$8,_xlfn.IFS(AC62&lt;60,1,AC62&lt;65,2,AC62&lt;67,3,TRUE,4),MATCH(YEAR($Q$27),'SEC Appendix V3'!$B$4:$F$4))*IF(K62&lt;=3000,K62,12000-(3*K62))),0)</f>
        <v>0</v>
      </c>
      <c r="AE62" s="77">
        <f t="shared" si="6"/>
        <v>122</v>
      </c>
      <c r="AF62" s="76" cm="1">
        <f t="array" ref="AF62">IFERROR(IF(OR(L62&lt;0,L62&gt;4000,AE62&lt;55),0,INDEX('SEC Appendix V3'!$B$5:$F$8,_xlfn.IFS(AE62&lt;60,1,AE62&lt;65,2,AE62&lt;67,3,TRUE,4),MATCH(YEAR($Q$27),'SEC Appendix V3'!$B$4:$F$4))*IF(L62&lt;=3000,L62,12000-(3*L62))),0)</f>
        <v>0</v>
      </c>
      <c r="AG62" s="77">
        <f t="shared" si="7"/>
        <v>122</v>
      </c>
      <c r="AH62" s="76" cm="1">
        <f t="array" ref="AH62">IFERROR(IF(OR(M62&lt;0,M62&gt;4000,AG62&lt;55),0,INDEX('SEC Appendix V3'!$B$5:$F$8,_xlfn.IFS(AG62&lt;60,1,AG62&lt;65,2,AG62&lt;67,3,TRUE,4),MATCH(YEAR($Q$27),'SEC Appendix V3'!$B$4:$F$4))*IF(M62&lt;=3000,M62,12000-(3*M62))),0)</f>
        <v>0</v>
      </c>
      <c r="AI62" s="77">
        <f t="shared" si="8"/>
        <v>122</v>
      </c>
      <c r="AJ62" s="76" cm="1">
        <f t="array" ref="AJ62">IFERROR(IF(OR(N62&lt;0,N62&gt;4000,AI62&lt;55),0,INDEX('SEC Appendix V3'!$B$5:$F$8,_xlfn.IFS(AI62&lt;60,1,AI62&lt;65,2,AI62&lt;67,3,TRUE,4),MATCH(YEAR($Q$27),'SEC Appendix V3'!$B$4:$F$4))*IF(N62&lt;=3000,N62,12000-(3*N62))),0)</f>
        <v>0</v>
      </c>
      <c r="AK62" s="77">
        <f t="shared" si="9"/>
        <v>122</v>
      </c>
      <c r="AL62" s="76" cm="1">
        <f t="array" ref="AL62">IFERROR(IF(OR(O62&lt;0,O62&gt;4000,AK62&lt;55),0,INDEX('SEC Appendix V3'!$B$5:$F$8,_xlfn.IFS(AK62&lt;60,1,AK62&lt;65,2,AK62&lt;67,3,TRUE,4),MATCH(YEAR($Q$27),'SEC Appendix V3'!$B$4:$F$4))*IF(O62&lt;=3000,O62,12000-(3*O62))),0)</f>
        <v>0</v>
      </c>
      <c r="AM62" s="77">
        <f t="shared" si="10"/>
        <v>122</v>
      </c>
      <c r="AN62" s="76" cm="1">
        <f t="array" ref="AN62">IFERROR(IF(OR(P62&lt;0,P62&gt;4000,AM62&lt;55),0,INDEX('SEC Appendix V3'!$B$5:$F$8,_xlfn.IFS(AM62&lt;60,1,AM62&lt;65,2,AM62&lt;67,3,TRUE,4),MATCH(YEAR($Q$27),'SEC Appendix V3'!$B$4:$F$4))*IF(P62&lt;=3000,P62,12000-(3*P62))),0)</f>
        <v>0</v>
      </c>
      <c r="AO62" s="79">
        <f t="shared" si="11"/>
        <v>0</v>
      </c>
    </row>
    <row r="63" spans="1:41" x14ac:dyDescent="0.35">
      <c r="A63" s="70">
        <v>34</v>
      </c>
      <c r="B63" s="57"/>
      <c r="C63" s="58"/>
      <c r="D63" s="59"/>
      <c r="E63" s="60"/>
      <c r="F63" s="60"/>
      <c r="G63" s="60"/>
      <c r="H63" s="60"/>
      <c r="I63" s="60"/>
      <c r="J63" s="60"/>
      <c r="K63" s="60"/>
      <c r="L63" s="60"/>
      <c r="M63" s="60"/>
      <c r="N63" s="60"/>
      <c r="O63" s="60"/>
      <c r="P63" s="60"/>
      <c r="Q63" s="50">
        <f t="shared" si="12"/>
        <v>122</v>
      </c>
      <c r="R63" s="76" cm="1">
        <f t="array" ref="R63">IFERROR(IF(OR(E63&lt;0,E63&gt;4000,Q63&lt;55),0,INDEX('SEC Appendix V3'!$B$5:$F$8,_xlfn.IFS(Q63&lt;60,1,Q63&lt;65,2,Q63&lt;67,3,TRUE,4),MATCH(YEAR($Q$27),'SEC Appendix V3'!$B$4:$F$4))*IF(E63&lt;=3000,E63,12000-(3*E63))),0)</f>
        <v>0</v>
      </c>
      <c r="S63" s="77">
        <f t="shared" si="0"/>
        <v>122</v>
      </c>
      <c r="T63" s="76" cm="1">
        <f t="array" ref="T63">IFERROR(IF(OR(F63&lt;0,F63&gt;4000,S63&lt;55),0,INDEX('SEC Appendix V3'!$B$5:$F$8,_xlfn.IFS(S63&lt;60,1,S63&lt;65,2,S63&lt;67,3,TRUE,4),MATCH(YEAR($Q$27),'SEC Appendix V3'!$B$4:$F$4))*IF(F63&lt;=3000,F63,12000-(3*F63))),0)</f>
        <v>0</v>
      </c>
      <c r="U63" s="77">
        <f t="shared" si="1"/>
        <v>122</v>
      </c>
      <c r="V63" s="76" cm="1">
        <f t="array" ref="V63">IFERROR(IF(OR(G63&lt;0,G63&gt;4000,U63&lt;55),0,INDEX('SEC Appendix V3'!$B$5:$F$8,_xlfn.IFS(U63&lt;60,1,U63&lt;65,2,U63&lt;67,3,TRUE,4),MATCH(YEAR($Q$27),'SEC Appendix V3'!$B$4:$F$4))*IF(G63&lt;=3000,G63,12000-(3*G63))),0)</f>
        <v>0</v>
      </c>
      <c r="W63" s="77">
        <f t="shared" si="2"/>
        <v>122</v>
      </c>
      <c r="X63" s="76" cm="1">
        <f t="array" ref="X63">IFERROR(IF(OR(H63&lt;0,H63&gt;4000,W63&lt;55),0,INDEX('SEC Appendix V3'!$B$5:$F$8,_xlfn.IFS(W63&lt;60,1,W63&lt;65,2,W63&lt;67,3,TRUE,4),MATCH(YEAR($Q$27),'SEC Appendix V3'!$B$4:$F$4))*IF(H63&lt;=3000,H63,12000-(3*H63))),0)</f>
        <v>0</v>
      </c>
      <c r="Y63" s="77">
        <f t="shared" si="3"/>
        <v>122</v>
      </c>
      <c r="Z63" s="76" cm="1">
        <f t="array" ref="Z63">IFERROR(IF(OR(I63&lt;0,I63&gt;4000,Y63&lt;55),0,INDEX('SEC Appendix V3'!$B$5:$F$8,_xlfn.IFS(Y63&lt;60,1,Y63&lt;65,2,Y63&lt;67,3,TRUE,4),MATCH(YEAR($Q$27),'SEC Appendix V3'!$B$4:$F$4))*IF(I63&lt;=3000,I63,12000-(3*I63))),0)</f>
        <v>0</v>
      </c>
      <c r="AA63" s="77">
        <f t="shared" si="4"/>
        <v>122</v>
      </c>
      <c r="AB63" s="76" cm="1">
        <f t="array" ref="AB63">IFERROR(IF(OR(J63&lt;0,J63&gt;4000,AA63&lt;55),0,INDEX('SEC Appendix V3'!$B$5:$F$8,_xlfn.IFS(AA63&lt;60,1,AA63&lt;65,2,AA63&lt;67,3,TRUE,4),MATCH(YEAR($Q$27),'SEC Appendix V3'!$B$4:$F$4))*IF(J63&lt;=3000,J63,12000-(3*J63))),0)</f>
        <v>0</v>
      </c>
      <c r="AC63" s="77">
        <f t="shared" si="5"/>
        <v>122</v>
      </c>
      <c r="AD63" s="76" cm="1">
        <f t="array" ref="AD63">IFERROR(IF(OR(K63&lt;0,K63&gt;4000,AC63&lt;55),0,INDEX('SEC Appendix V3'!$B$5:$F$8,_xlfn.IFS(AC63&lt;60,1,AC63&lt;65,2,AC63&lt;67,3,TRUE,4),MATCH(YEAR($Q$27),'SEC Appendix V3'!$B$4:$F$4))*IF(K63&lt;=3000,K63,12000-(3*K63))),0)</f>
        <v>0</v>
      </c>
      <c r="AE63" s="77">
        <f t="shared" si="6"/>
        <v>122</v>
      </c>
      <c r="AF63" s="76" cm="1">
        <f t="array" ref="AF63">IFERROR(IF(OR(L63&lt;0,L63&gt;4000,AE63&lt;55),0,INDEX('SEC Appendix V3'!$B$5:$F$8,_xlfn.IFS(AE63&lt;60,1,AE63&lt;65,2,AE63&lt;67,3,TRUE,4),MATCH(YEAR($Q$27),'SEC Appendix V3'!$B$4:$F$4))*IF(L63&lt;=3000,L63,12000-(3*L63))),0)</f>
        <v>0</v>
      </c>
      <c r="AG63" s="77">
        <f t="shared" si="7"/>
        <v>122</v>
      </c>
      <c r="AH63" s="76" cm="1">
        <f t="array" ref="AH63">IFERROR(IF(OR(M63&lt;0,M63&gt;4000,AG63&lt;55),0,INDEX('SEC Appendix V3'!$B$5:$F$8,_xlfn.IFS(AG63&lt;60,1,AG63&lt;65,2,AG63&lt;67,3,TRUE,4),MATCH(YEAR($Q$27),'SEC Appendix V3'!$B$4:$F$4))*IF(M63&lt;=3000,M63,12000-(3*M63))),0)</f>
        <v>0</v>
      </c>
      <c r="AI63" s="77">
        <f t="shared" si="8"/>
        <v>122</v>
      </c>
      <c r="AJ63" s="76" cm="1">
        <f t="array" ref="AJ63">IFERROR(IF(OR(N63&lt;0,N63&gt;4000,AI63&lt;55),0,INDEX('SEC Appendix V3'!$B$5:$F$8,_xlfn.IFS(AI63&lt;60,1,AI63&lt;65,2,AI63&lt;67,3,TRUE,4),MATCH(YEAR($Q$27),'SEC Appendix V3'!$B$4:$F$4))*IF(N63&lt;=3000,N63,12000-(3*N63))),0)</f>
        <v>0</v>
      </c>
      <c r="AK63" s="77">
        <f t="shared" si="9"/>
        <v>122</v>
      </c>
      <c r="AL63" s="76" cm="1">
        <f t="array" ref="AL63">IFERROR(IF(OR(O63&lt;0,O63&gt;4000,AK63&lt;55),0,INDEX('SEC Appendix V3'!$B$5:$F$8,_xlfn.IFS(AK63&lt;60,1,AK63&lt;65,2,AK63&lt;67,3,TRUE,4),MATCH(YEAR($Q$27),'SEC Appendix V3'!$B$4:$F$4))*IF(O63&lt;=3000,O63,12000-(3*O63))),0)</f>
        <v>0</v>
      </c>
      <c r="AM63" s="77">
        <f t="shared" si="10"/>
        <v>122</v>
      </c>
      <c r="AN63" s="76" cm="1">
        <f t="array" ref="AN63">IFERROR(IF(OR(P63&lt;0,P63&gt;4000,AM63&lt;55),0,INDEX('SEC Appendix V3'!$B$5:$F$8,_xlfn.IFS(AM63&lt;60,1,AM63&lt;65,2,AM63&lt;67,3,TRUE,4),MATCH(YEAR($Q$27),'SEC Appendix V3'!$B$4:$F$4))*IF(P63&lt;=3000,P63,12000-(3*P63))),0)</f>
        <v>0</v>
      </c>
      <c r="AO63" s="79">
        <f t="shared" si="11"/>
        <v>0</v>
      </c>
    </row>
    <row r="64" spans="1:41" x14ac:dyDescent="0.35">
      <c r="A64" s="70">
        <v>35</v>
      </c>
      <c r="B64" s="57"/>
      <c r="C64" s="58"/>
      <c r="D64" s="59"/>
      <c r="E64" s="60"/>
      <c r="F64" s="60"/>
      <c r="G64" s="60"/>
      <c r="H64" s="60"/>
      <c r="I64" s="60"/>
      <c r="J64" s="60"/>
      <c r="K64" s="60"/>
      <c r="L64" s="60"/>
      <c r="M64" s="60"/>
      <c r="N64" s="60"/>
      <c r="O64" s="60"/>
      <c r="P64" s="60"/>
      <c r="Q64" s="50">
        <f t="shared" si="12"/>
        <v>122</v>
      </c>
      <c r="R64" s="76" cm="1">
        <f t="array" ref="R64">IFERROR(IF(OR(E64&lt;0,E64&gt;4000,Q64&lt;55),0,INDEX('SEC Appendix V3'!$B$5:$F$8,_xlfn.IFS(Q64&lt;60,1,Q64&lt;65,2,Q64&lt;67,3,TRUE,4),MATCH(YEAR($Q$27),'SEC Appendix V3'!$B$4:$F$4))*IF(E64&lt;=3000,E64,12000-(3*E64))),0)</f>
        <v>0</v>
      </c>
      <c r="S64" s="77">
        <f t="shared" si="0"/>
        <v>122</v>
      </c>
      <c r="T64" s="76" cm="1">
        <f t="array" ref="T64">IFERROR(IF(OR(F64&lt;0,F64&gt;4000,S64&lt;55),0,INDEX('SEC Appendix V3'!$B$5:$F$8,_xlfn.IFS(S64&lt;60,1,S64&lt;65,2,S64&lt;67,3,TRUE,4),MATCH(YEAR($Q$27),'SEC Appendix V3'!$B$4:$F$4))*IF(F64&lt;=3000,F64,12000-(3*F64))),0)</f>
        <v>0</v>
      </c>
      <c r="U64" s="77">
        <f t="shared" si="1"/>
        <v>122</v>
      </c>
      <c r="V64" s="76" cm="1">
        <f t="array" ref="V64">IFERROR(IF(OR(G64&lt;0,G64&gt;4000,U64&lt;55),0,INDEX('SEC Appendix V3'!$B$5:$F$8,_xlfn.IFS(U64&lt;60,1,U64&lt;65,2,U64&lt;67,3,TRUE,4),MATCH(YEAR($Q$27),'SEC Appendix V3'!$B$4:$F$4))*IF(G64&lt;=3000,G64,12000-(3*G64))),0)</f>
        <v>0</v>
      </c>
      <c r="W64" s="77">
        <f t="shared" si="2"/>
        <v>122</v>
      </c>
      <c r="X64" s="76" cm="1">
        <f t="array" ref="X64">IFERROR(IF(OR(H64&lt;0,H64&gt;4000,W64&lt;55),0,INDEX('SEC Appendix V3'!$B$5:$F$8,_xlfn.IFS(W64&lt;60,1,W64&lt;65,2,W64&lt;67,3,TRUE,4),MATCH(YEAR($Q$27),'SEC Appendix V3'!$B$4:$F$4))*IF(H64&lt;=3000,H64,12000-(3*H64))),0)</f>
        <v>0</v>
      </c>
      <c r="Y64" s="77">
        <f t="shared" si="3"/>
        <v>122</v>
      </c>
      <c r="Z64" s="76" cm="1">
        <f t="array" ref="Z64">IFERROR(IF(OR(I64&lt;0,I64&gt;4000,Y64&lt;55),0,INDEX('SEC Appendix V3'!$B$5:$F$8,_xlfn.IFS(Y64&lt;60,1,Y64&lt;65,2,Y64&lt;67,3,TRUE,4),MATCH(YEAR($Q$27),'SEC Appendix V3'!$B$4:$F$4))*IF(I64&lt;=3000,I64,12000-(3*I64))),0)</f>
        <v>0</v>
      </c>
      <c r="AA64" s="77">
        <f t="shared" si="4"/>
        <v>122</v>
      </c>
      <c r="AB64" s="76" cm="1">
        <f t="array" ref="AB64">IFERROR(IF(OR(J64&lt;0,J64&gt;4000,AA64&lt;55),0,INDEX('SEC Appendix V3'!$B$5:$F$8,_xlfn.IFS(AA64&lt;60,1,AA64&lt;65,2,AA64&lt;67,3,TRUE,4),MATCH(YEAR($Q$27),'SEC Appendix V3'!$B$4:$F$4))*IF(J64&lt;=3000,J64,12000-(3*J64))),0)</f>
        <v>0</v>
      </c>
      <c r="AC64" s="77">
        <f t="shared" si="5"/>
        <v>122</v>
      </c>
      <c r="AD64" s="76" cm="1">
        <f t="array" ref="AD64">IFERROR(IF(OR(K64&lt;0,K64&gt;4000,AC64&lt;55),0,INDEX('SEC Appendix V3'!$B$5:$F$8,_xlfn.IFS(AC64&lt;60,1,AC64&lt;65,2,AC64&lt;67,3,TRUE,4),MATCH(YEAR($Q$27),'SEC Appendix V3'!$B$4:$F$4))*IF(K64&lt;=3000,K64,12000-(3*K64))),0)</f>
        <v>0</v>
      </c>
      <c r="AE64" s="77">
        <f t="shared" si="6"/>
        <v>122</v>
      </c>
      <c r="AF64" s="76" cm="1">
        <f t="array" ref="AF64">IFERROR(IF(OR(L64&lt;0,L64&gt;4000,AE64&lt;55),0,INDEX('SEC Appendix V3'!$B$5:$F$8,_xlfn.IFS(AE64&lt;60,1,AE64&lt;65,2,AE64&lt;67,3,TRUE,4),MATCH(YEAR($Q$27),'SEC Appendix V3'!$B$4:$F$4))*IF(L64&lt;=3000,L64,12000-(3*L64))),0)</f>
        <v>0</v>
      </c>
      <c r="AG64" s="77">
        <f t="shared" si="7"/>
        <v>122</v>
      </c>
      <c r="AH64" s="76" cm="1">
        <f t="array" ref="AH64">IFERROR(IF(OR(M64&lt;0,M64&gt;4000,AG64&lt;55),0,INDEX('SEC Appendix V3'!$B$5:$F$8,_xlfn.IFS(AG64&lt;60,1,AG64&lt;65,2,AG64&lt;67,3,TRUE,4),MATCH(YEAR($Q$27),'SEC Appendix V3'!$B$4:$F$4))*IF(M64&lt;=3000,M64,12000-(3*M64))),0)</f>
        <v>0</v>
      </c>
      <c r="AI64" s="77">
        <f t="shared" si="8"/>
        <v>122</v>
      </c>
      <c r="AJ64" s="76" cm="1">
        <f t="array" ref="AJ64">IFERROR(IF(OR(N64&lt;0,N64&gt;4000,AI64&lt;55),0,INDEX('SEC Appendix V3'!$B$5:$F$8,_xlfn.IFS(AI64&lt;60,1,AI64&lt;65,2,AI64&lt;67,3,TRUE,4),MATCH(YEAR($Q$27),'SEC Appendix V3'!$B$4:$F$4))*IF(N64&lt;=3000,N64,12000-(3*N64))),0)</f>
        <v>0</v>
      </c>
      <c r="AK64" s="77">
        <f t="shared" si="9"/>
        <v>122</v>
      </c>
      <c r="AL64" s="76" cm="1">
        <f t="array" ref="AL64">IFERROR(IF(OR(O64&lt;0,O64&gt;4000,AK64&lt;55),0,INDEX('SEC Appendix V3'!$B$5:$F$8,_xlfn.IFS(AK64&lt;60,1,AK64&lt;65,2,AK64&lt;67,3,TRUE,4),MATCH(YEAR($Q$27),'SEC Appendix V3'!$B$4:$F$4))*IF(O64&lt;=3000,O64,12000-(3*O64))),0)</f>
        <v>0</v>
      </c>
      <c r="AM64" s="77">
        <f t="shared" si="10"/>
        <v>122</v>
      </c>
      <c r="AN64" s="76" cm="1">
        <f t="array" ref="AN64">IFERROR(IF(OR(P64&lt;0,P64&gt;4000,AM64&lt;55),0,INDEX('SEC Appendix V3'!$B$5:$F$8,_xlfn.IFS(AM64&lt;60,1,AM64&lt;65,2,AM64&lt;67,3,TRUE,4),MATCH(YEAR($Q$27),'SEC Appendix V3'!$B$4:$F$4))*IF(P64&lt;=3000,P64,12000-(3*P64))),0)</f>
        <v>0</v>
      </c>
      <c r="AO64" s="79">
        <f t="shared" si="11"/>
        <v>0</v>
      </c>
    </row>
    <row r="65" spans="1:41" x14ac:dyDescent="0.35">
      <c r="A65" s="70">
        <v>36</v>
      </c>
      <c r="B65" s="58"/>
      <c r="C65" s="58"/>
      <c r="D65" s="59"/>
      <c r="E65" s="60"/>
      <c r="F65" s="60"/>
      <c r="G65" s="60"/>
      <c r="H65" s="60"/>
      <c r="I65" s="60"/>
      <c r="J65" s="60"/>
      <c r="K65" s="60"/>
      <c r="L65" s="60"/>
      <c r="M65" s="60"/>
      <c r="N65" s="60"/>
      <c r="O65" s="60"/>
      <c r="P65" s="60"/>
      <c r="Q65" s="50">
        <f t="shared" si="12"/>
        <v>122</v>
      </c>
      <c r="R65" s="76" cm="1">
        <f t="array" ref="R65">IFERROR(IF(OR(E65&lt;0,E65&gt;4000,Q65&lt;55),0,INDEX('SEC Appendix V3'!$B$5:$F$8,_xlfn.IFS(Q65&lt;60,1,Q65&lt;65,2,Q65&lt;67,3,TRUE,4),MATCH(YEAR($Q$27),'SEC Appendix V3'!$B$4:$F$4))*IF(E65&lt;=3000,E65,12000-(3*E65))),0)</f>
        <v>0</v>
      </c>
      <c r="S65" s="77">
        <f t="shared" si="0"/>
        <v>122</v>
      </c>
      <c r="T65" s="76" cm="1">
        <f t="array" ref="T65">IFERROR(IF(OR(F65&lt;0,F65&gt;4000,S65&lt;55),0,INDEX('SEC Appendix V3'!$B$5:$F$8,_xlfn.IFS(S65&lt;60,1,S65&lt;65,2,S65&lt;67,3,TRUE,4),MATCH(YEAR($Q$27),'SEC Appendix V3'!$B$4:$F$4))*IF(F65&lt;=3000,F65,12000-(3*F65))),0)</f>
        <v>0</v>
      </c>
      <c r="U65" s="77">
        <f t="shared" si="1"/>
        <v>122</v>
      </c>
      <c r="V65" s="76" cm="1">
        <f t="array" ref="V65">IFERROR(IF(OR(G65&lt;0,G65&gt;4000,U65&lt;55),0,INDEX('SEC Appendix V3'!$B$5:$F$8,_xlfn.IFS(U65&lt;60,1,U65&lt;65,2,U65&lt;67,3,TRUE,4),MATCH(YEAR($Q$27),'SEC Appendix V3'!$B$4:$F$4))*IF(G65&lt;=3000,G65,12000-(3*G65))),0)</f>
        <v>0</v>
      </c>
      <c r="W65" s="77">
        <f t="shared" si="2"/>
        <v>122</v>
      </c>
      <c r="X65" s="76" cm="1">
        <f t="array" ref="X65">IFERROR(IF(OR(H65&lt;0,H65&gt;4000,W65&lt;55),0,INDEX('SEC Appendix V3'!$B$5:$F$8,_xlfn.IFS(W65&lt;60,1,W65&lt;65,2,W65&lt;67,3,TRUE,4),MATCH(YEAR($Q$27),'SEC Appendix V3'!$B$4:$F$4))*IF(H65&lt;=3000,H65,12000-(3*H65))),0)</f>
        <v>0</v>
      </c>
      <c r="Y65" s="77">
        <f t="shared" si="3"/>
        <v>122</v>
      </c>
      <c r="Z65" s="76" cm="1">
        <f t="array" ref="Z65">IFERROR(IF(OR(I65&lt;0,I65&gt;4000,Y65&lt;55),0,INDEX('SEC Appendix V3'!$B$5:$F$8,_xlfn.IFS(Y65&lt;60,1,Y65&lt;65,2,Y65&lt;67,3,TRUE,4),MATCH(YEAR($Q$27),'SEC Appendix V3'!$B$4:$F$4))*IF(I65&lt;=3000,I65,12000-(3*I65))),0)</f>
        <v>0</v>
      </c>
      <c r="AA65" s="77">
        <f t="shared" si="4"/>
        <v>122</v>
      </c>
      <c r="AB65" s="76" cm="1">
        <f t="array" ref="AB65">IFERROR(IF(OR(J65&lt;0,J65&gt;4000,AA65&lt;55),0,INDEX('SEC Appendix V3'!$B$5:$F$8,_xlfn.IFS(AA65&lt;60,1,AA65&lt;65,2,AA65&lt;67,3,TRUE,4),MATCH(YEAR($Q$27),'SEC Appendix V3'!$B$4:$F$4))*IF(J65&lt;=3000,J65,12000-(3*J65))),0)</f>
        <v>0</v>
      </c>
      <c r="AC65" s="77">
        <f t="shared" si="5"/>
        <v>122</v>
      </c>
      <c r="AD65" s="76" cm="1">
        <f t="array" ref="AD65">IFERROR(IF(OR(K65&lt;0,K65&gt;4000,AC65&lt;55),0,INDEX('SEC Appendix V3'!$B$5:$F$8,_xlfn.IFS(AC65&lt;60,1,AC65&lt;65,2,AC65&lt;67,3,TRUE,4),MATCH(YEAR($Q$27),'SEC Appendix V3'!$B$4:$F$4))*IF(K65&lt;=3000,K65,12000-(3*K65))),0)</f>
        <v>0</v>
      </c>
      <c r="AE65" s="77">
        <f t="shared" si="6"/>
        <v>122</v>
      </c>
      <c r="AF65" s="76" cm="1">
        <f t="array" ref="AF65">IFERROR(IF(OR(L65&lt;0,L65&gt;4000,AE65&lt;55),0,INDEX('SEC Appendix V3'!$B$5:$F$8,_xlfn.IFS(AE65&lt;60,1,AE65&lt;65,2,AE65&lt;67,3,TRUE,4),MATCH(YEAR($Q$27),'SEC Appendix V3'!$B$4:$F$4))*IF(L65&lt;=3000,L65,12000-(3*L65))),0)</f>
        <v>0</v>
      </c>
      <c r="AG65" s="77">
        <f t="shared" si="7"/>
        <v>122</v>
      </c>
      <c r="AH65" s="76" cm="1">
        <f t="array" ref="AH65">IFERROR(IF(OR(M65&lt;0,M65&gt;4000,AG65&lt;55),0,INDEX('SEC Appendix V3'!$B$5:$F$8,_xlfn.IFS(AG65&lt;60,1,AG65&lt;65,2,AG65&lt;67,3,TRUE,4),MATCH(YEAR($Q$27),'SEC Appendix V3'!$B$4:$F$4))*IF(M65&lt;=3000,M65,12000-(3*M65))),0)</f>
        <v>0</v>
      </c>
      <c r="AI65" s="77">
        <f t="shared" si="8"/>
        <v>122</v>
      </c>
      <c r="AJ65" s="76" cm="1">
        <f t="array" ref="AJ65">IFERROR(IF(OR(N65&lt;0,N65&gt;4000,AI65&lt;55),0,INDEX('SEC Appendix V3'!$B$5:$F$8,_xlfn.IFS(AI65&lt;60,1,AI65&lt;65,2,AI65&lt;67,3,TRUE,4),MATCH(YEAR($Q$27),'SEC Appendix V3'!$B$4:$F$4))*IF(N65&lt;=3000,N65,12000-(3*N65))),0)</f>
        <v>0</v>
      </c>
      <c r="AK65" s="77">
        <f t="shared" si="9"/>
        <v>122</v>
      </c>
      <c r="AL65" s="76" cm="1">
        <f t="array" ref="AL65">IFERROR(IF(OR(O65&lt;0,O65&gt;4000,AK65&lt;55),0,INDEX('SEC Appendix V3'!$B$5:$F$8,_xlfn.IFS(AK65&lt;60,1,AK65&lt;65,2,AK65&lt;67,3,TRUE,4),MATCH(YEAR($Q$27),'SEC Appendix V3'!$B$4:$F$4))*IF(O65&lt;=3000,O65,12000-(3*O65))),0)</f>
        <v>0</v>
      </c>
      <c r="AM65" s="77">
        <f t="shared" si="10"/>
        <v>122</v>
      </c>
      <c r="AN65" s="76" cm="1">
        <f t="array" ref="AN65">IFERROR(IF(OR(P65&lt;0,P65&gt;4000,AM65&lt;55),0,INDEX('SEC Appendix V3'!$B$5:$F$8,_xlfn.IFS(AM65&lt;60,1,AM65&lt;65,2,AM65&lt;67,3,TRUE,4),MATCH(YEAR($Q$27),'SEC Appendix V3'!$B$4:$F$4))*IF(P65&lt;=3000,P65,12000-(3*P65))),0)</f>
        <v>0</v>
      </c>
      <c r="AO65" s="79">
        <f t="shared" si="11"/>
        <v>0</v>
      </c>
    </row>
    <row r="66" spans="1:41" x14ac:dyDescent="0.35">
      <c r="A66" s="70">
        <v>37</v>
      </c>
      <c r="B66" s="57"/>
      <c r="C66" s="58"/>
      <c r="D66" s="59"/>
      <c r="E66" s="60"/>
      <c r="F66" s="60"/>
      <c r="G66" s="60"/>
      <c r="H66" s="60"/>
      <c r="I66" s="60"/>
      <c r="J66" s="60"/>
      <c r="K66" s="60"/>
      <c r="L66" s="60"/>
      <c r="M66" s="60"/>
      <c r="N66" s="60"/>
      <c r="O66" s="60"/>
      <c r="P66" s="60"/>
      <c r="Q66" s="50">
        <f t="shared" si="12"/>
        <v>122</v>
      </c>
      <c r="R66" s="76" cm="1">
        <f t="array" ref="R66">IFERROR(IF(OR(E66&lt;0,E66&gt;4000,Q66&lt;55),0,INDEX('SEC Appendix V3'!$B$5:$F$8,_xlfn.IFS(Q66&lt;60,1,Q66&lt;65,2,Q66&lt;67,3,TRUE,4),MATCH(YEAR($Q$27),'SEC Appendix V3'!$B$4:$F$4))*IF(E66&lt;=3000,E66,12000-(3*E66))),0)</f>
        <v>0</v>
      </c>
      <c r="S66" s="77">
        <f t="shared" si="0"/>
        <v>122</v>
      </c>
      <c r="T66" s="76" cm="1">
        <f t="array" ref="T66">IFERROR(IF(OR(F66&lt;0,F66&gt;4000,S66&lt;55),0,INDEX('SEC Appendix V3'!$B$5:$F$8,_xlfn.IFS(S66&lt;60,1,S66&lt;65,2,S66&lt;67,3,TRUE,4),MATCH(YEAR($Q$27),'SEC Appendix V3'!$B$4:$F$4))*IF(F66&lt;=3000,F66,12000-(3*F66))),0)</f>
        <v>0</v>
      </c>
      <c r="U66" s="77">
        <f t="shared" si="1"/>
        <v>122</v>
      </c>
      <c r="V66" s="76" cm="1">
        <f t="array" ref="V66">IFERROR(IF(OR(G66&lt;0,G66&gt;4000,U66&lt;55),0,INDEX('SEC Appendix V3'!$B$5:$F$8,_xlfn.IFS(U66&lt;60,1,U66&lt;65,2,U66&lt;67,3,TRUE,4),MATCH(YEAR($Q$27),'SEC Appendix V3'!$B$4:$F$4))*IF(G66&lt;=3000,G66,12000-(3*G66))),0)</f>
        <v>0</v>
      </c>
      <c r="W66" s="77">
        <f t="shared" si="2"/>
        <v>122</v>
      </c>
      <c r="X66" s="76" cm="1">
        <f t="array" ref="X66">IFERROR(IF(OR(H66&lt;0,H66&gt;4000,W66&lt;55),0,INDEX('SEC Appendix V3'!$B$5:$F$8,_xlfn.IFS(W66&lt;60,1,W66&lt;65,2,W66&lt;67,3,TRUE,4),MATCH(YEAR($Q$27),'SEC Appendix V3'!$B$4:$F$4))*IF(H66&lt;=3000,H66,12000-(3*H66))),0)</f>
        <v>0</v>
      </c>
      <c r="Y66" s="77">
        <f t="shared" si="3"/>
        <v>122</v>
      </c>
      <c r="Z66" s="76" cm="1">
        <f t="array" ref="Z66">IFERROR(IF(OR(I66&lt;0,I66&gt;4000,Y66&lt;55),0,INDEX('SEC Appendix V3'!$B$5:$F$8,_xlfn.IFS(Y66&lt;60,1,Y66&lt;65,2,Y66&lt;67,3,TRUE,4),MATCH(YEAR($Q$27),'SEC Appendix V3'!$B$4:$F$4))*IF(I66&lt;=3000,I66,12000-(3*I66))),0)</f>
        <v>0</v>
      </c>
      <c r="AA66" s="77">
        <f t="shared" si="4"/>
        <v>122</v>
      </c>
      <c r="AB66" s="76" cm="1">
        <f t="array" ref="AB66">IFERROR(IF(OR(J66&lt;0,J66&gt;4000,AA66&lt;55),0,INDEX('SEC Appendix V3'!$B$5:$F$8,_xlfn.IFS(AA66&lt;60,1,AA66&lt;65,2,AA66&lt;67,3,TRUE,4),MATCH(YEAR($Q$27),'SEC Appendix V3'!$B$4:$F$4))*IF(J66&lt;=3000,J66,12000-(3*J66))),0)</f>
        <v>0</v>
      </c>
      <c r="AC66" s="77">
        <f t="shared" si="5"/>
        <v>122</v>
      </c>
      <c r="AD66" s="76" cm="1">
        <f t="array" ref="AD66">IFERROR(IF(OR(K66&lt;0,K66&gt;4000,AC66&lt;55),0,INDEX('SEC Appendix V3'!$B$5:$F$8,_xlfn.IFS(AC66&lt;60,1,AC66&lt;65,2,AC66&lt;67,3,TRUE,4),MATCH(YEAR($Q$27),'SEC Appendix V3'!$B$4:$F$4))*IF(K66&lt;=3000,K66,12000-(3*K66))),0)</f>
        <v>0</v>
      </c>
      <c r="AE66" s="77">
        <f t="shared" si="6"/>
        <v>122</v>
      </c>
      <c r="AF66" s="76" cm="1">
        <f t="array" ref="AF66">IFERROR(IF(OR(L66&lt;0,L66&gt;4000,AE66&lt;55),0,INDEX('SEC Appendix V3'!$B$5:$F$8,_xlfn.IFS(AE66&lt;60,1,AE66&lt;65,2,AE66&lt;67,3,TRUE,4),MATCH(YEAR($Q$27),'SEC Appendix V3'!$B$4:$F$4))*IF(L66&lt;=3000,L66,12000-(3*L66))),0)</f>
        <v>0</v>
      </c>
      <c r="AG66" s="77">
        <f t="shared" si="7"/>
        <v>122</v>
      </c>
      <c r="AH66" s="76" cm="1">
        <f t="array" ref="AH66">IFERROR(IF(OR(M66&lt;0,M66&gt;4000,AG66&lt;55),0,INDEX('SEC Appendix V3'!$B$5:$F$8,_xlfn.IFS(AG66&lt;60,1,AG66&lt;65,2,AG66&lt;67,3,TRUE,4),MATCH(YEAR($Q$27),'SEC Appendix V3'!$B$4:$F$4))*IF(M66&lt;=3000,M66,12000-(3*M66))),0)</f>
        <v>0</v>
      </c>
      <c r="AI66" s="77">
        <f t="shared" si="8"/>
        <v>122</v>
      </c>
      <c r="AJ66" s="76" cm="1">
        <f t="array" ref="AJ66">IFERROR(IF(OR(N66&lt;0,N66&gt;4000,AI66&lt;55),0,INDEX('SEC Appendix V3'!$B$5:$F$8,_xlfn.IFS(AI66&lt;60,1,AI66&lt;65,2,AI66&lt;67,3,TRUE,4),MATCH(YEAR($Q$27),'SEC Appendix V3'!$B$4:$F$4))*IF(N66&lt;=3000,N66,12000-(3*N66))),0)</f>
        <v>0</v>
      </c>
      <c r="AK66" s="77">
        <f t="shared" si="9"/>
        <v>122</v>
      </c>
      <c r="AL66" s="76" cm="1">
        <f t="array" ref="AL66">IFERROR(IF(OR(O66&lt;0,O66&gt;4000,AK66&lt;55),0,INDEX('SEC Appendix V3'!$B$5:$F$8,_xlfn.IFS(AK66&lt;60,1,AK66&lt;65,2,AK66&lt;67,3,TRUE,4),MATCH(YEAR($Q$27),'SEC Appendix V3'!$B$4:$F$4))*IF(O66&lt;=3000,O66,12000-(3*O66))),0)</f>
        <v>0</v>
      </c>
      <c r="AM66" s="77">
        <f t="shared" si="10"/>
        <v>122</v>
      </c>
      <c r="AN66" s="76" cm="1">
        <f t="array" ref="AN66">IFERROR(IF(OR(P66&lt;0,P66&gt;4000,AM66&lt;55),0,INDEX('SEC Appendix V3'!$B$5:$F$8,_xlfn.IFS(AM66&lt;60,1,AM66&lt;65,2,AM66&lt;67,3,TRUE,4),MATCH(YEAR($Q$27),'SEC Appendix V3'!$B$4:$F$4))*IF(P66&lt;=3000,P66,12000-(3*P66))),0)</f>
        <v>0</v>
      </c>
      <c r="AO66" s="79">
        <f t="shared" si="11"/>
        <v>0</v>
      </c>
    </row>
    <row r="67" spans="1:41" x14ac:dyDescent="0.35">
      <c r="A67" s="70">
        <v>38</v>
      </c>
      <c r="B67" s="57"/>
      <c r="C67" s="58"/>
      <c r="D67" s="59"/>
      <c r="E67" s="60"/>
      <c r="F67" s="60"/>
      <c r="G67" s="60"/>
      <c r="H67" s="60"/>
      <c r="I67" s="60"/>
      <c r="J67" s="60"/>
      <c r="K67" s="60"/>
      <c r="L67" s="60"/>
      <c r="M67" s="60"/>
      <c r="N67" s="60"/>
      <c r="O67" s="60"/>
      <c r="P67" s="60"/>
      <c r="Q67" s="50">
        <f t="shared" si="12"/>
        <v>122</v>
      </c>
      <c r="R67" s="76" cm="1">
        <f t="array" ref="R67">IFERROR(IF(OR(E67&lt;0,E67&gt;4000,Q67&lt;55),0,INDEX('SEC Appendix V3'!$B$5:$F$8,_xlfn.IFS(Q67&lt;60,1,Q67&lt;65,2,Q67&lt;67,3,TRUE,4),MATCH(YEAR($Q$27),'SEC Appendix V3'!$B$4:$F$4))*IF(E67&lt;=3000,E67,12000-(3*E67))),0)</f>
        <v>0</v>
      </c>
      <c r="S67" s="77">
        <f t="shared" si="0"/>
        <v>122</v>
      </c>
      <c r="T67" s="76" cm="1">
        <f t="array" ref="T67">IFERROR(IF(OR(F67&lt;0,F67&gt;4000,S67&lt;55),0,INDEX('SEC Appendix V3'!$B$5:$F$8,_xlfn.IFS(S67&lt;60,1,S67&lt;65,2,S67&lt;67,3,TRUE,4),MATCH(YEAR($Q$27),'SEC Appendix V3'!$B$4:$F$4))*IF(F67&lt;=3000,F67,12000-(3*F67))),0)</f>
        <v>0</v>
      </c>
      <c r="U67" s="77">
        <f t="shared" si="1"/>
        <v>122</v>
      </c>
      <c r="V67" s="76" cm="1">
        <f t="array" ref="V67">IFERROR(IF(OR(G67&lt;0,G67&gt;4000,U67&lt;55),0,INDEX('SEC Appendix V3'!$B$5:$F$8,_xlfn.IFS(U67&lt;60,1,U67&lt;65,2,U67&lt;67,3,TRUE,4),MATCH(YEAR($Q$27),'SEC Appendix V3'!$B$4:$F$4))*IF(G67&lt;=3000,G67,12000-(3*G67))),0)</f>
        <v>0</v>
      </c>
      <c r="W67" s="77">
        <f t="shared" si="2"/>
        <v>122</v>
      </c>
      <c r="X67" s="76" cm="1">
        <f t="array" ref="X67">IFERROR(IF(OR(H67&lt;0,H67&gt;4000,W67&lt;55),0,INDEX('SEC Appendix V3'!$B$5:$F$8,_xlfn.IFS(W67&lt;60,1,W67&lt;65,2,W67&lt;67,3,TRUE,4),MATCH(YEAR($Q$27),'SEC Appendix V3'!$B$4:$F$4))*IF(H67&lt;=3000,H67,12000-(3*H67))),0)</f>
        <v>0</v>
      </c>
      <c r="Y67" s="77">
        <f t="shared" si="3"/>
        <v>122</v>
      </c>
      <c r="Z67" s="76" cm="1">
        <f t="array" ref="Z67">IFERROR(IF(OR(I67&lt;0,I67&gt;4000,Y67&lt;55),0,INDEX('SEC Appendix V3'!$B$5:$F$8,_xlfn.IFS(Y67&lt;60,1,Y67&lt;65,2,Y67&lt;67,3,TRUE,4),MATCH(YEAR($Q$27),'SEC Appendix V3'!$B$4:$F$4))*IF(I67&lt;=3000,I67,12000-(3*I67))),0)</f>
        <v>0</v>
      </c>
      <c r="AA67" s="77">
        <f t="shared" si="4"/>
        <v>122</v>
      </c>
      <c r="AB67" s="76" cm="1">
        <f t="array" ref="AB67">IFERROR(IF(OR(J67&lt;0,J67&gt;4000,AA67&lt;55),0,INDEX('SEC Appendix V3'!$B$5:$F$8,_xlfn.IFS(AA67&lt;60,1,AA67&lt;65,2,AA67&lt;67,3,TRUE,4),MATCH(YEAR($Q$27),'SEC Appendix V3'!$B$4:$F$4))*IF(J67&lt;=3000,J67,12000-(3*J67))),0)</f>
        <v>0</v>
      </c>
      <c r="AC67" s="77">
        <f t="shared" si="5"/>
        <v>122</v>
      </c>
      <c r="AD67" s="76" cm="1">
        <f t="array" ref="AD67">IFERROR(IF(OR(K67&lt;0,K67&gt;4000,AC67&lt;55),0,INDEX('SEC Appendix V3'!$B$5:$F$8,_xlfn.IFS(AC67&lt;60,1,AC67&lt;65,2,AC67&lt;67,3,TRUE,4),MATCH(YEAR($Q$27),'SEC Appendix V3'!$B$4:$F$4))*IF(K67&lt;=3000,K67,12000-(3*K67))),0)</f>
        <v>0</v>
      </c>
      <c r="AE67" s="77">
        <f t="shared" si="6"/>
        <v>122</v>
      </c>
      <c r="AF67" s="76" cm="1">
        <f t="array" ref="AF67">IFERROR(IF(OR(L67&lt;0,L67&gt;4000,AE67&lt;55),0,INDEX('SEC Appendix V3'!$B$5:$F$8,_xlfn.IFS(AE67&lt;60,1,AE67&lt;65,2,AE67&lt;67,3,TRUE,4),MATCH(YEAR($Q$27),'SEC Appendix V3'!$B$4:$F$4))*IF(L67&lt;=3000,L67,12000-(3*L67))),0)</f>
        <v>0</v>
      </c>
      <c r="AG67" s="77">
        <f t="shared" si="7"/>
        <v>122</v>
      </c>
      <c r="AH67" s="76" cm="1">
        <f t="array" ref="AH67">IFERROR(IF(OR(M67&lt;0,M67&gt;4000,AG67&lt;55),0,INDEX('SEC Appendix V3'!$B$5:$F$8,_xlfn.IFS(AG67&lt;60,1,AG67&lt;65,2,AG67&lt;67,3,TRUE,4),MATCH(YEAR($Q$27),'SEC Appendix V3'!$B$4:$F$4))*IF(M67&lt;=3000,M67,12000-(3*M67))),0)</f>
        <v>0</v>
      </c>
      <c r="AI67" s="77">
        <f t="shared" si="8"/>
        <v>122</v>
      </c>
      <c r="AJ67" s="76" cm="1">
        <f t="array" ref="AJ67">IFERROR(IF(OR(N67&lt;0,N67&gt;4000,AI67&lt;55),0,INDEX('SEC Appendix V3'!$B$5:$F$8,_xlfn.IFS(AI67&lt;60,1,AI67&lt;65,2,AI67&lt;67,3,TRUE,4),MATCH(YEAR($Q$27),'SEC Appendix V3'!$B$4:$F$4))*IF(N67&lt;=3000,N67,12000-(3*N67))),0)</f>
        <v>0</v>
      </c>
      <c r="AK67" s="77">
        <f t="shared" si="9"/>
        <v>122</v>
      </c>
      <c r="AL67" s="76" cm="1">
        <f t="array" ref="AL67">IFERROR(IF(OR(O67&lt;0,O67&gt;4000,AK67&lt;55),0,INDEX('SEC Appendix V3'!$B$5:$F$8,_xlfn.IFS(AK67&lt;60,1,AK67&lt;65,2,AK67&lt;67,3,TRUE,4),MATCH(YEAR($Q$27),'SEC Appendix V3'!$B$4:$F$4))*IF(O67&lt;=3000,O67,12000-(3*O67))),0)</f>
        <v>0</v>
      </c>
      <c r="AM67" s="77">
        <f t="shared" si="10"/>
        <v>122</v>
      </c>
      <c r="AN67" s="76" cm="1">
        <f t="array" ref="AN67">IFERROR(IF(OR(P67&lt;0,P67&gt;4000,AM67&lt;55),0,INDEX('SEC Appendix V3'!$B$5:$F$8,_xlfn.IFS(AM67&lt;60,1,AM67&lt;65,2,AM67&lt;67,3,TRUE,4),MATCH(YEAR($Q$27),'SEC Appendix V3'!$B$4:$F$4))*IF(P67&lt;=3000,P67,12000-(3*P67))),0)</f>
        <v>0</v>
      </c>
      <c r="AO67" s="79">
        <f t="shared" si="11"/>
        <v>0</v>
      </c>
    </row>
    <row r="68" spans="1:41" x14ac:dyDescent="0.35">
      <c r="A68" s="70">
        <v>39</v>
      </c>
      <c r="B68" s="58"/>
      <c r="C68" s="58"/>
      <c r="D68" s="59"/>
      <c r="E68" s="60"/>
      <c r="F68" s="60"/>
      <c r="G68" s="60"/>
      <c r="H68" s="60"/>
      <c r="I68" s="60"/>
      <c r="J68" s="60"/>
      <c r="K68" s="60"/>
      <c r="L68" s="60"/>
      <c r="M68" s="60"/>
      <c r="N68" s="60"/>
      <c r="O68" s="60"/>
      <c r="P68" s="60"/>
      <c r="Q68" s="50">
        <f t="shared" si="12"/>
        <v>122</v>
      </c>
      <c r="R68" s="76" cm="1">
        <f t="array" ref="R68">IFERROR(IF(OR(E68&lt;0,E68&gt;4000,Q68&lt;55),0,INDEX('SEC Appendix V3'!$B$5:$F$8,_xlfn.IFS(Q68&lt;60,1,Q68&lt;65,2,Q68&lt;67,3,TRUE,4),MATCH(YEAR($Q$27),'SEC Appendix V3'!$B$4:$F$4))*IF(E68&lt;=3000,E68,12000-(3*E68))),0)</f>
        <v>0</v>
      </c>
      <c r="S68" s="77">
        <f t="shared" si="0"/>
        <v>122</v>
      </c>
      <c r="T68" s="76" cm="1">
        <f t="array" ref="T68">IFERROR(IF(OR(F68&lt;0,F68&gt;4000,S68&lt;55),0,INDEX('SEC Appendix V3'!$B$5:$F$8,_xlfn.IFS(S68&lt;60,1,S68&lt;65,2,S68&lt;67,3,TRUE,4),MATCH(YEAR($Q$27),'SEC Appendix V3'!$B$4:$F$4))*IF(F68&lt;=3000,F68,12000-(3*F68))),0)</f>
        <v>0</v>
      </c>
      <c r="U68" s="77">
        <f t="shared" si="1"/>
        <v>122</v>
      </c>
      <c r="V68" s="76" cm="1">
        <f t="array" ref="V68">IFERROR(IF(OR(G68&lt;0,G68&gt;4000,U68&lt;55),0,INDEX('SEC Appendix V3'!$B$5:$F$8,_xlfn.IFS(U68&lt;60,1,U68&lt;65,2,U68&lt;67,3,TRUE,4),MATCH(YEAR($Q$27),'SEC Appendix V3'!$B$4:$F$4))*IF(G68&lt;=3000,G68,12000-(3*G68))),0)</f>
        <v>0</v>
      </c>
      <c r="W68" s="77">
        <f t="shared" si="2"/>
        <v>122</v>
      </c>
      <c r="X68" s="76" cm="1">
        <f t="array" ref="X68">IFERROR(IF(OR(H68&lt;0,H68&gt;4000,W68&lt;55),0,INDEX('SEC Appendix V3'!$B$5:$F$8,_xlfn.IFS(W68&lt;60,1,W68&lt;65,2,W68&lt;67,3,TRUE,4),MATCH(YEAR($Q$27),'SEC Appendix V3'!$B$4:$F$4))*IF(H68&lt;=3000,H68,12000-(3*H68))),0)</f>
        <v>0</v>
      </c>
      <c r="Y68" s="77">
        <f t="shared" si="3"/>
        <v>122</v>
      </c>
      <c r="Z68" s="76" cm="1">
        <f t="array" ref="Z68">IFERROR(IF(OR(I68&lt;0,I68&gt;4000,Y68&lt;55),0,INDEX('SEC Appendix V3'!$B$5:$F$8,_xlfn.IFS(Y68&lt;60,1,Y68&lt;65,2,Y68&lt;67,3,TRUE,4),MATCH(YEAR($Q$27),'SEC Appendix V3'!$B$4:$F$4))*IF(I68&lt;=3000,I68,12000-(3*I68))),0)</f>
        <v>0</v>
      </c>
      <c r="AA68" s="77">
        <f t="shared" si="4"/>
        <v>122</v>
      </c>
      <c r="AB68" s="76" cm="1">
        <f t="array" ref="AB68">IFERROR(IF(OR(J68&lt;0,J68&gt;4000,AA68&lt;55),0,INDEX('SEC Appendix V3'!$B$5:$F$8,_xlfn.IFS(AA68&lt;60,1,AA68&lt;65,2,AA68&lt;67,3,TRUE,4),MATCH(YEAR($Q$27),'SEC Appendix V3'!$B$4:$F$4))*IF(J68&lt;=3000,J68,12000-(3*J68))),0)</f>
        <v>0</v>
      </c>
      <c r="AC68" s="77">
        <f t="shared" si="5"/>
        <v>122</v>
      </c>
      <c r="AD68" s="76" cm="1">
        <f t="array" ref="AD68">IFERROR(IF(OR(K68&lt;0,K68&gt;4000,AC68&lt;55),0,INDEX('SEC Appendix V3'!$B$5:$F$8,_xlfn.IFS(AC68&lt;60,1,AC68&lt;65,2,AC68&lt;67,3,TRUE,4),MATCH(YEAR($Q$27),'SEC Appendix V3'!$B$4:$F$4))*IF(K68&lt;=3000,K68,12000-(3*K68))),0)</f>
        <v>0</v>
      </c>
      <c r="AE68" s="77">
        <f t="shared" si="6"/>
        <v>122</v>
      </c>
      <c r="AF68" s="76" cm="1">
        <f t="array" ref="AF68">IFERROR(IF(OR(L68&lt;0,L68&gt;4000,AE68&lt;55),0,INDEX('SEC Appendix V3'!$B$5:$F$8,_xlfn.IFS(AE68&lt;60,1,AE68&lt;65,2,AE68&lt;67,3,TRUE,4),MATCH(YEAR($Q$27),'SEC Appendix V3'!$B$4:$F$4))*IF(L68&lt;=3000,L68,12000-(3*L68))),0)</f>
        <v>0</v>
      </c>
      <c r="AG68" s="77">
        <f t="shared" si="7"/>
        <v>122</v>
      </c>
      <c r="AH68" s="76" cm="1">
        <f t="array" ref="AH68">IFERROR(IF(OR(M68&lt;0,M68&gt;4000,AG68&lt;55),0,INDEX('SEC Appendix V3'!$B$5:$F$8,_xlfn.IFS(AG68&lt;60,1,AG68&lt;65,2,AG68&lt;67,3,TRUE,4),MATCH(YEAR($Q$27),'SEC Appendix V3'!$B$4:$F$4))*IF(M68&lt;=3000,M68,12000-(3*M68))),0)</f>
        <v>0</v>
      </c>
      <c r="AI68" s="77">
        <f t="shared" si="8"/>
        <v>122</v>
      </c>
      <c r="AJ68" s="76" cm="1">
        <f t="array" ref="AJ68">IFERROR(IF(OR(N68&lt;0,N68&gt;4000,AI68&lt;55),0,INDEX('SEC Appendix V3'!$B$5:$F$8,_xlfn.IFS(AI68&lt;60,1,AI68&lt;65,2,AI68&lt;67,3,TRUE,4),MATCH(YEAR($Q$27),'SEC Appendix V3'!$B$4:$F$4))*IF(N68&lt;=3000,N68,12000-(3*N68))),0)</f>
        <v>0</v>
      </c>
      <c r="AK68" s="77">
        <f t="shared" si="9"/>
        <v>122</v>
      </c>
      <c r="AL68" s="76" cm="1">
        <f t="array" ref="AL68">IFERROR(IF(OR(O68&lt;0,O68&gt;4000,AK68&lt;55),0,INDEX('SEC Appendix V3'!$B$5:$F$8,_xlfn.IFS(AK68&lt;60,1,AK68&lt;65,2,AK68&lt;67,3,TRUE,4),MATCH(YEAR($Q$27),'SEC Appendix V3'!$B$4:$F$4))*IF(O68&lt;=3000,O68,12000-(3*O68))),0)</f>
        <v>0</v>
      </c>
      <c r="AM68" s="77">
        <f t="shared" si="10"/>
        <v>122</v>
      </c>
      <c r="AN68" s="76" cm="1">
        <f t="array" ref="AN68">IFERROR(IF(OR(P68&lt;0,P68&gt;4000,AM68&lt;55),0,INDEX('SEC Appendix V3'!$B$5:$F$8,_xlfn.IFS(AM68&lt;60,1,AM68&lt;65,2,AM68&lt;67,3,TRUE,4),MATCH(YEAR($Q$27),'SEC Appendix V3'!$B$4:$F$4))*IF(P68&lt;=3000,P68,12000-(3*P68))),0)</f>
        <v>0</v>
      </c>
      <c r="AO68" s="79">
        <f t="shared" si="11"/>
        <v>0</v>
      </c>
    </row>
    <row r="69" spans="1:41" x14ac:dyDescent="0.35">
      <c r="A69" s="70">
        <v>40</v>
      </c>
      <c r="B69" s="57"/>
      <c r="C69" s="58"/>
      <c r="D69" s="59"/>
      <c r="E69" s="60"/>
      <c r="F69" s="60"/>
      <c r="G69" s="60"/>
      <c r="H69" s="60"/>
      <c r="I69" s="60"/>
      <c r="J69" s="60"/>
      <c r="K69" s="60"/>
      <c r="L69" s="60"/>
      <c r="M69" s="60"/>
      <c r="N69" s="60"/>
      <c r="O69" s="60"/>
      <c r="P69" s="60"/>
      <c r="Q69" s="50">
        <f t="shared" si="12"/>
        <v>122</v>
      </c>
      <c r="R69" s="76" cm="1">
        <f t="array" ref="R69">IFERROR(IF(OR(E69&lt;0,E69&gt;4000,Q69&lt;55),0,INDEX('SEC Appendix V3'!$B$5:$F$8,_xlfn.IFS(Q69&lt;60,1,Q69&lt;65,2,Q69&lt;67,3,TRUE,4),MATCH(YEAR($Q$27),'SEC Appendix V3'!$B$4:$F$4))*IF(E69&lt;=3000,E69,12000-(3*E69))),0)</f>
        <v>0</v>
      </c>
      <c r="S69" s="77">
        <f t="shared" si="0"/>
        <v>122</v>
      </c>
      <c r="T69" s="76" cm="1">
        <f t="array" ref="T69">IFERROR(IF(OR(F69&lt;0,F69&gt;4000,S69&lt;55),0,INDEX('SEC Appendix V3'!$B$5:$F$8,_xlfn.IFS(S69&lt;60,1,S69&lt;65,2,S69&lt;67,3,TRUE,4),MATCH(YEAR($Q$27),'SEC Appendix V3'!$B$4:$F$4))*IF(F69&lt;=3000,F69,12000-(3*F69))),0)</f>
        <v>0</v>
      </c>
      <c r="U69" s="77">
        <f t="shared" si="1"/>
        <v>122</v>
      </c>
      <c r="V69" s="76" cm="1">
        <f t="array" ref="V69">IFERROR(IF(OR(G69&lt;0,G69&gt;4000,U69&lt;55),0,INDEX('SEC Appendix V3'!$B$5:$F$8,_xlfn.IFS(U69&lt;60,1,U69&lt;65,2,U69&lt;67,3,TRUE,4),MATCH(YEAR($Q$27),'SEC Appendix V3'!$B$4:$F$4))*IF(G69&lt;=3000,G69,12000-(3*G69))),0)</f>
        <v>0</v>
      </c>
      <c r="W69" s="77">
        <f t="shared" si="2"/>
        <v>122</v>
      </c>
      <c r="X69" s="76" cm="1">
        <f t="array" ref="X69">IFERROR(IF(OR(H69&lt;0,H69&gt;4000,W69&lt;55),0,INDEX('SEC Appendix V3'!$B$5:$F$8,_xlfn.IFS(W69&lt;60,1,W69&lt;65,2,W69&lt;67,3,TRUE,4),MATCH(YEAR($Q$27),'SEC Appendix V3'!$B$4:$F$4))*IF(H69&lt;=3000,H69,12000-(3*H69))),0)</f>
        <v>0</v>
      </c>
      <c r="Y69" s="77">
        <f t="shared" si="3"/>
        <v>122</v>
      </c>
      <c r="Z69" s="76" cm="1">
        <f t="array" ref="Z69">IFERROR(IF(OR(I69&lt;0,I69&gt;4000,Y69&lt;55),0,INDEX('SEC Appendix V3'!$B$5:$F$8,_xlfn.IFS(Y69&lt;60,1,Y69&lt;65,2,Y69&lt;67,3,TRUE,4),MATCH(YEAR($Q$27),'SEC Appendix V3'!$B$4:$F$4))*IF(I69&lt;=3000,I69,12000-(3*I69))),0)</f>
        <v>0</v>
      </c>
      <c r="AA69" s="77">
        <f t="shared" si="4"/>
        <v>122</v>
      </c>
      <c r="AB69" s="76" cm="1">
        <f t="array" ref="AB69">IFERROR(IF(OR(J69&lt;0,J69&gt;4000,AA69&lt;55),0,INDEX('SEC Appendix V3'!$B$5:$F$8,_xlfn.IFS(AA69&lt;60,1,AA69&lt;65,2,AA69&lt;67,3,TRUE,4),MATCH(YEAR($Q$27),'SEC Appendix V3'!$B$4:$F$4))*IF(J69&lt;=3000,J69,12000-(3*J69))),0)</f>
        <v>0</v>
      </c>
      <c r="AC69" s="77">
        <f t="shared" si="5"/>
        <v>122</v>
      </c>
      <c r="AD69" s="76" cm="1">
        <f t="array" ref="AD69">IFERROR(IF(OR(K69&lt;0,K69&gt;4000,AC69&lt;55),0,INDEX('SEC Appendix V3'!$B$5:$F$8,_xlfn.IFS(AC69&lt;60,1,AC69&lt;65,2,AC69&lt;67,3,TRUE,4),MATCH(YEAR($Q$27),'SEC Appendix V3'!$B$4:$F$4))*IF(K69&lt;=3000,K69,12000-(3*K69))),0)</f>
        <v>0</v>
      </c>
      <c r="AE69" s="77">
        <f t="shared" si="6"/>
        <v>122</v>
      </c>
      <c r="AF69" s="76" cm="1">
        <f t="array" ref="AF69">IFERROR(IF(OR(L69&lt;0,L69&gt;4000,AE69&lt;55),0,INDEX('SEC Appendix V3'!$B$5:$F$8,_xlfn.IFS(AE69&lt;60,1,AE69&lt;65,2,AE69&lt;67,3,TRUE,4),MATCH(YEAR($Q$27),'SEC Appendix V3'!$B$4:$F$4))*IF(L69&lt;=3000,L69,12000-(3*L69))),0)</f>
        <v>0</v>
      </c>
      <c r="AG69" s="77">
        <f t="shared" si="7"/>
        <v>122</v>
      </c>
      <c r="AH69" s="76" cm="1">
        <f t="array" ref="AH69">IFERROR(IF(OR(M69&lt;0,M69&gt;4000,AG69&lt;55),0,INDEX('SEC Appendix V3'!$B$5:$F$8,_xlfn.IFS(AG69&lt;60,1,AG69&lt;65,2,AG69&lt;67,3,TRUE,4),MATCH(YEAR($Q$27),'SEC Appendix V3'!$B$4:$F$4))*IF(M69&lt;=3000,M69,12000-(3*M69))),0)</f>
        <v>0</v>
      </c>
      <c r="AI69" s="77">
        <f t="shared" si="8"/>
        <v>122</v>
      </c>
      <c r="AJ69" s="76" cm="1">
        <f t="array" ref="AJ69">IFERROR(IF(OR(N69&lt;0,N69&gt;4000,AI69&lt;55),0,INDEX('SEC Appendix V3'!$B$5:$F$8,_xlfn.IFS(AI69&lt;60,1,AI69&lt;65,2,AI69&lt;67,3,TRUE,4),MATCH(YEAR($Q$27),'SEC Appendix V3'!$B$4:$F$4))*IF(N69&lt;=3000,N69,12000-(3*N69))),0)</f>
        <v>0</v>
      </c>
      <c r="AK69" s="77">
        <f t="shared" si="9"/>
        <v>122</v>
      </c>
      <c r="AL69" s="76" cm="1">
        <f t="array" ref="AL69">IFERROR(IF(OR(O69&lt;0,O69&gt;4000,AK69&lt;55),0,INDEX('SEC Appendix V3'!$B$5:$F$8,_xlfn.IFS(AK69&lt;60,1,AK69&lt;65,2,AK69&lt;67,3,TRUE,4),MATCH(YEAR($Q$27),'SEC Appendix V3'!$B$4:$F$4))*IF(O69&lt;=3000,O69,12000-(3*O69))),0)</f>
        <v>0</v>
      </c>
      <c r="AM69" s="77">
        <f t="shared" si="10"/>
        <v>122</v>
      </c>
      <c r="AN69" s="76" cm="1">
        <f t="array" ref="AN69">IFERROR(IF(OR(P69&lt;0,P69&gt;4000,AM69&lt;55),0,INDEX('SEC Appendix V3'!$B$5:$F$8,_xlfn.IFS(AM69&lt;60,1,AM69&lt;65,2,AM69&lt;67,3,TRUE,4),MATCH(YEAR($Q$27),'SEC Appendix V3'!$B$4:$F$4))*IF(P69&lt;=3000,P69,12000-(3*P69))),0)</f>
        <v>0</v>
      </c>
      <c r="AO69" s="79">
        <f t="shared" si="11"/>
        <v>0</v>
      </c>
    </row>
    <row r="70" spans="1:41" x14ac:dyDescent="0.35">
      <c r="A70" s="70">
        <v>41</v>
      </c>
      <c r="B70" s="57"/>
      <c r="C70" s="58"/>
      <c r="D70" s="59"/>
      <c r="E70" s="60"/>
      <c r="F70" s="60"/>
      <c r="G70" s="60"/>
      <c r="H70" s="60"/>
      <c r="I70" s="60"/>
      <c r="J70" s="60"/>
      <c r="K70" s="60"/>
      <c r="L70" s="60"/>
      <c r="M70" s="60"/>
      <c r="N70" s="60"/>
      <c r="O70" s="60"/>
      <c r="P70" s="60"/>
      <c r="Q70" s="50">
        <f t="shared" si="12"/>
        <v>122</v>
      </c>
      <c r="R70" s="76" cm="1">
        <f t="array" ref="R70">IFERROR(IF(OR(E70&lt;0,E70&gt;4000,Q70&lt;55),0,INDEX('SEC Appendix V3'!$B$5:$F$8,_xlfn.IFS(Q70&lt;60,1,Q70&lt;65,2,Q70&lt;67,3,TRUE,4),MATCH(YEAR($Q$27),'SEC Appendix V3'!$B$4:$F$4))*IF(E70&lt;=3000,E70,12000-(3*E70))),0)</f>
        <v>0</v>
      </c>
      <c r="S70" s="77">
        <f t="shared" si="0"/>
        <v>122</v>
      </c>
      <c r="T70" s="76" cm="1">
        <f t="array" ref="T70">IFERROR(IF(OR(F70&lt;0,F70&gt;4000,S70&lt;55),0,INDEX('SEC Appendix V3'!$B$5:$F$8,_xlfn.IFS(S70&lt;60,1,S70&lt;65,2,S70&lt;67,3,TRUE,4),MATCH(YEAR($Q$27),'SEC Appendix V3'!$B$4:$F$4))*IF(F70&lt;=3000,F70,12000-(3*F70))),0)</f>
        <v>0</v>
      </c>
      <c r="U70" s="77">
        <f t="shared" si="1"/>
        <v>122</v>
      </c>
      <c r="V70" s="76" cm="1">
        <f t="array" ref="V70">IFERROR(IF(OR(G70&lt;0,G70&gt;4000,U70&lt;55),0,INDEX('SEC Appendix V3'!$B$5:$F$8,_xlfn.IFS(U70&lt;60,1,U70&lt;65,2,U70&lt;67,3,TRUE,4),MATCH(YEAR($Q$27),'SEC Appendix V3'!$B$4:$F$4))*IF(G70&lt;=3000,G70,12000-(3*G70))),0)</f>
        <v>0</v>
      </c>
      <c r="W70" s="77">
        <f t="shared" si="2"/>
        <v>122</v>
      </c>
      <c r="X70" s="76" cm="1">
        <f t="array" ref="X70">IFERROR(IF(OR(H70&lt;0,H70&gt;4000,W70&lt;55),0,INDEX('SEC Appendix V3'!$B$5:$F$8,_xlfn.IFS(W70&lt;60,1,W70&lt;65,2,W70&lt;67,3,TRUE,4),MATCH(YEAR($Q$27),'SEC Appendix V3'!$B$4:$F$4))*IF(H70&lt;=3000,H70,12000-(3*H70))),0)</f>
        <v>0</v>
      </c>
      <c r="Y70" s="77">
        <f t="shared" si="3"/>
        <v>122</v>
      </c>
      <c r="Z70" s="76" cm="1">
        <f t="array" ref="Z70">IFERROR(IF(OR(I70&lt;0,I70&gt;4000,Y70&lt;55),0,INDEX('SEC Appendix V3'!$B$5:$F$8,_xlfn.IFS(Y70&lt;60,1,Y70&lt;65,2,Y70&lt;67,3,TRUE,4),MATCH(YEAR($Q$27),'SEC Appendix V3'!$B$4:$F$4))*IF(I70&lt;=3000,I70,12000-(3*I70))),0)</f>
        <v>0</v>
      </c>
      <c r="AA70" s="77">
        <f t="shared" si="4"/>
        <v>122</v>
      </c>
      <c r="AB70" s="76" cm="1">
        <f t="array" ref="AB70">IFERROR(IF(OR(J70&lt;0,J70&gt;4000,AA70&lt;55),0,INDEX('SEC Appendix V3'!$B$5:$F$8,_xlfn.IFS(AA70&lt;60,1,AA70&lt;65,2,AA70&lt;67,3,TRUE,4),MATCH(YEAR($Q$27),'SEC Appendix V3'!$B$4:$F$4))*IF(J70&lt;=3000,J70,12000-(3*J70))),0)</f>
        <v>0</v>
      </c>
      <c r="AC70" s="77">
        <f t="shared" si="5"/>
        <v>122</v>
      </c>
      <c r="AD70" s="76" cm="1">
        <f t="array" ref="AD70">IFERROR(IF(OR(K70&lt;0,K70&gt;4000,AC70&lt;55),0,INDEX('SEC Appendix V3'!$B$5:$F$8,_xlfn.IFS(AC70&lt;60,1,AC70&lt;65,2,AC70&lt;67,3,TRUE,4),MATCH(YEAR($Q$27),'SEC Appendix V3'!$B$4:$F$4))*IF(K70&lt;=3000,K70,12000-(3*K70))),0)</f>
        <v>0</v>
      </c>
      <c r="AE70" s="77">
        <f t="shared" si="6"/>
        <v>122</v>
      </c>
      <c r="AF70" s="76" cm="1">
        <f t="array" ref="AF70">IFERROR(IF(OR(L70&lt;0,L70&gt;4000,AE70&lt;55),0,INDEX('SEC Appendix V3'!$B$5:$F$8,_xlfn.IFS(AE70&lt;60,1,AE70&lt;65,2,AE70&lt;67,3,TRUE,4),MATCH(YEAR($Q$27),'SEC Appendix V3'!$B$4:$F$4))*IF(L70&lt;=3000,L70,12000-(3*L70))),0)</f>
        <v>0</v>
      </c>
      <c r="AG70" s="77">
        <f t="shared" si="7"/>
        <v>122</v>
      </c>
      <c r="AH70" s="76" cm="1">
        <f t="array" ref="AH70">IFERROR(IF(OR(M70&lt;0,M70&gt;4000,AG70&lt;55),0,INDEX('SEC Appendix V3'!$B$5:$F$8,_xlfn.IFS(AG70&lt;60,1,AG70&lt;65,2,AG70&lt;67,3,TRUE,4),MATCH(YEAR($Q$27),'SEC Appendix V3'!$B$4:$F$4))*IF(M70&lt;=3000,M70,12000-(3*M70))),0)</f>
        <v>0</v>
      </c>
      <c r="AI70" s="77">
        <f t="shared" si="8"/>
        <v>122</v>
      </c>
      <c r="AJ70" s="76" cm="1">
        <f t="array" ref="AJ70">IFERROR(IF(OR(N70&lt;0,N70&gt;4000,AI70&lt;55),0,INDEX('SEC Appendix V3'!$B$5:$F$8,_xlfn.IFS(AI70&lt;60,1,AI70&lt;65,2,AI70&lt;67,3,TRUE,4),MATCH(YEAR($Q$27),'SEC Appendix V3'!$B$4:$F$4))*IF(N70&lt;=3000,N70,12000-(3*N70))),0)</f>
        <v>0</v>
      </c>
      <c r="AK70" s="77">
        <f t="shared" si="9"/>
        <v>122</v>
      </c>
      <c r="AL70" s="76" cm="1">
        <f t="array" ref="AL70">IFERROR(IF(OR(O70&lt;0,O70&gt;4000,AK70&lt;55),0,INDEX('SEC Appendix V3'!$B$5:$F$8,_xlfn.IFS(AK70&lt;60,1,AK70&lt;65,2,AK70&lt;67,3,TRUE,4),MATCH(YEAR($Q$27),'SEC Appendix V3'!$B$4:$F$4))*IF(O70&lt;=3000,O70,12000-(3*O70))),0)</f>
        <v>0</v>
      </c>
      <c r="AM70" s="77">
        <f t="shared" si="10"/>
        <v>122</v>
      </c>
      <c r="AN70" s="76" cm="1">
        <f t="array" ref="AN70">IFERROR(IF(OR(P70&lt;0,P70&gt;4000,AM70&lt;55),0,INDEX('SEC Appendix V3'!$B$5:$F$8,_xlfn.IFS(AM70&lt;60,1,AM70&lt;65,2,AM70&lt;67,3,TRUE,4),MATCH(YEAR($Q$27),'SEC Appendix V3'!$B$4:$F$4))*IF(P70&lt;=3000,P70,12000-(3*P70))),0)</f>
        <v>0</v>
      </c>
      <c r="AO70" s="79">
        <f t="shared" si="11"/>
        <v>0</v>
      </c>
    </row>
    <row r="71" spans="1:41" x14ac:dyDescent="0.35">
      <c r="A71" s="70">
        <v>42</v>
      </c>
      <c r="B71" s="58"/>
      <c r="C71" s="58"/>
      <c r="D71" s="59"/>
      <c r="E71" s="60"/>
      <c r="F71" s="60"/>
      <c r="G71" s="60"/>
      <c r="H71" s="60"/>
      <c r="I71" s="60"/>
      <c r="J71" s="60"/>
      <c r="K71" s="60"/>
      <c r="L71" s="60"/>
      <c r="M71" s="60"/>
      <c r="N71" s="60"/>
      <c r="O71" s="60"/>
      <c r="P71" s="60"/>
      <c r="Q71" s="50">
        <f t="shared" si="12"/>
        <v>122</v>
      </c>
      <c r="R71" s="76" cm="1">
        <f t="array" ref="R71">IFERROR(IF(OR(E71&lt;0,E71&gt;4000,Q71&lt;55),0,INDEX('SEC Appendix V3'!$B$5:$F$8,_xlfn.IFS(Q71&lt;60,1,Q71&lt;65,2,Q71&lt;67,3,TRUE,4),MATCH(YEAR($Q$27),'SEC Appendix V3'!$B$4:$F$4))*IF(E71&lt;=3000,E71,12000-(3*E71))),0)</f>
        <v>0</v>
      </c>
      <c r="S71" s="77">
        <f t="shared" si="0"/>
        <v>122</v>
      </c>
      <c r="T71" s="76" cm="1">
        <f t="array" ref="T71">IFERROR(IF(OR(F71&lt;0,F71&gt;4000,S71&lt;55),0,INDEX('SEC Appendix V3'!$B$5:$F$8,_xlfn.IFS(S71&lt;60,1,S71&lt;65,2,S71&lt;67,3,TRUE,4),MATCH(YEAR($Q$27),'SEC Appendix V3'!$B$4:$F$4))*IF(F71&lt;=3000,F71,12000-(3*F71))),0)</f>
        <v>0</v>
      </c>
      <c r="U71" s="77">
        <f t="shared" si="1"/>
        <v>122</v>
      </c>
      <c r="V71" s="76" cm="1">
        <f t="array" ref="V71">IFERROR(IF(OR(G71&lt;0,G71&gt;4000,U71&lt;55),0,INDEX('SEC Appendix V3'!$B$5:$F$8,_xlfn.IFS(U71&lt;60,1,U71&lt;65,2,U71&lt;67,3,TRUE,4),MATCH(YEAR($Q$27),'SEC Appendix V3'!$B$4:$F$4))*IF(G71&lt;=3000,G71,12000-(3*G71))),0)</f>
        <v>0</v>
      </c>
      <c r="W71" s="77">
        <f t="shared" si="2"/>
        <v>122</v>
      </c>
      <c r="X71" s="76" cm="1">
        <f t="array" ref="X71">IFERROR(IF(OR(H71&lt;0,H71&gt;4000,W71&lt;55),0,INDEX('SEC Appendix V3'!$B$5:$F$8,_xlfn.IFS(W71&lt;60,1,W71&lt;65,2,W71&lt;67,3,TRUE,4),MATCH(YEAR($Q$27),'SEC Appendix V3'!$B$4:$F$4))*IF(H71&lt;=3000,H71,12000-(3*H71))),0)</f>
        <v>0</v>
      </c>
      <c r="Y71" s="77">
        <f t="shared" si="3"/>
        <v>122</v>
      </c>
      <c r="Z71" s="76" cm="1">
        <f t="array" ref="Z71">IFERROR(IF(OR(I71&lt;0,I71&gt;4000,Y71&lt;55),0,INDEX('SEC Appendix V3'!$B$5:$F$8,_xlfn.IFS(Y71&lt;60,1,Y71&lt;65,2,Y71&lt;67,3,TRUE,4),MATCH(YEAR($Q$27),'SEC Appendix V3'!$B$4:$F$4))*IF(I71&lt;=3000,I71,12000-(3*I71))),0)</f>
        <v>0</v>
      </c>
      <c r="AA71" s="77">
        <f t="shared" si="4"/>
        <v>122</v>
      </c>
      <c r="AB71" s="76" cm="1">
        <f t="array" ref="AB71">IFERROR(IF(OR(J71&lt;0,J71&gt;4000,AA71&lt;55),0,INDEX('SEC Appendix V3'!$B$5:$F$8,_xlfn.IFS(AA71&lt;60,1,AA71&lt;65,2,AA71&lt;67,3,TRUE,4),MATCH(YEAR($Q$27),'SEC Appendix V3'!$B$4:$F$4))*IF(J71&lt;=3000,J71,12000-(3*J71))),0)</f>
        <v>0</v>
      </c>
      <c r="AC71" s="77">
        <f t="shared" si="5"/>
        <v>122</v>
      </c>
      <c r="AD71" s="76" cm="1">
        <f t="array" ref="AD71">IFERROR(IF(OR(K71&lt;0,K71&gt;4000,AC71&lt;55),0,INDEX('SEC Appendix V3'!$B$5:$F$8,_xlfn.IFS(AC71&lt;60,1,AC71&lt;65,2,AC71&lt;67,3,TRUE,4),MATCH(YEAR($Q$27),'SEC Appendix V3'!$B$4:$F$4))*IF(K71&lt;=3000,K71,12000-(3*K71))),0)</f>
        <v>0</v>
      </c>
      <c r="AE71" s="77">
        <f t="shared" si="6"/>
        <v>122</v>
      </c>
      <c r="AF71" s="76" cm="1">
        <f t="array" ref="AF71">IFERROR(IF(OR(L71&lt;0,L71&gt;4000,AE71&lt;55),0,INDEX('SEC Appendix V3'!$B$5:$F$8,_xlfn.IFS(AE71&lt;60,1,AE71&lt;65,2,AE71&lt;67,3,TRUE,4),MATCH(YEAR($Q$27),'SEC Appendix V3'!$B$4:$F$4))*IF(L71&lt;=3000,L71,12000-(3*L71))),0)</f>
        <v>0</v>
      </c>
      <c r="AG71" s="77">
        <f t="shared" si="7"/>
        <v>122</v>
      </c>
      <c r="AH71" s="76" cm="1">
        <f t="array" ref="AH71">IFERROR(IF(OR(M71&lt;0,M71&gt;4000,AG71&lt;55),0,INDEX('SEC Appendix V3'!$B$5:$F$8,_xlfn.IFS(AG71&lt;60,1,AG71&lt;65,2,AG71&lt;67,3,TRUE,4),MATCH(YEAR($Q$27),'SEC Appendix V3'!$B$4:$F$4))*IF(M71&lt;=3000,M71,12000-(3*M71))),0)</f>
        <v>0</v>
      </c>
      <c r="AI71" s="77">
        <f t="shared" si="8"/>
        <v>122</v>
      </c>
      <c r="AJ71" s="76" cm="1">
        <f t="array" ref="AJ71">IFERROR(IF(OR(N71&lt;0,N71&gt;4000,AI71&lt;55),0,INDEX('SEC Appendix V3'!$B$5:$F$8,_xlfn.IFS(AI71&lt;60,1,AI71&lt;65,2,AI71&lt;67,3,TRUE,4),MATCH(YEAR($Q$27),'SEC Appendix V3'!$B$4:$F$4))*IF(N71&lt;=3000,N71,12000-(3*N71))),0)</f>
        <v>0</v>
      </c>
      <c r="AK71" s="77">
        <f t="shared" si="9"/>
        <v>122</v>
      </c>
      <c r="AL71" s="76" cm="1">
        <f t="array" ref="AL71">IFERROR(IF(OR(O71&lt;0,O71&gt;4000,AK71&lt;55),0,INDEX('SEC Appendix V3'!$B$5:$F$8,_xlfn.IFS(AK71&lt;60,1,AK71&lt;65,2,AK71&lt;67,3,TRUE,4),MATCH(YEAR($Q$27),'SEC Appendix V3'!$B$4:$F$4))*IF(O71&lt;=3000,O71,12000-(3*O71))),0)</f>
        <v>0</v>
      </c>
      <c r="AM71" s="77">
        <f t="shared" si="10"/>
        <v>122</v>
      </c>
      <c r="AN71" s="76" cm="1">
        <f t="array" ref="AN71">IFERROR(IF(OR(P71&lt;0,P71&gt;4000,AM71&lt;55),0,INDEX('SEC Appendix V3'!$B$5:$F$8,_xlfn.IFS(AM71&lt;60,1,AM71&lt;65,2,AM71&lt;67,3,TRUE,4),MATCH(YEAR($Q$27),'SEC Appendix V3'!$B$4:$F$4))*IF(P71&lt;=3000,P71,12000-(3*P71))),0)</f>
        <v>0</v>
      </c>
      <c r="AO71" s="79">
        <f t="shared" si="11"/>
        <v>0</v>
      </c>
    </row>
    <row r="72" spans="1:41" x14ac:dyDescent="0.35">
      <c r="A72" s="70">
        <v>43</v>
      </c>
      <c r="B72" s="57"/>
      <c r="C72" s="58"/>
      <c r="D72" s="59"/>
      <c r="E72" s="60"/>
      <c r="F72" s="60"/>
      <c r="G72" s="60"/>
      <c r="H72" s="60"/>
      <c r="I72" s="60"/>
      <c r="J72" s="60"/>
      <c r="K72" s="60"/>
      <c r="L72" s="60"/>
      <c r="M72" s="60"/>
      <c r="N72" s="60"/>
      <c r="O72" s="60"/>
      <c r="P72" s="60"/>
      <c r="Q72" s="50">
        <f t="shared" si="12"/>
        <v>122</v>
      </c>
      <c r="R72" s="76" cm="1">
        <f t="array" ref="R72">IFERROR(IF(OR(E72&lt;0,E72&gt;4000,Q72&lt;55),0,INDEX('SEC Appendix V3'!$B$5:$F$8,_xlfn.IFS(Q72&lt;60,1,Q72&lt;65,2,Q72&lt;67,3,TRUE,4),MATCH(YEAR($Q$27),'SEC Appendix V3'!$B$4:$F$4))*IF(E72&lt;=3000,E72,12000-(3*E72))),0)</f>
        <v>0</v>
      </c>
      <c r="S72" s="77">
        <f t="shared" si="0"/>
        <v>122</v>
      </c>
      <c r="T72" s="76" cm="1">
        <f t="array" ref="T72">IFERROR(IF(OR(F72&lt;0,F72&gt;4000,S72&lt;55),0,INDEX('SEC Appendix V3'!$B$5:$F$8,_xlfn.IFS(S72&lt;60,1,S72&lt;65,2,S72&lt;67,3,TRUE,4),MATCH(YEAR($Q$27),'SEC Appendix V3'!$B$4:$F$4))*IF(F72&lt;=3000,F72,12000-(3*F72))),0)</f>
        <v>0</v>
      </c>
      <c r="U72" s="77">
        <f t="shared" si="1"/>
        <v>122</v>
      </c>
      <c r="V72" s="76" cm="1">
        <f t="array" ref="V72">IFERROR(IF(OR(G72&lt;0,G72&gt;4000,U72&lt;55),0,INDEX('SEC Appendix V3'!$B$5:$F$8,_xlfn.IFS(U72&lt;60,1,U72&lt;65,2,U72&lt;67,3,TRUE,4),MATCH(YEAR($Q$27),'SEC Appendix V3'!$B$4:$F$4))*IF(G72&lt;=3000,G72,12000-(3*G72))),0)</f>
        <v>0</v>
      </c>
      <c r="W72" s="77">
        <f t="shared" si="2"/>
        <v>122</v>
      </c>
      <c r="X72" s="76" cm="1">
        <f t="array" ref="X72">IFERROR(IF(OR(H72&lt;0,H72&gt;4000,W72&lt;55),0,INDEX('SEC Appendix V3'!$B$5:$F$8,_xlfn.IFS(W72&lt;60,1,W72&lt;65,2,W72&lt;67,3,TRUE,4),MATCH(YEAR($Q$27),'SEC Appendix V3'!$B$4:$F$4))*IF(H72&lt;=3000,H72,12000-(3*H72))),0)</f>
        <v>0</v>
      </c>
      <c r="Y72" s="77">
        <f t="shared" si="3"/>
        <v>122</v>
      </c>
      <c r="Z72" s="76" cm="1">
        <f t="array" ref="Z72">IFERROR(IF(OR(I72&lt;0,I72&gt;4000,Y72&lt;55),0,INDEX('SEC Appendix V3'!$B$5:$F$8,_xlfn.IFS(Y72&lt;60,1,Y72&lt;65,2,Y72&lt;67,3,TRUE,4),MATCH(YEAR($Q$27),'SEC Appendix V3'!$B$4:$F$4))*IF(I72&lt;=3000,I72,12000-(3*I72))),0)</f>
        <v>0</v>
      </c>
      <c r="AA72" s="77">
        <f t="shared" si="4"/>
        <v>122</v>
      </c>
      <c r="AB72" s="76" cm="1">
        <f t="array" ref="AB72">IFERROR(IF(OR(J72&lt;0,J72&gt;4000,AA72&lt;55),0,INDEX('SEC Appendix V3'!$B$5:$F$8,_xlfn.IFS(AA72&lt;60,1,AA72&lt;65,2,AA72&lt;67,3,TRUE,4),MATCH(YEAR($Q$27),'SEC Appendix V3'!$B$4:$F$4))*IF(J72&lt;=3000,J72,12000-(3*J72))),0)</f>
        <v>0</v>
      </c>
      <c r="AC72" s="77">
        <f t="shared" si="5"/>
        <v>122</v>
      </c>
      <c r="AD72" s="76" cm="1">
        <f t="array" ref="AD72">IFERROR(IF(OR(K72&lt;0,K72&gt;4000,AC72&lt;55),0,INDEX('SEC Appendix V3'!$B$5:$F$8,_xlfn.IFS(AC72&lt;60,1,AC72&lt;65,2,AC72&lt;67,3,TRUE,4),MATCH(YEAR($Q$27),'SEC Appendix V3'!$B$4:$F$4))*IF(K72&lt;=3000,K72,12000-(3*K72))),0)</f>
        <v>0</v>
      </c>
      <c r="AE72" s="77">
        <f t="shared" si="6"/>
        <v>122</v>
      </c>
      <c r="AF72" s="76" cm="1">
        <f t="array" ref="AF72">IFERROR(IF(OR(L72&lt;0,L72&gt;4000,AE72&lt;55),0,INDEX('SEC Appendix V3'!$B$5:$F$8,_xlfn.IFS(AE72&lt;60,1,AE72&lt;65,2,AE72&lt;67,3,TRUE,4),MATCH(YEAR($Q$27),'SEC Appendix V3'!$B$4:$F$4))*IF(L72&lt;=3000,L72,12000-(3*L72))),0)</f>
        <v>0</v>
      </c>
      <c r="AG72" s="77">
        <f t="shared" si="7"/>
        <v>122</v>
      </c>
      <c r="AH72" s="76" cm="1">
        <f t="array" ref="AH72">IFERROR(IF(OR(M72&lt;0,M72&gt;4000,AG72&lt;55),0,INDEX('SEC Appendix V3'!$B$5:$F$8,_xlfn.IFS(AG72&lt;60,1,AG72&lt;65,2,AG72&lt;67,3,TRUE,4),MATCH(YEAR($Q$27),'SEC Appendix V3'!$B$4:$F$4))*IF(M72&lt;=3000,M72,12000-(3*M72))),0)</f>
        <v>0</v>
      </c>
      <c r="AI72" s="77">
        <f t="shared" si="8"/>
        <v>122</v>
      </c>
      <c r="AJ72" s="76" cm="1">
        <f t="array" ref="AJ72">IFERROR(IF(OR(N72&lt;0,N72&gt;4000,AI72&lt;55),0,INDEX('SEC Appendix V3'!$B$5:$F$8,_xlfn.IFS(AI72&lt;60,1,AI72&lt;65,2,AI72&lt;67,3,TRUE,4),MATCH(YEAR($Q$27),'SEC Appendix V3'!$B$4:$F$4))*IF(N72&lt;=3000,N72,12000-(3*N72))),0)</f>
        <v>0</v>
      </c>
      <c r="AK72" s="77">
        <f t="shared" si="9"/>
        <v>122</v>
      </c>
      <c r="AL72" s="76" cm="1">
        <f t="array" ref="AL72">IFERROR(IF(OR(O72&lt;0,O72&gt;4000,AK72&lt;55),0,INDEX('SEC Appendix V3'!$B$5:$F$8,_xlfn.IFS(AK72&lt;60,1,AK72&lt;65,2,AK72&lt;67,3,TRUE,4),MATCH(YEAR($Q$27),'SEC Appendix V3'!$B$4:$F$4))*IF(O72&lt;=3000,O72,12000-(3*O72))),0)</f>
        <v>0</v>
      </c>
      <c r="AM72" s="77">
        <f t="shared" si="10"/>
        <v>122</v>
      </c>
      <c r="AN72" s="76" cm="1">
        <f t="array" ref="AN72">IFERROR(IF(OR(P72&lt;0,P72&gt;4000,AM72&lt;55),0,INDEX('SEC Appendix V3'!$B$5:$F$8,_xlfn.IFS(AM72&lt;60,1,AM72&lt;65,2,AM72&lt;67,3,TRUE,4),MATCH(YEAR($Q$27),'SEC Appendix V3'!$B$4:$F$4))*IF(P72&lt;=3000,P72,12000-(3*P72))),0)</f>
        <v>0</v>
      </c>
      <c r="AO72" s="79">
        <f t="shared" si="11"/>
        <v>0</v>
      </c>
    </row>
    <row r="73" spans="1:41" x14ac:dyDescent="0.35">
      <c r="A73" s="70">
        <v>44</v>
      </c>
      <c r="B73" s="57"/>
      <c r="C73" s="58"/>
      <c r="D73" s="59"/>
      <c r="E73" s="60"/>
      <c r="F73" s="60"/>
      <c r="G73" s="60"/>
      <c r="H73" s="60"/>
      <c r="I73" s="60"/>
      <c r="J73" s="60"/>
      <c r="K73" s="60"/>
      <c r="L73" s="60"/>
      <c r="M73" s="60"/>
      <c r="N73" s="60"/>
      <c r="O73" s="60"/>
      <c r="P73" s="60"/>
      <c r="Q73" s="50">
        <f t="shared" si="12"/>
        <v>122</v>
      </c>
      <c r="R73" s="76" cm="1">
        <f t="array" ref="R73">IFERROR(IF(OR(E73&lt;0,E73&gt;4000,Q73&lt;55),0,INDEX('SEC Appendix V3'!$B$5:$F$8,_xlfn.IFS(Q73&lt;60,1,Q73&lt;65,2,Q73&lt;67,3,TRUE,4),MATCH(YEAR($Q$27),'SEC Appendix V3'!$B$4:$F$4))*IF(E73&lt;=3000,E73,12000-(3*E73))),0)</f>
        <v>0</v>
      </c>
      <c r="S73" s="77">
        <f t="shared" si="0"/>
        <v>122</v>
      </c>
      <c r="T73" s="76" cm="1">
        <f t="array" ref="T73">IFERROR(IF(OR(F73&lt;0,F73&gt;4000,S73&lt;55),0,INDEX('SEC Appendix V3'!$B$5:$F$8,_xlfn.IFS(S73&lt;60,1,S73&lt;65,2,S73&lt;67,3,TRUE,4),MATCH(YEAR($Q$27),'SEC Appendix V3'!$B$4:$F$4))*IF(F73&lt;=3000,F73,12000-(3*F73))),0)</f>
        <v>0</v>
      </c>
      <c r="U73" s="77">
        <f t="shared" si="1"/>
        <v>122</v>
      </c>
      <c r="V73" s="76" cm="1">
        <f t="array" ref="V73">IFERROR(IF(OR(G73&lt;0,G73&gt;4000,U73&lt;55),0,INDEX('SEC Appendix V3'!$B$5:$F$8,_xlfn.IFS(U73&lt;60,1,U73&lt;65,2,U73&lt;67,3,TRUE,4),MATCH(YEAR($Q$27),'SEC Appendix V3'!$B$4:$F$4))*IF(G73&lt;=3000,G73,12000-(3*G73))),0)</f>
        <v>0</v>
      </c>
      <c r="W73" s="77">
        <f t="shared" si="2"/>
        <v>122</v>
      </c>
      <c r="X73" s="76" cm="1">
        <f t="array" ref="X73">IFERROR(IF(OR(H73&lt;0,H73&gt;4000,W73&lt;55),0,INDEX('SEC Appendix V3'!$B$5:$F$8,_xlfn.IFS(W73&lt;60,1,W73&lt;65,2,W73&lt;67,3,TRUE,4),MATCH(YEAR($Q$27),'SEC Appendix V3'!$B$4:$F$4))*IF(H73&lt;=3000,H73,12000-(3*H73))),0)</f>
        <v>0</v>
      </c>
      <c r="Y73" s="77">
        <f t="shared" si="3"/>
        <v>122</v>
      </c>
      <c r="Z73" s="76" cm="1">
        <f t="array" ref="Z73">IFERROR(IF(OR(I73&lt;0,I73&gt;4000,Y73&lt;55),0,INDEX('SEC Appendix V3'!$B$5:$F$8,_xlfn.IFS(Y73&lt;60,1,Y73&lt;65,2,Y73&lt;67,3,TRUE,4),MATCH(YEAR($Q$27),'SEC Appendix V3'!$B$4:$F$4))*IF(I73&lt;=3000,I73,12000-(3*I73))),0)</f>
        <v>0</v>
      </c>
      <c r="AA73" s="77">
        <f t="shared" si="4"/>
        <v>122</v>
      </c>
      <c r="AB73" s="76" cm="1">
        <f t="array" ref="AB73">IFERROR(IF(OR(J73&lt;0,J73&gt;4000,AA73&lt;55),0,INDEX('SEC Appendix V3'!$B$5:$F$8,_xlfn.IFS(AA73&lt;60,1,AA73&lt;65,2,AA73&lt;67,3,TRUE,4),MATCH(YEAR($Q$27),'SEC Appendix V3'!$B$4:$F$4))*IF(J73&lt;=3000,J73,12000-(3*J73))),0)</f>
        <v>0</v>
      </c>
      <c r="AC73" s="77">
        <f t="shared" si="5"/>
        <v>122</v>
      </c>
      <c r="AD73" s="76" cm="1">
        <f t="array" ref="AD73">IFERROR(IF(OR(K73&lt;0,K73&gt;4000,AC73&lt;55),0,INDEX('SEC Appendix V3'!$B$5:$F$8,_xlfn.IFS(AC73&lt;60,1,AC73&lt;65,2,AC73&lt;67,3,TRUE,4),MATCH(YEAR($Q$27),'SEC Appendix V3'!$B$4:$F$4))*IF(K73&lt;=3000,K73,12000-(3*K73))),0)</f>
        <v>0</v>
      </c>
      <c r="AE73" s="77">
        <f t="shared" si="6"/>
        <v>122</v>
      </c>
      <c r="AF73" s="76" cm="1">
        <f t="array" ref="AF73">IFERROR(IF(OR(L73&lt;0,L73&gt;4000,AE73&lt;55),0,INDEX('SEC Appendix V3'!$B$5:$F$8,_xlfn.IFS(AE73&lt;60,1,AE73&lt;65,2,AE73&lt;67,3,TRUE,4),MATCH(YEAR($Q$27),'SEC Appendix V3'!$B$4:$F$4))*IF(L73&lt;=3000,L73,12000-(3*L73))),0)</f>
        <v>0</v>
      </c>
      <c r="AG73" s="77">
        <f t="shared" si="7"/>
        <v>122</v>
      </c>
      <c r="AH73" s="76" cm="1">
        <f t="array" ref="AH73">IFERROR(IF(OR(M73&lt;0,M73&gt;4000,AG73&lt;55),0,INDEX('SEC Appendix V3'!$B$5:$F$8,_xlfn.IFS(AG73&lt;60,1,AG73&lt;65,2,AG73&lt;67,3,TRUE,4),MATCH(YEAR($Q$27),'SEC Appendix V3'!$B$4:$F$4))*IF(M73&lt;=3000,M73,12000-(3*M73))),0)</f>
        <v>0</v>
      </c>
      <c r="AI73" s="77">
        <f t="shared" si="8"/>
        <v>122</v>
      </c>
      <c r="AJ73" s="76" cm="1">
        <f t="array" ref="AJ73">IFERROR(IF(OR(N73&lt;0,N73&gt;4000,AI73&lt;55),0,INDEX('SEC Appendix V3'!$B$5:$F$8,_xlfn.IFS(AI73&lt;60,1,AI73&lt;65,2,AI73&lt;67,3,TRUE,4),MATCH(YEAR($Q$27),'SEC Appendix V3'!$B$4:$F$4))*IF(N73&lt;=3000,N73,12000-(3*N73))),0)</f>
        <v>0</v>
      </c>
      <c r="AK73" s="77">
        <f t="shared" si="9"/>
        <v>122</v>
      </c>
      <c r="AL73" s="76" cm="1">
        <f t="array" ref="AL73">IFERROR(IF(OR(O73&lt;0,O73&gt;4000,AK73&lt;55),0,INDEX('SEC Appendix V3'!$B$5:$F$8,_xlfn.IFS(AK73&lt;60,1,AK73&lt;65,2,AK73&lt;67,3,TRUE,4),MATCH(YEAR($Q$27),'SEC Appendix V3'!$B$4:$F$4))*IF(O73&lt;=3000,O73,12000-(3*O73))),0)</f>
        <v>0</v>
      </c>
      <c r="AM73" s="77">
        <f t="shared" si="10"/>
        <v>122</v>
      </c>
      <c r="AN73" s="76" cm="1">
        <f t="array" ref="AN73">IFERROR(IF(OR(P73&lt;0,P73&gt;4000,AM73&lt;55),0,INDEX('SEC Appendix V3'!$B$5:$F$8,_xlfn.IFS(AM73&lt;60,1,AM73&lt;65,2,AM73&lt;67,3,TRUE,4),MATCH(YEAR($Q$27),'SEC Appendix V3'!$B$4:$F$4))*IF(P73&lt;=3000,P73,12000-(3*P73))),0)</f>
        <v>0</v>
      </c>
      <c r="AO73" s="79">
        <f t="shared" si="11"/>
        <v>0</v>
      </c>
    </row>
    <row r="74" spans="1:41" x14ac:dyDescent="0.35">
      <c r="A74" s="70">
        <v>45</v>
      </c>
      <c r="B74" s="58"/>
      <c r="C74" s="58"/>
      <c r="D74" s="59"/>
      <c r="E74" s="60"/>
      <c r="F74" s="60"/>
      <c r="G74" s="60"/>
      <c r="H74" s="60"/>
      <c r="I74" s="60"/>
      <c r="J74" s="60"/>
      <c r="K74" s="60"/>
      <c r="L74" s="60"/>
      <c r="M74" s="60"/>
      <c r="N74" s="60"/>
      <c r="O74" s="60"/>
      <c r="P74" s="60"/>
      <c r="Q74" s="50">
        <f t="shared" si="12"/>
        <v>122</v>
      </c>
      <c r="R74" s="76" cm="1">
        <f t="array" ref="R74">IFERROR(IF(OR(E74&lt;0,E74&gt;4000,Q74&lt;55),0,INDEX('SEC Appendix V3'!$B$5:$F$8,_xlfn.IFS(Q74&lt;60,1,Q74&lt;65,2,Q74&lt;67,3,TRUE,4),MATCH(YEAR($Q$27),'SEC Appendix V3'!$B$4:$F$4))*IF(E74&lt;=3000,E74,12000-(3*E74))),0)</f>
        <v>0</v>
      </c>
      <c r="S74" s="77">
        <f t="shared" si="0"/>
        <v>122</v>
      </c>
      <c r="T74" s="76" cm="1">
        <f t="array" ref="T74">IFERROR(IF(OR(F74&lt;0,F74&gt;4000,S74&lt;55),0,INDEX('SEC Appendix V3'!$B$5:$F$8,_xlfn.IFS(S74&lt;60,1,S74&lt;65,2,S74&lt;67,3,TRUE,4),MATCH(YEAR($Q$27),'SEC Appendix V3'!$B$4:$F$4))*IF(F74&lt;=3000,F74,12000-(3*F74))),0)</f>
        <v>0</v>
      </c>
      <c r="U74" s="77">
        <f t="shared" si="1"/>
        <v>122</v>
      </c>
      <c r="V74" s="76" cm="1">
        <f t="array" ref="V74">IFERROR(IF(OR(G74&lt;0,G74&gt;4000,U74&lt;55),0,INDEX('SEC Appendix V3'!$B$5:$F$8,_xlfn.IFS(U74&lt;60,1,U74&lt;65,2,U74&lt;67,3,TRUE,4),MATCH(YEAR($Q$27),'SEC Appendix V3'!$B$4:$F$4))*IF(G74&lt;=3000,G74,12000-(3*G74))),0)</f>
        <v>0</v>
      </c>
      <c r="W74" s="77">
        <f t="shared" si="2"/>
        <v>122</v>
      </c>
      <c r="X74" s="76" cm="1">
        <f t="array" ref="X74">IFERROR(IF(OR(H74&lt;0,H74&gt;4000,W74&lt;55),0,INDEX('SEC Appendix V3'!$B$5:$F$8,_xlfn.IFS(W74&lt;60,1,W74&lt;65,2,W74&lt;67,3,TRUE,4),MATCH(YEAR($Q$27),'SEC Appendix V3'!$B$4:$F$4))*IF(H74&lt;=3000,H74,12000-(3*H74))),0)</f>
        <v>0</v>
      </c>
      <c r="Y74" s="77">
        <f t="shared" si="3"/>
        <v>122</v>
      </c>
      <c r="Z74" s="76" cm="1">
        <f t="array" ref="Z74">IFERROR(IF(OR(I74&lt;0,I74&gt;4000,Y74&lt;55),0,INDEX('SEC Appendix V3'!$B$5:$F$8,_xlfn.IFS(Y74&lt;60,1,Y74&lt;65,2,Y74&lt;67,3,TRUE,4),MATCH(YEAR($Q$27),'SEC Appendix V3'!$B$4:$F$4))*IF(I74&lt;=3000,I74,12000-(3*I74))),0)</f>
        <v>0</v>
      </c>
      <c r="AA74" s="77">
        <f t="shared" si="4"/>
        <v>122</v>
      </c>
      <c r="AB74" s="76" cm="1">
        <f t="array" ref="AB74">IFERROR(IF(OR(J74&lt;0,J74&gt;4000,AA74&lt;55),0,INDEX('SEC Appendix V3'!$B$5:$F$8,_xlfn.IFS(AA74&lt;60,1,AA74&lt;65,2,AA74&lt;67,3,TRUE,4),MATCH(YEAR($Q$27),'SEC Appendix V3'!$B$4:$F$4))*IF(J74&lt;=3000,J74,12000-(3*J74))),0)</f>
        <v>0</v>
      </c>
      <c r="AC74" s="77">
        <f t="shared" si="5"/>
        <v>122</v>
      </c>
      <c r="AD74" s="76" cm="1">
        <f t="array" ref="AD74">IFERROR(IF(OR(K74&lt;0,K74&gt;4000,AC74&lt;55),0,INDEX('SEC Appendix V3'!$B$5:$F$8,_xlfn.IFS(AC74&lt;60,1,AC74&lt;65,2,AC74&lt;67,3,TRUE,4),MATCH(YEAR($Q$27),'SEC Appendix V3'!$B$4:$F$4))*IF(K74&lt;=3000,K74,12000-(3*K74))),0)</f>
        <v>0</v>
      </c>
      <c r="AE74" s="77">
        <f t="shared" si="6"/>
        <v>122</v>
      </c>
      <c r="AF74" s="76" cm="1">
        <f t="array" ref="AF74">IFERROR(IF(OR(L74&lt;0,L74&gt;4000,AE74&lt;55),0,INDEX('SEC Appendix V3'!$B$5:$F$8,_xlfn.IFS(AE74&lt;60,1,AE74&lt;65,2,AE74&lt;67,3,TRUE,4),MATCH(YEAR($Q$27),'SEC Appendix V3'!$B$4:$F$4))*IF(L74&lt;=3000,L74,12000-(3*L74))),0)</f>
        <v>0</v>
      </c>
      <c r="AG74" s="77">
        <f t="shared" si="7"/>
        <v>122</v>
      </c>
      <c r="AH74" s="76" cm="1">
        <f t="array" ref="AH74">IFERROR(IF(OR(M74&lt;0,M74&gt;4000,AG74&lt;55),0,INDEX('SEC Appendix V3'!$B$5:$F$8,_xlfn.IFS(AG74&lt;60,1,AG74&lt;65,2,AG74&lt;67,3,TRUE,4),MATCH(YEAR($Q$27),'SEC Appendix V3'!$B$4:$F$4))*IF(M74&lt;=3000,M74,12000-(3*M74))),0)</f>
        <v>0</v>
      </c>
      <c r="AI74" s="77">
        <f t="shared" si="8"/>
        <v>122</v>
      </c>
      <c r="AJ74" s="76" cm="1">
        <f t="array" ref="AJ74">IFERROR(IF(OR(N74&lt;0,N74&gt;4000,AI74&lt;55),0,INDEX('SEC Appendix V3'!$B$5:$F$8,_xlfn.IFS(AI74&lt;60,1,AI74&lt;65,2,AI74&lt;67,3,TRUE,4),MATCH(YEAR($Q$27),'SEC Appendix V3'!$B$4:$F$4))*IF(N74&lt;=3000,N74,12000-(3*N74))),0)</f>
        <v>0</v>
      </c>
      <c r="AK74" s="77">
        <f t="shared" si="9"/>
        <v>122</v>
      </c>
      <c r="AL74" s="76" cm="1">
        <f t="array" ref="AL74">IFERROR(IF(OR(O74&lt;0,O74&gt;4000,AK74&lt;55),0,INDEX('SEC Appendix V3'!$B$5:$F$8,_xlfn.IFS(AK74&lt;60,1,AK74&lt;65,2,AK74&lt;67,3,TRUE,4),MATCH(YEAR($Q$27),'SEC Appendix V3'!$B$4:$F$4))*IF(O74&lt;=3000,O74,12000-(3*O74))),0)</f>
        <v>0</v>
      </c>
      <c r="AM74" s="77">
        <f t="shared" si="10"/>
        <v>122</v>
      </c>
      <c r="AN74" s="76" cm="1">
        <f t="array" ref="AN74">IFERROR(IF(OR(P74&lt;0,P74&gt;4000,AM74&lt;55),0,INDEX('SEC Appendix V3'!$B$5:$F$8,_xlfn.IFS(AM74&lt;60,1,AM74&lt;65,2,AM74&lt;67,3,TRUE,4),MATCH(YEAR($Q$27),'SEC Appendix V3'!$B$4:$F$4))*IF(P74&lt;=3000,P74,12000-(3*P74))),0)</f>
        <v>0</v>
      </c>
      <c r="AO74" s="79">
        <f t="shared" si="11"/>
        <v>0</v>
      </c>
    </row>
    <row r="75" spans="1:41" x14ac:dyDescent="0.35">
      <c r="A75" s="70">
        <v>46</v>
      </c>
      <c r="B75" s="57"/>
      <c r="C75" s="58"/>
      <c r="D75" s="59"/>
      <c r="E75" s="60"/>
      <c r="F75" s="60"/>
      <c r="G75" s="60"/>
      <c r="H75" s="60"/>
      <c r="I75" s="60"/>
      <c r="J75" s="60"/>
      <c r="K75" s="60"/>
      <c r="L75" s="60"/>
      <c r="M75" s="60"/>
      <c r="N75" s="60"/>
      <c r="O75" s="60"/>
      <c r="P75" s="60"/>
      <c r="Q75" s="50">
        <f t="shared" si="12"/>
        <v>122</v>
      </c>
      <c r="R75" s="76" cm="1">
        <f t="array" ref="R75">IFERROR(IF(OR(E75&lt;0,E75&gt;4000,Q75&lt;55),0,INDEX('SEC Appendix V3'!$B$5:$F$8,_xlfn.IFS(Q75&lt;60,1,Q75&lt;65,2,Q75&lt;67,3,TRUE,4),MATCH(YEAR($Q$27),'SEC Appendix V3'!$B$4:$F$4))*IF(E75&lt;=3000,E75,12000-(3*E75))),0)</f>
        <v>0</v>
      </c>
      <c r="S75" s="77">
        <f t="shared" si="0"/>
        <v>122</v>
      </c>
      <c r="T75" s="76" cm="1">
        <f t="array" ref="T75">IFERROR(IF(OR(F75&lt;0,F75&gt;4000,S75&lt;55),0,INDEX('SEC Appendix V3'!$B$5:$F$8,_xlfn.IFS(S75&lt;60,1,S75&lt;65,2,S75&lt;67,3,TRUE,4),MATCH(YEAR($Q$27),'SEC Appendix V3'!$B$4:$F$4))*IF(F75&lt;=3000,F75,12000-(3*F75))),0)</f>
        <v>0</v>
      </c>
      <c r="U75" s="77">
        <f t="shared" si="1"/>
        <v>122</v>
      </c>
      <c r="V75" s="76" cm="1">
        <f t="array" ref="V75">IFERROR(IF(OR(G75&lt;0,G75&gt;4000,U75&lt;55),0,INDEX('SEC Appendix V3'!$B$5:$F$8,_xlfn.IFS(U75&lt;60,1,U75&lt;65,2,U75&lt;67,3,TRUE,4),MATCH(YEAR($Q$27),'SEC Appendix V3'!$B$4:$F$4))*IF(G75&lt;=3000,G75,12000-(3*G75))),0)</f>
        <v>0</v>
      </c>
      <c r="W75" s="77">
        <f t="shared" si="2"/>
        <v>122</v>
      </c>
      <c r="X75" s="76" cm="1">
        <f t="array" ref="X75">IFERROR(IF(OR(H75&lt;0,H75&gt;4000,W75&lt;55),0,INDEX('SEC Appendix V3'!$B$5:$F$8,_xlfn.IFS(W75&lt;60,1,W75&lt;65,2,W75&lt;67,3,TRUE,4),MATCH(YEAR($Q$27),'SEC Appendix V3'!$B$4:$F$4))*IF(H75&lt;=3000,H75,12000-(3*H75))),0)</f>
        <v>0</v>
      </c>
      <c r="Y75" s="77">
        <f t="shared" si="3"/>
        <v>122</v>
      </c>
      <c r="Z75" s="76" cm="1">
        <f t="array" ref="Z75">IFERROR(IF(OR(I75&lt;0,I75&gt;4000,Y75&lt;55),0,INDEX('SEC Appendix V3'!$B$5:$F$8,_xlfn.IFS(Y75&lt;60,1,Y75&lt;65,2,Y75&lt;67,3,TRUE,4),MATCH(YEAR($Q$27),'SEC Appendix V3'!$B$4:$F$4))*IF(I75&lt;=3000,I75,12000-(3*I75))),0)</f>
        <v>0</v>
      </c>
      <c r="AA75" s="77">
        <f t="shared" si="4"/>
        <v>122</v>
      </c>
      <c r="AB75" s="76" cm="1">
        <f t="array" ref="AB75">IFERROR(IF(OR(J75&lt;0,J75&gt;4000,AA75&lt;55),0,INDEX('SEC Appendix V3'!$B$5:$F$8,_xlfn.IFS(AA75&lt;60,1,AA75&lt;65,2,AA75&lt;67,3,TRUE,4),MATCH(YEAR($Q$27),'SEC Appendix V3'!$B$4:$F$4))*IF(J75&lt;=3000,J75,12000-(3*J75))),0)</f>
        <v>0</v>
      </c>
      <c r="AC75" s="77">
        <f t="shared" si="5"/>
        <v>122</v>
      </c>
      <c r="AD75" s="76" cm="1">
        <f t="array" ref="AD75">IFERROR(IF(OR(K75&lt;0,K75&gt;4000,AC75&lt;55),0,INDEX('SEC Appendix V3'!$B$5:$F$8,_xlfn.IFS(AC75&lt;60,1,AC75&lt;65,2,AC75&lt;67,3,TRUE,4),MATCH(YEAR($Q$27),'SEC Appendix V3'!$B$4:$F$4))*IF(K75&lt;=3000,K75,12000-(3*K75))),0)</f>
        <v>0</v>
      </c>
      <c r="AE75" s="77">
        <f t="shared" si="6"/>
        <v>122</v>
      </c>
      <c r="AF75" s="76" cm="1">
        <f t="array" ref="AF75">IFERROR(IF(OR(L75&lt;0,L75&gt;4000,AE75&lt;55),0,INDEX('SEC Appendix V3'!$B$5:$F$8,_xlfn.IFS(AE75&lt;60,1,AE75&lt;65,2,AE75&lt;67,3,TRUE,4),MATCH(YEAR($Q$27),'SEC Appendix V3'!$B$4:$F$4))*IF(L75&lt;=3000,L75,12000-(3*L75))),0)</f>
        <v>0</v>
      </c>
      <c r="AG75" s="77">
        <f t="shared" si="7"/>
        <v>122</v>
      </c>
      <c r="AH75" s="76" cm="1">
        <f t="array" ref="AH75">IFERROR(IF(OR(M75&lt;0,M75&gt;4000,AG75&lt;55),0,INDEX('SEC Appendix V3'!$B$5:$F$8,_xlfn.IFS(AG75&lt;60,1,AG75&lt;65,2,AG75&lt;67,3,TRUE,4),MATCH(YEAR($Q$27),'SEC Appendix V3'!$B$4:$F$4))*IF(M75&lt;=3000,M75,12000-(3*M75))),0)</f>
        <v>0</v>
      </c>
      <c r="AI75" s="77">
        <f t="shared" si="8"/>
        <v>122</v>
      </c>
      <c r="AJ75" s="76" cm="1">
        <f t="array" ref="AJ75">IFERROR(IF(OR(N75&lt;0,N75&gt;4000,AI75&lt;55),0,INDEX('SEC Appendix V3'!$B$5:$F$8,_xlfn.IFS(AI75&lt;60,1,AI75&lt;65,2,AI75&lt;67,3,TRUE,4),MATCH(YEAR($Q$27),'SEC Appendix V3'!$B$4:$F$4))*IF(N75&lt;=3000,N75,12000-(3*N75))),0)</f>
        <v>0</v>
      </c>
      <c r="AK75" s="77">
        <f t="shared" si="9"/>
        <v>122</v>
      </c>
      <c r="AL75" s="76" cm="1">
        <f t="array" ref="AL75">IFERROR(IF(OR(O75&lt;0,O75&gt;4000,AK75&lt;55),0,INDEX('SEC Appendix V3'!$B$5:$F$8,_xlfn.IFS(AK75&lt;60,1,AK75&lt;65,2,AK75&lt;67,3,TRUE,4),MATCH(YEAR($Q$27),'SEC Appendix V3'!$B$4:$F$4))*IF(O75&lt;=3000,O75,12000-(3*O75))),0)</f>
        <v>0</v>
      </c>
      <c r="AM75" s="77">
        <f t="shared" si="10"/>
        <v>122</v>
      </c>
      <c r="AN75" s="76" cm="1">
        <f t="array" ref="AN75">IFERROR(IF(OR(P75&lt;0,P75&gt;4000,AM75&lt;55),0,INDEX('SEC Appendix V3'!$B$5:$F$8,_xlfn.IFS(AM75&lt;60,1,AM75&lt;65,2,AM75&lt;67,3,TRUE,4),MATCH(YEAR($Q$27),'SEC Appendix V3'!$B$4:$F$4))*IF(P75&lt;=3000,P75,12000-(3*P75))),0)</f>
        <v>0</v>
      </c>
      <c r="AO75" s="79">
        <f t="shared" si="11"/>
        <v>0</v>
      </c>
    </row>
    <row r="76" spans="1:41" x14ac:dyDescent="0.35">
      <c r="A76" s="70">
        <v>47</v>
      </c>
      <c r="B76" s="57"/>
      <c r="C76" s="58"/>
      <c r="D76" s="59"/>
      <c r="E76" s="60"/>
      <c r="F76" s="60"/>
      <c r="G76" s="60"/>
      <c r="H76" s="60"/>
      <c r="I76" s="60"/>
      <c r="J76" s="60"/>
      <c r="K76" s="60"/>
      <c r="L76" s="60"/>
      <c r="M76" s="60"/>
      <c r="N76" s="60"/>
      <c r="O76" s="60"/>
      <c r="P76" s="60"/>
      <c r="Q76" s="50">
        <f t="shared" si="12"/>
        <v>122</v>
      </c>
      <c r="R76" s="76" cm="1">
        <f t="array" ref="R76">IFERROR(IF(OR(E76&lt;0,E76&gt;4000,Q76&lt;55),0,INDEX('SEC Appendix V3'!$B$5:$F$8,_xlfn.IFS(Q76&lt;60,1,Q76&lt;65,2,Q76&lt;67,3,TRUE,4),MATCH(YEAR($Q$27),'SEC Appendix V3'!$B$4:$F$4))*IF(E76&lt;=3000,E76,12000-(3*E76))),0)</f>
        <v>0</v>
      </c>
      <c r="S76" s="77">
        <f t="shared" si="0"/>
        <v>122</v>
      </c>
      <c r="T76" s="76" cm="1">
        <f t="array" ref="T76">IFERROR(IF(OR(F76&lt;0,F76&gt;4000,S76&lt;55),0,INDEX('SEC Appendix V3'!$B$5:$F$8,_xlfn.IFS(S76&lt;60,1,S76&lt;65,2,S76&lt;67,3,TRUE,4),MATCH(YEAR($Q$27),'SEC Appendix V3'!$B$4:$F$4))*IF(F76&lt;=3000,F76,12000-(3*F76))),0)</f>
        <v>0</v>
      </c>
      <c r="U76" s="77">
        <f t="shared" si="1"/>
        <v>122</v>
      </c>
      <c r="V76" s="76" cm="1">
        <f t="array" ref="V76">IFERROR(IF(OR(G76&lt;0,G76&gt;4000,U76&lt;55),0,INDEX('SEC Appendix V3'!$B$5:$F$8,_xlfn.IFS(U76&lt;60,1,U76&lt;65,2,U76&lt;67,3,TRUE,4),MATCH(YEAR($Q$27),'SEC Appendix V3'!$B$4:$F$4))*IF(G76&lt;=3000,G76,12000-(3*G76))),0)</f>
        <v>0</v>
      </c>
      <c r="W76" s="77">
        <f t="shared" si="2"/>
        <v>122</v>
      </c>
      <c r="X76" s="76" cm="1">
        <f t="array" ref="X76">IFERROR(IF(OR(H76&lt;0,H76&gt;4000,W76&lt;55),0,INDEX('SEC Appendix V3'!$B$5:$F$8,_xlfn.IFS(W76&lt;60,1,W76&lt;65,2,W76&lt;67,3,TRUE,4),MATCH(YEAR($Q$27),'SEC Appendix V3'!$B$4:$F$4))*IF(H76&lt;=3000,H76,12000-(3*H76))),0)</f>
        <v>0</v>
      </c>
      <c r="Y76" s="77">
        <f t="shared" si="3"/>
        <v>122</v>
      </c>
      <c r="Z76" s="76" cm="1">
        <f t="array" ref="Z76">IFERROR(IF(OR(I76&lt;0,I76&gt;4000,Y76&lt;55),0,INDEX('SEC Appendix V3'!$B$5:$F$8,_xlfn.IFS(Y76&lt;60,1,Y76&lt;65,2,Y76&lt;67,3,TRUE,4),MATCH(YEAR($Q$27),'SEC Appendix V3'!$B$4:$F$4))*IF(I76&lt;=3000,I76,12000-(3*I76))),0)</f>
        <v>0</v>
      </c>
      <c r="AA76" s="77">
        <f t="shared" si="4"/>
        <v>122</v>
      </c>
      <c r="AB76" s="76" cm="1">
        <f t="array" ref="AB76">IFERROR(IF(OR(J76&lt;0,J76&gt;4000,AA76&lt;55),0,INDEX('SEC Appendix V3'!$B$5:$F$8,_xlfn.IFS(AA76&lt;60,1,AA76&lt;65,2,AA76&lt;67,3,TRUE,4),MATCH(YEAR($Q$27),'SEC Appendix V3'!$B$4:$F$4))*IF(J76&lt;=3000,J76,12000-(3*J76))),0)</f>
        <v>0</v>
      </c>
      <c r="AC76" s="77">
        <f t="shared" si="5"/>
        <v>122</v>
      </c>
      <c r="AD76" s="76" cm="1">
        <f t="array" ref="AD76">IFERROR(IF(OR(K76&lt;0,K76&gt;4000,AC76&lt;55),0,INDEX('SEC Appendix V3'!$B$5:$F$8,_xlfn.IFS(AC76&lt;60,1,AC76&lt;65,2,AC76&lt;67,3,TRUE,4),MATCH(YEAR($Q$27),'SEC Appendix V3'!$B$4:$F$4))*IF(K76&lt;=3000,K76,12000-(3*K76))),0)</f>
        <v>0</v>
      </c>
      <c r="AE76" s="77">
        <f t="shared" si="6"/>
        <v>122</v>
      </c>
      <c r="AF76" s="76" cm="1">
        <f t="array" ref="AF76">IFERROR(IF(OR(L76&lt;0,L76&gt;4000,AE76&lt;55),0,INDEX('SEC Appendix V3'!$B$5:$F$8,_xlfn.IFS(AE76&lt;60,1,AE76&lt;65,2,AE76&lt;67,3,TRUE,4),MATCH(YEAR($Q$27),'SEC Appendix V3'!$B$4:$F$4))*IF(L76&lt;=3000,L76,12000-(3*L76))),0)</f>
        <v>0</v>
      </c>
      <c r="AG76" s="77">
        <f t="shared" si="7"/>
        <v>122</v>
      </c>
      <c r="AH76" s="76" cm="1">
        <f t="array" ref="AH76">IFERROR(IF(OR(M76&lt;0,M76&gt;4000,AG76&lt;55),0,INDEX('SEC Appendix V3'!$B$5:$F$8,_xlfn.IFS(AG76&lt;60,1,AG76&lt;65,2,AG76&lt;67,3,TRUE,4),MATCH(YEAR($Q$27),'SEC Appendix V3'!$B$4:$F$4))*IF(M76&lt;=3000,M76,12000-(3*M76))),0)</f>
        <v>0</v>
      </c>
      <c r="AI76" s="77">
        <f t="shared" si="8"/>
        <v>122</v>
      </c>
      <c r="AJ76" s="76" cm="1">
        <f t="array" ref="AJ76">IFERROR(IF(OR(N76&lt;0,N76&gt;4000,AI76&lt;55),0,INDEX('SEC Appendix V3'!$B$5:$F$8,_xlfn.IFS(AI76&lt;60,1,AI76&lt;65,2,AI76&lt;67,3,TRUE,4),MATCH(YEAR($Q$27),'SEC Appendix V3'!$B$4:$F$4))*IF(N76&lt;=3000,N76,12000-(3*N76))),0)</f>
        <v>0</v>
      </c>
      <c r="AK76" s="77">
        <f t="shared" si="9"/>
        <v>122</v>
      </c>
      <c r="AL76" s="76" cm="1">
        <f t="array" ref="AL76">IFERROR(IF(OR(O76&lt;0,O76&gt;4000,AK76&lt;55),0,INDEX('SEC Appendix V3'!$B$5:$F$8,_xlfn.IFS(AK76&lt;60,1,AK76&lt;65,2,AK76&lt;67,3,TRUE,4),MATCH(YEAR($Q$27),'SEC Appendix V3'!$B$4:$F$4))*IF(O76&lt;=3000,O76,12000-(3*O76))),0)</f>
        <v>0</v>
      </c>
      <c r="AM76" s="77">
        <f t="shared" si="10"/>
        <v>122</v>
      </c>
      <c r="AN76" s="76" cm="1">
        <f t="array" ref="AN76">IFERROR(IF(OR(P76&lt;0,P76&gt;4000,AM76&lt;55),0,INDEX('SEC Appendix V3'!$B$5:$F$8,_xlfn.IFS(AM76&lt;60,1,AM76&lt;65,2,AM76&lt;67,3,TRUE,4),MATCH(YEAR($Q$27),'SEC Appendix V3'!$B$4:$F$4))*IF(P76&lt;=3000,P76,12000-(3*P76))),0)</f>
        <v>0</v>
      </c>
      <c r="AO76" s="79">
        <f t="shared" si="11"/>
        <v>0</v>
      </c>
    </row>
    <row r="77" spans="1:41" x14ac:dyDescent="0.35">
      <c r="A77" s="70">
        <v>48</v>
      </c>
      <c r="B77" s="58"/>
      <c r="C77" s="58"/>
      <c r="D77" s="59"/>
      <c r="E77" s="60"/>
      <c r="F77" s="60"/>
      <c r="G77" s="60"/>
      <c r="H77" s="60"/>
      <c r="I77" s="60"/>
      <c r="J77" s="60"/>
      <c r="K77" s="60"/>
      <c r="L77" s="60"/>
      <c r="M77" s="60"/>
      <c r="N77" s="60"/>
      <c r="O77" s="60"/>
      <c r="P77" s="60"/>
      <c r="Q77" s="50">
        <f t="shared" si="12"/>
        <v>122</v>
      </c>
      <c r="R77" s="76" cm="1">
        <f t="array" ref="R77">IFERROR(IF(OR(E77&lt;0,E77&gt;4000,Q77&lt;55),0,INDEX('SEC Appendix V3'!$B$5:$F$8,_xlfn.IFS(Q77&lt;60,1,Q77&lt;65,2,Q77&lt;67,3,TRUE,4),MATCH(YEAR($Q$27),'SEC Appendix V3'!$B$4:$F$4))*IF(E77&lt;=3000,E77,12000-(3*E77))),0)</f>
        <v>0</v>
      </c>
      <c r="S77" s="77">
        <f t="shared" si="0"/>
        <v>122</v>
      </c>
      <c r="T77" s="76" cm="1">
        <f t="array" ref="T77">IFERROR(IF(OR(F77&lt;0,F77&gt;4000,S77&lt;55),0,INDEX('SEC Appendix V3'!$B$5:$F$8,_xlfn.IFS(S77&lt;60,1,S77&lt;65,2,S77&lt;67,3,TRUE,4),MATCH(YEAR($Q$27),'SEC Appendix V3'!$B$4:$F$4))*IF(F77&lt;=3000,F77,12000-(3*F77))),0)</f>
        <v>0</v>
      </c>
      <c r="U77" s="77">
        <f t="shared" si="1"/>
        <v>122</v>
      </c>
      <c r="V77" s="76" cm="1">
        <f t="array" ref="V77">IFERROR(IF(OR(G77&lt;0,G77&gt;4000,U77&lt;55),0,INDEX('SEC Appendix V3'!$B$5:$F$8,_xlfn.IFS(U77&lt;60,1,U77&lt;65,2,U77&lt;67,3,TRUE,4),MATCH(YEAR($Q$27),'SEC Appendix V3'!$B$4:$F$4))*IF(G77&lt;=3000,G77,12000-(3*G77))),0)</f>
        <v>0</v>
      </c>
      <c r="W77" s="77">
        <f t="shared" si="2"/>
        <v>122</v>
      </c>
      <c r="X77" s="76" cm="1">
        <f t="array" ref="X77">IFERROR(IF(OR(H77&lt;0,H77&gt;4000,W77&lt;55),0,INDEX('SEC Appendix V3'!$B$5:$F$8,_xlfn.IFS(W77&lt;60,1,W77&lt;65,2,W77&lt;67,3,TRUE,4),MATCH(YEAR($Q$27),'SEC Appendix V3'!$B$4:$F$4))*IF(H77&lt;=3000,H77,12000-(3*H77))),0)</f>
        <v>0</v>
      </c>
      <c r="Y77" s="77">
        <f t="shared" si="3"/>
        <v>122</v>
      </c>
      <c r="Z77" s="76" cm="1">
        <f t="array" ref="Z77">IFERROR(IF(OR(I77&lt;0,I77&gt;4000,Y77&lt;55),0,INDEX('SEC Appendix V3'!$B$5:$F$8,_xlfn.IFS(Y77&lt;60,1,Y77&lt;65,2,Y77&lt;67,3,TRUE,4),MATCH(YEAR($Q$27),'SEC Appendix V3'!$B$4:$F$4))*IF(I77&lt;=3000,I77,12000-(3*I77))),0)</f>
        <v>0</v>
      </c>
      <c r="AA77" s="77">
        <f t="shared" si="4"/>
        <v>122</v>
      </c>
      <c r="AB77" s="76" cm="1">
        <f t="array" ref="AB77">IFERROR(IF(OR(J77&lt;0,J77&gt;4000,AA77&lt;55),0,INDEX('SEC Appendix V3'!$B$5:$F$8,_xlfn.IFS(AA77&lt;60,1,AA77&lt;65,2,AA77&lt;67,3,TRUE,4),MATCH(YEAR($Q$27),'SEC Appendix V3'!$B$4:$F$4))*IF(J77&lt;=3000,J77,12000-(3*J77))),0)</f>
        <v>0</v>
      </c>
      <c r="AC77" s="77">
        <f t="shared" si="5"/>
        <v>122</v>
      </c>
      <c r="AD77" s="76" cm="1">
        <f t="array" ref="AD77">IFERROR(IF(OR(K77&lt;0,K77&gt;4000,AC77&lt;55),0,INDEX('SEC Appendix V3'!$B$5:$F$8,_xlfn.IFS(AC77&lt;60,1,AC77&lt;65,2,AC77&lt;67,3,TRUE,4),MATCH(YEAR($Q$27),'SEC Appendix V3'!$B$4:$F$4))*IF(K77&lt;=3000,K77,12000-(3*K77))),0)</f>
        <v>0</v>
      </c>
      <c r="AE77" s="77">
        <f t="shared" si="6"/>
        <v>122</v>
      </c>
      <c r="AF77" s="76" cm="1">
        <f t="array" ref="AF77">IFERROR(IF(OR(L77&lt;0,L77&gt;4000,AE77&lt;55),0,INDEX('SEC Appendix V3'!$B$5:$F$8,_xlfn.IFS(AE77&lt;60,1,AE77&lt;65,2,AE77&lt;67,3,TRUE,4),MATCH(YEAR($Q$27),'SEC Appendix V3'!$B$4:$F$4))*IF(L77&lt;=3000,L77,12000-(3*L77))),0)</f>
        <v>0</v>
      </c>
      <c r="AG77" s="77">
        <f t="shared" si="7"/>
        <v>122</v>
      </c>
      <c r="AH77" s="76" cm="1">
        <f t="array" ref="AH77">IFERROR(IF(OR(M77&lt;0,M77&gt;4000,AG77&lt;55),0,INDEX('SEC Appendix V3'!$B$5:$F$8,_xlfn.IFS(AG77&lt;60,1,AG77&lt;65,2,AG77&lt;67,3,TRUE,4),MATCH(YEAR($Q$27),'SEC Appendix V3'!$B$4:$F$4))*IF(M77&lt;=3000,M77,12000-(3*M77))),0)</f>
        <v>0</v>
      </c>
      <c r="AI77" s="77">
        <f t="shared" si="8"/>
        <v>122</v>
      </c>
      <c r="AJ77" s="76" cm="1">
        <f t="array" ref="AJ77">IFERROR(IF(OR(N77&lt;0,N77&gt;4000,AI77&lt;55),0,INDEX('SEC Appendix V3'!$B$5:$F$8,_xlfn.IFS(AI77&lt;60,1,AI77&lt;65,2,AI77&lt;67,3,TRUE,4),MATCH(YEAR($Q$27),'SEC Appendix V3'!$B$4:$F$4))*IF(N77&lt;=3000,N77,12000-(3*N77))),0)</f>
        <v>0</v>
      </c>
      <c r="AK77" s="77">
        <f t="shared" si="9"/>
        <v>122</v>
      </c>
      <c r="AL77" s="76" cm="1">
        <f t="array" ref="AL77">IFERROR(IF(OR(O77&lt;0,O77&gt;4000,AK77&lt;55),0,INDEX('SEC Appendix V3'!$B$5:$F$8,_xlfn.IFS(AK77&lt;60,1,AK77&lt;65,2,AK77&lt;67,3,TRUE,4),MATCH(YEAR($Q$27),'SEC Appendix V3'!$B$4:$F$4))*IF(O77&lt;=3000,O77,12000-(3*O77))),0)</f>
        <v>0</v>
      </c>
      <c r="AM77" s="77">
        <f t="shared" si="10"/>
        <v>122</v>
      </c>
      <c r="AN77" s="76" cm="1">
        <f t="array" ref="AN77">IFERROR(IF(OR(P77&lt;0,P77&gt;4000,AM77&lt;55),0,INDEX('SEC Appendix V3'!$B$5:$F$8,_xlfn.IFS(AM77&lt;60,1,AM77&lt;65,2,AM77&lt;67,3,TRUE,4),MATCH(YEAR($Q$27),'SEC Appendix V3'!$B$4:$F$4))*IF(P77&lt;=3000,P77,12000-(3*P77))),0)</f>
        <v>0</v>
      </c>
      <c r="AO77" s="79">
        <f t="shared" si="11"/>
        <v>0</v>
      </c>
    </row>
    <row r="78" spans="1:41" x14ac:dyDescent="0.35">
      <c r="A78" s="70">
        <v>49</v>
      </c>
      <c r="B78" s="57"/>
      <c r="C78" s="58"/>
      <c r="D78" s="59"/>
      <c r="E78" s="60"/>
      <c r="F78" s="60"/>
      <c r="G78" s="60"/>
      <c r="H78" s="60"/>
      <c r="I78" s="60"/>
      <c r="J78" s="60"/>
      <c r="K78" s="60"/>
      <c r="L78" s="60"/>
      <c r="M78" s="60"/>
      <c r="N78" s="60"/>
      <c r="O78" s="60"/>
      <c r="P78" s="60"/>
      <c r="Q78" s="50">
        <f t="shared" si="12"/>
        <v>122</v>
      </c>
      <c r="R78" s="76" cm="1">
        <f t="array" ref="R78">IFERROR(IF(OR(E78&lt;0,E78&gt;4000,Q78&lt;55),0,INDEX('SEC Appendix V3'!$B$5:$F$8,_xlfn.IFS(Q78&lt;60,1,Q78&lt;65,2,Q78&lt;67,3,TRUE,4),MATCH(YEAR($Q$27),'SEC Appendix V3'!$B$4:$F$4))*IF(E78&lt;=3000,E78,12000-(3*E78))),0)</f>
        <v>0</v>
      </c>
      <c r="S78" s="77">
        <f t="shared" si="0"/>
        <v>122</v>
      </c>
      <c r="T78" s="76" cm="1">
        <f t="array" ref="T78">IFERROR(IF(OR(F78&lt;0,F78&gt;4000,S78&lt;55),0,INDEX('SEC Appendix V3'!$B$5:$F$8,_xlfn.IFS(S78&lt;60,1,S78&lt;65,2,S78&lt;67,3,TRUE,4),MATCH(YEAR($Q$27),'SEC Appendix V3'!$B$4:$F$4))*IF(F78&lt;=3000,F78,12000-(3*F78))),0)</f>
        <v>0</v>
      </c>
      <c r="U78" s="77">
        <f t="shared" si="1"/>
        <v>122</v>
      </c>
      <c r="V78" s="76" cm="1">
        <f t="array" ref="V78">IFERROR(IF(OR(G78&lt;0,G78&gt;4000,U78&lt;55),0,INDEX('SEC Appendix V3'!$B$5:$F$8,_xlfn.IFS(U78&lt;60,1,U78&lt;65,2,U78&lt;67,3,TRUE,4),MATCH(YEAR($Q$27),'SEC Appendix V3'!$B$4:$F$4))*IF(G78&lt;=3000,G78,12000-(3*G78))),0)</f>
        <v>0</v>
      </c>
      <c r="W78" s="77">
        <f t="shared" si="2"/>
        <v>122</v>
      </c>
      <c r="X78" s="76" cm="1">
        <f t="array" ref="X78">IFERROR(IF(OR(H78&lt;0,H78&gt;4000,W78&lt;55),0,INDEX('SEC Appendix V3'!$B$5:$F$8,_xlfn.IFS(W78&lt;60,1,W78&lt;65,2,W78&lt;67,3,TRUE,4),MATCH(YEAR($Q$27),'SEC Appendix V3'!$B$4:$F$4))*IF(H78&lt;=3000,H78,12000-(3*H78))),0)</f>
        <v>0</v>
      </c>
      <c r="Y78" s="77">
        <f t="shared" si="3"/>
        <v>122</v>
      </c>
      <c r="Z78" s="76" cm="1">
        <f t="array" ref="Z78">IFERROR(IF(OR(I78&lt;0,I78&gt;4000,Y78&lt;55),0,INDEX('SEC Appendix V3'!$B$5:$F$8,_xlfn.IFS(Y78&lt;60,1,Y78&lt;65,2,Y78&lt;67,3,TRUE,4),MATCH(YEAR($Q$27),'SEC Appendix V3'!$B$4:$F$4))*IF(I78&lt;=3000,I78,12000-(3*I78))),0)</f>
        <v>0</v>
      </c>
      <c r="AA78" s="77">
        <f t="shared" si="4"/>
        <v>122</v>
      </c>
      <c r="AB78" s="76" cm="1">
        <f t="array" ref="AB78">IFERROR(IF(OR(J78&lt;0,J78&gt;4000,AA78&lt;55),0,INDEX('SEC Appendix V3'!$B$5:$F$8,_xlfn.IFS(AA78&lt;60,1,AA78&lt;65,2,AA78&lt;67,3,TRUE,4),MATCH(YEAR($Q$27),'SEC Appendix V3'!$B$4:$F$4))*IF(J78&lt;=3000,J78,12000-(3*J78))),0)</f>
        <v>0</v>
      </c>
      <c r="AC78" s="77">
        <f t="shared" si="5"/>
        <v>122</v>
      </c>
      <c r="AD78" s="76" cm="1">
        <f t="array" ref="AD78">IFERROR(IF(OR(K78&lt;0,K78&gt;4000,AC78&lt;55),0,INDEX('SEC Appendix V3'!$B$5:$F$8,_xlfn.IFS(AC78&lt;60,1,AC78&lt;65,2,AC78&lt;67,3,TRUE,4),MATCH(YEAR($Q$27),'SEC Appendix V3'!$B$4:$F$4))*IF(K78&lt;=3000,K78,12000-(3*K78))),0)</f>
        <v>0</v>
      </c>
      <c r="AE78" s="77">
        <f t="shared" si="6"/>
        <v>122</v>
      </c>
      <c r="AF78" s="76" cm="1">
        <f t="array" ref="AF78">IFERROR(IF(OR(L78&lt;0,L78&gt;4000,AE78&lt;55),0,INDEX('SEC Appendix V3'!$B$5:$F$8,_xlfn.IFS(AE78&lt;60,1,AE78&lt;65,2,AE78&lt;67,3,TRUE,4),MATCH(YEAR($Q$27),'SEC Appendix V3'!$B$4:$F$4))*IF(L78&lt;=3000,L78,12000-(3*L78))),0)</f>
        <v>0</v>
      </c>
      <c r="AG78" s="77">
        <f t="shared" si="7"/>
        <v>122</v>
      </c>
      <c r="AH78" s="76" cm="1">
        <f t="array" ref="AH78">IFERROR(IF(OR(M78&lt;0,M78&gt;4000,AG78&lt;55),0,INDEX('SEC Appendix V3'!$B$5:$F$8,_xlfn.IFS(AG78&lt;60,1,AG78&lt;65,2,AG78&lt;67,3,TRUE,4),MATCH(YEAR($Q$27),'SEC Appendix V3'!$B$4:$F$4))*IF(M78&lt;=3000,M78,12000-(3*M78))),0)</f>
        <v>0</v>
      </c>
      <c r="AI78" s="77">
        <f t="shared" si="8"/>
        <v>122</v>
      </c>
      <c r="AJ78" s="76" cm="1">
        <f t="array" ref="AJ78">IFERROR(IF(OR(N78&lt;0,N78&gt;4000,AI78&lt;55),0,INDEX('SEC Appendix V3'!$B$5:$F$8,_xlfn.IFS(AI78&lt;60,1,AI78&lt;65,2,AI78&lt;67,3,TRUE,4),MATCH(YEAR($Q$27),'SEC Appendix V3'!$B$4:$F$4))*IF(N78&lt;=3000,N78,12000-(3*N78))),0)</f>
        <v>0</v>
      </c>
      <c r="AK78" s="77">
        <f t="shared" si="9"/>
        <v>122</v>
      </c>
      <c r="AL78" s="76" cm="1">
        <f t="array" ref="AL78">IFERROR(IF(OR(O78&lt;0,O78&gt;4000,AK78&lt;55),0,INDEX('SEC Appendix V3'!$B$5:$F$8,_xlfn.IFS(AK78&lt;60,1,AK78&lt;65,2,AK78&lt;67,3,TRUE,4),MATCH(YEAR($Q$27),'SEC Appendix V3'!$B$4:$F$4))*IF(O78&lt;=3000,O78,12000-(3*O78))),0)</f>
        <v>0</v>
      </c>
      <c r="AM78" s="77">
        <f t="shared" si="10"/>
        <v>122</v>
      </c>
      <c r="AN78" s="76" cm="1">
        <f t="array" ref="AN78">IFERROR(IF(OR(P78&lt;0,P78&gt;4000,AM78&lt;55),0,INDEX('SEC Appendix V3'!$B$5:$F$8,_xlfn.IFS(AM78&lt;60,1,AM78&lt;65,2,AM78&lt;67,3,TRUE,4),MATCH(YEAR($Q$27),'SEC Appendix V3'!$B$4:$F$4))*IF(P78&lt;=3000,P78,12000-(3*P78))),0)</f>
        <v>0</v>
      </c>
      <c r="AO78" s="79">
        <f t="shared" si="11"/>
        <v>0</v>
      </c>
    </row>
    <row r="79" spans="1:41" x14ac:dyDescent="0.35">
      <c r="A79" s="70">
        <v>50</v>
      </c>
      <c r="B79" s="57"/>
      <c r="C79" s="58"/>
      <c r="D79" s="59"/>
      <c r="E79" s="60"/>
      <c r="F79" s="60"/>
      <c r="G79" s="60"/>
      <c r="H79" s="60"/>
      <c r="I79" s="60"/>
      <c r="J79" s="60"/>
      <c r="K79" s="60"/>
      <c r="L79" s="60"/>
      <c r="M79" s="60"/>
      <c r="N79" s="60"/>
      <c r="O79" s="60"/>
      <c r="P79" s="60"/>
      <c r="Q79" s="50">
        <f t="shared" si="12"/>
        <v>122</v>
      </c>
      <c r="R79" s="76" cm="1">
        <f t="array" ref="R79">IFERROR(IF(OR(E79&lt;0,E79&gt;4000,Q79&lt;55),0,INDEX('SEC Appendix V3'!$B$5:$F$8,_xlfn.IFS(Q79&lt;60,1,Q79&lt;65,2,Q79&lt;67,3,TRUE,4),MATCH(YEAR($Q$27),'SEC Appendix V3'!$B$4:$F$4))*IF(E79&lt;=3000,E79,12000-(3*E79))),0)</f>
        <v>0</v>
      </c>
      <c r="S79" s="77">
        <f t="shared" si="0"/>
        <v>122</v>
      </c>
      <c r="T79" s="76" cm="1">
        <f t="array" ref="T79">IFERROR(IF(OR(F79&lt;0,F79&gt;4000,S79&lt;55),0,INDEX('SEC Appendix V3'!$B$5:$F$8,_xlfn.IFS(S79&lt;60,1,S79&lt;65,2,S79&lt;67,3,TRUE,4),MATCH(YEAR($Q$27),'SEC Appendix V3'!$B$4:$F$4))*IF(F79&lt;=3000,F79,12000-(3*F79))),0)</f>
        <v>0</v>
      </c>
      <c r="U79" s="77">
        <f t="shared" si="1"/>
        <v>122</v>
      </c>
      <c r="V79" s="76" cm="1">
        <f t="array" ref="V79">IFERROR(IF(OR(G79&lt;0,G79&gt;4000,U79&lt;55),0,INDEX('SEC Appendix V3'!$B$5:$F$8,_xlfn.IFS(U79&lt;60,1,U79&lt;65,2,U79&lt;67,3,TRUE,4),MATCH(YEAR($Q$27),'SEC Appendix V3'!$B$4:$F$4))*IF(G79&lt;=3000,G79,12000-(3*G79))),0)</f>
        <v>0</v>
      </c>
      <c r="W79" s="77">
        <f t="shared" si="2"/>
        <v>122</v>
      </c>
      <c r="X79" s="76" cm="1">
        <f t="array" ref="X79">IFERROR(IF(OR(H79&lt;0,H79&gt;4000,W79&lt;55),0,INDEX('SEC Appendix V3'!$B$5:$F$8,_xlfn.IFS(W79&lt;60,1,W79&lt;65,2,W79&lt;67,3,TRUE,4),MATCH(YEAR($Q$27),'SEC Appendix V3'!$B$4:$F$4))*IF(H79&lt;=3000,H79,12000-(3*H79))),0)</f>
        <v>0</v>
      </c>
      <c r="Y79" s="77">
        <f t="shared" si="3"/>
        <v>122</v>
      </c>
      <c r="Z79" s="76" cm="1">
        <f t="array" ref="Z79">IFERROR(IF(OR(I79&lt;0,I79&gt;4000,Y79&lt;55),0,INDEX('SEC Appendix V3'!$B$5:$F$8,_xlfn.IFS(Y79&lt;60,1,Y79&lt;65,2,Y79&lt;67,3,TRUE,4),MATCH(YEAR($Q$27),'SEC Appendix V3'!$B$4:$F$4))*IF(I79&lt;=3000,I79,12000-(3*I79))),0)</f>
        <v>0</v>
      </c>
      <c r="AA79" s="77">
        <f t="shared" si="4"/>
        <v>122</v>
      </c>
      <c r="AB79" s="76" cm="1">
        <f t="array" ref="AB79">IFERROR(IF(OR(J79&lt;0,J79&gt;4000,AA79&lt;55),0,INDEX('SEC Appendix V3'!$B$5:$F$8,_xlfn.IFS(AA79&lt;60,1,AA79&lt;65,2,AA79&lt;67,3,TRUE,4),MATCH(YEAR($Q$27),'SEC Appendix V3'!$B$4:$F$4))*IF(J79&lt;=3000,J79,12000-(3*J79))),0)</f>
        <v>0</v>
      </c>
      <c r="AC79" s="77">
        <f t="shared" si="5"/>
        <v>122</v>
      </c>
      <c r="AD79" s="76" cm="1">
        <f t="array" ref="AD79">IFERROR(IF(OR(K79&lt;0,K79&gt;4000,AC79&lt;55),0,INDEX('SEC Appendix V3'!$B$5:$F$8,_xlfn.IFS(AC79&lt;60,1,AC79&lt;65,2,AC79&lt;67,3,TRUE,4),MATCH(YEAR($Q$27),'SEC Appendix V3'!$B$4:$F$4))*IF(K79&lt;=3000,K79,12000-(3*K79))),0)</f>
        <v>0</v>
      </c>
      <c r="AE79" s="77">
        <f t="shared" si="6"/>
        <v>122</v>
      </c>
      <c r="AF79" s="76" cm="1">
        <f t="array" ref="AF79">IFERROR(IF(OR(L79&lt;0,L79&gt;4000,AE79&lt;55),0,INDEX('SEC Appendix V3'!$B$5:$F$8,_xlfn.IFS(AE79&lt;60,1,AE79&lt;65,2,AE79&lt;67,3,TRUE,4),MATCH(YEAR($Q$27),'SEC Appendix V3'!$B$4:$F$4))*IF(L79&lt;=3000,L79,12000-(3*L79))),0)</f>
        <v>0</v>
      </c>
      <c r="AG79" s="77">
        <f t="shared" si="7"/>
        <v>122</v>
      </c>
      <c r="AH79" s="76" cm="1">
        <f t="array" ref="AH79">IFERROR(IF(OR(M79&lt;0,M79&gt;4000,AG79&lt;55),0,INDEX('SEC Appendix V3'!$B$5:$F$8,_xlfn.IFS(AG79&lt;60,1,AG79&lt;65,2,AG79&lt;67,3,TRUE,4),MATCH(YEAR($Q$27),'SEC Appendix V3'!$B$4:$F$4))*IF(M79&lt;=3000,M79,12000-(3*M79))),0)</f>
        <v>0</v>
      </c>
      <c r="AI79" s="77">
        <f t="shared" si="8"/>
        <v>122</v>
      </c>
      <c r="AJ79" s="76" cm="1">
        <f t="array" ref="AJ79">IFERROR(IF(OR(N79&lt;0,N79&gt;4000,AI79&lt;55),0,INDEX('SEC Appendix V3'!$B$5:$F$8,_xlfn.IFS(AI79&lt;60,1,AI79&lt;65,2,AI79&lt;67,3,TRUE,4),MATCH(YEAR($Q$27),'SEC Appendix V3'!$B$4:$F$4))*IF(N79&lt;=3000,N79,12000-(3*N79))),0)</f>
        <v>0</v>
      </c>
      <c r="AK79" s="77">
        <f t="shared" si="9"/>
        <v>122</v>
      </c>
      <c r="AL79" s="76" cm="1">
        <f t="array" ref="AL79">IFERROR(IF(OR(O79&lt;0,O79&gt;4000,AK79&lt;55),0,INDEX('SEC Appendix V3'!$B$5:$F$8,_xlfn.IFS(AK79&lt;60,1,AK79&lt;65,2,AK79&lt;67,3,TRUE,4),MATCH(YEAR($Q$27),'SEC Appendix V3'!$B$4:$F$4))*IF(O79&lt;=3000,O79,12000-(3*O79))),0)</f>
        <v>0</v>
      </c>
      <c r="AM79" s="77">
        <f t="shared" si="10"/>
        <v>122</v>
      </c>
      <c r="AN79" s="76" cm="1">
        <f t="array" ref="AN79">IFERROR(IF(OR(P79&lt;0,P79&gt;4000,AM79&lt;55),0,INDEX('SEC Appendix V3'!$B$5:$F$8,_xlfn.IFS(AM79&lt;60,1,AM79&lt;65,2,AM79&lt;67,3,TRUE,4),MATCH(YEAR($Q$27),'SEC Appendix V3'!$B$4:$F$4))*IF(P79&lt;=3000,P79,12000-(3*P79))),0)</f>
        <v>0</v>
      </c>
      <c r="AO79" s="79">
        <f t="shared" si="11"/>
        <v>0</v>
      </c>
    </row>
    <row r="80" spans="1:41" x14ac:dyDescent="0.35">
      <c r="A80" s="70">
        <v>51</v>
      </c>
      <c r="B80" s="58"/>
      <c r="C80" s="58"/>
      <c r="D80" s="59"/>
      <c r="E80" s="60"/>
      <c r="F80" s="60"/>
      <c r="G80" s="60"/>
      <c r="H80" s="60"/>
      <c r="I80" s="60"/>
      <c r="J80" s="60"/>
      <c r="K80" s="60"/>
      <c r="L80" s="60"/>
      <c r="M80" s="60"/>
      <c r="N80" s="60"/>
      <c r="O80" s="60"/>
      <c r="P80" s="60"/>
      <c r="Q80" s="50">
        <f t="shared" si="12"/>
        <v>122</v>
      </c>
      <c r="R80" s="76" cm="1">
        <f t="array" ref="R80">IFERROR(IF(OR(E80&lt;0,E80&gt;4000,Q80&lt;55),0,INDEX('SEC Appendix V3'!$B$5:$F$8,_xlfn.IFS(Q80&lt;60,1,Q80&lt;65,2,Q80&lt;67,3,TRUE,4),MATCH(YEAR($Q$27),'SEC Appendix V3'!$B$4:$F$4))*IF(E80&lt;=3000,E80,12000-(3*E80))),0)</f>
        <v>0</v>
      </c>
      <c r="S80" s="77">
        <f t="shared" si="0"/>
        <v>122</v>
      </c>
      <c r="T80" s="76" cm="1">
        <f t="array" ref="T80">IFERROR(IF(OR(F80&lt;0,F80&gt;4000,S80&lt;55),0,INDEX('SEC Appendix V3'!$B$5:$F$8,_xlfn.IFS(S80&lt;60,1,S80&lt;65,2,S80&lt;67,3,TRUE,4),MATCH(YEAR($Q$27),'SEC Appendix V3'!$B$4:$F$4))*IF(F80&lt;=3000,F80,12000-(3*F80))),0)</f>
        <v>0</v>
      </c>
      <c r="U80" s="77">
        <f t="shared" si="1"/>
        <v>122</v>
      </c>
      <c r="V80" s="76" cm="1">
        <f t="array" ref="V80">IFERROR(IF(OR(G80&lt;0,G80&gt;4000,U80&lt;55),0,INDEX('SEC Appendix V3'!$B$5:$F$8,_xlfn.IFS(U80&lt;60,1,U80&lt;65,2,U80&lt;67,3,TRUE,4),MATCH(YEAR($Q$27),'SEC Appendix V3'!$B$4:$F$4))*IF(G80&lt;=3000,G80,12000-(3*G80))),0)</f>
        <v>0</v>
      </c>
      <c r="W80" s="77">
        <f t="shared" si="2"/>
        <v>122</v>
      </c>
      <c r="X80" s="76" cm="1">
        <f t="array" ref="X80">IFERROR(IF(OR(H80&lt;0,H80&gt;4000,W80&lt;55),0,INDEX('SEC Appendix V3'!$B$5:$F$8,_xlfn.IFS(W80&lt;60,1,W80&lt;65,2,W80&lt;67,3,TRUE,4),MATCH(YEAR($Q$27),'SEC Appendix V3'!$B$4:$F$4))*IF(H80&lt;=3000,H80,12000-(3*H80))),0)</f>
        <v>0</v>
      </c>
      <c r="Y80" s="77">
        <f t="shared" si="3"/>
        <v>122</v>
      </c>
      <c r="Z80" s="76" cm="1">
        <f t="array" ref="Z80">IFERROR(IF(OR(I80&lt;0,I80&gt;4000,Y80&lt;55),0,INDEX('SEC Appendix V3'!$B$5:$F$8,_xlfn.IFS(Y80&lt;60,1,Y80&lt;65,2,Y80&lt;67,3,TRUE,4),MATCH(YEAR($Q$27),'SEC Appendix V3'!$B$4:$F$4))*IF(I80&lt;=3000,I80,12000-(3*I80))),0)</f>
        <v>0</v>
      </c>
      <c r="AA80" s="77">
        <f t="shared" si="4"/>
        <v>122</v>
      </c>
      <c r="AB80" s="76" cm="1">
        <f t="array" ref="AB80">IFERROR(IF(OR(J80&lt;0,J80&gt;4000,AA80&lt;55),0,INDEX('SEC Appendix V3'!$B$5:$F$8,_xlfn.IFS(AA80&lt;60,1,AA80&lt;65,2,AA80&lt;67,3,TRUE,4),MATCH(YEAR($Q$27),'SEC Appendix V3'!$B$4:$F$4))*IF(J80&lt;=3000,J80,12000-(3*J80))),0)</f>
        <v>0</v>
      </c>
      <c r="AC80" s="77">
        <f t="shared" si="5"/>
        <v>122</v>
      </c>
      <c r="AD80" s="76" cm="1">
        <f t="array" ref="AD80">IFERROR(IF(OR(K80&lt;0,K80&gt;4000,AC80&lt;55),0,INDEX('SEC Appendix V3'!$B$5:$F$8,_xlfn.IFS(AC80&lt;60,1,AC80&lt;65,2,AC80&lt;67,3,TRUE,4),MATCH(YEAR($Q$27),'SEC Appendix V3'!$B$4:$F$4))*IF(K80&lt;=3000,K80,12000-(3*K80))),0)</f>
        <v>0</v>
      </c>
      <c r="AE80" s="77">
        <f t="shared" si="6"/>
        <v>122</v>
      </c>
      <c r="AF80" s="76" cm="1">
        <f t="array" ref="AF80">IFERROR(IF(OR(L80&lt;0,L80&gt;4000,AE80&lt;55),0,INDEX('SEC Appendix V3'!$B$5:$F$8,_xlfn.IFS(AE80&lt;60,1,AE80&lt;65,2,AE80&lt;67,3,TRUE,4),MATCH(YEAR($Q$27),'SEC Appendix V3'!$B$4:$F$4))*IF(L80&lt;=3000,L80,12000-(3*L80))),0)</f>
        <v>0</v>
      </c>
      <c r="AG80" s="77">
        <f t="shared" si="7"/>
        <v>122</v>
      </c>
      <c r="AH80" s="76" cm="1">
        <f t="array" ref="AH80">IFERROR(IF(OR(M80&lt;0,M80&gt;4000,AG80&lt;55),0,INDEX('SEC Appendix V3'!$B$5:$F$8,_xlfn.IFS(AG80&lt;60,1,AG80&lt;65,2,AG80&lt;67,3,TRUE,4),MATCH(YEAR($Q$27),'SEC Appendix V3'!$B$4:$F$4))*IF(M80&lt;=3000,M80,12000-(3*M80))),0)</f>
        <v>0</v>
      </c>
      <c r="AI80" s="77">
        <f t="shared" si="8"/>
        <v>122</v>
      </c>
      <c r="AJ80" s="76" cm="1">
        <f t="array" ref="AJ80">IFERROR(IF(OR(N80&lt;0,N80&gt;4000,AI80&lt;55),0,INDEX('SEC Appendix V3'!$B$5:$F$8,_xlfn.IFS(AI80&lt;60,1,AI80&lt;65,2,AI80&lt;67,3,TRUE,4),MATCH(YEAR($Q$27),'SEC Appendix V3'!$B$4:$F$4))*IF(N80&lt;=3000,N80,12000-(3*N80))),0)</f>
        <v>0</v>
      </c>
      <c r="AK80" s="77">
        <f t="shared" si="9"/>
        <v>122</v>
      </c>
      <c r="AL80" s="76" cm="1">
        <f t="array" ref="AL80">IFERROR(IF(OR(O80&lt;0,O80&gt;4000,AK80&lt;55),0,INDEX('SEC Appendix V3'!$B$5:$F$8,_xlfn.IFS(AK80&lt;60,1,AK80&lt;65,2,AK80&lt;67,3,TRUE,4),MATCH(YEAR($Q$27),'SEC Appendix V3'!$B$4:$F$4))*IF(O80&lt;=3000,O80,12000-(3*O80))),0)</f>
        <v>0</v>
      </c>
      <c r="AM80" s="77">
        <f t="shared" si="10"/>
        <v>122</v>
      </c>
      <c r="AN80" s="76" cm="1">
        <f t="array" ref="AN80">IFERROR(IF(OR(P80&lt;0,P80&gt;4000,AM80&lt;55),0,INDEX('SEC Appendix V3'!$B$5:$F$8,_xlfn.IFS(AM80&lt;60,1,AM80&lt;65,2,AM80&lt;67,3,TRUE,4),MATCH(YEAR($Q$27),'SEC Appendix V3'!$B$4:$F$4))*IF(P80&lt;=3000,P80,12000-(3*P80))),0)</f>
        <v>0</v>
      </c>
      <c r="AO80" s="79">
        <f t="shared" si="11"/>
        <v>0</v>
      </c>
    </row>
    <row r="81" spans="1:41" x14ac:dyDescent="0.35">
      <c r="A81" s="70">
        <v>52</v>
      </c>
      <c r="B81" s="57"/>
      <c r="C81" s="58"/>
      <c r="D81" s="59"/>
      <c r="E81" s="60"/>
      <c r="F81" s="60"/>
      <c r="G81" s="60"/>
      <c r="H81" s="60"/>
      <c r="I81" s="60"/>
      <c r="J81" s="60"/>
      <c r="K81" s="60"/>
      <c r="L81" s="60"/>
      <c r="M81" s="60"/>
      <c r="N81" s="60"/>
      <c r="O81" s="60"/>
      <c r="P81" s="60"/>
      <c r="Q81" s="50">
        <f t="shared" si="12"/>
        <v>122</v>
      </c>
      <c r="R81" s="76" cm="1">
        <f t="array" ref="R81">IFERROR(IF(OR(E81&lt;0,E81&gt;4000,Q81&lt;55),0,INDEX('SEC Appendix V3'!$B$5:$F$8,_xlfn.IFS(Q81&lt;60,1,Q81&lt;65,2,Q81&lt;67,3,TRUE,4),MATCH(YEAR($Q$27),'SEC Appendix V3'!$B$4:$F$4))*IF(E81&lt;=3000,E81,12000-(3*E81))),0)</f>
        <v>0</v>
      </c>
      <c r="S81" s="77">
        <f t="shared" si="0"/>
        <v>122</v>
      </c>
      <c r="T81" s="76" cm="1">
        <f t="array" ref="T81">IFERROR(IF(OR(F81&lt;0,F81&gt;4000,S81&lt;55),0,INDEX('SEC Appendix V3'!$B$5:$F$8,_xlfn.IFS(S81&lt;60,1,S81&lt;65,2,S81&lt;67,3,TRUE,4),MATCH(YEAR($Q$27),'SEC Appendix V3'!$B$4:$F$4))*IF(F81&lt;=3000,F81,12000-(3*F81))),0)</f>
        <v>0</v>
      </c>
      <c r="U81" s="77">
        <f t="shared" si="1"/>
        <v>122</v>
      </c>
      <c r="V81" s="76" cm="1">
        <f t="array" ref="V81">IFERROR(IF(OR(G81&lt;0,G81&gt;4000,U81&lt;55),0,INDEX('SEC Appendix V3'!$B$5:$F$8,_xlfn.IFS(U81&lt;60,1,U81&lt;65,2,U81&lt;67,3,TRUE,4),MATCH(YEAR($Q$27),'SEC Appendix V3'!$B$4:$F$4))*IF(G81&lt;=3000,G81,12000-(3*G81))),0)</f>
        <v>0</v>
      </c>
      <c r="W81" s="77">
        <f t="shared" si="2"/>
        <v>122</v>
      </c>
      <c r="X81" s="76" cm="1">
        <f t="array" ref="X81">IFERROR(IF(OR(H81&lt;0,H81&gt;4000,W81&lt;55),0,INDEX('SEC Appendix V3'!$B$5:$F$8,_xlfn.IFS(W81&lt;60,1,W81&lt;65,2,W81&lt;67,3,TRUE,4),MATCH(YEAR($Q$27),'SEC Appendix V3'!$B$4:$F$4))*IF(H81&lt;=3000,H81,12000-(3*H81))),0)</f>
        <v>0</v>
      </c>
      <c r="Y81" s="77">
        <f t="shared" si="3"/>
        <v>122</v>
      </c>
      <c r="Z81" s="76" cm="1">
        <f t="array" ref="Z81">IFERROR(IF(OR(I81&lt;0,I81&gt;4000,Y81&lt;55),0,INDEX('SEC Appendix V3'!$B$5:$F$8,_xlfn.IFS(Y81&lt;60,1,Y81&lt;65,2,Y81&lt;67,3,TRUE,4),MATCH(YEAR($Q$27),'SEC Appendix V3'!$B$4:$F$4))*IF(I81&lt;=3000,I81,12000-(3*I81))),0)</f>
        <v>0</v>
      </c>
      <c r="AA81" s="77">
        <f t="shared" si="4"/>
        <v>122</v>
      </c>
      <c r="AB81" s="76" cm="1">
        <f t="array" ref="AB81">IFERROR(IF(OR(J81&lt;0,J81&gt;4000,AA81&lt;55),0,INDEX('SEC Appendix V3'!$B$5:$F$8,_xlfn.IFS(AA81&lt;60,1,AA81&lt;65,2,AA81&lt;67,3,TRUE,4),MATCH(YEAR($Q$27),'SEC Appendix V3'!$B$4:$F$4))*IF(J81&lt;=3000,J81,12000-(3*J81))),0)</f>
        <v>0</v>
      </c>
      <c r="AC81" s="77">
        <f t="shared" si="5"/>
        <v>122</v>
      </c>
      <c r="AD81" s="76" cm="1">
        <f t="array" ref="AD81">IFERROR(IF(OR(K81&lt;0,K81&gt;4000,AC81&lt;55),0,INDEX('SEC Appendix V3'!$B$5:$F$8,_xlfn.IFS(AC81&lt;60,1,AC81&lt;65,2,AC81&lt;67,3,TRUE,4),MATCH(YEAR($Q$27),'SEC Appendix V3'!$B$4:$F$4))*IF(K81&lt;=3000,K81,12000-(3*K81))),0)</f>
        <v>0</v>
      </c>
      <c r="AE81" s="77">
        <f t="shared" si="6"/>
        <v>122</v>
      </c>
      <c r="AF81" s="76" cm="1">
        <f t="array" ref="AF81">IFERROR(IF(OR(L81&lt;0,L81&gt;4000,AE81&lt;55),0,INDEX('SEC Appendix V3'!$B$5:$F$8,_xlfn.IFS(AE81&lt;60,1,AE81&lt;65,2,AE81&lt;67,3,TRUE,4),MATCH(YEAR($Q$27),'SEC Appendix V3'!$B$4:$F$4))*IF(L81&lt;=3000,L81,12000-(3*L81))),0)</f>
        <v>0</v>
      </c>
      <c r="AG81" s="77">
        <f t="shared" si="7"/>
        <v>122</v>
      </c>
      <c r="AH81" s="76" cm="1">
        <f t="array" ref="AH81">IFERROR(IF(OR(M81&lt;0,M81&gt;4000,AG81&lt;55),0,INDEX('SEC Appendix V3'!$B$5:$F$8,_xlfn.IFS(AG81&lt;60,1,AG81&lt;65,2,AG81&lt;67,3,TRUE,4),MATCH(YEAR($Q$27),'SEC Appendix V3'!$B$4:$F$4))*IF(M81&lt;=3000,M81,12000-(3*M81))),0)</f>
        <v>0</v>
      </c>
      <c r="AI81" s="77">
        <f t="shared" si="8"/>
        <v>122</v>
      </c>
      <c r="AJ81" s="76" cm="1">
        <f t="array" ref="AJ81">IFERROR(IF(OR(N81&lt;0,N81&gt;4000,AI81&lt;55),0,INDEX('SEC Appendix V3'!$B$5:$F$8,_xlfn.IFS(AI81&lt;60,1,AI81&lt;65,2,AI81&lt;67,3,TRUE,4),MATCH(YEAR($Q$27),'SEC Appendix V3'!$B$4:$F$4))*IF(N81&lt;=3000,N81,12000-(3*N81))),0)</f>
        <v>0</v>
      </c>
      <c r="AK81" s="77">
        <f t="shared" si="9"/>
        <v>122</v>
      </c>
      <c r="AL81" s="76" cm="1">
        <f t="array" ref="AL81">IFERROR(IF(OR(O81&lt;0,O81&gt;4000,AK81&lt;55),0,INDEX('SEC Appendix V3'!$B$5:$F$8,_xlfn.IFS(AK81&lt;60,1,AK81&lt;65,2,AK81&lt;67,3,TRUE,4),MATCH(YEAR($Q$27),'SEC Appendix V3'!$B$4:$F$4))*IF(O81&lt;=3000,O81,12000-(3*O81))),0)</f>
        <v>0</v>
      </c>
      <c r="AM81" s="77">
        <f t="shared" si="10"/>
        <v>122</v>
      </c>
      <c r="AN81" s="76" cm="1">
        <f t="array" ref="AN81">IFERROR(IF(OR(P81&lt;0,P81&gt;4000,AM81&lt;55),0,INDEX('SEC Appendix V3'!$B$5:$F$8,_xlfn.IFS(AM81&lt;60,1,AM81&lt;65,2,AM81&lt;67,3,TRUE,4),MATCH(YEAR($Q$27),'SEC Appendix V3'!$B$4:$F$4))*IF(P81&lt;=3000,P81,12000-(3*P81))),0)</f>
        <v>0</v>
      </c>
      <c r="AO81" s="79">
        <f t="shared" si="11"/>
        <v>0</v>
      </c>
    </row>
    <row r="82" spans="1:41" x14ac:dyDescent="0.35">
      <c r="A82" s="70">
        <v>53</v>
      </c>
      <c r="B82" s="57"/>
      <c r="C82" s="58"/>
      <c r="D82" s="59"/>
      <c r="E82" s="60"/>
      <c r="F82" s="60"/>
      <c r="G82" s="60"/>
      <c r="H82" s="60"/>
      <c r="I82" s="60"/>
      <c r="J82" s="60"/>
      <c r="K82" s="60"/>
      <c r="L82" s="60"/>
      <c r="M82" s="60"/>
      <c r="N82" s="60"/>
      <c r="O82" s="60"/>
      <c r="P82" s="60"/>
      <c r="Q82" s="50">
        <f t="shared" si="12"/>
        <v>122</v>
      </c>
      <c r="R82" s="76" cm="1">
        <f t="array" ref="R82">IFERROR(IF(OR(E82&lt;0,E82&gt;4000,Q82&lt;55),0,INDEX('SEC Appendix V3'!$B$5:$F$8,_xlfn.IFS(Q82&lt;60,1,Q82&lt;65,2,Q82&lt;67,3,TRUE,4),MATCH(YEAR($Q$27),'SEC Appendix V3'!$B$4:$F$4))*IF(E82&lt;=3000,E82,12000-(3*E82))),0)</f>
        <v>0</v>
      </c>
      <c r="S82" s="77">
        <f t="shared" si="0"/>
        <v>122</v>
      </c>
      <c r="T82" s="76" cm="1">
        <f t="array" ref="T82">IFERROR(IF(OR(F82&lt;0,F82&gt;4000,S82&lt;55),0,INDEX('SEC Appendix V3'!$B$5:$F$8,_xlfn.IFS(S82&lt;60,1,S82&lt;65,2,S82&lt;67,3,TRUE,4),MATCH(YEAR($Q$27),'SEC Appendix V3'!$B$4:$F$4))*IF(F82&lt;=3000,F82,12000-(3*F82))),0)</f>
        <v>0</v>
      </c>
      <c r="U82" s="77">
        <f t="shared" si="1"/>
        <v>122</v>
      </c>
      <c r="V82" s="76" cm="1">
        <f t="array" ref="V82">IFERROR(IF(OR(G82&lt;0,G82&gt;4000,U82&lt;55),0,INDEX('SEC Appendix V3'!$B$5:$F$8,_xlfn.IFS(U82&lt;60,1,U82&lt;65,2,U82&lt;67,3,TRUE,4),MATCH(YEAR($Q$27),'SEC Appendix V3'!$B$4:$F$4))*IF(G82&lt;=3000,G82,12000-(3*G82))),0)</f>
        <v>0</v>
      </c>
      <c r="W82" s="77">
        <f t="shared" si="2"/>
        <v>122</v>
      </c>
      <c r="X82" s="76" cm="1">
        <f t="array" ref="X82">IFERROR(IF(OR(H82&lt;0,H82&gt;4000,W82&lt;55),0,INDEX('SEC Appendix V3'!$B$5:$F$8,_xlfn.IFS(W82&lt;60,1,W82&lt;65,2,W82&lt;67,3,TRUE,4),MATCH(YEAR($Q$27),'SEC Appendix V3'!$B$4:$F$4))*IF(H82&lt;=3000,H82,12000-(3*H82))),0)</f>
        <v>0</v>
      </c>
      <c r="Y82" s="77">
        <f t="shared" si="3"/>
        <v>122</v>
      </c>
      <c r="Z82" s="76" cm="1">
        <f t="array" ref="Z82">IFERROR(IF(OR(I82&lt;0,I82&gt;4000,Y82&lt;55),0,INDEX('SEC Appendix V3'!$B$5:$F$8,_xlfn.IFS(Y82&lt;60,1,Y82&lt;65,2,Y82&lt;67,3,TRUE,4),MATCH(YEAR($Q$27),'SEC Appendix V3'!$B$4:$F$4))*IF(I82&lt;=3000,I82,12000-(3*I82))),0)</f>
        <v>0</v>
      </c>
      <c r="AA82" s="77">
        <f t="shared" si="4"/>
        <v>122</v>
      </c>
      <c r="AB82" s="76" cm="1">
        <f t="array" ref="AB82">IFERROR(IF(OR(J82&lt;0,J82&gt;4000,AA82&lt;55),0,INDEX('SEC Appendix V3'!$B$5:$F$8,_xlfn.IFS(AA82&lt;60,1,AA82&lt;65,2,AA82&lt;67,3,TRUE,4),MATCH(YEAR($Q$27),'SEC Appendix V3'!$B$4:$F$4))*IF(J82&lt;=3000,J82,12000-(3*J82))),0)</f>
        <v>0</v>
      </c>
      <c r="AC82" s="77">
        <f t="shared" si="5"/>
        <v>122</v>
      </c>
      <c r="AD82" s="76" cm="1">
        <f t="array" ref="AD82">IFERROR(IF(OR(K82&lt;0,K82&gt;4000,AC82&lt;55),0,INDEX('SEC Appendix V3'!$B$5:$F$8,_xlfn.IFS(AC82&lt;60,1,AC82&lt;65,2,AC82&lt;67,3,TRUE,4),MATCH(YEAR($Q$27),'SEC Appendix V3'!$B$4:$F$4))*IF(K82&lt;=3000,K82,12000-(3*K82))),0)</f>
        <v>0</v>
      </c>
      <c r="AE82" s="77">
        <f t="shared" si="6"/>
        <v>122</v>
      </c>
      <c r="AF82" s="76" cm="1">
        <f t="array" ref="AF82">IFERROR(IF(OR(L82&lt;0,L82&gt;4000,AE82&lt;55),0,INDEX('SEC Appendix V3'!$B$5:$F$8,_xlfn.IFS(AE82&lt;60,1,AE82&lt;65,2,AE82&lt;67,3,TRUE,4),MATCH(YEAR($Q$27),'SEC Appendix V3'!$B$4:$F$4))*IF(L82&lt;=3000,L82,12000-(3*L82))),0)</f>
        <v>0</v>
      </c>
      <c r="AG82" s="77">
        <f t="shared" si="7"/>
        <v>122</v>
      </c>
      <c r="AH82" s="76" cm="1">
        <f t="array" ref="AH82">IFERROR(IF(OR(M82&lt;0,M82&gt;4000,AG82&lt;55),0,INDEX('SEC Appendix V3'!$B$5:$F$8,_xlfn.IFS(AG82&lt;60,1,AG82&lt;65,2,AG82&lt;67,3,TRUE,4),MATCH(YEAR($Q$27),'SEC Appendix V3'!$B$4:$F$4))*IF(M82&lt;=3000,M82,12000-(3*M82))),0)</f>
        <v>0</v>
      </c>
      <c r="AI82" s="77">
        <f t="shared" si="8"/>
        <v>122</v>
      </c>
      <c r="AJ82" s="76" cm="1">
        <f t="array" ref="AJ82">IFERROR(IF(OR(N82&lt;0,N82&gt;4000,AI82&lt;55),0,INDEX('SEC Appendix V3'!$B$5:$F$8,_xlfn.IFS(AI82&lt;60,1,AI82&lt;65,2,AI82&lt;67,3,TRUE,4),MATCH(YEAR($Q$27),'SEC Appendix V3'!$B$4:$F$4))*IF(N82&lt;=3000,N82,12000-(3*N82))),0)</f>
        <v>0</v>
      </c>
      <c r="AK82" s="77">
        <f t="shared" si="9"/>
        <v>122</v>
      </c>
      <c r="AL82" s="76" cm="1">
        <f t="array" ref="AL82">IFERROR(IF(OR(O82&lt;0,O82&gt;4000,AK82&lt;55),0,INDEX('SEC Appendix V3'!$B$5:$F$8,_xlfn.IFS(AK82&lt;60,1,AK82&lt;65,2,AK82&lt;67,3,TRUE,4),MATCH(YEAR($Q$27),'SEC Appendix V3'!$B$4:$F$4))*IF(O82&lt;=3000,O82,12000-(3*O82))),0)</f>
        <v>0</v>
      </c>
      <c r="AM82" s="77">
        <f t="shared" si="10"/>
        <v>122</v>
      </c>
      <c r="AN82" s="76" cm="1">
        <f t="array" ref="AN82">IFERROR(IF(OR(P82&lt;0,P82&gt;4000,AM82&lt;55),0,INDEX('SEC Appendix V3'!$B$5:$F$8,_xlfn.IFS(AM82&lt;60,1,AM82&lt;65,2,AM82&lt;67,3,TRUE,4),MATCH(YEAR($Q$27),'SEC Appendix V3'!$B$4:$F$4))*IF(P82&lt;=3000,P82,12000-(3*P82))),0)</f>
        <v>0</v>
      </c>
      <c r="AO82" s="79">
        <f t="shared" si="11"/>
        <v>0</v>
      </c>
    </row>
    <row r="83" spans="1:41" x14ac:dyDescent="0.35">
      <c r="A83" s="70">
        <v>54</v>
      </c>
      <c r="B83" s="58"/>
      <c r="C83" s="58"/>
      <c r="D83" s="59"/>
      <c r="E83" s="60"/>
      <c r="F83" s="60"/>
      <c r="G83" s="60"/>
      <c r="H83" s="60"/>
      <c r="I83" s="60"/>
      <c r="J83" s="60"/>
      <c r="K83" s="60"/>
      <c r="L83" s="60"/>
      <c r="M83" s="60"/>
      <c r="N83" s="60"/>
      <c r="O83" s="60"/>
      <c r="P83" s="60"/>
      <c r="Q83" s="50">
        <f t="shared" si="12"/>
        <v>122</v>
      </c>
      <c r="R83" s="76" cm="1">
        <f t="array" ref="R83">IFERROR(IF(OR(E83&lt;0,E83&gt;4000,Q83&lt;55),0,INDEX('SEC Appendix V3'!$B$5:$F$8,_xlfn.IFS(Q83&lt;60,1,Q83&lt;65,2,Q83&lt;67,3,TRUE,4),MATCH(YEAR($Q$27),'SEC Appendix V3'!$B$4:$F$4))*IF(E83&lt;=3000,E83,12000-(3*E83))),0)</f>
        <v>0</v>
      </c>
      <c r="S83" s="77">
        <f t="shared" si="0"/>
        <v>122</v>
      </c>
      <c r="T83" s="76" cm="1">
        <f t="array" ref="T83">IFERROR(IF(OR(F83&lt;0,F83&gt;4000,S83&lt;55),0,INDEX('SEC Appendix V3'!$B$5:$F$8,_xlfn.IFS(S83&lt;60,1,S83&lt;65,2,S83&lt;67,3,TRUE,4),MATCH(YEAR($Q$27),'SEC Appendix V3'!$B$4:$F$4))*IF(F83&lt;=3000,F83,12000-(3*F83))),0)</f>
        <v>0</v>
      </c>
      <c r="U83" s="77">
        <f t="shared" si="1"/>
        <v>122</v>
      </c>
      <c r="V83" s="76" cm="1">
        <f t="array" ref="V83">IFERROR(IF(OR(G83&lt;0,G83&gt;4000,U83&lt;55),0,INDEX('SEC Appendix V3'!$B$5:$F$8,_xlfn.IFS(U83&lt;60,1,U83&lt;65,2,U83&lt;67,3,TRUE,4),MATCH(YEAR($Q$27),'SEC Appendix V3'!$B$4:$F$4))*IF(G83&lt;=3000,G83,12000-(3*G83))),0)</f>
        <v>0</v>
      </c>
      <c r="W83" s="77">
        <f t="shared" si="2"/>
        <v>122</v>
      </c>
      <c r="X83" s="76" cm="1">
        <f t="array" ref="X83">IFERROR(IF(OR(H83&lt;0,H83&gt;4000,W83&lt;55),0,INDEX('SEC Appendix V3'!$B$5:$F$8,_xlfn.IFS(W83&lt;60,1,W83&lt;65,2,W83&lt;67,3,TRUE,4),MATCH(YEAR($Q$27),'SEC Appendix V3'!$B$4:$F$4))*IF(H83&lt;=3000,H83,12000-(3*H83))),0)</f>
        <v>0</v>
      </c>
      <c r="Y83" s="77">
        <f t="shared" si="3"/>
        <v>122</v>
      </c>
      <c r="Z83" s="76" cm="1">
        <f t="array" ref="Z83">IFERROR(IF(OR(I83&lt;0,I83&gt;4000,Y83&lt;55),0,INDEX('SEC Appendix V3'!$B$5:$F$8,_xlfn.IFS(Y83&lt;60,1,Y83&lt;65,2,Y83&lt;67,3,TRUE,4),MATCH(YEAR($Q$27),'SEC Appendix V3'!$B$4:$F$4))*IF(I83&lt;=3000,I83,12000-(3*I83))),0)</f>
        <v>0</v>
      </c>
      <c r="AA83" s="77">
        <f t="shared" si="4"/>
        <v>122</v>
      </c>
      <c r="AB83" s="76" cm="1">
        <f t="array" ref="AB83">IFERROR(IF(OR(J83&lt;0,J83&gt;4000,AA83&lt;55),0,INDEX('SEC Appendix V3'!$B$5:$F$8,_xlfn.IFS(AA83&lt;60,1,AA83&lt;65,2,AA83&lt;67,3,TRUE,4),MATCH(YEAR($Q$27),'SEC Appendix V3'!$B$4:$F$4))*IF(J83&lt;=3000,J83,12000-(3*J83))),0)</f>
        <v>0</v>
      </c>
      <c r="AC83" s="77">
        <f t="shared" si="5"/>
        <v>122</v>
      </c>
      <c r="AD83" s="76" cm="1">
        <f t="array" ref="AD83">IFERROR(IF(OR(K83&lt;0,K83&gt;4000,AC83&lt;55),0,INDEX('SEC Appendix V3'!$B$5:$F$8,_xlfn.IFS(AC83&lt;60,1,AC83&lt;65,2,AC83&lt;67,3,TRUE,4),MATCH(YEAR($Q$27),'SEC Appendix V3'!$B$4:$F$4))*IF(K83&lt;=3000,K83,12000-(3*K83))),0)</f>
        <v>0</v>
      </c>
      <c r="AE83" s="77">
        <f t="shared" si="6"/>
        <v>122</v>
      </c>
      <c r="AF83" s="76" cm="1">
        <f t="array" ref="AF83">IFERROR(IF(OR(L83&lt;0,L83&gt;4000,AE83&lt;55),0,INDEX('SEC Appendix V3'!$B$5:$F$8,_xlfn.IFS(AE83&lt;60,1,AE83&lt;65,2,AE83&lt;67,3,TRUE,4),MATCH(YEAR($Q$27),'SEC Appendix V3'!$B$4:$F$4))*IF(L83&lt;=3000,L83,12000-(3*L83))),0)</f>
        <v>0</v>
      </c>
      <c r="AG83" s="77">
        <f t="shared" si="7"/>
        <v>122</v>
      </c>
      <c r="AH83" s="76" cm="1">
        <f t="array" ref="AH83">IFERROR(IF(OR(M83&lt;0,M83&gt;4000,AG83&lt;55),0,INDEX('SEC Appendix V3'!$B$5:$F$8,_xlfn.IFS(AG83&lt;60,1,AG83&lt;65,2,AG83&lt;67,3,TRUE,4),MATCH(YEAR($Q$27),'SEC Appendix V3'!$B$4:$F$4))*IF(M83&lt;=3000,M83,12000-(3*M83))),0)</f>
        <v>0</v>
      </c>
      <c r="AI83" s="77">
        <f t="shared" si="8"/>
        <v>122</v>
      </c>
      <c r="AJ83" s="76" cm="1">
        <f t="array" ref="AJ83">IFERROR(IF(OR(N83&lt;0,N83&gt;4000,AI83&lt;55),0,INDEX('SEC Appendix V3'!$B$5:$F$8,_xlfn.IFS(AI83&lt;60,1,AI83&lt;65,2,AI83&lt;67,3,TRUE,4),MATCH(YEAR($Q$27),'SEC Appendix V3'!$B$4:$F$4))*IF(N83&lt;=3000,N83,12000-(3*N83))),0)</f>
        <v>0</v>
      </c>
      <c r="AK83" s="77">
        <f t="shared" si="9"/>
        <v>122</v>
      </c>
      <c r="AL83" s="76" cm="1">
        <f t="array" ref="AL83">IFERROR(IF(OR(O83&lt;0,O83&gt;4000,AK83&lt;55),0,INDEX('SEC Appendix V3'!$B$5:$F$8,_xlfn.IFS(AK83&lt;60,1,AK83&lt;65,2,AK83&lt;67,3,TRUE,4),MATCH(YEAR($Q$27),'SEC Appendix V3'!$B$4:$F$4))*IF(O83&lt;=3000,O83,12000-(3*O83))),0)</f>
        <v>0</v>
      </c>
      <c r="AM83" s="77">
        <f t="shared" si="10"/>
        <v>122</v>
      </c>
      <c r="AN83" s="76" cm="1">
        <f t="array" ref="AN83">IFERROR(IF(OR(P83&lt;0,P83&gt;4000,AM83&lt;55),0,INDEX('SEC Appendix V3'!$B$5:$F$8,_xlfn.IFS(AM83&lt;60,1,AM83&lt;65,2,AM83&lt;67,3,TRUE,4),MATCH(YEAR($Q$27),'SEC Appendix V3'!$B$4:$F$4))*IF(P83&lt;=3000,P83,12000-(3*P83))),0)</f>
        <v>0</v>
      </c>
      <c r="AO83" s="79">
        <f t="shared" si="11"/>
        <v>0</v>
      </c>
    </row>
    <row r="84" spans="1:41" x14ac:dyDescent="0.35">
      <c r="A84" s="70">
        <v>55</v>
      </c>
      <c r="B84" s="57"/>
      <c r="C84" s="58"/>
      <c r="D84" s="59"/>
      <c r="E84" s="60"/>
      <c r="F84" s="60"/>
      <c r="G84" s="60"/>
      <c r="H84" s="60"/>
      <c r="I84" s="60"/>
      <c r="J84" s="60"/>
      <c r="K84" s="60"/>
      <c r="L84" s="60"/>
      <c r="M84" s="60"/>
      <c r="N84" s="60"/>
      <c r="O84" s="60"/>
      <c r="P84" s="60"/>
      <c r="Q84" s="50">
        <f t="shared" si="12"/>
        <v>122</v>
      </c>
      <c r="R84" s="76" cm="1">
        <f t="array" ref="R84">IFERROR(IF(OR(E84&lt;0,E84&gt;4000,Q84&lt;55),0,INDEX('SEC Appendix V3'!$B$5:$F$8,_xlfn.IFS(Q84&lt;60,1,Q84&lt;65,2,Q84&lt;67,3,TRUE,4),MATCH(YEAR($Q$27),'SEC Appendix V3'!$B$4:$F$4))*IF(E84&lt;=3000,E84,12000-(3*E84))),0)</f>
        <v>0</v>
      </c>
      <c r="S84" s="77">
        <f t="shared" si="0"/>
        <v>122</v>
      </c>
      <c r="T84" s="76" cm="1">
        <f t="array" ref="T84">IFERROR(IF(OR(F84&lt;0,F84&gt;4000,S84&lt;55),0,INDEX('SEC Appendix V3'!$B$5:$F$8,_xlfn.IFS(S84&lt;60,1,S84&lt;65,2,S84&lt;67,3,TRUE,4),MATCH(YEAR($Q$27),'SEC Appendix V3'!$B$4:$F$4))*IF(F84&lt;=3000,F84,12000-(3*F84))),0)</f>
        <v>0</v>
      </c>
      <c r="U84" s="77">
        <f t="shared" si="1"/>
        <v>122</v>
      </c>
      <c r="V84" s="76" cm="1">
        <f t="array" ref="V84">IFERROR(IF(OR(G84&lt;0,G84&gt;4000,U84&lt;55),0,INDEX('SEC Appendix V3'!$B$5:$F$8,_xlfn.IFS(U84&lt;60,1,U84&lt;65,2,U84&lt;67,3,TRUE,4),MATCH(YEAR($Q$27),'SEC Appendix V3'!$B$4:$F$4))*IF(G84&lt;=3000,G84,12000-(3*G84))),0)</f>
        <v>0</v>
      </c>
      <c r="W84" s="77">
        <f t="shared" si="2"/>
        <v>122</v>
      </c>
      <c r="X84" s="76" cm="1">
        <f t="array" ref="X84">IFERROR(IF(OR(H84&lt;0,H84&gt;4000,W84&lt;55),0,INDEX('SEC Appendix V3'!$B$5:$F$8,_xlfn.IFS(W84&lt;60,1,W84&lt;65,2,W84&lt;67,3,TRUE,4),MATCH(YEAR($Q$27),'SEC Appendix V3'!$B$4:$F$4))*IF(H84&lt;=3000,H84,12000-(3*H84))),0)</f>
        <v>0</v>
      </c>
      <c r="Y84" s="77">
        <f t="shared" si="3"/>
        <v>122</v>
      </c>
      <c r="Z84" s="76" cm="1">
        <f t="array" ref="Z84">IFERROR(IF(OR(I84&lt;0,I84&gt;4000,Y84&lt;55),0,INDEX('SEC Appendix V3'!$B$5:$F$8,_xlfn.IFS(Y84&lt;60,1,Y84&lt;65,2,Y84&lt;67,3,TRUE,4),MATCH(YEAR($Q$27),'SEC Appendix V3'!$B$4:$F$4))*IF(I84&lt;=3000,I84,12000-(3*I84))),0)</f>
        <v>0</v>
      </c>
      <c r="AA84" s="77">
        <f t="shared" si="4"/>
        <v>122</v>
      </c>
      <c r="AB84" s="76" cm="1">
        <f t="array" ref="AB84">IFERROR(IF(OR(J84&lt;0,J84&gt;4000,AA84&lt;55),0,INDEX('SEC Appendix V3'!$B$5:$F$8,_xlfn.IFS(AA84&lt;60,1,AA84&lt;65,2,AA84&lt;67,3,TRUE,4),MATCH(YEAR($Q$27),'SEC Appendix V3'!$B$4:$F$4))*IF(J84&lt;=3000,J84,12000-(3*J84))),0)</f>
        <v>0</v>
      </c>
      <c r="AC84" s="77">
        <f t="shared" si="5"/>
        <v>122</v>
      </c>
      <c r="AD84" s="76" cm="1">
        <f t="array" ref="AD84">IFERROR(IF(OR(K84&lt;0,K84&gt;4000,AC84&lt;55),0,INDEX('SEC Appendix V3'!$B$5:$F$8,_xlfn.IFS(AC84&lt;60,1,AC84&lt;65,2,AC84&lt;67,3,TRUE,4),MATCH(YEAR($Q$27),'SEC Appendix V3'!$B$4:$F$4))*IF(K84&lt;=3000,K84,12000-(3*K84))),0)</f>
        <v>0</v>
      </c>
      <c r="AE84" s="77">
        <f t="shared" si="6"/>
        <v>122</v>
      </c>
      <c r="AF84" s="76" cm="1">
        <f t="array" ref="AF84">IFERROR(IF(OR(L84&lt;0,L84&gt;4000,AE84&lt;55),0,INDEX('SEC Appendix V3'!$B$5:$F$8,_xlfn.IFS(AE84&lt;60,1,AE84&lt;65,2,AE84&lt;67,3,TRUE,4),MATCH(YEAR($Q$27),'SEC Appendix V3'!$B$4:$F$4))*IF(L84&lt;=3000,L84,12000-(3*L84))),0)</f>
        <v>0</v>
      </c>
      <c r="AG84" s="77">
        <f t="shared" si="7"/>
        <v>122</v>
      </c>
      <c r="AH84" s="76" cm="1">
        <f t="array" ref="AH84">IFERROR(IF(OR(M84&lt;0,M84&gt;4000,AG84&lt;55),0,INDEX('SEC Appendix V3'!$B$5:$F$8,_xlfn.IFS(AG84&lt;60,1,AG84&lt;65,2,AG84&lt;67,3,TRUE,4),MATCH(YEAR($Q$27),'SEC Appendix V3'!$B$4:$F$4))*IF(M84&lt;=3000,M84,12000-(3*M84))),0)</f>
        <v>0</v>
      </c>
      <c r="AI84" s="77">
        <f t="shared" si="8"/>
        <v>122</v>
      </c>
      <c r="AJ84" s="76" cm="1">
        <f t="array" ref="AJ84">IFERROR(IF(OR(N84&lt;0,N84&gt;4000,AI84&lt;55),0,INDEX('SEC Appendix V3'!$B$5:$F$8,_xlfn.IFS(AI84&lt;60,1,AI84&lt;65,2,AI84&lt;67,3,TRUE,4),MATCH(YEAR($Q$27),'SEC Appendix V3'!$B$4:$F$4))*IF(N84&lt;=3000,N84,12000-(3*N84))),0)</f>
        <v>0</v>
      </c>
      <c r="AK84" s="77">
        <f t="shared" si="9"/>
        <v>122</v>
      </c>
      <c r="AL84" s="76" cm="1">
        <f t="array" ref="AL84">IFERROR(IF(OR(O84&lt;0,O84&gt;4000,AK84&lt;55),0,INDEX('SEC Appendix V3'!$B$5:$F$8,_xlfn.IFS(AK84&lt;60,1,AK84&lt;65,2,AK84&lt;67,3,TRUE,4),MATCH(YEAR($Q$27),'SEC Appendix V3'!$B$4:$F$4))*IF(O84&lt;=3000,O84,12000-(3*O84))),0)</f>
        <v>0</v>
      </c>
      <c r="AM84" s="77">
        <f t="shared" si="10"/>
        <v>122</v>
      </c>
      <c r="AN84" s="76" cm="1">
        <f t="array" ref="AN84">IFERROR(IF(OR(P84&lt;0,P84&gt;4000,AM84&lt;55),0,INDEX('SEC Appendix V3'!$B$5:$F$8,_xlfn.IFS(AM84&lt;60,1,AM84&lt;65,2,AM84&lt;67,3,TRUE,4),MATCH(YEAR($Q$27),'SEC Appendix V3'!$B$4:$F$4))*IF(P84&lt;=3000,P84,12000-(3*P84))),0)</f>
        <v>0</v>
      </c>
      <c r="AO84" s="79">
        <f t="shared" si="11"/>
        <v>0</v>
      </c>
    </row>
    <row r="85" spans="1:41" x14ac:dyDescent="0.35">
      <c r="A85" s="70">
        <v>56</v>
      </c>
      <c r="B85" s="57"/>
      <c r="C85" s="58"/>
      <c r="D85" s="59"/>
      <c r="E85" s="60"/>
      <c r="F85" s="60"/>
      <c r="G85" s="60"/>
      <c r="H85" s="60"/>
      <c r="I85" s="60"/>
      <c r="J85" s="60"/>
      <c r="K85" s="60"/>
      <c r="L85" s="60"/>
      <c r="M85" s="60"/>
      <c r="N85" s="60"/>
      <c r="O85" s="60"/>
      <c r="P85" s="60"/>
      <c r="Q85" s="50">
        <f t="shared" si="12"/>
        <v>122</v>
      </c>
      <c r="R85" s="76" cm="1">
        <f t="array" ref="R85">IFERROR(IF(OR(E85&lt;0,E85&gt;4000,Q85&lt;55),0,INDEX('SEC Appendix V3'!$B$5:$F$8,_xlfn.IFS(Q85&lt;60,1,Q85&lt;65,2,Q85&lt;67,3,TRUE,4),MATCH(YEAR($Q$27),'SEC Appendix V3'!$B$4:$F$4))*IF(E85&lt;=3000,E85,12000-(3*E85))),0)</f>
        <v>0</v>
      </c>
      <c r="S85" s="77">
        <f t="shared" si="0"/>
        <v>122</v>
      </c>
      <c r="T85" s="76" cm="1">
        <f t="array" ref="T85">IFERROR(IF(OR(F85&lt;0,F85&gt;4000,S85&lt;55),0,INDEX('SEC Appendix V3'!$B$5:$F$8,_xlfn.IFS(S85&lt;60,1,S85&lt;65,2,S85&lt;67,3,TRUE,4),MATCH(YEAR($Q$27),'SEC Appendix V3'!$B$4:$F$4))*IF(F85&lt;=3000,F85,12000-(3*F85))),0)</f>
        <v>0</v>
      </c>
      <c r="U85" s="77">
        <f t="shared" si="1"/>
        <v>122</v>
      </c>
      <c r="V85" s="76" cm="1">
        <f t="array" ref="V85">IFERROR(IF(OR(G85&lt;0,G85&gt;4000,U85&lt;55),0,INDEX('SEC Appendix V3'!$B$5:$F$8,_xlfn.IFS(U85&lt;60,1,U85&lt;65,2,U85&lt;67,3,TRUE,4),MATCH(YEAR($Q$27),'SEC Appendix V3'!$B$4:$F$4))*IF(G85&lt;=3000,G85,12000-(3*G85))),0)</f>
        <v>0</v>
      </c>
      <c r="W85" s="77">
        <f t="shared" si="2"/>
        <v>122</v>
      </c>
      <c r="X85" s="76" cm="1">
        <f t="array" ref="X85">IFERROR(IF(OR(H85&lt;0,H85&gt;4000,W85&lt;55),0,INDEX('SEC Appendix V3'!$B$5:$F$8,_xlfn.IFS(W85&lt;60,1,W85&lt;65,2,W85&lt;67,3,TRUE,4),MATCH(YEAR($Q$27),'SEC Appendix V3'!$B$4:$F$4))*IF(H85&lt;=3000,H85,12000-(3*H85))),0)</f>
        <v>0</v>
      </c>
      <c r="Y85" s="77">
        <f t="shared" si="3"/>
        <v>122</v>
      </c>
      <c r="Z85" s="76" cm="1">
        <f t="array" ref="Z85">IFERROR(IF(OR(I85&lt;0,I85&gt;4000,Y85&lt;55),0,INDEX('SEC Appendix V3'!$B$5:$F$8,_xlfn.IFS(Y85&lt;60,1,Y85&lt;65,2,Y85&lt;67,3,TRUE,4),MATCH(YEAR($Q$27),'SEC Appendix V3'!$B$4:$F$4))*IF(I85&lt;=3000,I85,12000-(3*I85))),0)</f>
        <v>0</v>
      </c>
      <c r="AA85" s="77">
        <f t="shared" si="4"/>
        <v>122</v>
      </c>
      <c r="AB85" s="76" cm="1">
        <f t="array" ref="AB85">IFERROR(IF(OR(J85&lt;0,J85&gt;4000,AA85&lt;55),0,INDEX('SEC Appendix V3'!$B$5:$F$8,_xlfn.IFS(AA85&lt;60,1,AA85&lt;65,2,AA85&lt;67,3,TRUE,4),MATCH(YEAR($Q$27),'SEC Appendix V3'!$B$4:$F$4))*IF(J85&lt;=3000,J85,12000-(3*J85))),0)</f>
        <v>0</v>
      </c>
      <c r="AC85" s="77">
        <f t="shared" si="5"/>
        <v>122</v>
      </c>
      <c r="AD85" s="76" cm="1">
        <f t="array" ref="AD85">IFERROR(IF(OR(K85&lt;0,K85&gt;4000,AC85&lt;55),0,INDEX('SEC Appendix V3'!$B$5:$F$8,_xlfn.IFS(AC85&lt;60,1,AC85&lt;65,2,AC85&lt;67,3,TRUE,4),MATCH(YEAR($Q$27),'SEC Appendix V3'!$B$4:$F$4))*IF(K85&lt;=3000,K85,12000-(3*K85))),0)</f>
        <v>0</v>
      </c>
      <c r="AE85" s="77">
        <f t="shared" si="6"/>
        <v>122</v>
      </c>
      <c r="AF85" s="76" cm="1">
        <f t="array" ref="AF85">IFERROR(IF(OR(L85&lt;0,L85&gt;4000,AE85&lt;55),0,INDEX('SEC Appendix V3'!$B$5:$F$8,_xlfn.IFS(AE85&lt;60,1,AE85&lt;65,2,AE85&lt;67,3,TRUE,4),MATCH(YEAR($Q$27),'SEC Appendix V3'!$B$4:$F$4))*IF(L85&lt;=3000,L85,12000-(3*L85))),0)</f>
        <v>0</v>
      </c>
      <c r="AG85" s="77">
        <f t="shared" si="7"/>
        <v>122</v>
      </c>
      <c r="AH85" s="76" cm="1">
        <f t="array" ref="AH85">IFERROR(IF(OR(M85&lt;0,M85&gt;4000,AG85&lt;55),0,INDEX('SEC Appendix V3'!$B$5:$F$8,_xlfn.IFS(AG85&lt;60,1,AG85&lt;65,2,AG85&lt;67,3,TRUE,4),MATCH(YEAR($Q$27),'SEC Appendix V3'!$B$4:$F$4))*IF(M85&lt;=3000,M85,12000-(3*M85))),0)</f>
        <v>0</v>
      </c>
      <c r="AI85" s="77">
        <f t="shared" si="8"/>
        <v>122</v>
      </c>
      <c r="AJ85" s="76" cm="1">
        <f t="array" ref="AJ85">IFERROR(IF(OR(N85&lt;0,N85&gt;4000,AI85&lt;55),0,INDEX('SEC Appendix V3'!$B$5:$F$8,_xlfn.IFS(AI85&lt;60,1,AI85&lt;65,2,AI85&lt;67,3,TRUE,4),MATCH(YEAR($Q$27),'SEC Appendix V3'!$B$4:$F$4))*IF(N85&lt;=3000,N85,12000-(3*N85))),0)</f>
        <v>0</v>
      </c>
      <c r="AK85" s="77">
        <f t="shared" si="9"/>
        <v>122</v>
      </c>
      <c r="AL85" s="76" cm="1">
        <f t="array" ref="AL85">IFERROR(IF(OR(O85&lt;0,O85&gt;4000,AK85&lt;55),0,INDEX('SEC Appendix V3'!$B$5:$F$8,_xlfn.IFS(AK85&lt;60,1,AK85&lt;65,2,AK85&lt;67,3,TRUE,4),MATCH(YEAR($Q$27),'SEC Appendix V3'!$B$4:$F$4))*IF(O85&lt;=3000,O85,12000-(3*O85))),0)</f>
        <v>0</v>
      </c>
      <c r="AM85" s="77">
        <f t="shared" si="10"/>
        <v>122</v>
      </c>
      <c r="AN85" s="76" cm="1">
        <f t="array" ref="AN85">IFERROR(IF(OR(P85&lt;0,P85&gt;4000,AM85&lt;55),0,INDEX('SEC Appendix V3'!$B$5:$F$8,_xlfn.IFS(AM85&lt;60,1,AM85&lt;65,2,AM85&lt;67,3,TRUE,4),MATCH(YEAR($Q$27),'SEC Appendix V3'!$B$4:$F$4))*IF(P85&lt;=3000,P85,12000-(3*P85))),0)</f>
        <v>0</v>
      </c>
      <c r="AO85" s="79">
        <f t="shared" si="11"/>
        <v>0</v>
      </c>
    </row>
    <row r="86" spans="1:41" x14ac:dyDescent="0.35">
      <c r="A86" s="70">
        <v>57</v>
      </c>
      <c r="B86" s="58"/>
      <c r="C86" s="58"/>
      <c r="D86" s="59"/>
      <c r="E86" s="60"/>
      <c r="F86" s="60"/>
      <c r="G86" s="60"/>
      <c r="H86" s="60"/>
      <c r="I86" s="60"/>
      <c r="J86" s="60"/>
      <c r="K86" s="60"/>
      <c r="L86" s="60"/>
      <c r="M86" s="60"/>
      <c r="N86" s="60"/>
      <c r="O86" s="60"/>
      <c r="P86" s="60"/>
      <c r="Q86" s="50">
        <f t="shared" si="12"/>
        <v>122</v>
      </c>
      <c r="R86" s="76" cm="1">
        <f t="array" ref="R86">IFERROR(IF(OR(E86&lt;0,E86&gt;4000,Q86&lt;55),0,INDEX('SEC Appendix V3'!$B$5:$F$8,_xlfn.IFS(Q86&lt;60,1,Q86&lt;65,2,Q86&lt;67,3,TRUE,4),MATCH(YEAR($Q$27),'SEC Appendix V3'!$B$4:$F$4))*IF(E86&lt;=3000,E86,12000-(3*E86))),0)</f>
        <v>0</v>
      </c>
      <c r="S86" s="77">
        <f t="shared" si="0"/>
        <v>122</v>
      </c>
      <c r="T86" s="76" cm="1">
        <f t="array" ref="T86">IFERROR(IF(OR(F86&lt;0,F86&gt;4000,S86&lt;55),0,INDEX('SEC Appendix V3'!$B$5:$F$8,_xlfn.IFS(S86&lt;60,1,S86&lt;65,2,S86&lt;67,3,TRUE,4),MATCH(YEAR($Q$27),'SEC Appendix V3'!$B$4:$F$4))*IF(F86&lt;=3000,F86,12000-(3*F86))),0)</f>
        <v>0</v>
      </c>
      <c r="U86" s="77">
        <f t="shared" si="1"/>
        <v>122</v>
      </c>
      <c r="V86" s="76" cm="1">
        <f t="array" ref="V86">IFERROR(IF(OR(G86&lt;0,G86&gt;4000,U86&lt;55),0,INDEX('SEC Appendix V3'!$B$5:$F$8,_xlfn.IFS(U86&lt;60,1,U86&lt;65,2,U86&lt;67,3,TRUE,4),MATCH(YEAR($Q$27),'SEC Appendix V3'!$B$4:$F$4))*IF(G86&lt;=3000,G86,12000-(3*G86))),0)</f>
        <v>0</v>
      </c>
      <c r="W86" s="77">
        <f t="shared" si="2"/>
        <v>122</v>
      </c>
      <c r="X86" s="76" cm="1">
        <f t="array" ref="X86">IFERROR(IF(OR(H86&lt;0,H86&gt;4000,W86&lt;55),0,INDEX('SEC Appendix V3'!$B$5:$F$8,_xlfn.IFS(W86&lt;60,1,W86&lt;65,2,W86&lt;67,3,TRUE,4),MATCH(YEAR($Q$27),'SEC Appendix V3'!$B$4:$F$4))*IF(H86&lt;=3000,H86,12000-(3*H86))),0)</f>
        <v>0</v>
      </c>
      <c r="Y86" s="77">
        <f t="shared" si="3"/>
        <v>122</v>
      </c>
      <c r="Z86" s="76" cm="1">
        <f t="array" ref="Z86">IFERROR(IF(OR(I86&lt;0,I86&gt;4000,Y86&lt;55),0,INDEX('SEC Appendix V3'!$B$5:$F$8,_xlfn.IFS(Y86&lt;60,1,Y86&lt;65,2,Y86&lt;67,3,TRUE,4),MATCH(YEAR($Q$27),'SEC Appendix V3'!$B$4:$F$4))*IF(I86&lt;=3000,I86,12000-(3*I86))),0)</f>
        <v>0</v>
      </c>
      <c r="AA86" s="77">
        <f t="shared" si="4"/>
        <v>122</v>
      </c>
      <c r="AB86" s="76" cm="1">
        <f t="array" ref="AB86">IFERROR(IF(OR(J86&lt;0,J86&gt;4000,AA86&lt;55),0,INDEX('SEC Appendix V3'!$B$5:$F$8,_xlfn.IFS(AA86&lt;60,1,AA86&lt;65,2,AA86&lt;67,3,TRUE,4),MATCH(YEAR($Q$27),'SEC Appendix V3'!$B$4:$F$4))*IF(J86&lt;=3000,J86,12000-(3*J86))),0)</f>
        <v>0</v>
      </c>
      <c r="AC86" s="77">
        <f t="shared" si="5"/>
        <v>122</v>
      </c>
      <c r="AD86" s="76" cm="1">
        <f t="array" ref="AD86">IFERROR(IF(OR(K86&lt;0,K86&gt;4000,AC86&lt;55),0,INDEX('SEC Appendix V3'!$B$5:$F$8,_xlfn.IFS(AC86&lt;60,1,AC86&lt;65,2,AC86&lt;67,3,TRUE,4),MATCH(YEAR($Q$27),'SEC Appendix V3'!$B$4:$F$4))*IF(K86&lt;=3000,K86,12000-(3*K86))),0)</f>
        <v>0</v>
      </c>
      <c r="AE86" s="77">
        <f t="shared" si="6"/>
        <v>122</v>
      </c>
      <c r="AF86" s="76" cm="1">
        <f t="array" ref="AF86">IFERROR(IF(OR(L86&lt;0,L86&gt;4000,AE86&lt;55),0,INDEX('SEC Appendix V3'!$B$5:$F$8,_xlfn.IFS(AE86&lt;60,1,AE86&lt;65,2,AE86&lt;67,3,TRUE,4),MATCH(YEAR($Q$27),'SEC Appendix V3'!$B$4:$F$4))*IF(L86&lt;=3000,L86,12000-(3*L86))),0)</f>
        <v>0</v>
      </c>
      <c r="AG86" s="77">
        <f t="shared" si="7"/>
        <v>122</v>
      </c>
      <c r="AH86" s="76" cm="1">
        <f t="array" ref="AH86">IFERROR(IF(OR(M86&lt;0,M86&gt;4000,AG86&lt;55),0,INDEX('SEC Appendix V3'!$B$5:$F$8,_xlfn.IFS(AG86&lt;60,1,AG86&lt;65,2,AG86&lt;67,3,TRUE,4),MATCH(YEAR($Q$27),'SEC Appendix V3'!$B$4:$F$4))*IF(M86&lt;=3000,M86,12000-(3*M86))),0)</f>
        <v>0</v>
      </c>
      <c r="AI86" s="77">
        <f t="shared" si="8"/>
        <v>122</v>
      </c>
      <c r="AJ86" s="76" cm="1">
        <f t="array" ref="AJ86">IFERROR(IF(OR(N86&lt;0,N86&gt;4000,AI86&lt;55),0,INDEX('SEC Appendix V3'!$B$5:$F$8,_xlfn.IFS(AI86&lt;60,1,AI86&lt;65,2,AI86&lt;67,3,TRUE,4),MATCH(YEAR($Q$27),'SEC Appendix V3'!$B$4:$F$4))*IF(N86&lt;=3000,N86,12000-(3*N86))),0)</f>
        <v>0</v>
      </c>
      <c r="AK86" s="77">
        <f t="shared" si="9"/>
        <v>122</v>
      </c>
      <c r="AL86" s="76" cm="1">
        <f t="array" ref="AL86">IFERROR(IF(OR(O86&lt;0,O86&gt;4000,AK86&lt;55),0,INDEX('SEC Appendix V3'!$B$5:$F$8,_xlfn.IFS(AK86&lt;60,1,AK86&lt;65,2,AK86&lt;67,3,TRUE,4),MATCH(YEAR($Q$27),'SEC Appendix V3'!$B$4:$F$4))*IF(O86&lt;=3000,O86,12000-(3*O86))),0)</f>
        <v>0</v>
      </c>
      <c r="AM86" s="77">
        <f t="shared" si="10"/>
        <v>122</v>
      </c>
      <c r="AN86" s="76" cm="1">
        <f t="array" ref="AN86">IFERROR(IF(OR(P86&lt;0,P86&gt;4000,AM86&lt;55),0,INDEX('SEC Appendix V3'!$B$5:$F$8,_xlfn.IFS(AM86&lt;60,1,AM86&lt;65,2,AM86&lt;67,3,TRUE,4),MATCH(YEAR($Q$27),'SEC Appendix V3'!$B$4:$F$4))*IF(P86&lt;=3000,P86,12000-(3*P86))),0)</f>
        <v>0</v>
      </c>
      <c r="AO86" s="79">
        <f t="shared" si="11"/>
        <v>0</v>
      </c>
    </row>
    <row r="87" spans="1:41" x14ac:dyDescent="0.35">
      <c r="A87" s="70">
        <v>58</v>
      </c>
      <c r="B87" s="57"/>
      <c r="C87" s="58"/>
      <c r="D87" s="59"/>
      <c r="E87" s="60"/>
      <c r="F87" s="60"/>
      <c r="G87" s="60"/>
      <c r="H87" s="60"/>
      <c r="I87" s="60"/>
      <c r="J87" s="60"/>
      <c r="K87" s="60"/>
      <c r="L87" s="60"/>
      <c r="M87" s="60"/>
      <c r="N87" s="60"/>
      <c r="O87" s="60"/>
      <c r="P87" s="60"/>
      <c r="Q87" s="50">
        <f t="shared" si="12"/>
        <v>122</v>
      </c>
      <c r="R87" s="76" cm="1">
        <f t="array" ref="R87">IFERROR(IF(OR(E87&lt;0,E87&gt;4000,Q87&lt;55),0,INDEX('SEC Appendix V3'!$B$5:$F$8,_xlfn.IFS(Q87&lt;60,1,Q87&lt;65,2,Q87&lt;67,3,TRUE,4),MATCH(YEAR($Q$27),'SEC Appendix V3'!$B$4:$F$4))*IF(E87&lt;=3000,E87,12000-(3*E87))),0)</f>
        <v>0</v>
      </c>
      <c r="S87" s="77">
        <f t="shared" si="0"/>
        <v>122</v>
      </c>
      <c r="T87" s="76" cm="1">
        <f t="array" ref="T87">IFERROR(IF(OR(F87&lt;0,F87&gt;4000,S87&lt;55),0,INDEX('SEC Appendix V3'!$B$5:$F$8,_xlfn.IFS(S87&lt;60,1,S87&lt;65,2,S87&lt;67,3,TRUE,4),MATCH(YEAR($Q$27),'SEC Appendix V3'!$B$4:$F$4))*IF(F87&lt;=3000,F87,12000-(3*F87))),0)</f>
        <v>0</v>
      </c>
      <c r="U87" s="77">
        <f t="shared" si="1"/>
        <v>122</v>
      </c>
      <c r="V87" s="76" cm="1">
        <f t="array" ref="V87">IFERROR(IF(OR(G87&lt;0,G87&gt;4000,U87&lt;55),0,INDEX('SEC Appendix V3'!$B$5:$F$8,_xlfn.IFS(U87&lt;60,1,U87&lt;65,2,U87&lt;67,3,TRUE,4),MATCH(YEAR($Q$27),'SEC Appendix V3'!$B$4:$F$4))*IF(G87&lt;=3000,G87,12000-(3*G87))),0)</f>
        <v>0</v>
      </c>
      <c r="W87" s="77">
        <f t="shared" si="2"/>
        <v>122</v>
      </c>
      <c r="X87" s="76" cm="1">
        <f t="array" ref="X87">IFERROR(IF(OR(H87&lt;0,H87&gt;4000,W87&lt;55),0,INDEX('SEC Appendix V3'!$B$5:$F$8,_xlfn.IFS(W87&lt;60,1,W87&lt;65,2,W87&lt;67,3,TRUE,4),MATCH(YEAR($Q$27),'SEC Appendix V3'!$B$4:$F$4))*IF(H87&lt;=3000,H87,12000-(3*H87))),0)</f>
        <v>0</v>
      </c>
      <c r="Y87" s="77">
        <f t="shared" si="3"/>
        <v>122</v>
      </c>
      <c r="Z87" s="76" cm="1">
        <f t="array" ref="Z87">IFERROR(IF(OR(I87&lt;0,I87&gt;4000,Y87&lt;55),0,INDEX('SEC Appendix V3'!$B$5:$F$8,_xlfn.IFS(Y87&lt;60,1,Y87&lt;65,2,Y87&lt;67,3,TRUE,4),MATCH(YEAR($Q$27),'SEC Appendix V3'!$B$4:$F$4))*IF(I87&lt;=3000,I87,12000-(3*I87))),0)</f>
        <v>0</v>
      </c>
      <c r="AA87" s="77">
        <f t="shared" si="4"/>
        <v>122</v>
      </c>
      <c r="AB87" s="76" cm="1">
        <f t="array" ref="AB87">IFERROR(IF(OR(J87&lt;0,J87&gt;4000,AA87&lt;55),0,INDEX('SEC Appendix V3'!$B$5:$F$8,_xlfn.IFS(AA87&lt;60,1,AA87&lt;65,2,AA87&lt;67,3,TRUE,4),MATCH(YEAR($Q$27),'SEC Appendix V3'!$B$4:$F$4))*IF(J87&lt;=3000,J87,12000-(3*J87))),0)</f>
        <v>0</v>
      </c>
      <c r="AC87" s="77">
        <f t="shared" si="5"/>
        <v>122</v>
      </c>
      <c r="AD87" s="76" cm="1">
        <f t="array" ref="AD87">IFERROR(IF(OR(K87&lt;0,K87&gt;4000,AC87&lt;55),0,INDEX('SEC Appendix V3'!$B$5:$F$8,_xlfn.IFS(AC87&lt;60,1,AC87&lt;65,2,AC87&lt;67,3,TRUE,4),MATCH(YEAR($Q$27),'SEC Appendix V3'!$B$4:$F$4))*IF(K87&lt;=3000,K87,12000-(3*K87))),0)</f>
        <v>0</v>
      </c>
      <c r="AE87" s="77">
        <f t="shared" si="6"/>
        <v>122</v>
      </c>
      <c r="AF87" s="76" cm="1">
        <f t="array" ref="AF87">IFERROR(IF(OR(L87&lt;0,L87&gt;4000,AE87&lt;55),0,INDEX('SEC Appendix V3'!$B$5:$F$8,_xlfn.IFS(AE87&lt;60,1,AE87&lt;65,2,AE87&lt;67,3,TRUE,4),MATCH(YEAR($Q$27),'SEC Appendix V3'!$B$4:$F$4))*IF(L87&lt;=3000,L87,12000-(3*L87))),0)</f>
        <v>0</v>
      </c>
      <c r="AG87" s="77">
        <f t="shared" si="7"/>
        <v>122</v>
      </c>
      <c r="AH87" s="76" cm="1">
        <f t="array" ref="AH87">IFERROR(IF(OR(M87&lt;0,M87&gt;4000,AG87&lt;55),0,INDEX('SEC Appendix V3'!$B$5:$F$8,_xlfn.IFS(AG87&lt;60,1,AG87&lt;65,2,AG87&lt;67,3,TRUE,4),MATCH(YEAR($Q$27),'SEC Appendix V3'!$B$4:$F$4))*IF(M87&lt;=3000,M87,12000-(3*M87))),0)</f>
        <v>0</v>
      </c>
      <c r="AI87" s="77">
        <f t="shared" si="8"/>
        <v>122</v>
      </c>
      <c r="AJ87" s="76" cm="1">
        <f t="array" ref="AJ87">IFERROR(IF(OR(N87&lt;0,N87&gt;4000,AI87&lt;55),0,INDEX('SEC Appendix V3'!$B$5:$F$8,_xlfn.IFS(AI87&lt;60,1,AI87&lt;65,2,AI87&lt;67,3,TRUE,4),MATCH(YEAR($Q$27),'SEC Appendix V3'!$B$4:$F$4))*IF(N87&lt;=3000,N87,12000-(3*N87))),0)</f>
        <v>0</v>
      </c>
      <c r="AK87" s="77">
        <f t="shared" si="9"/>
        <v>122</v>
      </c>
      <c r="AL87" s="76" cm="1">
        <f t="array" ref="AL87">IFERROR(IF(OR(O87&lt;0,O87&gt;4000,AK87&lt;55),0,INDEX('SEC Appendix V3'!$B$5:$F$8,_xlfn.IFS(AK87&lt;60,1,AK87&lt;65,2,AK87&lt;67,3,TRUE,4),MATCH(YEAR($Q$27),'SEC Appendix V3'!$B$4:$F$4))*IF(O87&lt;=3000,O87,12000-(3*O87))),0)</f>
        <v>0</v>
      </c>
      <c r="AM87" s="77">
        <f t="shared" si="10"/>
        <v>122</v>
      </c>
      <c r="AN87" s="76" cm="1">
        <f t="array" ref="AN87">IFERROR(IF(OR(P87&lt;0,P87&gt;4000,AM87&lt;55),0,INDEX('SEC Appendix V3'!$B$5:$F$8,_xlfn.IFS(AM87&lt;60,1,AM87&lt;65,2,AM87&lt;67,3,TRUE,4),MATCH(YEAR($Q$27),'SEC Appendix V3'!$B$4:$F$4))*IF(P87&lt;=3000,P87,12000-(3*P87))),0)</f>
        <v>0</v>
      </c>
      <c r="AO87" s="79">
        <f t="shared" si="11"/>
        <v>0</v>
      </c>
    </row>
    <row r="88" spans="1:41" x14ac:dyDescent="0.35">
      <c r="A88" s="70">
        <v>59</v>
      </c>
      <c r="B88" s="57"/>
      <c r="C88" s="58"/>
      <c r="D88" s="59"/>
      <c r="E88" s="60"/>
      <c r="F88" s="60"/>
      <c r="G88" s="60"/>
      <c r="H88" s="60"/>
      <c r="I88" s="60"/>
      <c r="J88" s="60"/>
      <c r="K88" s="60"/>
      <c r="L88" s="60"/>
      <c r="M88" s="60"/>
      <c r="N88" s="60"/>
      <c r="O88" s="60"/>
      <c r="P88" s="60"/>
      <c r="Q88" s="50">
        <f t="shared" si="12"/>
        <v>122</v>
      </c>
      <c r="R88" s="76" cm="1">
        <f t="array" ref="R88">IFERROR(IF(OR(E88&lt;0,E88&gt;4000,Q88&lt;55),0,INDEX('SEC Appendix V3'!$B$5:$F$8,_xlfn.IFS(Q88&lt;60,1,Q88&lt;65,2,Q88&lt;67,3,TRUE,4),MATCH(YEAR($Q$27),'SEC Appendix V3'!$B$4:$F$4))*IF(E88&lt;=3000,E88,12000-(3*E88))),0)</f>
        <v>0</v>
      </c>
      <c r="S88" s="77">
        <f t="shared" si="0"/>
        <v>122</v>
      </c>
      <c r="T88" s="76" cm="1">
        <f t="array" ref="T88">IFERROR(IF(OR(F88&lt;0,F88&gt;4000,S88&lt;55),0,INDEX('SEC Appendix V3'!$B$5:$F$8,_xlfn.IFS(S88&lt;60,1,S88&lt;65,2,S88&lt;67,3,TRUE,4),MATCH(YEAR($Q$27),'SEC Appendix V3'!$B$4:$F$4))*IF(F88&lt;=3000,F88,12000-(3*F88))),0)</f>
        <v>0</v>
      </c>
      <c r="U88" s="77">
        <f t="shared" si="1"/>
        <v>122</v>
      </c>
      <c r="V88" s="76" cm="1">
        <f t="array" ref="V88">IFERROR(IF(OR(G88&lt;0,G88&gt;4000,U88&lt;55),0,INDEX('SEC Appendix V3'!$B$5:$F$8,_xlfn.IFS(U88&lt;60,1,U88&lt;65,2,U88&lt;67,3,TRUE,4),MATCH(YEAR($Q$27),'SEC Appendix V3'!$B$4:$F$4))*IF(G88&lt;=3000,G88,12000-(3*G88))),0)</f>
        <v>0</v>
      </c>
      <c r="W88" s="77">
        <f t="shared" si="2"/>
        <v>122</v>
      </c>
      <c r="X88" s="76" cm="1">
        <f t="array" ref="X88">IFERROR(IF(OR(H88&lt;0,H88&gt;4000,W88&lt;55),0,INDEX('SEC Appendix V3'!$B$5:$F$8,_xlfn.IFS(W88&lt;60,1,W88&lt;65,2,W88&lt;67,3,TRUE,4),MATCH(YEAR($Q$27),'SEC Appendix V3'!$B$4:$F$4))*IF(H88&lt;=3000,H88,12000-(3*H88))),0)</f>
        <v>0</v>
      </c>
      <c r="Y88" s="77">
        <f t="shared" si="3"/>
        <v>122</v>
      </c>
      <c r="Z88" s="76" cm="1">
        <f t="array" ref="Z88">IFERROR(IF(OR(I88&lt;0,I88&gt;4000,Y88&lt;55),0,INDEX('SEC Appendix V3'!$B$5:$F$8,_xlfn.IFS(Y88&lt;60,1,Y88&lt;65,2,Y88&lt;67,3,TRUE,4),MATCH(YEAR($Q$27),'SEC Appendix V3'!$B$4:$F$4))*IF(I88&lt;=3000,I88,12000-(3*I88))),0)</f>
        <v>0</v>
      </c>
      <c r="AA88" s="77">
        <f t="shared" si="4"/>
        <v>122</v>
      </c>
      <c r="AB88" s="76" cm="1">
        <f t="array" ref="AB88">IFERROR(IF(OR(J88&lt;0,J88&gt;4000,AA88&lt;55),0,INDEX('SEC Appendix V3'!$B$5:$F$8,_xlfn.IFS(AA88&lt;60,1,AA88&lt;65,2,AA88&lt;67,3,TRUE,4),MATCH(YEAR($Q$27),'SEC Appendix V3'!$B$4:$F$4))*IF(J88&lt;=3000,J88,12000-(3*J88))),0)</f>
        <v>0</v>
      </c>
      <c r="AC88" s="77">
        <f t="shared" si="5"/>
        <v>122</v>
      </c>
      <c r="AD88" s="76" cm="1">
        <f t="array" ref="AD88">IFERROR(IF(OR(K88&lt;0,K88&gt;4000,AC88&lt;55),0,INDEX('SEC Appendix V3'!$B$5:$F$8,_xlfn.IFS(AC88&lt;60,1,AC88&lt;65,2,AC88&lt;67,3,TRUE,4),MATCH(YEAR($Q$27),'SEC Appendix V3'!$B$4:$F$4))*IF(K88&lt;=3000,K88,12000-(3*K88))),0)</f>
        <v>0</v>
      </c>
      <c r="AE88" s="77">
        <f t="shared" si="6"/>
        <v>122</v>
      </c>
      <c r="AF88" s="76" cm="1">
        <f t="array" ref="AF88">IFERROR(IF(OR(L88&lt;0,L88&gt;4000,AE88&lt;55),0,INDEX('SEC Appendix V3'!$B$5:$F$8,_xlfn.IFS(AE88&lt;60,1,AE88&lt;65,2,AE88&lt;67,3,TRUE,4),MATCH(YEAR($Q$27),'SEC Appendix V3'!$B$4:$F$4))*IF(L88&lt;=3000,L88,12000-(3*L88))),0)</f>
        <v>0</v>
      </c>
      <c r="AG88" s="77">
        <f t="shared" si="7"/>
        <v>122</v>
      </c>
      <c r="AH88" s="76" cm="1">
        <f t="array" ref="AH88">IFERROR(IF(OR(M88&lt;0,M88&gt;4000,AG88&lt;55),0,INDEX('SEC Appendix V3'!$B$5:$F$8,_xlfn.IFS(AG88&lt;60,1,AG88&lt;65,2,AG88&lt;67,3,TRUE,4),MATCH(YEAR($Q$27),'SEC Appendix V3'!$B$4:$F$4))*IF(M88&lt;=3000,M88,12000-(3*M88))),0)</f>
        <v>0</v>
      </c>
      <c r="AI88" s="77">
        <f t="shared" si="8"/>
        <v>122</v>
      </c>
      <c r="AJ88" s="76" cm="1">
        <f t="array" ref="AJ88">IFERROR(IF(OR(N88&lt;0,N88&gt;4000,AI88&lt;55),0,INDEX('SEC Appendix V3'!$B$5:$F$8,_xlfn.IFS(AI88&lt;60,1,AI88&lt;65,2,AI88&lt;67,3,TRUE,4),MATCH(YEAR($Q$27),'SEC Appendix V3'!$B$4:$F$4))*IF(N88&lt;=3000,N88,12000-(3*N88))),0)</f>
        <v>0</v>
      </c>
      <c r="AK88" s="77">
        <f t="shared" si="9"/>
        <v>122</v>
      </c>
      <c r="AL88" s="76" cm="1">
        <f t="array" ref="AL88">IFERROR(IF(OR(O88&lt;0,O88&gt;4000,AK88&lt;55),0,INDEX('SEC Appendix V3'!$B$5:$F$8,_xlfn.IFS(AK88&lt;60,1,AK88&lt;65,2,AK88&lt;67,3,TRUE,4),MATCH(YEAR($Q$27),'SEC Appendix V3'!$B$4:$F$4))*IF(O88&lt;=3000,O88,12000-(3*O88))),0)</f>
        <v>0</v>
      </c>
      <c r="AM88" s="77">
        <f t="shared" si="10"/>
        <v>122</v>
      </c>
      <c r="AN88" s="76" cm="1">
        <f t="array" ref="AN88">IFERROR(IF(OR(P88&lt;0,P88&gt;4000,AM88&lt;55),0,INDEX('SEC Appendix V3'!$B$5:$F$8,_xlfn.IFS(AM88&lt;60,1,AM88&lt;65,2,AM88&lt;67,3,TRUE,4),MATCH(YEAR($Q$27),'SEC Appendix V3'!$B$4:$F$4))*IF(P88&lt;=3000,P88,12000-(3*P88))),0)</f>
        <v>0</v>
      </c>
      <c r="AO88" s="79">
        <f t="shared" si="11"/>
        <v>0</v>
      </c>
    </row>
    <row r="89" spans="1:41" x14ac:dyDescent="0.35">
      <c r="A89" s="70">
        <v>60</v>
      </c>
      <c r="B89" s="58"/>
      <c r="C89" s="58"/>
      <c r="D89" s="59"/>
      <c r="E89" s="60"/>
      <c r="F89" s="60"/>
      <c r="G89" s="60"/>
      <c r="H89" s="60"/>
      <c r="I89" s="60"/>
      <c r="J89" s="60"/>
      <c r="K89" s="60"/>
      <c r="L89" s="60"/>
      <c r="M89" s="60"/>
      <c r="N89" s="60"/>
      <c r="O89" s="60"/>
      <c r="P89" s="60"/>
      <c r="Q89" s="50">
        <f t="shared" si="12"/>
        <v>122</v>
      </c>
      <c r="R89" s="76" cm="1">
        <f t="array" ref="R89">IFERROR(IF(OR(E89&lt;0,E89&gt;4000,Q89&lt;55),0,INDEX('SEC Appendix V3'!$B$5:$F$8,_xlfn.IFS(Q89&lt;60,1,Q89&lt;65,2,Q89&lt;67,3,TRUE,4),MATCH(YEAR($Q$27),'SEC Appendix V3'!$B$4:$F$4))*IF(E89&lt;=3000,E89,12000-(3*E89))),0)</f>
        <v>0</v>
      </c>
      <c r="S89" s="77">
        <f t="shared" si="0"/>
        <v>122</v>
      </c>
      <c r="T89" s="76" cm="1">
        <f t="array" ref="T89">IFERROR(IF(OR(F89&lt;0,F89&gt;4000,S89&lt;55),0,INDEX('SEC Appendix V3'!$B$5:$F$8,_xlfn.IFS(S89&lt;60,1,S89&lt;65,2,S89&lt;67,3,TRUE,4),MATCH(YEAR($Q$27),'SEC Appendix V3'!$B$4:$F$4))*IF(F89&lt;=3000,F89,12000-(3*F89))),0)</f>
        <v>0</v>
      </c>
      <c r="U89" s="77">
        <f t="shared" si="1"/>
        <v>122</v>
      </c>
      <c r="V89" s="76" cm="1">
        <f t="array" ref="V89">IFERROR(IF(OR(G89&lt;0,G89&gt;4000,U89&lt;55),0,INDEX('SEC Appendix V3'!$B$5:$F$8,_xlfn.IFS(U89&lt;60,1,U89&lt;65,2,U89&lt;67,3,TRUE,4),MATCH(YEAR($Q$27),'SEC Appendix V3'!$B$4:$F$4))*IF(G89&lt;=3000,G89,12000-(3*G89))),0)</f>
        <v>0</v>
      </c>
      <c r="W89" s="77">
        <f t="shared" si="2"/>
        <v>122</v>
      </c>
      <c r="X89" s="76" cm="1">
        <f t="array" ref="X89">IFERROR(IF(OR(H89&lt;0,H89&gt;4000,W89&lt;55),0,INDEX('SEC Appendix V3'!$B$5:$F$8,_xlfn.IFS(W89&lt;60,1,W89&lt;65,2,W89&lt;67,3,TRUE,4),MATCH(YEAR($Q$27),'SEC Appendix V3'!$B$4:$F$4))*IF(H89&lt;=3000,H89,12000-(3*H89))),0)</f>
        <v>0</v>
      </c>
      <c r="Y89" s="77">
        <f t="shared" si="3"/>
        <v>122</v>
      </c>
      <c r="Z89" s="76" cm="1">
        <f t="array" ref="Z89">IFERROR(IF(OR(I89&lt;0,I89&gt;4000,Y89&lt;55),0,INDEX('SEC Appendix V3'!$B$5:$F$8,_xlfn.IFS(Y89&lt;60,1,Y89&lt;65,2,Y89&lt;67,3,TRUE,4),MATCH(YEAR($Q$27),'SEC Appendix V3'!$B$4:$F$4))*IF(I89&lt;=3000,I89,12000-(3*I89))),0)</f>
        <v>0</v>
      </c>
      <c r="AA89" s="77">
        <f t="shared" si="4"/>
        <v>122</v>
      </c>
      <c r="AB89" s="76" cm="1">
        <f t="array" ref="AB89">IFERROR(IF(OR(J89&lt;0,J89&gt;4000,AA89&lt;55),0,INDEX('SEC Appendix V3'!$B$5:$F$8,_xlfn.IFS(AA89&lt;60,1,AA89&lt;65,2,AA89&lt;67,3,TRUE,4),MATCH(YEAR($Q$27),'SEC Appendix V3'!$B$4:$F$4))*IF(J89&lt;=3000,J89,12000-(3*J89))),0)</f>
        <v>0</v>
      </c>
      <c r="AC89" s="77">
        <f t="shared" si="5"/>
        <v>122</v>
      </c>
      <c r="AD89" s="76" cm="1">
        <f t="array" ref="AD89">IFERROR(IF(OR(K89&lt;0,K89&gt;4000,AC89&lt;55),0,INDEX('SEC Appendix V3'!$B$5:$F$8,_xlfn.IFS(AC89&lt;60,1,AC89&lt;65,2,AC89&lt;67,3,TRUE,4),MATCH(YEAR($Q$27),'SEC Appendix V3'!$B$4:$F$4))*IF(K89&lt;=3000,K89,12000-(3*K89))),0)</f>
        <v>0</v>
      </c>
      <c r="AE89" s="77">
        <f t="shared" si="6"/>
        <v>122</v>
      </c>
      <c r="AF89" s="76" cm="1">
        <f t="array" ref="AF89">IFERROR(IF(OR(L89&lt;0,L89&gt;4000,AE89&lt;55),0,INDEX('SEC Appendix V3'!$B$5:$F$8,_xlfn.IFS(AE89&lt;60,1,AE89&lt;65,2,AE89&lt;67,3,TRUE,4),MATCH(YEAR($Q$27),'SEC Appendix V3'!$B$4:$F$4))*IF(L89&lt;=3000,L89,12000-(3*L89))),0)</f>
        <v>0</v>
      </c>
      <c r="AG89" s="77">
        <f t="shared" si="7"/>
        <v>122</v>
      </c>
      <c r="AH89" s="76" cm="1">
        <f t="array" ref="AH89">IFERROR(IF(OR(M89&lt;0,M89&gt;4000,AG89&lt;55),0,INDEX('SEC Appendix V3'!$B$5:$F$8,_xlfn.IFS(AG89&lt;60,1,AG89&lt;65,2,AG89&lt;67,3,TRUE,4),MATCH(YEAR($Q$27),'SEC Appendix V3'!$B$4:$F$4))*IF(M89&lt;=3000,M89,12000-(3*M89))),0)</f>
        <v>0</v>
      </c>
      <c r="AI89" s="77">
        <f t="shared" si="8"/>
        <v>122</v>
      </c>
      <c r="AJ89" s="76" cm="1">
        <f t="array" ref="AJ89">IFERROR(IF(OR(N89&lt;0,N89&gt;4000,AI89&lt;55),0,INDEX('SEC Appendix V3'!$B$5:$F$8,_xlfn.IFS(AI89&lt;60,1,AI89&lt;65,2,AI89&lt;67,3,TRUE,4),MATCH(YEAR($Q$27),'SEC Appendix V3'!$B$4:$F$4))*IF(N89&lt;=3000,N89,12000-(3*N89))),0)</f>
        <v>0</v>
      </c>
      <c r="AK89" s="77">
        <f t="shared" si="9"/>
        <v>122</v>
      </c>
      <c r="AL89" s="76" cm="1">
        <f t="array" ref="AL89">IFERROR(IF(OR(O89&lt;0,O89&gt;4000,AK89&lt;55),0,INDEX('SEC Appendix V3'!$B$5:$F$8,_xlfn.IFS(AK89&lt;60,1,AK89&lt;65,2,AK89&lt;67,3,TRUE,4),MATCH(YEAR($Q$27),'SEC Appendix V3'!$B$4:$F$4))*IF(O89&lt;=3000,O89,12000-(3*O89))),0)</f>
        <v>0</v>
      </c>
      <c r="AM89" s="77">
        <f t="shared" si="10"/>
        <v>122</v>
      </c>
      <c r="AN89" s="76" cm="1">
        <f t="array" ref="AN89">IFERROR(IF(OR(P89&lt;0,P89&gt;4000,AM89&lt;55),0,INDEX('SEC Appendix V3'!$B$5:$F$8,_xlfn.IFS(AM89&lt;60,1,AM89&lt;65,2,AM89&lt;67,3,TRUE,4),MATCH(YEAR($Q$27),'SEC Appendix V3'!$B$4:$F$4))*IF(P89&lt;=3000,P89,12000-(3*P89))),0)</f>
        <v>0</v>
      </c>
      <c r="AO89" s="79">
        <f t="shared" si="11"/>
        <v>0</v>
      </c>
    </row>
    <row r="90" spans="1:41" x14ac:dyDescent="0.35">
      <c r="A90" s="70">
        <v>61</v>
      </c>
      <c r="B90" s="57"/>
      <c r="C90" s="58"/>
      <c r="D90" s="59"/>
      <c r="E90" s="60"/>
      <c r="F90" s="60"/>
      <c r="G90" s="60"/>
      <c r="H90" s="60"/>
      <c r="I90" s="60"/>
      <c r="J90" s="60"/>
      <c r="K90" s="60"/>
      <c r="L90" s="60"/>
      <c r="M90" s="60"/>
      <c r="N90" s="60"/>
      <c r="O90" s="60"/>
      <c r="P90" s="60"/>
      <c r="Q90" s="50">
        <f t="shared" si="12"/>
        <v>122</v>
      </c>
      <c r="R90" s="76" cm="1">
        <f t="array" ref="R90">IFERROR(IF(OR(E90&lt;0,E90&gt;4000,Q90&lt;55),0,INDEX('SEC Appendix V3'!$B$5:$F$8,_xlfn.IFS(Q90&lt;60,1,Q90&lt;65,2,Q90&lt;67,3,TRUE,4),MATCH(YEAR($Q$27),'SEC Appendix V3'!$B$4:$F$4))*IF(E90&lt;=3000,E90,12000-(3*E90))),0)</f>
        <v>0</v>
      </c>
      <c r="S90" s="77">
        <f t="shared" si="0"/>
        <v>122</v>
      </c>
      <c r="T90" s="76" cm="1">
        <f t="array" ref="T90">IFERROR(IF(OR(F90&lt;0,F90&gt;4000,S90&lt;55),0,INDEX('SEC Appendix V3'!$B$5:$F$8,_xlfn.IFS(S90&lt;60,1,S90&lt;65,2,S90&lt;67,3,TRUE,4),MATCH(YEAR($Q$27),'SEC Appendix V3'!$B$4:$F$4))*IF(F90&lt;=3000,F90,12000-(3*F90))),0)</f>
        <v>0</v>
      </c>
      <c r="U90" s="77">
        <f t="shared" si="1"/>
        <v>122</v>
      </c>
      <c r="V90" s="76" cm="1">
        <f t="array" ref="V90">IFERROR(IF(OR(G90&lt;0,G90&gt;4000,U90&lt;55),0,INDEX('SEC Appendix V3'!$B$5:$F$8,_xlfn.IFS(U90&lt;60,1,U90&lt;65,2,U90&lt;67,3,TRUE,4),MATCH(YEAR($Q$27),'SEC Appendix V3'!$B$4:$F$4))*IF(G90&lt;=3000,G90,12000-(3*G90))),0)</f>
        <v>0</v>
      </c>
      <c r="W90" s="77">
        <f t="shared" si="2"/>
        <v>122</v>
      </c>
      <c r="X90" s="76" cm="1">
        <f t="array" ref="X90">IFERROR(IF(OR(H90&lt;0,H90&gt;4000,W90&lt;55),0,INDEX('SEC Appendix V3'!$B$5:$F$8,_xlfn.IFS(W90&lt;60,1,W90&lt;65,2,W90&lt;67,3,TRUE,4),MATCH(YEAR($Q$27),'SEC Appendix V3'!$B$4:$F$4))*IF(H90&lt;=3000,H90,12000-(3*H90))),0)</f>
        <v>0</v>
      </c>
      <c r="Y90" s="77">
        <f t="shared" si="3"/>
        <v>122</v>
      </c>
      <c r="Z90" s="76" cm="1">
        <f t="array" ref="Z90">IFERROR(IF(OR(I90&lt;0,I90&gt;4000,Y90&lt;55),0,INDEX('SEC Appendix V3'!$B$5:$F$8,_xlfn.IFS(Y90&lt;60,1,Y90&lt;65,2,Y90&lt;67,3,TRUE,4),MATCH(YEAR($Q$27),'SEC Appendix V3'!$B$4:$F$4))*IF(I90&lt;=3000,I90,12000-(3*I90))),0)</f>
        <v>0</v>
      </c>
      <c r="AA90" s="77">
        <f t="shared" si="4"/>
        <v>122</v>
      </c>
      <c r="AB90" s="76" cm="1">
        <f t="array" ref="AB90">IFERROR(IF(OR(J90&lt;0,J90&gt;4000,AA90&lt;55),0,INDEX('SEC Appendix V3'!$B$5:$F$8,_xlfn.IFS(AA90&lt;60,1,AA90&lt;65,2,AA90&lt;67,3,TRUE,4),MATCH(YEAR($Q$27),'SEC Appendix V3'!$B$4:$F$4))*IF(J90&lt;=3000,J90,12000-(3*J90))),0)</f>
        <v>0</v>
      </c>
      <c r="AC90" s="77">
        <f t="shared" si="5"/>
        <v>122</v>
      </c>
      <c r="AD90" s="76" cm="1">
        <f t="array" ref="AD90">IFERROR(IF(OR(K90&lt;0,K90&gt;4000,AC90&lt;55),0,INDEX('SEC Appendix V3'!$B$5:$F$8,_xlfn.IFS(AC90&lt;60,1,AC90&lt;65,2,AC90&lt;67,3,TRUE,4),MATCH(YEAR($Q$27),'SEC Appendix V3'!$B$4:$F$4))*IF(K90&lt;=3000,K90,12000-(3*K90))),0)</f>
        <v>0</v>
      </c>
      <c r="AE90" s="77">
        <f t="shared" si="6"/>
        <v>122</v>
      </c>
      <c r="AF90" s="76" cm="1">
        <f t="array" ref="AF90">IFERROR(IF(OR(L90&lt;0,L90&gt;4000,AE90&lt;55),0,INDEX('SEC Appendix V3'!$B$5:$F$8,_xlfn.IFS(AE90&lt;60,1,AE90&lt;65,2,AE90&lt;67,3,TRUE,4),MATCH(YEAR($Q$27),'SEC Appendix V3'!$B$4:$F$4))*IF(L90&lt;=3000,L90,12000-(3*L90))),0)</f>
        <v>0</v>
      </c>
      <c r="AG90" s="77">
        <f t="shared" si="7"/>
        <v>122</v>
      </c>
      <c r="AH90" s="76" cm="1">
        <f t="array" ref="AH90">IFERROR(IF(OR(M90&lt;0,M90&gt;4000,AG90&lt;55),0,INDEX('SEC Appendix V3'!$B$5:$F$8,_xlfn.IFS(AG90&lt;60,1,AG90&lt;65,2,AG90&lt;67,3,TRUE,4),MATCH(YEAR($Q$27),'SEC Appendix V3'!$B$4:$F$4))*IF(M90&lt;=3000,M90,12000-(3*M90))),0)</f>
        <v>0</v>
      </c>
      <c r="AI90" s="77">
        <f t="shared" si="8"/>
        <v>122</v>
      </c>
      <c r="AJ90" s="76" cm="1">
        <f t="array" ref="AJ90">IFERROR(IF(OR(N90&lt;0,N90&gt;4000,AI90&lt;55),0,INDEX('SEC Appendix V3'!$B$5:$F$8,_xlfn.IFS(AI90&lt;60,1,AI90&lt;65,2,AI90&lt;67,3,TRUE,4),MATCH(YEAR($Q$27),'SEC Appendix V3'!$B$4:$F$4))*IF(N90&lt;=3000,N90,12000-(3*N90))),0)</f>
        <v>0</v>
      </c>
      <c r="AK90" s="77">
        <f t="shared" si="9"/>
        <v>122</v>
      </c>
      <c r="AL90" s="76" cm="1">
        <f t="array" ref="AL90">IFERROR(IF(OR(O90&lt;0,O90&gt;4000,AK90&lt;55),0,INDEX('SEC Appendix V3'!$B$5:$F$8,_xlfn.IFS(AK90&lt;60,1,AK90&lt;65,2,AK90&lt;67,3,TRUE,4),MATCH(YEAR($Q$27),'SEC Appendix V3'!$B$4:$F$4))*IF(O90&lt;=3000,O90,12000-(3*O90))),0)</f>
        <v>0</v>
      </c>
      <c r="AM90" s="77">
        <f t="shared" si="10"/>
        <v>122</v>
      </c>
      <c r="AN90" s="76" cm="1">
        <f t="array" ref="AN90">IFERROR(IF(OR(P90&lt;0,P90&gt;4000,AM90&lt;55),0,INDEX('SEC Appendix V3'!$B$5:$F$8,_xlfn.IFS(AM90&lt;60,1,AM90&lt;65,2,AM90&lt;67,3,TRUE,4),MATCH(YEAR($Q$27),'SEC Appendix V3'!$B$4:$F$4))*IF(P90&lt;=3000,P90,12000-(3*P90))),0)</f>
        <v>0</v>
      </c>
      <c r="AO90" s="79">
        <f t="shared" si="11"/>
        <v>0</v>
      </c>
    </row>
    <row r="91" spans="1:41" x14ac:dyDescent="0.35">
      <c r="A91" s="70">
        <v>62</v>
      </c>
      <c r="B91" s="57"/>
      <c r="C91" s="58"/>
      <c r="D91" s="59"/>
      <c r="E91" s="60"/>
      <c r="F91" s="60"/>
      <c r="G91" s="60"/>
      <c r="H91" s="60"/>
      <c r="I91" s="60"/>
      <c r="J91" s="60"/>
      <c r="K91" s="60"/>
      <c r="L91" s="60"/>
      <c r="M91" s="60"/>
      <c r="N91" s="60"/>
      <c r="O91" s="60"/>
      <c r="P91" s="60"/>
      <c r="Q91" s="50">
        <f t="shared" si="12"/>
        <v>122</v>
      </c>
      <c r="R91" s="76" cm="1">
        <f t="array" ref="R91">IFERROR(IF(OR(E91&lt;0,E91&gt;4000,Q91&lt;55),0,INDEX('SEC Appendix V3'!$B$5:$F$8,_xlfn.IFS(Q91&lt;60,1,Q91&lt;65,2,Q91&lt;67,3,TRUE,4),MATCH(YEAR($Q$27),'SEC Appendix V3'!$B$4:$F$4))*IF(E91&lt;=3000,E91,12000-(3*E91))),0)</f>
        <v>0</v>
      </c>
      <c r="S91" s="77">
        <f t="shared" si="0"/>
        <v>122</v>
      </c>
      <c r="T91" s="76" cm="1">
        <f t="array" ref="T91">IFERROR(IF(OR(F91&lt;0,F91&gt;4000,S91&lt;55),0,INDEX('SEC Appendix V3'!$B$5:$F$8,_xlfn.IFS(S91&lt;60,1,S91&lt;65,2,S91&lt;67,3,TRUE,4),MATCH(YEAR($Q$27),'SEC Appendix V3'!$B$4:$F$4))*IF(F91&lt;=3000,F91,12000-(3*F91))),0)</f>
        <v>0</v>
      </c>
      <c r="U91" s="77">
        <f t="shared" si="1"/>
        <v>122</v>
      </c>
      <c r="V91" s="76" cm="1">
        <f t="array" ref="V91">IFERROR(IF(OR(G91&lt;0,G91&gt;4000,U91&lt;55),0,INDEX('SEC Appendix V3'!$B$5:$F$8,_xlfn.IFS(U91&lt;60,1,U91&lt;65,2,U91&lt;67,3,TRUE,4),MATCH(YEAR($Q$27),'SEC Appendix V3'!$B$4:$F$4))*IF(G91&lt;=3000,G91,12000-(3*G91))),0)</f>
        <v>0</v>
      </c>
      <c r="W91" s="77">
        <f t="shared" si="2"/>
        <v>122</v>
      </c>
      <c r="X91" s="76" cm="1">
        <f t="array" ref="X91">IFERROR(IF(OR(H91&lt;0,H91&gt;4000,W91&lt;55),0,INDEX('SEC Appendix V3'!$B$5:$F$8,_xlfn.IFS(W91&lt;60,1,W91&lt;65,2,W91&lt;67,3,TRUE,4),MATCH(YEAR($Q$27),'SEC Appendix V3'!$B$4:$F$4))*IF(H91&lt;=3000,H91,12000-(3*H91))),0)</f>
        <v>0</v>
      </c>
      <c r="Y91" s="77">
        <f t="shared" si="3"/>
        <v>122</v>
      </c>
      <c r="Z91" s="76" cm="1">
        <f t="array" ref="Z91">IFERROR(IF(OR(I91&lt;0,I91&gt;4000,Y91&lt;55),0,INDEX('SEC Appendix V3'!$B$5:$F$8,_xlfn.IFS(Y91&lt;60,1,Y91&lt;65,2,Y91&lt;67,3,TRUE,4),MATCH(YEAR($Q$27),'SEC Appendix V3'!$B$4:$F$4))*IF(I91&lt;=3000,I91,12000-(3*I91))),0)</f>
        <v>0</v>
      </c>
      <c r="AA91" s="77">
        <f t="shared" si="4"/>
        <v>122</v>
      </c>
      <c r="AB91" s="76" cm="1">
        <f t="array" ref="AB91">IFERROR(IF(OR(J91&lt;0,J91&gt;4000,AA91&lt;55),0,INDEX('SEC Appendix V3'!$B$5:$F$8,_xlfn.IFS(AA91&lt;60,1,AA91&lt;65,2,AA91&lt;67,3,TRUE,4),MATCH(YEAR($Q$27),'SEC Appendix V3'!$B$4:$F$4))*IF(J91&lt;=3000,J91,12000-(3*J91))),0)</f>
        <v>0</v>
      </c>
      <c r="AC91" s="77">
        <f t="shared" si="5"/>
        <v>122</v>
      </c>
      <c r="AD91" s="76" cm="1">
        <f t="array" ref="AD91">IFERROR(IF(OR(K91&lt;0,K91&gt;4000,AC91&lt;55),0,INDEX('SEC Appendix V3'!$B$5:$F$8,_xlfn.IFS(AC91&lt;60,1,AC91&lt;65,2,AC91&lt;67,3,TRUE,4),MATCH(YEAR($Q$27),'SEC Appendix V3'!$B$4:$F$4))*IF(K91&lt;=3000,K91,12000-(3*K91))),0)</f>
        <v>0</v>
      </c>
      <c r="AE91" s="77">
        <f t="shared" si="6"/>
        <v>122</v>
      </c>
      <c r="AF91" s="76" cm="1">
        <f t="array" ref="AF91">IFERROR(IF(OR(L91&lt;0,L91&gt;4000,AE91&lt;55),0,INDEX('SEC Appendix V3'!$B$5:$F$8,_xlfn.IFS(AE91&lt;60,1,AE91&lt;65,2,AE91&lt;67,3,TRUE,4),MATCH(YEAR($Q$27),'SEC Appendix V3'!$B$4:$F$4))*IF(L91&lt;=3000,L91,12000-(3*L91))),0)</f>
        <v>0</v>
      </c>
      <c r="AG91" s="77">
        <f t="shared" si="7"/>
        <v>122</v>
      </c>
      <c r="AH91" s="76" cm="1">
        <f t="array" ref="AH91">IFERROR(IF(OR(M91&lt;0,M91&gt;4000,AG91&lt;55),0,INDEX('SEC Appendix V3'!$B$5:$F$8,_xlfn.IFS(AG91&lt;60,1,AG91&lt;65,2,AG91&lt;67,3,TRUE,4),MATCH(YEAR($Q$27),'SEC Appendix V3'!$B$4:$F$4))*IF(M91&lt;=3000,M91,12000-(3*M91))),0)</f>
        <v>0</v>
      </c>
      <c r="AI91" s="77">
        <f t="shared" si="8"/>
        <v>122</v>
      </c>
      <c r="AJ91" s="76" cm="1">
        <f t="array" ref="AJ91">IFERROR(IF(OR(N91&lt;0,N91&gt;4000,AI91&lt;55),0,INDEX('SEC Appendix V3'!$B$5:$F$8,_xlfn.IFS(AI91&lt;60,1,AI91&lt;65,2,AI91&lt;67,3,TRUE,4),MATCH(YEAR($Q$27),'SEC Appendix V3'!$B$4:$F$4))*IF(N91&lt;=3000,N91,12000-(3*N91))),0)</f>
        <v>0</v>
      </c>
      <c r="AK91" s="77">
        <f t="shared" si="9"/>
        <v>122</v>
      </c>
      <c r="AL91" s="76" cm="1">
        <f t="array" ref="AL91">IFERROR(IF(OR(O91&lt;0,O91&gt;4000,AK91&lt;55),0,INDEX('SEC Appendix V3'!$B$5:$F$8,_xlfn.IFS(AK91&lt;60,1,AK91&lt;65,2,AK91&lt;67,3,TRUE,4),MATCH(YEAR($Q$27),'SEC Appendix V3'!$B$4:$F$4))*IF(O91&lt;=3000,O91,12000-(3*O91))),0)</f>
        <v>0</v>
      </c>
      <c r="AM91" s="77">
        <f t="shared" si="10"/>
        <v>122</v>
      </c>
      <c r="AN91" s="76" cm="1">
        <f t="array" ref="AN91">IFERROR(IF(OR(P91&lt;0,P91&gt;4000,AM91&lt;55),0,INDEX('SEC Appendix V3'!$B$5:$F$8,_xlfn.IFS(AM91&lt;60,1,AM91&lt;65,2,AM91&lt;67,3,TRUE,4),MATCH(YEAR($Q$27),'SEC Appendix V3'!$B$4:$F$4))*IF(P91&lt;=3000,P91,12000-(3*P91))),0)</f>
        <v>0</v>
      </c>
      <c r="AO91" s="79">
        <f t="shared" si="11"/>
        <v>0</v>
      </c>
    </row>
    <row r="92" spans="1:41" x14ac:dyDescent="0.35">
      <c r="A92" s="70">
        <v>63</v>
      </c>
      <c r="B92" s="58"/>
      <c r="C92" s="58"/>
      <c r="D92" s="59"/>
      <c r="E92" s="60"/>
      <c r="F92" s="60"/>
      <c r="G92" s="60"/>
      <c r="H92" s="60"/>
      <c r="I92" s="60"/>
      <c r="J92" s="60"/>
      <c r="K92" s="60"/>
      <c r="L92" s="60"/>
      <c r="M92" s="60"/>
      <c r="N92" s="60"/>
      <c r="O92" s="60"/>
      <c r="P92" s="60"/>
      <c r="Q92" s="50">
        <f t="shared" si="12"/>
        <v>122</v>
      </c>
      <c r="R92" s="76" cm="1">
        <f t="array" ref="R92">IFERROR(IF(OR(E92&lt;0,E92&gt;4000,Q92&lt;55),0,INDEX('SEC Appendix V3'!$B$5:$F$8,_xlfn.IFS(Q92&lt;60,1,Q92&lt;65,2,Q92&lt;67,3,TRUE,4),MATCH(YEAR($Q$27),'SEC Appendix V3'!$B$4:$F$4))*IF(E92&lt;=3000,E92,12000-(3*E92))),0)</f>
        <v>0</v>
      </c>
      <c r="S92" s="77">
        <f t="shared" si="0"/>
        <v>122</v>
      </c>
      <c r="T92" s="76" cm="1">
        <f t="array" ref="T92">IFERROR(IF(OR(F92&lt;0,F92&gt;4000,S92&lt;55),0,INDEX('SEC Appendix V3'!$B$5:$F$8,_xlfn.IFS(S92&lt;60,1,S92&lt;65,2,S92&lt;67,3,TRUE,4),MATCH(YEAR($Q$27),'SEC Appendix V3'!$B$4:$F$4))*IF(F92&lt;=3000,F92,12000-(3*F92))),0)</f>
        <v>0</v>
      </c>
      <c r="U92" s="77">
        <f t="shared" si="1"/>
        <v>122</v>
      </c>
      <c r="V92" s="76" cm="1">
        <f t="array" ref="V92">IFERROR(IF(OR(G92&lt;0,G92&gt;4000,U92&lt;55),0,INDEX('SEC Appendix V3'!$B$5:$F$8,_xlfn.IFS(U92&lt;60,1,U92&lt;65,2,U92&lt;67,3,TRUE,4),MATCH(YEAR($Q$27),'SEC Appendix V3'!$B$4:$F$4))*IF(G92&lt;=3000,G92,12000-(3*G92))),0)</f>
        <v>0</v>
      </c>
      <c r="W92" s="77">
        <f t="shared" si="2"/>
        <v>122</v>
      </c>
      <c r="X92" s="76" cm="1">
        <f t="array" ref="X92">IFERROR(IF(OR(H92&lt;0,H92&gt;4000,W92&lt;55),0,INDEX('SEC Appendix V3'!$B$5:$F$8,_xlfn.IFS(W92&lt;60,1,W92&lt;65,2,W92&lt;67,3,TRUE,4),MATCH(YEAR($Q$27),'SEC Appendix V3'!$B$4:$F$4))*IF(H92&lt;=3000,H92,12000-(3*H92))),0)</f>
        <v>0</v>
      </c>
      <c r="Y92" s="77">
        <f t="shared" si="3"/>
        <v>122</v>
      </c>
      <c r="Z92" s="76" cm="1">
        <f t="array" ref="Z92">IFERROR(IF(OR(I92&lt;0,I92&gt;4000,Y92&lt;55),0,INDEX('SEC Appendix V3'!$B$5:$F$8,_xlfn.IFS(Y92&lt;60,1,Y92&lt;65,2,Y92&lt;67,3,TRUE,4),MATCH(YEAR($Q$27),'SEC Appendix V3'!$B$4:$F$4))*IF(I92&lt;=3000,I92,12000-(3*I92))),0)</f>
        <v>0</v>
      </c>
      <c r="AA92" s="77">
        <f t="shared" si="4"/>
        <v>122</v>
      </c>
      <c r="AB92" s="76" cm="1">
        <f t="array" ref="AB92">IFERROR(IF(OR(J92&lt;0,J92&gt;4000,AA92&lt;55),0,INDEX('SEC Appendix V3'!$B$5:$F$8,_xlfn.IFS(AA92&lt;60,1,AA92&lt;65,2,AA92&lt;67,3,TRUE,4),MATCH(YEAR($Q$27),'SEC Appendix V3'!$B$4:$F$4))*IF(J92&lt;=3000,J92,12000-(3*J92))),0)</f>
        <v>0</v>
      </c>
      <c r="AC92" s="77">
        <f t="shared" si="5"/>
        <v>122</v>
      </c>
      <c r="AD92" s="76" cm="1">
        <f t="array" ref="AD92">IFERROR(IF(OR(K92&lt;0,K92&gt;4000,AC92&lt;55),0,INDEX('SEC Appendix V3'!$B$5:$F$8,_xlfn.IFS(AC92&lt;60,1,AC92&lt;65,2,AC92&lt;67,3,TRUE,4),MATCH(YEAR($Q$27),'SEC Appendix V3'!$B$4:$F$4))*IF(K92&lt;=3000,K92,12000-(3*K92))),0)</f>
        <v>0</v>
      </c>
      <c r="AE92" s="77">
        <f t="shared" si="6"/>
        <v>122</v>
      </c>
      <c r="AF92" s="76" cm="1">
        <f t="array" ref="AF92">IFERROR(IF(OR(L92&lt;0,L92&gt;4000,AE92&lt;55),0,INDEX('SEC Appendix V3'!$B$5:$F$8,_xlfn.IFS(AE92&lt;60,1,AE92&lt;65,2,AE92&lt;67,3,TRUE,4),MATCH(YEAR($Q$27),'SEC Appendix V3'!$B$4:$F$4))*IF(L92&lt;=3000,L92,12000-(3*L92))),0)</f>
        <v>0</v>
      </c>
      <c r="AG92" s="77">
        <f t="shared" si="7"/>
        <v>122</v>
      </c>
      <c r="AH92" s="76" cm="1">
        <f t="array" ref="AH92">IFERROR(IF(OR(M92&lt;0,M92&gt;4000,AG92&lt;55),0,INDEX('SEC Appendix V3'!$B$5:$F$8,_xlfn.IFS(AG92&lt;60,1,AG92&lt;65,2,AG92&lt;67,3,TRUE,4),MATCH(YEAR($Q$27),'SEC Appendix V3'!$B$4:$F$4))*IF(M92&lt;=3000,M92,12000-(3*M92))),0)</f>
        <v>0</v>
      </c>
      <c r="AI92" s="77">
        <f t="shared" si="8"/>
        <v>122</v>
      </c>
      <c r="AJ92" s="76" cm="1">
        <f t="array" ref="AJ92">IFERROR(IF(OR(N92&lt;0,N92&gt;4000,AI92&lt;55),0,INDEX('SEC Appendix V3'!$B$5:$F$8,_xlfn.IFS(AI92&lt;60,1,AI92&lt;65,2,AI92&lt;67,3,TRUE,4),MATCH(YEAR($Q$27),'SEC Appendix V3'!$B$4:$F$4))*IF(N92&lt;=3000,N92,12000-(3*N92))),0)</f>
        <v>0</v>
      </c>
      <c r="AK92" s="77">
        <f t="shared" si="9"/>
        <v>122</v>
      </c>
      <c r="AL92" s="76" cm="1">
        <f t="array" ref="AL92">IFERROR(IF(OR(O92&lt;0,O92&gt;4000,AK92&lt;55),0,INDEX('SEC Appendix V3'!$B$5:$F$8,_xlfn.IFS(AK92&lt;60,1,AK92&lt;65,2,AK92&lt;67,3,TRUE,4),MATCH(YEAR($Q$27),'SEC Appendix V3'!$B$4:$F$4))*IF(O92&lt;=3000,O92,12000-(3*O92))),0)</f>
        <v>0</v>
      </c>
      <c r="AM92" s="77">
        <f t="shared" si="10"/>
        <v>122</v>
      </c>
      <c r="AN92" s="76" cm="1">
        <f t="array" ref="AN92">IFERROR(IF(OR(P92&lt;0,P92&gt;4000,AM92&lt;55),0,INDEX('SEC Appendix V3'!$B$5:$F$8,_xlfn.IFS(AM92&lt;60,1,AM92&lt;65,2,AM92&lt;67,3,TRUE,4),MATCH(YEAR($Q$27),'SEC Appendix V3'!$B$4:$F$4))*IF(P92&lt;=3000,P92,12000-(3*P92))),0)</f>
        <v>0</v>
      </c>
      <c r="AO92" s="79">
        <f t="shared" si="11"/>
        <v>0</v>
      </c>
    </row>
    <row r="93" spans="1:41" x14ac:dyDescent="0.35">
      <c r="A93" s="70">
        <v>64</v>
      </c>
      <c r="B93" s="57"/>
      <c r="C93" s="58"/>
      <c r="D93" s="59"/>
      <c r="E93" s="60"/>
      <c r="F93" s="60"/>
      <c r="G93" s="60"/>
      <c r="H93" s="60"/>
      <c r="I93" s="60"/>
      <c r="J93" s="60"/>
      <c r="K93" s="60"/>
      <c r="L93" s="60"/>
      <c r="M93" s="60"/>
      <c r="N93" s="60"/>
      <c r="O93" s="60"/>
      <c r="P93" s="60"/>
      <c r="Q93" s="50">
        <f t="shared" si="12"/>
        <v>122</v>
      </c>
      <c r="R93" s="76" cm="1">
        <f t="array" ref="R93">IFERROR(IF(OR(E93&lt;0,E93&gt;4000,Q93&lt;55),0,INDEX('SEC Appendix V3'!$B$5:$F$8,_xlfn.IFS(Q93&lt;60,1,Q93&lt;65,2,Q93&lt;67,3,TRUE,4),MATCH(YEAR($Q$27),'SEC Appendix V3'!$B$4:$F$4))*IF(E93&lt;=3000,E93,12000-(3*E93))),0)</f>
        <v>0</v>
      </c>
      <c r="S93" s="77">
        <f t="shared" si="0"/>
        <v>122</v>
      </c>
      <c r="T93" s="76" cm="1">
        <f t="array" ref="T93">IFERROR(IF(OR(F93&lt;0,F93&gt;4000,S93&lt;55),0,INDEX('SEC Appendix V3'!$B$5:$F$8,_xlfn.IFS(S93&lt;60,1,S93&lt;65,2,S93&lt;67,3,TRUE,4),MATCH(YEAR($Q$27),'SEC Appendix V3'!$B$4:$F$4))*IF(F93&lt;=3000,F93,12000-(3*F93))),0)</f>
        <v>0</v>
      </c>
      <c r="U93" s="77">
        <f t="shared" si="1"/>
        <v>122</v>
      </c>
      <c r="V93" s="76" cm="1">
        <f t="array" ref="V93">IFERROR(IF(OR(G93&lt;0,G93&gt;4000,U93&lt;55),0,INDEX('SEC Appendix V3'!$B$5:$F$8,_xlfn.IFS(U93&lt;60,1,U93&lt;65,2,U93&lt;67,3,TRUE,4),MATCH(YEAR($Q$27),'SEC Appendix V3'!$B$4:$F$4))*IF(G93&lt;=3000,G93,12000-(3*G93))),0)</f>
        <v>0</v>
      </c>
      <c r="W93" s="77">
        <f t="shared" si="2"/>
        <v>122</v>
      </c>
      <c r="X93" s="76" cm="1">
        <f t="array" ref="X93">IFERROR(IF(OR(H93&lt;0,H93&gt;4000,W93&lt;55),0,INDEX('SEC Appendix V3'!$B$5:$F$8,_xlfn.IFS(W93&lt;60,1,W93&lt;65,2,W93&lt;67,3,TRUE,4),MATCH(YEAR($Q$27),'SEC Appendix V3'!$B$4:$F$4))*IF(H93&lt;=3000,H93,12000-(3*H93))),0)</f>
        <v>0</v>
      </c>
      <c r="Y93" s="77">
        <f t="shared" si="3"/>
        <v>122</v>
      </c>
      <c r="Z93" s="76" cm="1">
        <f t="array" ref="Z93">IFERROR(IF(OR(I93&lt;0,I93&gt;4000,Y93&lt;55),0,INDEX('SEC Appendix V3'!$B$5:$F$8,_xlfn.IFS(Y93&lt;60,1,Y93&lt;65,2,Y93&lt;67,3,TRUE,4),MATCH(YEAR($Q$27),'SEC Appendix V3'!$B$4:$F$4))*IF(I93&lt;=3000,I93,12000-(3*I93))),0)</f>
        <v>0</v>
      </c>
      <c r="AA93" s="77">
        <f t="shared" si="4"/>
        <v>122</v>
      </c>
      <c r="AB93" s="76" cm="1">
        <f t="array" ref="AB93">IFERROR(IF(OR(J93&lt;0,J93&gt;4000,AA93&lt;55),0,INDEX('SEC Appendix V3'!$B$5:$F$8,_xlfn.IFS(AA93&lt;60,1,AA93&lt;65,2,AA93&lt;67,3,TRUE,4),MATCH(YEAR($Q$27),'SEC Appendix V3'!$B$4:$F$4))*IF(J93&lt;=3000,J93,12000-(3*J93))),0)</f>
        <v>0</v>
      </c>
      <c r="AC93" s="77">
        <f t="shared" si="5"/>
        <v>122</v>
      </c>
      <c r="AD93" s="76" cm="1">
        <f t="array" ref="AD93">IFERROR(IF(OR(K93&lt;0,K93&gt;4000,AC93&lt;55),0,INDEX('SEC Appendix V3'!$B$5:$F$8,_xlfn.IFS(AC93&lt;60,1,AC93&lt;65,2,AC93&lt;67,3,TRUE,4),MATCH(YEAR($Q$27),'SEC Appendix V3'!$B$4:$F$4))*IF(K93&lt;=3000,K93,12000-(3*K93))),0)</f>
        <v>0</v>
      </c>
      <c r="AE93" s="77">
        <f t="shared" si="6"/>
        <v>122</v>
      </c>
      <c r="AF93" s="76" cm="1">
        <f t="array" ref="AF93">IFERROR(IF(OR(L93&lt;0,L93&gt;4000,AE93&lt;55),0,INDEX('SEC Appendix V3'!$B$5:$F$8,_xlfn.IFS(AE93&lt;60,1,AE93&lt;65,2,AE93&lt;67,3,TRUE,4),MATCH(YEAR($Q$27),'SEC Appendix V3'!$B$4:$F$4))*IF(L93&lt;=3000,L93,12000-(3*L93))),0)</f>
        <v>0</v>
      </c>
      <c r="AG93" s="77">
        <f t="shared" si="7"/>
        <v>122</v>
      </c>
      <c r="AH93" s="76" cm="1">
        <f t="array" ref="AH93">IFERROR(IF(OR(M93&lt;0,M93&gt;4000,AG93&lt;55),0,INDEX('SEC Appendix V3'!$B$5:$F$8,_xlfn.IFS(AG93&lt;60,1,AG93&lt;65,2,AG93&lt;67,3,TRUE,4),MATCH(YEAR($Q$27),'SEC Appendix V3'!$B$4:$F$4))*IF(M93&lt;=3000,M93,12000-(3*M93))),0)</f>
        <v>0</v>
      </c>
      <c r="AI93" s="77">
        <f t="shared" si="8"/>
        <v>122</v>
      </c>
      <c r="AJ93" s="76" cm="1">
        <f t="array" ref="AJ93">IFERROR(IF(OR(N93&lt;0,N93&gt;4000,AI93&lt;55),0,INDEX('SEC Appendix V3'!$B$5:$F$8,_xlfn.IFS(AI93&lt;60,1,AI93&lt;65,2,AI93&lt;67,3,TRUE,4),MATCH(YEAR($Q$27),'SEC Appendix V3'!$B$4:$F$4))*IF(N93&lt;=3000,N93,12000-(3*N93))),0)</f>
        <v>0</v>
      </c>
      <c r="AK93" s="77">
        <f t="shared" si="9"/>
        <v>122</v>
      </c>
      <c r="AL93" s="76" cm="1">
        <f t="array" ref="AL93">IFERROR(IF(OR(O93&lt;0,O93&gt;4000,AK93&lt;55),0,INDEX('SEC Appendix V3'!$B$5:$F$8,_xlfn.IFS(AK93&lt;60,1,AK93&lt;65,2,AK93&lt;67,3,TRUE,4),MATCH(YEAR($Q$27),'SEC Appendix V3'!$B$4:$F$4))*IF(O93&lt;=3000,O93,12000-(3*O93))),0)</f>
        <v>0</v>
      </c>
      <c r="AM93" s="77">
        <f t="shared" si="10"/>
        <v>122</v>
      </c>
      <c r="AN93" s="76" cm="1">
        <f t="array" ref="AN93">IFERROR(IF(OR(P93&lt;0,P93&gt;4000,AM93&lt;55),0,INDEX('SEC Appendix V3'!$B$5:$F$8,_xlfn.IFS(AM93&lt;60,1,AM93&lt;65,2,AM93&lt;67,3,TRUE,4),MATCH(YEAR($Q$27),'SEC Appendix V3'!$B$4:$F$4))*IF(P93&lt;=3000,P93,12000-(3*P93))),0)</f>
        <v>0</v>
      </c>
      <c r="AO93" s="79">
        <f t="shared" si="11"/>
        <v>0</v>
      </c>
    </row>
    <row r="94" spans="1:41" x14ac:dyDescent="0.35">
      <c r="A94" s="70">
        <v>65</v>
      </c>
      <c r="B94" s="57"/>
      <c r="C94" s="58"/>
      <c r="D94" s="59"/>
      <c r="E94" s="60"/>
      <c r="F94" s="60"/>
      <c r="G94" s="60"/>
      <c r="H94" s="60"/>
      <c r="I94" s="60"/>
      <c r="J94" s="60"/>
      <c r="K94" s="60"/>
      <c r="L94" s="60"/>
      <c r="M94" s="60"/>
      <c r="N94" s="60"/>
      <c r="O94" s="60"/>
      <c r="P94" s="60"/>
      <c r="Q94" s="50">
        <f t="shared" si="12"/>
        <v>122</v>
      </c>
      <c r="R94" s="76" cm="1">
        <f t="array" ref="R94">IFERROR(IF(OR(E94&lt;0,E94&gt;4000,Q94&lt;55),0,INDEX('SEC Appendix V3'!$B$5:$F$8,_xlfn.IFS(Q94&lt;60,1,Q94&lt;65,2,Q94&lt;67,3,TRUE,4),MATCH(YEAR($Q$27),'SEC Appendix V3'!$B$4:$F$4))*IF(E94&lt;=3000,E94,12000-(3*E94))),0)</f>
        <v>0</v>
      </c>
      <c r="S94" s="77">
        <f t="shared" ref="S94:S129" si="13">ROUNDDOWN(YEARFRAC($D94,S$27),0)</f>
        <v>122</v>
      </c>
      <c r="T94" s="76" cm="1">
        <f t="array" ref="T94">IFERROR(IF(OR(F94&lt;0,F94&gt;4000,S94&lt;55),0,INDEX('SEC Appendix V3'!$B$5:$F$8,_xlfn.IFS(S94&lt;60,1,S94&lt;65,2,S94&lt;67,3,TRUE,4),MATCH(YEAR($Q$27),'SEC Appendix V3'!$B$4:$F$4))*IF(F94&lt;=3000,F94,12000-(3*F94))),0)</f>
        <v>0</v>
      </c>
      <c r="U94" s="77">
        <f t="shared" ref="U94:U129" si="14">ROUNDDOWN(YEARFRAC($D94,U$27),0)</f>
        <v>122</v>
      </c>
      <c r="V94" s="76" cm="1">
        <f t="array" ref="V94">IFERROR(IF(OR(G94&lt;0,G94&gt;4000,U94&lt;55),0,INDEX('SEC Appendix V3'!$B$5:$F$8,_xlfn.IFS(U94&lt;60,1,U94&lt;65,2,U94&lt;67,3,TRUE,4),MATCH(YEAR($Q$27),'SEC Appendix V3'!$B$4:$F$4))*IF(G94&lt;=3000,G94,12000-(3*G94))),0)</f>
        <v>0</v>
      </c>
      <c r="W94" s="77">
        <f t="shared" ref="W94:W129" si="15">ROUNDDOWN(YEARFRAC($D94,W$27),0)</f>
        <v>122</v>
      </c>
      <c r="X94" s="76" cm="1">
        <f t="array" ref="X94">IFERROR(IF(OR(H94&lt;0,H94&gt;4000,W94&lt;55),0,INDEX('SEC Appendix V3'!$B$5:$F$8,_xlfn.IFS(W94&lt;60,1,W94&lt;65,2,W94&lt;67,3,TRUE,4),MATCH(YEAR($Q$27),'SEC Appendix V3'!$B$4:$F$4))*IF(H94&lt;=3000,H94,12000-(3*H94))),0)</f>
        <v>0</v>
      </c>
      <c r="Y94" s="77">
        <f t="shared" ref="Y94:Y129" si="16">ROUNDDOWN(YEARFRAC($D94,Y$27),0)</f>
        <v>122</v>
      </c>
      <c r="Z94" s="76" cm="1">
        <f t="array" ref="Z94">IFERROR(IF(OR(I94&lt;0,I94&gt;4000,Y94&lt;55),0,INDEX('SEC Appendix V3'!$B$5:$F$8,_xlfn.IFS(Y94&lt;60,1,Y94&lt;65,2,Y94&lt;67,3,TRUE,4),MATCH(YEAR($Q$27),'SEC Appendix V3'!$B$4:$F$4))*IF(I94&lt;=3000,I94,12000-(3*I94))),0)</f>
        <v>0</v>
      </c>
      <c r="AA94" s="77">
        <f t="shared" ref="AA94:AA129" si="17">ROUNDDOWN(YEARFRAC($D94,AA$27),0)</f>
        <v>122</v>
      </c>
      <c r="AB94" s="76" cm="1">
        <f t="array" ref="AB94">IFERROR(IF(OR(J94&lt;0,J94&gt;4000,AA94&lt;55),0,INDEX('SEC Appendix V3'!$B$5:$F$8,_xlfn.IFS(AA94&lt;60,1,AA94&lt;65,2,AA94&lt;67,3,TRUE,4),MATCH(YEAR($Q$27),'SEC Appendix V3'!$B$4:$F$4))*IF(J94&lt;=3000,J94,12000-(3*J94))),0)</f>
        <v>0</v>
      </c>
      <c r="AC94" s="77">
        <f t="shared" ref="AC94:AC129" si="18">ROUNDDOWN(YEARFRAC($D94,AC$27),0)</f>
        <v>122</v>
      </c>
      <c r="AD94" s="76" cm="1">
        <f t="array" ref="AD94">IFERROR(IF(OR(K94&lt;0,K94&gt;4000,AC94&lt;55),0,INDEX('SEC Appendix V3'!$B$5:$F$8,_xlfn.IFS(AC94&lt;60,1,AC94&lt;65,2,AC94&lt;67,3,TRUE,4),MATCH(YEAR($Q$27),'SEC Appendix V3'!$B$4:$F$4))*IF(K94&lt;=3000,K94,12000-(3*K94))),0)</f>
        <v>0</v>
      </c>
      <c r="AE94" s="77">
        <f t="shared" ref="AE94:AE129" si="19">ROUNDDOWN(YEARFRAC($D94,AE$27),0)</f>
        <v>122</v>
      </c>
      <c r="AF94" s="76" cm="1">
        <f t="array" ref="AF94">IFERROR(IF(OR(L94&lt;0,L94&gt;4000,AE94&lt;55),0,INDEX('SEC Appendix V3'!$B$5:$F$8,_xlfn.IFS(AE94&lt;60,1,AE94&lt;65,2,AE94&lt;67,3,TRUE,4),MATCH(YEAR($Q$27),'SEC Appendix V3'!$B$4:$F$4))*IF(L94&lt;=3000,L94,12000-(3*L94))),0)</f>
        <v>0</v>
      </c>
      <c r="AG94" s="77">
        <f t="shared" ref="AG94:AG129" si="20">ROUNDDOWN(YEARFRAC($D94,AG$27),0)</f>
        <v>122</v>
      </c>
      <c r="AH94" s="76" cm="1">
        <f t="array" ref="AH94">IFERROR(IF(OR(M94&lt;0,M94&gt;4000,AG94&lt;55),0,INDEX('SEC Appendix V3'!$B$5:$F$8,_xlfn.IFS(AG94&lt;60,1,AG94&lt;65,2,AG94&lt;67,3,TRUE,4),MATCH(YEAR($Q$27),'SEC Appendix V3'!$B$4:$F$4))*IF(M94&lt;=3000,M94,12000-(3*M94))),0)</f>
        <v>0</v>
      </c>
      <c r="AI94" s="77">
        <f t="shared" ref="AI94:AI129" si="21">ROUNDDOWN(YEARFRAC($D94,AI$27),0)</f>
        <v>122</v>
      </c>
      <c r="AJ94" s="76" cm="1">
        <f t="array" ref="AJ94">IFERROR(IF(OR(N94&lt;0,N94&gt;4000,AI94&lt;55),0,INDEX('SEC Appendix V3'!$B$5:$F$8,_xlfn.IFS(AI94&lt;60,1,AI94&lt;65,2,AI94&lt;67,3,TRUE,4),MATCH(YEAR($Q$27),'SEC Appendix V3'!$B$4:$F$4))*IF(N94&lt;=3000,N94,12000-(3*N94))),0)</f>
        <v>0</v>
      </c>
      <c r="AK94" s="77">
        <f t="shared" ref="AK94:AK129" si="22">ROUNDDOWN(YEARFRAC($D94,AK$27),0)</f>
        <v>122</v>
      </c>
      <c r="AL94" s="76" cm="1">
        <f t="array" ref="AL94">IFERROR(IF(OR(O94&lt;0,O94&gt;4000,AK94&lt;55),0,INDEX('SEC Appendix V3'!$B$5:$F$8,_xlfn.IFS(AK94&lt;60,1,AK94&lt;65,2,AK94&lt;67,3,TRUE,4),MATCH(YEAR($Q$27),'SEC Appendix V3'!$B$4:$F$4))*IF(O94&lt;=3000,O94,12000-(3*O94))),0)</f>
        <v>0</v>
      </c>
      <c r="AM94" s="77">
        <f t="shared" ref="AM94:AM129" si="23">ROUNDDOWN(YEARFRAC($D94,AM$27),0)</f>
        <v>122</v>
      </c>
      <c r="AN94" s="76" cm="1">
        <f t="array" ref="AN94">IFERROR(IF(OR(P94&lt;0,P94&gt;4000,AM94&lt;55),0,INDEX('SEC Appendix V3'!$B$5:$F$8,_xlfn.IFS(AM94&lt;60,1,AM94&lt;65,2,AM94&lt;67,3,TRUE,4),MATCH(YEAR($Q$27),'SEC Appendix V3'!$B$4:$F$4))*IF(P94&lt;=3000,P94,12000-(3*P94))),0)</f>
        <v>0</v>
      </c>
      <c r="AO94" s="79">
        <f t="shared" ref="AO94:AO129" si="24">R94+T94+V94+X94+Z94+AB94+AD94+AF94+AH94+AJ94+AL94+AN94</f>
        <v>0</v>
      </c>
    </row>
    <row r="95" spans="1:41" x14ac:dyDescent="0.35">
      <c r="A95" s="70">
        <v>66</v>
      </c>
      <c r="B95" s="58"/>
      <c r="C95" s="58"/>
      <c r="D95" s="59"/>
      <c r="E95" s="60"/>
      <c r="F95" s="60"/>
      <c r="G95" s="60"/>
      <c r="H95" s="60"/>
      <c r="I95" s="60"/>
      <c r="J95" s="60"/>
      <c r="K95" s="60"/>
      <c r="L95" s="60"/>
      <c r="M95" s="60"/>
      <c r="N95" s="60"/>
      <c r="O95" s="60"/>
      <c r="P95" s="60"/>
      <c r="Q95" s="50">
        <f t="shared" ref="Q95:Q129" si="25">ROUNDDOWN(YEARFRAC($D95,Q$27),0)</f>
        <v>122</v>
      </c>
      <c r="R95" s="76" cm="1">
        <f t="array" ref="R95">IFERROR(IF(OR(E95&lt;0,E95&gt;4000,Q95&lt;55),0,INDEX('SEC Appendix V3'!$B$5:$F$8,_xlfn.IFS(Q95&lt;60,1,Q95&lt;65,2,Q95&lt;67,3,TRUE,4),MATCH(YEAR($Q$27),'SEC Appendix V3'!$B$4:$F$4))*IF(E95&lt;=3000,E95,12000-(3*E95))),0)</f>
        <v>0</v>
      </c>
      <c r="S95" s="77">
        <f t="shared" si="13"/>
        <v>122</v>
      </c>
      <c r="T95" s="76" cm="1">
        <f t="array" ref="T95">IFERROR(IF(OR(F95&lt;0,F95&gt;4000,S95&lt;55),0,INDEX('SEC Appendix V3'!$B$5:$F$8,_xlfn.IFS(S95&lt;60,1,S95&lt;65,2,S95&lt;67,3,TRUE,4),MATCH(YEAR($Q$27),'SEC Appendix V3'!$B$4:$F$4))*IF(F95&lt;=3000,F95,12000-(3*F95))),0)</f>
        <v>0</v>
      </c>
      <c r="U95" s="77">
        <f t="shared" si="14"/>
        <v>122</v>
      </c>
      <c r="V95" s="76" cm="1">
        <f t="array" ref="V95">IFERROR(IF(OR(G95&lt;0,G95&gt;4000,U95&lt;55),0,INDEX('SEC Appendix V3'!$B$5:$F$8,_xlfn.IFS(U95&lt;60,1,U95&lt;65,2,U95&lt;67,3,TRUE,4),MATCH(YEAR($Q$27),'SEC Appendix V3'!$B$4:$F$4))*IF(G95&lt;=3000,G95,12000-(3*G95))),0)</f>
        <v>0</v>
      </c>
      <c r="W95" s="77">
        <f t="shared" si="15"/>
        <v>122</v>
      </c>
      <c r="X95" s="76" cm="1">
        <f t="array" ref="X95">IFERROR(IF(OR(H95&lt;0,H95&gt;4000,W95&lt;55),0,INDEX('SEC Appendix V3'!$B$5:$F$8,_xlfn.IFS(W95&lt;60,1,W95&lt;65,2,W95&lt;67,3,TRUE,4),MATCH(YEAR($Q$27),'SEC Appendix V3'!$B$4:$F$4))*IF(H95&lt;=3000,H95,12000-(3*H95))),0)</f>
        <v>0</v>
      </c>
      <c r="Y95" s="77">
        <f t="shared" si="16"/>
        <v>122</v>
      </c>
      <c r="Z95" s="76" cm="1">
        <f t="array" ref="Z95">IFERROR(IF(OR(I95&lt;0,I95&gt;4000,Y95&lt;55),0,INDEX('SEC Appendix V3'!$B$5:$F$8,_xlfn.IFS(Y95&lt;60,1,Y95&lt;65,2,Y95&lt;67,3,TRUE,4),MATCH(YEAR($Q$27),'SEC Appendix V3'!$B$4:$F$4))*IF(I95&lt;=3000,I95,12000-(3*I95))),0)</f>
        <v>0</v>
      </c>
      <c r="AA95" s="77">
        <f t="shared" si="17"/>
        <v>122</v>
      </c>
      <c r="AB95" s="76" cm="1">
        <f t="array" ref="AB95">IFERROR(IF(OR(J95&lt;0,J95&gt;4000,AA95&lt;55),0,INDEX('SEC Appendix V3'!$B$5:$F$8,_xlfn.IFS(AA95&lt;60,1,AA95&lt;65,2,AA95&lt;67,3,TRUE,4),MATCH(YEAR($Q$27),'SEC Appendix V3'!$B$4:$F$4))*IF(J95&lt;=3000,J95,12000-(3*J95))),0)</f>
        <v>0</v>
      </c>
      <c r="AC95" s="77">
        <f t="shared" si="18"/>
        <v>122</v>
      </c>
      <c r="AD95" s="76" cm="1">
        <f t="array" ref="AD95">IFERROR(IF(OR(K95&lt;0,K95&gt;4000,AC95&lt;55),0,INDEX('SEC Appendix V3'!$B$5:$F$8,_xlfn.IFS(AC95&lt;60,1,AC95&lt;65,2,AC95&lt;67,3,TRUE,4),MATCH(YEAR($Q$27),'SEC Appendix V3'!$B$4:$F$4))*IF(K95&lt;=3000,K95,12000-(3*K95))),0)</f>
        <v>0</v>
      </c>
      <c r="AE95" s="77">
        <f t="shared" si="19"/>
        <v>122</v>
      </c>
      <c r="AF95" s="76" cm="1">
        <f t="array" ref="AF95">IFERROR(IF(OR(L95&lt;0,L95&gt;4000,AE95&lt;55),0,INDEX('SEC Appendix V3'!$B$5:$F$8,_xlfn.IFS(AE95&lt;60,1,AE95&lt;65,2,AE95&lt;67,3,TRUE,4),MATCH(YEAR($Q$27),'SEC Appendix V3'!$B$4:$F$4))*IF(L95&lt;=3000,L95,12000-(3*L95))),0)</f>
        <v>0</v>
      </c>
      <c r="AG95" s="77">
        <f t="shared" si="20"/>
        <v>122</v>
      </c>
      <c r="AH95" s="76" cm="1">
        <f t="array" ref="AH95">IFERROR(IF(OR(M95&lt;0,M95&gt;4000,AG95&lt;55),0,INDEX('SEC Appendix V3'!$B$5:$F$8,_xlfn.IFS(AG95&lt;60,1,AG95&lt;65,2,AG95&lt;67,3,TRUE,4),MATCH(YEAR($Q$27),'SEC Appendix V3'!$B$4:$F$4))*IF(M95&lt;=3000,M95,12000-(3*M95))),0)</f>
        <v>0</v>
      </c>
      <c r="AI95" s="77">
        <f t="shared" si="21"/>
        <v>122</v>
      </c>
      <c r="AJ95" s="76" cm="1">
        <f t="array" ref="AJ95">IFERROR(IF(OR(N95&lt;0,N95&gt;4000,AI95&lt;55),0,INDEX('SEC Appendix V3'!$B$5:$F$8,_xlfn.IFS(AI95&lt;60,1,AI95&lt;65,2,AI95&lt;67,3,TRUE,4),MATCH(YEAR($Q$27),'SEC Appendix V3'!$B$4:$F$4))*IF(N95&lt;=3000,N95,12000-(3*N95))),0)</f>
        <v>0</v>
      </c>
      <c r="AK95" s="77">
        <f t="shared" si="22"/>
        <v>122</v>
      </c>
      <c r="AL95" s="76" cm="1">
        <f t="array" ref="AL95">IFERROR(IF(OR(O95&lt;0,O95&gt;4000,AK95&lt;55),0,INDEX('SEC Appendix V3'!$B$5:$F$8,_xlfn.IFS(AK95&lt;60,1,AK95&lt;65,2,AK95&lt;67,3,TRUE,4),MATCH(YEAR($Q$27),'SEC Appendix V3'!$B$4:$F$4))*IF(O95&lt;=3000,O95,12000-(3*O95))),0)</f>
        <v>0</v>
      </c>
      <c r="AM95" s="77">
        <f t="shared" si="23"/>
        <v>122</v>
      </c>
      <c r="AN95" s="76" cm="1">
        <f t="array" ref="AN95">IFERROR(IF(OR(P95&lt;0,P95&gt;4000,AM95&lt;55),0,INDEX('SEC Appendix V3'!$B$5:$F$8,_xlfn.IFS(AM95&lt;60,1,AM95&lt;65,2,AM95&lt;67,3,TRUE,4),MATCH(YEAR($Q$27),'SEC Appendix V3'!$B$4:$F$4))*IF(P95&lt;=3000,P95,12000-(3*P95))),0)</f>
        <v>0</v>
      </c>
      <c r="AO95" s="79">
        <f t="shared" si="24"/>
        <v>0</v>
      </c>
    </row>
    <row r="96" spans="1:41" x14ac:dyDescent="0.35">
      <c r="A96" s="70">
        <v>67</v>
      </c>
      <c r="B96" s="57"/>
      <c r="C96" s="58"/>
      <c r="D96" s="59"/>
      <c r="E96" s="60"/>
      <c r="F96" s="60"/>
      <c r="G96" s="60"/>
      <c r="H96" s="60"/>
      <c r="I96" s="60"/>
      <c r="J96" s="60"/>
      <c r="K96" s="60"/>
      <c r="L96" s="60"/>
      <c r="M96" s="60"/>
      <c r="N96" s="60"/>
      <c r="O96" s="60"/>
      <c r="P96" s="60"/>
      <c r="Q96" s="50">
        <f t="shared" si="25"/>
        <v>122</v>
      </c>
      <c r="R96" s="76" cm="1">
        <f t="array" ref="R96">IFERROR(IF(OR(E96&lt;0,E96&gt;4000,Q96&lt;55),0,INDEX('SEC Appendix V3'!$B$5:$F$8,_xlfn.IFS(Q96&lt;60,1,Q96&lt;65,2,Q96&lt;67,3,TRUE,4),MATCH(YEAR($Q$27),'SEC Appendix V3'!$B$4:$F$4))*IF(E96&lt;=3000,E96,12000-(3*E96))),0)</f>
        <v>0</v>
      </c>
      <c r="S96" s="77">
        <f t="shared" si="13"/>
        <v>122</v>
      </c>
      <c r="T96" s="76" cm="1">
        <f t="array" ref="T96">IFERROR(IF(OR(F96&lt;0,F96&gt;4000,S96&lt;55),0,INDEX('SEC Appendix V3'!$B$5:$F$8,_xlfn.IFS(S96&lt;60,1,S96&lt;65,2,S96&lt;67,3,TRUE,4),MATCH(YEAR($Q$27),'SEC Appendix V3'!$B$4:$F$4))*IF(F96&lt;=3000,F96,12000-(3*F96))),0)</f>
        <v>0</v>
      </c>
      <c r="U96" s="77">
        <f t="shared" si="14"/>
        <v>122</v>
      </c>
      <c r="V96" s="76" cm="1">
        <f t="array" ref="V96">IFERROR(IF(OR(G96&lt;0,G96&gt;4000,U96&lt;55),0,INDEX('SEC Appendix V3'!$B$5:$F$8,_xlfn.IFS(U96&lt;60,1,U96&lt;65,2,U96&lt;67,3,TRUE,4),MATCH(YEAR($Q$27),'SEC Appendix V3'!$B$4:$F$4))*IF(G96&lt;=3000,G96,12000-(3*G96))),0)</f>
        <v>0</v>
      </c>
      <c r="W96" s="77">
        <f t="shared" si="15"/>
        <v>122</v>
      </c>
      <c r="X96" s="76" cm="1">
        <f t="array" ref="X96">IFERROR(IF(OR(H96&lt;0,H96&gt;4000,W96&lt;55),0,INDEX('SEC Appendix V3'!$B$5:$F$8,_xlfn.IFS(W96&lt;60,1,W96&lt;65,2,W96&lt;67,3,TRUE,4),MATCH(YEAR($Q$27),'SEC Appendix V3'!$B$4:$F$4))*IF(H96&lt;=3000,H96,12000-(3*H96))),0)</f>
        <v>0</v>
      </c>
      <c r="Y96" s="77">
        <f t="shared" si="16"/>
        <v>122</v>
      </c>
      <c r="Z96" s="76" cm="1">
        <f t="array" ref="Z96">IFERROR(IF(OR(I96&lt;0,I96&gt;4000,Y96&lt;55),0,INDEX('SEC Appendix V3'!$B$5:$F$8,_xlfn.IFS(Y96&lt;60,1,Y96&lt;65,2,Y96&lt;67,3,TRUE,4),MATCH(YEAR($Q$27),'SEC Appendix V3'!$B$4:$F$4))*IF(I96&lt;=3000,I96,12000-(3*I96))),0)</f>
        <v>0</v>
      </c>
      <c r="AA96" s="77">
        <f t="shared" si="17"/>
        <v>122</v>
      </c>
      <c r="AB96" s="76" cm="1">
        <f t="array" ref="AB96">IFERROR(IF(OR(J96&lt;0,J96&gt;4000,AA96&lt;55),0,INDEX('SEC Appendix V3'!$B$5:$F$8,_xlfn.IFS(AA96&lt;60,1,AA96&lt;65,2,AA96&lt;67,3,TRUE,4),MATCH(YEAR($Q$27),'SEC Appendix V3'!$B$4:$F$4))*IF(J96&lt;=3000,J96,12000-(3*J96))),0)</f>
        <v>0</v>
      </c>
      <c r="AC96" s="77">
        <f t="shared" si="18"/>
        <v>122</v>
      </c>
      <c r="AD96" s="76" cm="1">
        <f t="array" ref="AD96">IFERROR(IF(OR(K96&lt;0,K96&gt;4000,AC96&lt;55),0,INDEX('SEC Appendix V3'!$B$5:$F$8,_xlfn.IFS(AC96&lt;60,1,AC96&lt;65,2,AC96&lt;67,3,TRUE,4),MATCH(YEAR($Q$27),'SEC Appendix V3'!$B$4:$F$4))*IF(K96&lt;=3000,K96,12000-(3*K96))),0)</f>
        <v>0</v>
      </c>
      <c r="AE96" s="77">
        <f t="shared" si="19"/>
        <v>122</v>
      </c>
      <c r="AF96" s="76" cm="1">
        <f t="array" ref="AF96">IFERROR(IF(OR(L96&lt;0,L96&gt;4000,AE96&lt;55),0,INDEX('SEC Appendix V3'!$B$5:$F$8,_xlfn.IFS(AE96&lt;60,1,AE96&lt;65,2,AE96&lt;67,3,TRUE,4),MATCH(YEAR($Q$27),'SEC Appendix V3'!$B$4:$F$4))*IF(L96&lt;=3000,L96,12000-(3*L96))),0)</f>
        <v>0</v>
      </c>
      <c r="AG96" s="77">
        <f t="shared" si="20"/>
        <v>122</v>
      </c>
      <c r="AH96" s="76" cm="1">
        <f t="array" ref="AH96">IFERROR(IF(OR(M96&lt;0,M96&gt;4000,AG96&lt;55),0,INDEX('SEC Appendix V3'!$B$5:$F$8,_xlfn.IFS(AG96&lt;60,1,AG96&lt;65,2,AG96&lt;67,3,TRUE,4),MATCH(YEAR($Q$27),'SEC Appendix V3'!$B$4:$F$4))*IF(M96&lt;=3000,M96,12000-(3*M96))),0)</f>
        <v>0</v>
      </c>
      <c r="AI96" s="77">
        <f t="shared" si="21"/>
        <v>122</v>
      </c>
      <c r="AJ96" s="76" cm="1">
        <f t="array" ref="AJ96">IFERROR(IF(OR(N96&lt;0,N96&gt;4000,AI96&lt;55),0,INDEX('SEC Appendix V3'!$B$5:$F$8,_xlfn.IFS(AI96&lt;60,1,AI96&lt;65,2,AI96&lt;67,3,TRUE,4),MATCH(YEAR($Q$27),'SEC Appendix V3'!$B$4:$F$4))*IF(N96&lt;=3000,N96,12000-(3*N96))),0)</f>
        <v>0</v>
      </c>
      <c r="AK96" s="77">
        <f t="shared" si="22"/>
        <v>122</v>
      </c>
      <c r="AL96" s="76" cm="1">
        <f t="array" ref="AL96">IFERROR(IF(OR(O96&lt;0,O96&gt;4000,AK96&lt;55),0,INDEX('SEC Appendix V3'!$B$5:$F$8,_xlfn.IFS(AK96&lt;60,1,AK96&lt;65,2,AK96&lt;67,3,TRUE,4),MATCH(YEAR($Q$27),'SEC Appendix V3'!$B$4:$F$4))*IF(O96&lt;=3000,O96,12000-(3*O96))),0)</f>
        <v>0</v>
      </c>
      <c r="AM96" s="77">
        <f t="shared" si="23"/>
        <v>122</v>
      </c>
      <c r="AN96" s="76" cm="1">
        <f t="array" ref="AN96">IFERROR(IF(OR(P96&lt;0,P96&gt;4000,AM96&lt;55),0,INDEX('SEC Appendix V3'!$B$5:$F$8,_xlfn.IFS(AM96&lt;60,1,AM96&lt;65,2,AM96&lt;67,3,TRUE,4),MATCH(YEAR($Q$27),'SEC Appendix V3'!$B$4:$F$4))*IF(P96&lt;=3000,P96,12000-(3*P96))),0)</f>
        <v>0</v>
      </c>
      <c r="AO96" s="79">
        <f t="shared" si="24"/>
        <v>0</v>
      </c>
    </row>
    <row r="97" spans="1:41" x14ac:dyDescent="0.35">
      <c r="A97" s="70">
        <v>68</v>
      </c>
      <c r="B97" s="57"/>
      <c r="C97" s="58"/>
      <c r="D97" s="59"/>
      <c r="E97" s="60"/>
      <c r="F97" s="60"/>
      <c r="G97" s="60"/>
      <c r="H97" s="60"/>
      <c r="I97" s="60"/>
      <c r="J97" s="60"/>
      <c r="K97" s="60"/>
      <c r="L97" s="60"/>
      <c r="M97" s="60"/>
      <c r="N97" s="60"/>
      <c r="O97" s="60"/>
      <c r="P97" s="60"/>
      <c r="Q97" s="50">
        <f t="shared" si="25"/>
        <v>122</v>
      </c>
      <c r="R97" s="76" cm="1">
        <f t="array" ref="R97">IFERROR(IF(OR(E97&lt;0,E97&gt;4000,Q97&lt;55),0,INDEX('SEC Appendix V3'!$B$5:$F$8,_xlfn.IFS(Q97&lt;60,1,Q97&lt;65,2,Q97&lt;67,3,TRUE,4),MATCH(YEAR($Q$27),'SEC Appendix V3'!$B$4:$F$4))*IF(E97&lt;=3000,E97,12000-(3*E97))),0)</f>
        <v>0</v>
      </c>
      <c r="S97" s="77">
        <f t="shared" si="13"/>
        <v>122</v>
      </c>
      <c r="T97" s="76" cm="1">
        <f t="array" ref="T97">IFERROR(IF(OR(F97&lt;0,F97&gt;4000,S97&lt;55),0,INDEX('SEC Appendix V3'!$B$5:$F$8,_xlfn.IFS(S97&lt;60,1,S97&lt;65,2,S97&lt;67,3,TRUE,4),MATCH(YEAR($Q$27),'SEC Appendix V3'!$B$4:$F$4))*IF(F97&lt;=3000,F97,12000-(3*F97))),0)</f>
        <v>0</v>
      </c>
      <c r="U97" s="77">
        <f t="shared" si="14"/>
        <v>122</v>
      </c>
      <c r="V97" s="76" cm="1">
        <f t="array" ref="V97">IFERROR(IF(OR(G97&lt;0,G97&gt;4000,U97&lt;55),0,INDEX('SEC Appendix V3'!$B$5:$F$8,_xlfn.IFS(U97&lt;60,1,U97&lt;65,2,U97&lt;67,3,TRUE,4),MATCH(YEAR($Q$27),'SEC Appendix V3'!$B$4:$F$4))*IF(G97&lt;=3000,G97,12000-(3*G97))),0)</f>
        <v>0</v>
      </c>
      <c r="W97" s="77">
        <f t="shared" si="15"/>
        <v>122</v>
      </c>
      <c r="X97" s="76" cm="1">
        <f t="array" ref="X97">IFERROR(IF(OR(H97&lt;0,H97&gt;4000,W97&lt;55),0,INDEX('SEC Appendix V3'!$B$5:$F$8,_xlfn.IFS(W97&lt;60,1,W97&lt;65,2,W97&lt;67,3,TRUE,4),MATCH(YEAR($Q$27),'SEC Appendix V3'!$B$4:$F$4))*IF(H97&lt;=3000,H97,12000-(3*H97))),0)</f>
        <v>0</v>
      </c>
      <c r="Y97" s="77">
        <f t="shared" si="16"/>
        <v>122</v>
      </c>
      <c r="Z97" s="76" cm="1">
        <f t="array" ref="Z97">IFERROR(IF(OR(I97&lt;0,I97&gt;4000,Y97&lt;55),0,INDEX('SEC Appendix V3'!$B$5:$F$8,_xlfn.IFS(Y97&lt;60,1,Y97&lt;65,2,Y97&lt;67,3,TRUE,4),MATCH(YEAR($Q$27),'SEC Appendix V3'!$B$4:$F$4))*IF(I97&lt;=3000,I97,12000-(3*I97))),0)</f>
        <v>0</v>
      </c>
      <c r="AA97" s="77">
        <f t="shared" si="17"/>
        <v>122</v>
      </c>
      <c r="AB97" s="76" cm="1">
        <f t="array" ref="AB97">IFERROR(IF(OR(J97&lt;0,J97&gt;4000,AA97&lt;55),0,INDEX('SEC Appendix V3'!$B$5:$F$8,_xlfn.IFS(AA97&lt;60,1,AA97&lt;65,2,AA97&lt;67,3,TRUE,4),MATCH(YEAR($Q$27),'SEC Appendix V3'!$B$4:$F$4))*IF(J97&lt;=3000,J97,12000-(3*J97))),0)</f>
        <v>0</v>
      </c>
      <c r="AC97" s="77">
        <f t="shared" si="18"/>
        <v>122</v>
      </c>
      <c r="AD97" s="76" cm="1">
        <f t="array" ref="AD97">IFERROR(IF(OR(K97&lt;0,K97&gt;4000,AC97&lt;55),0,INDEX('SEC Appendix V3'!$B$5:$F$8,_xlfn.IFS(AC97&lt;60,1,AC97&lt;65,2,AC97&lt;67,3,TRUE,4),MATCH(YEAR($Q$27),'SEC Appendix V3'!$B$4:$F$4))*IF(K97&lt;=3000,K97,12000-(3*K97))),0)</f>
        <v>0</v>
      </c>
      <c r="AE97" s="77">
        <f t="shared" si="19"/>
        <v>122</v>
      </c>
      <c r="AF97" s="76" cm="1">
        <f t="array" ref="AF97">IFERROR(IF(OR(L97&lt;0,L97&gt;4000,AE97&lt;55),0,INDEX('SEC Appendix V3'!$B$5:$F$8,_xlfn.IFS(AE97&lt;60,1,AE97&lt;65,2,AE97&lt;67,3,TRUE,4),MATCH(YEAR($Q$27),'SEC Appendix V3'!$B$4:$F$4))*IF(L97&lt;=3000,L97,12000-(3*L97))),0)</f>
        <v>0</v>
      </c>
      <c r="AG97" s="77">
        <f t="shared" si="20"/>
        <v>122</v>
      </c>
      <c r="AH97" s="76" cm="1">
        <f t="array" ref="AH97">IFERROR(IF(OR(M97&lt;0,M97&gt;4000,AG97&lt;55),0,INDEX('SEC Appendix V3'!$B$5:$F$8,_xlfn.IFS(AG97&lt;60,1,AG97&lt;65,2,AG97&lt;67,3,TRUE,4),MATCH(YEAR($Q$27),'SEC Appendix V3'!$B$4:$F$4))*IF(M97&lt;=3000,M97,12000-(3*M97))),0)</f>
        <v>0</v>
      </c>
      <c r="AI97" s="77">
        <f t="shared" si="21"/>
        <v>122</v>
      </c>
      <c r="AJ97" s="76" cm="1">
        <f t="array" ref="AJ97">IFERROR(IF(OR(N97&lt;0,N97&gt;4000,AI97&lt;55),0,INDEX('SEC Appendix V3'!$B$5:$F$8,_xlfn.IFS(AI97&lt;60,1,AI97&lt;65,2,AI97&lt;67,3,TRUE,4),MATCH(YEAR($Q$27),'SEC Appendix V3'!$B$4:$F$4))*IF(N97&lt;=3000,N97,12000-(3*N97))),0)</f>
        <v>0</v>
      </c>
      <c r="AK97" s="77">
        <f t="shared" si="22"/>
        <v>122</v>
      </c>
      <c r="AL97" s="76" cm="1">
        <f t="array" ref="AL97">IFERROR(IF(OR(O97&lt;0,O97&gt;4000,AK97&lt;55),0,INDEX('SEC Appendix V3'!$B$5:$F$8,_xlfn.IFS(AK97&lt;60,1,AK97&lt;65,2,AK97&lt;67,3,TRUE,4),MATCH(YEAR($Q$27),'SEC Appendix V3'!$B$4:$F$4))*IF(O97&lt;=3000,O97,12000-(3*O97))),0)</f>
        <v>0</v>
      </c>
      <c r="AM97" s="77">
        <f t="shared" si="23"/>
        <v>122</v>
      </c>
      <c r="AN97" s="76" cm="1">
        <f t="array" ref="AN97">IFERROR(IF(OR(P97&lt;0,P97&gt;4000,AM97&lt;55),0,INDEX('SEC Appendix V3'!$B$5:$F$8,_xlfn.IFS(AM97&lt;60,1,AM97&lt;65,2,AM97&lt;67,3,TRUE,4),MATCH(YEAR($Q$27),'SEC Appendix V3'!$B$4:$F$4))*IF(P97&lt;=3000,P97,12000-(3*P97))),0)</f>
        <v>0</v>
      </c>
      <c r="AO97" s="79">
        <f t="shared" si="24"/>
        <v>0</v>
      </c>
    </row>
    <row r="98" spans="1:41" x14ac:dyDescent="0.35">
      <c r="A98" s="70">
        <v>69</v>
      </c>
      <c r="B98" s="58"/>
      <c r="C98" s="58"/>
      <c r="D98" s="59"/>
      <c r="E98" s="60"/>
      <c r="F98" s="60"/>
      <c r="G98" s="60"/>
      <c r="H98" s="60"/>
      <c r="I98" s="60"/>
      <c r="J98" s="60"/>
      <c r="K98" s="60"/>
      <c r="L98" s="60"/>
      <c r="M98" s="60"/>
      <c r="N98" s="60"/>
      <c r="O98" s="60"/>
      <c r="P98" s="60"/>
      <c r="Q98" s="50">
        <f t="shared" si="25"/>
        <v>122</v>
      </c>
      <c r="R98" s="76" cm="1">
        <f t="array" ref="R98">IFERROR(IF(OR(E98&lt;0,E98&gt;4000,Q98&lt;55),0,INDEX('SEC Appendix V3'!$B$5:$F$8,_xlfn.IFS(Q98&lt;60,1,Q98&lt;65,2,Q98&lt;67,3,TRUE,4),MATCH(YEAR($Q$27),'SEC Appendix V3'!$B$4:$F$4))*IF(E98&lt;=3000,E98,12000-(3*E98))),0)</f>
        <v>0</v>
      </c>
      <c r="S98" s="77">
        <f t="shared" si="13"/>
        <v>122</v>
      </c>
      <c r="T98" s="76" cm="1">
        <f t="array" ref="T98">IFERROR(IF(OR(F98&lt;0,F98&gt;4000,S98&lt;55),0,INDEX('SEC Appendix V3'!$B$5:$F$8,_xlfn.IFS(S98&lt;60,1,S98&lt;65,2,S98&lt;67,3,TRUE,4),MATCH(YEAR($Q$27),'SEC Appendix V3'!$B$4:$F$4))*IF(F98&lt;=3000,F98,12000-(3*F98))),0)</f>
        <v>0</v>
      </c>
      <c r="U98" s="77">
        <f t="shared" si="14"/>
        <v>122</v>
      </c>
      <c r="V98" s="76" cm="1">
        <f t="array" ref="V98">IFERROR(IF(OR(G98&lt;0,G98&gt;4000,U98&lt;55),0,INDEX('SEC Appendix V3'!$B$5:$F$8,_xlfn.IFS(U98&lt;60,1,U98&lt;65,2,U98&lt;67,3,TRUE,4),MATCH(YEAR($Q$27),'SEC Appendix V3'!$B$4:$F$4))*IF(G98&lt;=3000,G98,12000-(3*G98))),0)</f>
        <v>0</v>
      </c>
      <c r="W98" s="77">
        <f t="shared" si="15"/>
        <v>122</v>
      </c>
      <c r="X98" s="76" cm="1">
        <f t="array" ref="X98">IFERROR(IF(OR(H98&lt;0,H98&gt;4000,W98&lt;55),0,INDEX('SEC Appendix V3'!$B$5:$F$8,_xlfn.IFS(W98&lt;60,1,W98&lt;65,2,W98&lt;67,3,TRUE,4),MATCH(YEAR($Q$27),'SEC Appendix V3'!$B$4:$F$4))*IF(H98&lt;=3000,H98,12000-(3*H98))),0)</f>
        <v>0</v>
      </c>
      <c r="Y98" s="77">
        <f t="shared" si="16"/>
        <v>122</v>
      </c>
      <c r="Z98" s="76" cm="1">
        <f t="array" ref="Z98">IFERROR(IF(OR(I98&lt;0,I98&gt;4000,Y98&lt;55),0,INDEX('SEC Appendix V3'!$B$5:$F$8,_xlfn.IFS(Y98&lt;60,1,Y98&lt;65,2,Y98&lt;67,3,TRUE,4),MATCH(YEAR($Q$27),'SEC Appendix V3'!$B$4:$F$4))*IF(I98&lt;=3000,I98,12000-(3*I98))),0)</f>
        <v>0</v>
      </c>
      <c r="AA98" s="77">
        <f t="shared" si="17"/>
        <v>122</v>
      </c>
      <c r="AB98" s="76" cm="1">
        <f t="array" ref="AB98">IFERROR(IF(OR(J98&lt;0,J98&gt;4000,AA98&lt;55),0,INDEX('SEC Appendix V3'!$B$5:$F$8,_xlfn.IFS(AA98&lt;60,1,AA98&lt;65,2,AA98&lt;67,3,TRUE,4),MATCH(YEAR($Q$27),'SEC Appendix V3'!$B$4:$F$4))*IF(J98&lt;=3000,J98,12000-(3*J98))),0)</f>
        <v>0</v>
      </c>
      <c r="AC98" s="77">
        <f t="shared" si="18"/>
        <v>122</v>
      </c>
      <c r="AD98" s="76" cm="1">
        <f t="array" ref="AD98">IFERROR(IF(OR(K98&lt;0,K98&gt;4000,AC98&lt;55),0,INDEX('SEC Appendix V3'!$B$5:$F$8,_xlfn.IFS(AC98&lt;60,1,AC98&lt;65,2,AC98&lt;67,3,TRUE,4),MATCH(YEAR($Q$27),'SEC Appendix V3'!$B$4:$F$4))*IF(K98&lt;=3000,K98,12000-(3*K98))),0)</f>
        <v>0</v>
      </c>
      <c r="AE98" s="77">
        <f t="shared" si="19"/>
        <v>122</v>
      </c>
      <c r="AF98" s="76" cm="1">
        <f t="array" ref="AF98">IFERROR(IF(OR(L98&lt;0,L98&gt;4000,AE98&lt;55),0,INDEX('SEC Appendix V3'!$B$5:$F$8,_xlfn.IFS(AE98&lt;60,1,AE98&lt;65,2,AE98&lt;67,3,TRUE,4),MATCH(YEAR($Q$27),'SEC Appendix V3'!$B$4:$F$4))*IF(L98&lt;=3000,L98,12000-(3*L98))),0)</f>
        <v>0</v>
      </c>
      <c r="AG98" s="77">
        <f t="shared" si="20"/>
        <v>122</v>
      </c>
      <c r="AH98" s="76" cm="1">
        <f t="array" ref="AH98">IFERROR(IF(OR(M98&lt;0,M98&gt;4000,AG98&lt;55),0,INDEX('SEC Appendix V3'!$B$5:$F$8,_xlfn.IFS(AG98&lt;60,1,AG98&lt;65,2,AG98&lt;67,3,TRUE,4),MATCH(YEAR($Q$27),'SEC Appendix V3'!$B$4:$F$4))*IF(M98&lt;=3000,M98,12000-(3*M98))),0)</f>
        <v>0</v>
      </c>
      <c r="AI98" s="77">
        <f t="shared" si="21"/>
        <v>122</v>
      </c>
      <c r="AJ98" s="76" cm="1">
        <f t="array" ref="AJ98">IFERROR(IF(OR(N98&lt;0,N98&gt;4000,AI98&lt;55),0,INDEX('SEC Appendix V3'!$B$5:$F$8,_xlfn.IFS(AI98&lt;60,1,AI98&lt;65,2,AI98&lt;67,3,TRUE,4),MATCH(YEAR($Q$27),'SEC Appendix V3'!$B$4:$F$4))*IF(N98&lt;=3000,N98,12000-(3*N98))),0)</f>
        <v>0</v>
      </c>
      <c r="AK98" s="77">
        <f t="shared" si="22"/>
        <v>122</v>
      </c>
      <c r="AL98" s="76" cm="1">
        <f t="array" ref="AL98">IFERROR(IF(OR(O98&lt;0,O98&gt;4000,AK98&lt;55),0,INDEX('SEC Appendix V3'!$B$5:$F$8,_xlfn.IFS(AK98&lt;60,1,AK98&lt;65,2,AK98&lt;67,3,TRUE,4),MATCH(YEAR($Q$27),'SEC Appendix V3'!$B$4:$F$4))*IF(O98&lt;=3000,O98,12000-(3*O98))),0)</f>
        <v>0</v>
      </c>
      <c r="AM98" s="77">
        <f t="shared" si="23"/>
        <v>122</v>
      </c>
      <c r="AN98" s="76" cm="1">
        <f t="array" ref="AN98">IFERROR(IF(OR(P98&lt;0,P98&gt;4000,AM98&lt;55),0,INDEX('SEC Appendix V3'!$B$5:$F$8,_xlfn.IFS(AM98&lt;60,1,AM98&lt;65,2,AM98&lt;67,3,TRUE,4),MATCH(YEAR($Q$27),'SEC Appendix V3'!$B$4:$F$4))*IF(P98&lt;=3000,P98,12000-(3*P98))),0)</f>
        <v>0</v>
      </c>
      <c r="AO98" s="79">
        <f t="shared" si="24"/>
        <v>0</v>
      </c>
    </row>
    <row r="99" spans="1:41" x14ac:dyDescent="0.35">
      <c r="A99" s="70">
        <v>70</v>
      </c>
      <c r="B99" s="57"/>
      <c r="C99" s="58"/>
      <c r="D99" s="59"/>
      <c r="E99" s="60"/>
      <c r="F99" s="60"/>
      <c r="G99" s="60"/>
      <c r="H99" s="60"/>
      <c r="I99" s="60"/>
      <c r="J99" s="60"/>
      <c r="K99" s="60"/>
      <c r="L99" s="60"/>
      <c r="M99" s="60"/>
      <c r="N99" s="60"/>
      <c r="O99" s="60"/>
      <c r="P99" s="60"/>
      <c r="Q99" s="50">
        <f t="shared" si="25"/>
        <v>122</v>
      </c>
      <c r="R99" s="76" cm="1">
        <f t="array" ref="R99">IFERROR(IF(OR(E99&lt;0,E99&gt;4000,Q99&lt;55),0,INDEX('SEC Appendix V3'!$B$5:$F$8,_xlfn.IFS(Q99&lt;60,1,Q99&lt;65,2,Q99&lt;67,3,TRUE,4),MATCH(YEAR($Q$27),'SEC Appendix V3'!$B$4:$F$4))*IF(E99&lt;=3000,E99,12000-(3*E99))),0)</f>
        <v>0</v>
      </c>
      <c r="S99" s="77">
        <f t="shared" si="13"/>
        <v>122</v>
      </c>
      <c r="T99" s="76" cm="1">
        <f t="array" ref="T99">IFERROR(IF(OR(F99&lt;0,F99&gt;4000,S99&lt;55),0,INDEX('SEC Appendix V3'!$B$5:$F$8,_xlfn.IFS(S99&lt;60,1,S99&lt;65,2,S99&lt;67,3,TRUE,4),MATCH(YEAR($Q$27),'SEC Appendix V3'!$B$4:$F$4))*IF(F99&lt;=3000,F99,12000-(3*F99))),0)</f>
        <v>0</v>
      </c>
      <c r="U99" s="77">
        <f t="shared" si="14"/>
        <v>122</v>
      </c>
      <c r="V99" s="76" cm="1">
        <f t="array" ref="V99">IFERROR(IF(OR(G99&lt;0,G99&gt;4000,U99&lt;55),0,INDEX('SEC Appendix V3'!$B$5:$F$8,_xlfn.IFS(U99&lt;60,1,U99&lt;65,2,U99&lt;67,3,TRUE,4),MATCH(YEAR($Q$27),'SEC Appendix V3'!$B$4:$F$4))*IF(G99&lt;=3000,G99,12000-(3*G99))),0)</f>
        <v>0</v>
      </c>
      <c r="W99" s="77">
        <f t="shared" si="15"/>
        <v>122</v>
      </c>
      <c r="X99" s="76" cm="1">
        <f t="array" ref="X99">IFERROR(IF(OR(H99&lt;0,H99&gt;4000,W99&lt;55),0,INDEX('SEC Appendix V3'!$B$5:$F$8,_xlfn.IFS(W99&lt;60,1,W99&lt;65,2,W99&lt;67,3,TRUE,4),MATCH(YEAR($Q$27),'SEC Appendix V3'!$B$4:$F$4))*IF(H99&lt;=3000,H99,12000-(3*H99))),0)</f>
        <v>0</v>
      </c>
      <c r="Y99" s="77">
        <f t="shared" si="16"/>
        <v>122</v>
      </c>
      <c r="Z99" s="76" cm="1">
        <f t="array" ref="Z99">IFERROR(IF(OR(I99&lt;0,I99&gt;4000,Y99&lt;55),0,INDEX('SEC Appendix V3'!$B$5:$F$8,_xlfn.IFS(Y99&lt;60,1,Y99&lt;65,2,Y99&lt;67,3,TRUE,4),MATCH(YEAR($Q$27),'SEC Appendix V3'!$B$4:$F$4))*IF(I99&lt;=3000,I99,12000-(3*I99))),0)</f>
        <v>0</v>
      </c>
      <c r="AA99" s="77">
        <f t="shared" si="17"/>
        <v>122</v>
      </c>
      <c r="AB99" s="76" cm="1">
        <f t="array" ref="AB99">IFERROR(IF(OR(J99&lt;0,J99&gt;4000,AA99&lt;55),0,INDEX('SEC Appendix V3'!$B$5:$F$8,_xlfn.IFS(AA99&lt;60,1,AA99&lt;65,2,AA99&lt;67,3,TRUE,4),MATCH(YEAR($Q$27),'SEC Appendix V3'!$B$4:$F$4))*IF(J99&lt;=3000,J99,12000-(3*J99))),0)</f>
        <v>0</v>
      </c>
      <c r="AC99" s="77">
        <f t="shared" si="18"/>
        <v>122</v>
      </c>
      <c r="AD99" s="76" cm="1">
        <f t="array" ref="AD99">IFERROR(IF(OR(K99&lt;0,K99&gt;4000,AC99&lt;55),0,INDEX('SEC Appendix V3'!$B$5:$F$8,_xlfn.IFS(AC99&lt;60,1,AC99&lt;65,2,AC99&lt;67,3,TRUE,4),MATCH(YEAR($Q$27),'SEC Appendix V3'!$B$4:$F$4))*IF(K99&lt;=3000,K99,12000-(3*K99))),0)</f>
        <v>0</v>
      </c>
      <c r="AE99" s="77">
        <f t="shared" si="19"/>
        <v>122</v>
      </c>
      <c r="AF99" s="76" cm="1">
        <f t="array" ref="AF99">IFERROR(IF(OR(L99&lt;0,L99&gt;4000,AE99&lt;55),0,INDEX('SEC Appendix V3'!$B$5:$F$8,_xlfn.IFS(AE99&lt;60,1,AE99&lt;65,2,AE99&lt;67,3,TRUE,4),MATCH(YEAR($Q$27),'SEC Appendix V3'!$B$4:$F$4))*IF(L99&lt;=3000,L99,12000-(3*L99))),0)</f>
        <v>0</v>
      </c>
      <c r="AG99" s="77">
        <f t="shared" si="20"/>
        <v>122</v>
      </c>
      <c r="AH99" s="76" cm="1">
        <f t="array" ref="AH99">IFERROR(IF(OR(M99&lt;0,M99&gt;4000,AG99&lt;55),0,INDEX('SEC Appendix V3'!$B$5:$F$8,_xlfn.IFS(AG99&lt;60,1,AG99&lt;65,2,AG99&lt;67,3,TRUE,4),MATCH(YEAR($Q$27),'SEC Appendix V3'!$B$4:$F$4))*IF(M99&lt;=3000,M99,12000-(3*M99))),0)</f>
        <v>0</v>
      </c>
      <c r="AI99" s="77">
        <f t="shared" si="21"/>
        <v>122</v>
      </c>
      <c r="AJ99" s="76" cm="1">
        <f t="array" ref="AJ99">IFERROR(IF(OR(N99&lt;0,N99&gt;4000,AI99&lt;55),0,INDEX('SEC Appendix V3'!$B$5:$F$8,_xlfn.IFS(AI99&lt;60,1,AI99&lt;65,2,AI99&lt;67,3,TRUE,4),MATCH(YEAR($Q$27),'SEC Appendix V3'!$B$4:$F$4))*IF(N99&lt;=3000,N99,12000-(3*N99))),0)</f>
        <v>0</v>
      </c>
      <c r="AK99" s="77">
        <f t="shared" si="22"/>
        <v>122</v>
      </c>
      <c r="AL99" s="76" cm="1">
        <f t="array" ref="AL99">IFERROR(IF(OR(O99&lt;0,O99&gt;4000,AK99&lt;55),0,INDEX('SEC Appendix V3'!$B$5:$F$8,_xlfn.IFS(AK99&lt;60,1,AK99&lt;65,2,AK99&lt;67,3,TRUE,4),MATCH(YEAR($Q$27),'SEC Appendix V3'!$B$4:$F$4))*IF(O99&lt;=3000,O99,12000-(3*O99))),0)</f>
        <v>0</v>
      </c>
      <c r="AM99" s="77">
        <f t="shared" si="23"/>
        <v>122</v>
      </c>
      <c r="AN99" s="76" cm="1">
        <f t="array" ref="AN99">IFERROR(IF(OR(P99&lt;0,P99&gt;4000,AM99&lt;55),0,INDEX('SEC Appendix V3'!$B$5:$F$8,_xlfn.IFS(AM99&lt;60,1,AM99&lt;65,2,AM99&lt;67,3,TRUE,4),MATCH(YEAR($Q$27),'SEC Appendix V3'!$B$4:$F$4))*IF(P99&lt;=3000,P99,12000-(3*P99))),0)</f>
        <v>0</v>
      </c>
      <c r="AO99" s="79">
        <f t="shared" si="24"/>
        <v>0</v>
      </c>
    </row>
    <row r="100" spans="1:41" x14ac:dyDescent="0.35">
      <c r="A100" s="70">
        <v>71</v>
      </c>
      <c r="B100" s="57"/>
      <c r="C100" s="58"/>
      <c r="D100" s="59"/>
      <c r="E100" s="60"/>
      <c r="F100" s="60"/>
      <c r="G100" s="60"/>
      <c r="H100" s="60"/>
      <c r="I100" s="60"/>
      <c r="J100" s="60"/>
      <c r="K100" s="60"/>
      <c r="L100" s="60"/>
      <c r="M100" s="60"/>
      <c r="N100" s="60"/>
      <c r="O100" s="60"/>
      <c r="P100" s="60"/>
      <c r="Q100" s="50">
        <f t="shared" si="25"/>
        <v>122</v>
      </c>
      <c r="R100" s="76" cm="1">
        <f t="array" ref="R100">IFERROR(IF(OR(E100&lt;0,E100&gt;4000,Q100&lt;55),0,INDEX('SEC Appendix V3'!$B$5:$F$8,_xlfn.IFS(Q100&lt;60,1,Q100&lt;65,2,Q100&lt;67,3,TRUE,4),MATCH(YEAR($Q$27),'SEC Appendix V3'!$B$4:$F$4))*IF(E100&lt;=3000,E100,12000-(3*E100))),0)</f>
        <v>0</v>
      </c>
      <c r="S100" s="77">
        <f t="shared" si="13"/>
        <v>122</v>
      </c>
      <c r="T100" s="76" cm="1">
        <f t="array" ref="T100">IFERROR(IF(OR(F100&lt;0,F100&gt;4000,S100&lt;55),0,INDEX('SEC Appendix V3'!$B$5:$F$8,_xlfn.IFS(S100&lt;60,1,S100&lt;65,2,S100&lt;67,3,TRUE,4),MATCH(YEAR($Q$27),'SEC Appendix V3'!$B$4:$F$4))*IF(F100&lt;=3000,F100,12000-(3*F100))),0)</f>
        <v>0</v>
      </c>
      <c r="U100" s="77">
        <f t="shared" si="14"/>
        <v>122</v>
      </c>
      <c r="V100" s="76" cm="1">
        <f t="array" ref="V100">IFERROR(IF(OR(G100&lt;0,G100&gt;4000,U100&lt;55),0,INDEX('SEC Appendix V3'!$B$5:$F$8,_xlfn.IFS(U100&lt;60,1,U100&lt;65,2,U100&lt;67,3,TRUE,4),MATCH(YEAR($Q$27),'SEC Appendix V3'!$B$4:$F$4))*IF(G100&lt;=3000,G100,12000-(3*G100))),0)</f>
        <v>0</v>
      </c>
      <c r="W100" s="77">
        <f t="shared" si="15"/>
        <v>122</v>
      </c>
      <c r="X100" s="76" cm="1">
        <f t="array" ref="X100">IFERROR(IF(OR(H100&lt;0,H100&gt;4000,W100&lt;55),0,INDEX('SEC Appendix V3'!$B$5:$F$8,_xlfn.IFS(W100&lt;60,1,W100&lt;65,2,W100&lt;67,3,TRUE,4),MATCH(YEAR($Q$27),'SEC Appendix V3'!$B$4:$F$4))*IF(H100&lt;=3000,H100,12000-(3*H100))),0)</f>
        <v>0</v>
      </c>
      <c r="Y100" s="77">
        <f t="shared" si="16"/>
        <v>122</v>
      </c>
      <c r="Z100" s="76" cm="1">
        <f t="array" ref="Z100">IFERROR(IF(OR(I100&lt;0,I100&gt;4000,Y100&lt;55),0,INDEX('SEC Appendix V3'!$B$5:$F$8,_xlfn.IFS(Y100&lt;60,1,Y100&lt;65,2,Y100&lt;67,3,TRUE,4),MATCH(YEAR($Q$27),'SEC Appendix V3'!$B$4:$F$4))*IF(I100&lt;=3000,I100,12000-(3*I100))),0)</f>
        <v>0</v>
      </c>
      <c r="AA100" s="77">
        <f t="shared" si="17"/>
        <v>122</v>
      </c>
      <c r="AB100" s="76" cm="1">
        <f t="array" ref="AB100">IFERROR(IF(OR(J100&lt;0,J100&gt;4000,AA100&lt;55),0,INDEX('SEC Appendix V3'!$B$5:$F$8,_xlfn.IFS(AA100&lt;60,1,AA100&lt;65,2,AA100&lt;67,3,TRUE,4),MATCH(YEAR($Q$27),'SEC Appendix V3'!$B$4:$F$4))*IF(J100&lt;=3000,J100,12000-(3*J100))),0)</f>
        <v>0</v>
      </c>
      <c r="AC100" s="77">
        <f t="shared" si="18"/>
        <v>122</v>
      </c>
      <c r="AD100" s="76" cm="1">
        <f t="array" ref="AD100">IFERROR(IF(OR(K100&lt;0,K100&gt;4000,AC100&lt;55),0,INDEX('SEC Appendix V3'!$B$5:$F$8,_xlfn.IFS(AC100&lt;60,1,AC100&lt;65,2,AC100&lt;67,3,TRUE,4),MATCH(YEAR($Q$27),'SEC Appendix V3'!$B$4:$F$4))*IF(K100&lt;=3000,K100,12000-(3*K100))),0)</f>
        <v>0</v>
      </c>
      <c r="AE100" s="77">
        <f t="shared" si="19"/>
        <v>122</v>
      </c>
      <c r="AF100" s="76" cm="1">
        <f t="array" ref="AF100">IFERROR(IF(OR(L100&lt;0,L100&gt;4000,AE100&lt;55),0,INDEX('SEC Appendix V3'!$B$5:$F$8,_xlfn.IFS(AE100&lt;60,1,AE100&lt;65,2,AE100&lt;67,3,TRUE,4),MATCH(YEAR($Q$27),'SEC Appendix V3'!$B$4:$F$4))*IF(L100&lt;=3000,L100,12000-(3*L100))),0)</f>
        <v>0</v>
      </c>
      <c r="AG100" s="77">
        <f t="shared" si="20"/>
        <v>122</v>
      </c>
      <c r="AH100" s="76" cm="1">
        <f t="array" ref="AH100">IFERROR(IF(OR(M100&lt;0,M100&gt;4000,AG100&lt;55),0,INDEX('SEC Appendix V3'!$B$5:$F$8,_xlfn.IFS(AG100&lt;60,1,AG100&lt;65,2,AG100&lt;67,3,TRUE,4),MATCH(YEAR($Q$27),'SEC Appendix V3'!$B$4:$F$4))*IF(M100&lt;=3000,M100,12000-(3*M100))),0)</f>
        <v>0</v>
      </c>
      <c r="AI100" s="77">
        <f t="shared" si="21"/>
        <v>122</v>
      </c>
      <c r="AJ100" s="76" cm="1">
        <f t="array" ref="AJ100">IFERROR(IF(OR(N100&lt;0,N100&gt;4000,AI100&lt;55),0,INDEX('SEC Appendix V3'!$B$5:$F$8,_xlfn.IFS(AI100&lt;60,1,AI100&lt;65,2,AI100&lt;67,3,TRUE,4),MATCH(YEAR($Q$27),'SEC Appendix V3'!$B$4:$F$4))*IF(N100&lt;=3000,N100,12000-(3*N100))),0)</f>
        <v>0</v>
      </c>
      <c r="AK100" s="77">
        <f t="shared" si="22"/>
        <v>122</v>
      </c>
      <c r="AL100" s="76" cm="1">
        <f t="array" ref="AL100">IFERROR(IF(OR(O100&lt;0,O100&gt;4000,AK100&lt;55),0,INDEX('SEC Appendix V3'!$B$5:$F$8,_xlfn.IFS(AK100&lt;60,1,AK100&lt;65,2,AK100&lt;67,3,TRUE,4),MATCH(YEAR($Q$27),'SEC Appendix V3'!$B$4:$F$4))*IF(O100&lt;=3000,O100,12000-(3*O100))),0)</f>
        <v>0</v>
      </c>
      <c r="AM100" s="77">
        <f t="shared" si="23"/>
        <v>122</v>
      </c>
      <c r="AN100" s="76" cm="1">
        <f t="array" ref="AN100">IFERROR(IF(OR(P100&lt;0,P100&gt;4000,AM100&lt;55),0,INDEX('SEC Appendix V3'!$B$5:$F$8,_xlfn.IFS(AM100&lt;60,1,AM100&lt;65,2,AM100&lt;67,3,TRUE,4),MATCH(YEAR($Q$27),'SEC Appendix V3'!$B$4:$F$4))*IF(P100&lt;=3000,P100,12000-(3*P100))),0)</f>
        <v>0</v>
      </c>
      <c r="AO100" s="79">
        <f t="shared" si="24"/>
        <v>0</v>
      </c>
    </row>
    <row r="101" spans="1:41" x14ac:dyDescent="0.35">
      <c r="A101" s="70">
        <v>72</v>
      </c>
      <c r="B101" s="58"/>
      <c r="C101" s="58"/>
      <c r="D101" s="59"/>
      <c r="E101" s="60"/>
      <c r="F101" s="60"/>
      <c r="G101" s="60"/>
      <c r="H101" s="60"/>
      <c r="I101" s="60"/>
      <c r="J101" s="60"/>
      <c r="K101" s="60"/>
      <c r="L101" s="60"/>
      <c r="M101" s="60"/>
      <c r="N101" s="60"/>
      <c r="O101" s="60"/>
      <c r="P101" s="60"/>
      <c r="Q101" s="50">
        <f t="shared" si="25"/>
        <v>122</v>
      </c>
      <c r="R101" s="76" cm="1">
        <f t="array" ref="R101">IFERROR(IF(OR(E101&lt;0,E101&gt;4000,Q101&lt;55),0,INDEX('SEC Appendix V3'!$B$5:$F$8,_xlfn.IFS(Q101&lt;60,1,Q101&lt;65,2,Q101&lt;67,3,TRUE,4),MATCH(YEAR($Q$27),'SEC Appendix V3'!$B$4:$F$4))*IF(E101&lt;=3000,E101,12000-(3*E101))),0)</f>
        <v>0</v>
      </c>
      <c r="S101" s="77">
        <f t="shared" si="13"/>
        <v>122</v>
      </c>
      <c r="T101" s="76" cm="1">
        <f t="array" ref="T101">IFERROR(IF(OR(F101&lt;0,F101&gt;4000,S101&lt;55),0,INDEX('SEC Appendix V3'!$B$5:$F$8,_xlfn.IFS(S101&lt;60,1,S101&lt;65,2,S101&lt;67,3,TRUE,4),MATCH(YEAR($Q$27),'SEC Appendix V3'!$B$4:$F$4))*IF(F101&lt;=3000,F101,12000-(3*F101))),0)</f>
        <v>0</v>
      </c>
      <c r="U101" s="77">
        <f t="shared" si="14"/>
        <v>122</v>
      </c>
      <c r="V101" s="76" cm="1">
        <f t="array" ref="V101">IFERROR(IF(OR(G101&lt;0,G101&gt;4000,U101&lt;55),0,INDEX('SEC Appendix V3'!$B$5:$F$8,_xlfn.IFS(U101&lt;60,1,U101&lt;65,2,U101&lt;67,3,TRUE,4),MATCH(YEAR($Q$27),'SEC Appendix V3'!$B$4:$F$4))*IF(G101&lt;=3000,G101,12000-(3*G101))),0)</f>
        <v>0</v>
      </c>
      <c r="W101" s="77">
        <f t="shared" si="15"/>
        <v>122</v>
      </c>
      <c r="X101" s="76" cm="1">
        <f t="array" ref="X101">IFERROR(IF(OR(H101&lt;0,H101&gt;4000,W101&lt;55),0,INDEX('SEC Appendix V3'!$B$5:$F$8,_xlfn.IFS(W101&lt;60,1,W101&lt;65,2,W101&lt;67,3,TRUE,4),MATCH(YEAR($Q$27),'SEC Appendix V3'!$B$4:$F$4))*IF(H101&lt;=3000,H101,12000-(3*H101))),0)</f>
        <v>0</v>
      </c>
      <c r="Y101" s="77">
        <f t="shared" si="16"/>
        <v>122</v>
      </c>
      <c r="Z101" s="76" cm="1">
        <f t="array" ref="Z101">IFERROR(IF(OR(I101&lt;0,I101&gt;4000,Y101&lt;55),0,INDEX('SEC Appendix V3'!$B$5:$F$8,_xlfn.IFS(Y101&lt;60,1,Y101&lt;65,2,Y101&lt;67,3,TRUE,4),MATCH(YEAR($Q$27),'SEC Appendix V3'!$B$4:$F$4))*IF(I101&lt;=3000,I101,12000-(3*I101))),0)</f>
        <v>0</v>
      </c>
      <c r="AA101" s="77">
        <f t="shared" si="17"/>
        <v>122</v>
      </c>
      <c r="AB101" s="76" cm="1">
        <f t="array" ref="AB101">IFERROR(IF(OR(J101&lt;0,J101&gt;4000,AA101&lt;55),0,INDEX('SEC Appendix V3'!$B$5:$F$8,_xlfn.IFS(AA101&lt;60,1,AA101&lt;65,2,AA101&lt;67,3,TRUE,4),MATCH(YEAR($Q$27),'SEC Appendix V3'!$B$4:$F$4))*IF(J101&lt;=3000,J101,12000-(3*J101))),0)</f>
        <v>0</v>
      </c>
      <c r="AC101" s="77">
        <f t="shared" si="18"/>
        <v>122</v>
      </c>
      <c r="AD101" s="76" cm="1">
        <f t="array" ref="AD101">IFERROR(IF(OR(K101&lt;0,K101&gt;4000,AC101&lt;55),0,INDEX('SEC Appendix V3'!$B$5:$F$8,_xlfn.IFS(AC101&lt;60,1,AC101&lt;65,2,AC101&lt;67,3,TRUE,4),MATCH(YEAR($Q$27),'SEC Appendix V3'!$B$4:$F$4))*IF(K101&lt;=3000,K101,12000-(3*K101))),0)</f>
        <v>0</v>
      </c>
      <c r="AE101" s="77">
        <f t="shared" si="19"/>
        <v>122</v>
      </c>
      <c r="AF101" s="76" cm="1">
        <f t="array" ref="AF101">IFERROR(IF(OR(L101&lt;0,L101&gt;4000,AE101&lt;55),0,INDEX('SEC Appendix V3'!$B$5:$F$8,_xlfn.IFS(AE101&lt;60,1,AE101&lt;65,2,AE101&lt;67,3,TRUE,4),MATCH(YEAR($Q$27),'SEC Appendix V3'!$B$4:$F$4))*IF(L101&lt;=3000,L101,12000-(3*L101))),0)</f>
        <v>0</v>
      </c>
      <c r="AG101" s="77">
        <f t="shared" si="20"/>
        <v>122</v>
      </c>
      <c r="AH101" s="76" cm="1">
        <f t="array" ref="AH101">IFERROR(IF(OR(M101&lt;0,M101&gt;4000,AG101&lt;55),0,INDEX('SEC Appendix V3'!$B$5:$F$8,_xlfn.IFS(AG101&lt;60,1,AG101&lt;65,2,AG101&lt;67,3,TRUE,4),MATCH(YEAR($Q$27),'SEC Appendix V3'!$B$4:$F$4))*IF(M101&lt;=3000,M101,12000-(3*M101))),0)</f>
        <v>0</v>
      </c>
      <c r="AI101" s="77">
        <f t="shared" si="21"/>
        <v>122</v>
      </c>
      <c r="AJ101" s="76" cm="1">
        <f t="array" ref="AJ101">IFERROR(IF(OR(N101&lt;0,N101&gt;4000,AI101&lt;55),0,INDEX('SEC Appendix V3'!$B$5:$F$8,_xlfn.IFS(AI101&lt;60,1,AI101&lt;65,2,AI101&lt;67,3,TRUE,4),MATCH(YEAR($Q$27),'SEC Appendix V3'!$B$4:$F$4))*IF(N101&lt;=3000,N101,12000-(3*N101))),0)</f>
        <v>0</v>
      </c>
      <c r="AK101" s="77">
        <f t="shared" si="22"/>
        <v>122</v>
      </c>
      <c r="AL101" s="76" cm="1">
        <f t="array" ref="AL101">IFERROR(IF(OR(O101&lt;0,O101&gt;4000,AK101&lt;55),0,INDEX('SEC Appendix V3'!$B$5:$F$8,_xlfn.IFS(AK101&lt;60,1,AK101&lt;65,2,AK101&lt;67,3,TRUE,4),MATCH(YEAR($Q$27),'SEC Appendix V3'!$B$4:$F$4))*IF(O101&lt;=3000,O101,12000-(3*O101))),0)</f>
        <v>0</v>
      </c>
      <c r="AM101" s="77">
        <f t="shared" si="23"/>
        <v>122</v>
      </c>
      <c r="AN101" s="76" cm="1">
        <f t="array" ref="AN101">IFERROR(IF(OR(P101&lt;0,P101&gt;4000,AM101&lt;55),0,INDEX('SEC Appendix V3'!$B$5:$F$8,_xlfn.IFS(AM101&lt;60,1,AM101&lt;65,2,AM101&lt;67,3,TRUE,4),MATCH(YEAR($Q$27),'SEC Appendix V3'!$B$4:$F$4))*IF(P101&lt;=3000,P101,12000-(3*P101))),0)</f>
        <v>0</v>
      </c>
      <c r="AO101" s="79">
        <f t="shared" si="24"/>
        <v>0</v>
      </c>
    </row>
    <row r="102" spans="1:41" x14ac:dyDescent="0.35">
      <c r="A102" s="70">
        <v>73</v>
      </c>
      <c r="B102" s="57"/>
      <c r="C102" s="58"/>
      <c r="D102" s="59"/>
      <c r="E102" s="60"/>
      <c r="F102" s="60"/>
      <c r="G102" s="60"/>
      <c r="H102" s="60"/>
      <c r="I102" s="60"/>
      <c r="J102" s="60"/>
      <c r="K102" s="60"/>
      <c r="L102" s="60"/>
      <c r="M102" s="60"/>
      <c r="N102" s="60"/>
      <c r="O102" s="60"/>
      <c r="P102" s="60"/>
      <c r="Q102" s="50">
        <f t="shared" si="25"/>
        <v>122</v>
      </c>
      <c r="R102" s="76" cm="1">
        <f t="array" ref="R102">IFERROR(IF(OR(E102&lt;0,E102&gt;4000,Q102&lt;55),0,INDEX('SEC Appendix V3'!$B$5:$F$8,_xlfn.IFS(Q102&lt;60,1,Q102&lt;65,2,Q102&lt;67,3,TRUE,4),MATCH(YEAR($Q$27),'SEC Appendix V3'!$B$4:$F$4))*IF(E102&lt;=3000,E102,12000-(3*E102))),0)</f>
        <v>0</v>
      </c>
      <c r="S102" s="77">
        <f t="shared" si="13"/>
        <v>122</v>
      </c>
      <c r="T102" s="76" cm="1">
        <f t="array" ref="T102">IFERROR(IF(OR(F102&lt;0,F102&gt;4000,S102&lt;55),0,INDEX('SEC Appendix V3'!$B$5:$F$8,_xlfn.IFS(S102&lt;60,1,S102&lt;65,2,S102&lt;67,3,TRUE,4),MATCH(YEAR($Q$27),'SEC Appendix V3'!$B$4:$F$4))*IF(F102&lt;=3000,F102,12000-(3*F102))),0)</f>
        <v>0</v>
      </c>
      <c r="U102" s="77">
        <f t="shared" si="14"/>
        <v>122</v>
      </c>
      <c r="V102" s="76" cm="1">
        <f t="array" ref="V102">IFERROR(IF(OR(G102&lt;0,G102&gt;4000,U102&lt;55),0,INDEX('SEC Appendix V3'!$B$5:$F$8,_xlfn.IFS(U102&lt;60,1,U102&lt;65,2,U102&lt;67,3,TRUE,4),MATCH(YEAR($Q$27),'SEC Appendix V3'!$B$4:$F$4))*IF(G102&lt;=3000,G102,12000-(3*G102))),0)</f>
        <v>0</v>
      </c>
      <c r="W102" s="77">
        <f t="shared" si="15"/>
        <v>122</v>
      </c>
      <c r="X102" s="76" cm="1">
        <f t="array" ref="X102">IFERROR(IF(OR(H102&lt;0,H102&gt;4000,W102&lt;55),0,INDEX('SEC Appendix V3'!$B$5:$F$8,_xlfn.IFS(W102&lt;60,1,W102&lt;65,2,W102&lt;67,3,TRUE,4),MATCH(YEAR($Q$27),'SEC Appendix V3'!$B$4:$F$4))*IF(H102&lt;=3000,H102,12000-(3*H102))),0)</f>
        <v>0</v>
      </c>
      <c r="Y102" s="77">
        <f t="shared" si="16"/>
        <v>122</v>
      </c>
      <c r="Z102" s="76" cm="1">
        <f t="array" ref="Z102">IFERROR(IF(OR(I102&lt;0,I102&gt;4000,Y102&lt;55),0,INDEX('SEC Appendix V3'!$B$5:$F$8,_xlfn.IFS(Y102&lt;60,1,Y102&lt;65,2,Y102&lt;67,3,TRUE,4),MATCH(YEAR($Q$27),'SEC Appendix V3'!$B$4:$F$4))*IF(I102&lt;=3000,I102,12000-(3*I102))),0)</f>
        <v>0</v>
      </c>
      <c r="AA102" s="77">
        <f t="shared" si="17"/>
        <v>122</v>
      </c>
      <c r="AB102" s="76" cm="1">
        <f t="array" ref="AB102">IFERROR(IF(OR(J102&lt;0,J102&gt;4000,AA102&lt;55),0,INDEX('SEC Appendix V3'!$B$5:$F$8,_xlfn.IFS(AA102&lt;60,1,AA102&lt;65,2,AA102&lt;67,3,TRUE,4),MATCH(YEAR($Q$27),'SEC Appendix V3'!$B$4:$F$4))*IF(J102&lt;=3000,J102,12000-(3*J102))),0)</f>
        <v>0</v>
      </c>
      <c r="AC102" s="77">
        <f t="shared" si="18"/>
        <v>122</v>
      </c>
      <c r="AD102" s="76" cm="1">
        <f t="array" ref="AD102">IFERROR(IF(OR(K102&lt;0,K102&gt;4000,AC102&lt;55),0,INDEX('SEC Appendix V3'!$B$5:$F$8,_xlfn.IFS(AC102&lt;60,1,AC102&lt;65,2,AC102&lt;67,3,TRUE,4),MATCH(YEAR($Q$27),'SEC Appendix V3'!$B$4:$F$4))*IF(K102&lt;=3000,K102,12000-(3*K102))),0)</f>
        <v>0</v>
      </c>
      <c r="AE102" s="77">
        <f t="shared" si="19"/>
        <v>122</v>
      </c>
      <c r="AF102" s="76" cm="1">
        <f t="array" ref="AF102">IFERROR(IF(OR(L102&lt;0,L102&gt;4000,AE102&lt;55),0,INDEX('SEC Appendix V3'!$B$5:$F$8,_xlfn.IFS(AE102&lt;60,1,AE102&lt;65,2,AE102&lt;67,3,TRUE,4),MATCH(YEAR($Q$27),'SEC Appendix V3'!$B$4:$F$4))*IF(L102&lt;=3000,L102,12000-(3*L102))),0)</f>
        <v>0</v>
      </c>
      <c r="AG102" s="77">
        <f t="shared" si="20"/>
        <v>122</v>
      </c>
      <c r="AH102" s="76" cm="1">
        <f t="array" ref="AH102">IFERROR(IF(OR(M102&lt;0,M102&gt;4000,AG102&lt;55),0,INDEX('SEC Appendix V3'!$B$5:$F$8,_xlfn.IFS(AG102&lt;60,1,AG102&lt;65,2,AG102&lt;67,3,TRUE,4),MATCH(YEAR($Q$27),'SEC Appendix V3'!$B$4:$F$4))*IF(M102&lt;=3000,M102,12000-(3*M102))),0)</f>
        <v>0</v>
      </c>
      <c r="AI102" s="77">
        <f t="shared" si="21"/>
        <v>122</v>
      </c>
      <c r="AJ102" s="76" cm="1">
        <f t="array" ref="AJ102">IFERROR(IF(OR(N102&lt;0,N102&gt;4000,AI102&lt;55),0,INDEX('SEC Appendix V3'!$B$5:$F$8,_xlfn.IFS(AI102&lt;60,1,AI102&lt;65,2,AI102&lt;67,3,TRUE,4),MATCH(YEAR($Q$27),'SEC Appendix V3'!$B$4:$F$4))*IF(N102&lt;=3000,N102,12000-(3*N102))),0)</f>
        <v>0</v>
      </c>
      <c r="AK102" s="77">
        <f t="shared" si="22"/>
        <v>122</v>
      </c>
      <c r="AL102" s="76" cm="1">
        <f t="array" ref="AL102">IFERROR(IF(OR(O102&lt;0,O102&gt;4000,AK102&lt;55),0,INDEX('SEC Appendix V3'!$B$5:$F$8,_xlfn.IFS(AK102&lt;60,1,AK102&lt;65,2,AK102&lt;67,3,TRUE,4),MATCH(YEAR($Q$27),'SEC Appendix V3'!$B$4:$F$4))*IF(O102&lt;=3000,O102,12000-(3*O102))),0)</f>
        <v>0</v>
      </c>
      <c r="AM102" s="77">
        <f t="shared" si="23"/>
        <v>122</v>
      </c>
      <c r="AN102" s="76" cm="1">
        <f t="array" ref="AN102">IFERROR(IF(OR(P102&lt;0,P102&gt;4000,AM102&lt;55),0,INDEX('SEC Appendix V3'!$B$5:$F$8,_xlfn.IFS(AM102&lt;60,1,AM102&lt;65,2,AM102&lt;67,3,TRUE,4),MATCH(YEAR($Q$27),'SEC Appendix V3'!$B$4:$F$4))*IF(P102&lt;=3000,P102,12000-(3*P102))),0)</f>
        <v>0</v>
      </c>
      <c r="AO102" s="79">
        <f t="shared" si="24"/>
        <v>0</v>
      </c>
    </row>
    <row r="103" spans="1:41" x14ac:dyDescent="0.35">
      <c r="A103" s="70">
        <v>74</v>
      </c>
      <c r="B103" s="57"/>
      <c r="C103" s="58"/>
      <c r="D103" s="59"/>
      <c r="E103" s="60"/>
      <c r="F103" s="60"/>
      <c r="G103" s="60"/>
      <c r="H103" s="60"/>
      <c r="I103" s="60"/>
      <c r="J103" s="60"/>
      <c r="K103" s="60"/>
      <c r="L103" s="60"/>
      <c r="M103" s="60"/>
      <c r="N103" s="60"/>
      <c r="O103" s="60"/>
      <c r="P103" s="60"/>
      <c r="Q103" s="50">
        <f t="shared" si="25"/>
        <v>122</v>
      </c>
      <c r="R103" s="76" cm="1">
        <f t="array" ref="R103">IFERROR(IF(OR(E103&lt;0,E103&gt;4000,Q103&lt;55),0,INDEX('SEC Appendix V3'!$B$5:$F$8,_xlfn.IFS(Q103&lt;60,1,Q103&lt;65,2,Q103&lt;67,3,TRUE,4),MATCH(YEAR($Q$27),'SEC Appendix V3'!$B$4:$F$4))*IF(E103&lt;=3000,E103,12000-(3*E103))),0)</f>
        <v>0</v>
      </c>
      <c r="S103" s="77">
        <f t="shared" si="13"/>
        <v>122</v>
      </c>
      <c r="T103" s="76" cm="1">
        <f t="array" ref="T103">IFERROR(IF(OR(F103&lt;0,F103&gt;4000,S103&lt;55),0,INDEX('SEC Appendix V3'!$B$5:$F$8,_xlfn.IFS(S103&lt;60,1,S103&lt;65,2,S103&lt;67,3,TRUE,4),MATCH(YEAR($Q$27),'SEC Appendix V3'!$B$4:$F$4))*IF(F103&lt;=3000,F103,12000-(3*F103))),0)</f>
        <v>0</v>
      </c>
      <c r="U103" s="77">
        <f t="shared" si="14"/>
        <v>122</v>
      </c>
      <c r="V103" s="76" cm="1">
        <f t="array" ref="V103">IFERROR(IF(OR(G103&lt;0,G103&gt;4000,U103&lt;55),0,INDEX('SEC Appendix V3'!$B$5:$F$8,_xlfn.IFS(U103&lt;60,1,U103&lt;65,2,U103&lt;67,3,TRUE,4),MATCH(YEAR($Q$27),'SEC Appendix V3'!$B$4:$F$4))*IF(G103&lt;=3000,G103,12000-(3*G103))),0)</f>
        <v>0</v>
      </c>
      <c r="W103" s="77">
        <f t="shared" si="15"/>
        <v>122</v>
      </c>
      <c r="X103" s="76" cm="1">
        <f t="array" ref="X103">IFERROR(IF(OR(H103&lt;0,H103&gt;4000,W103&lt;55),0,INDEX('SEC Appendix V3'!$B$5:$F$8,_xlfn.IFS(W103&lt;60,1,W103&lt;65,2,W103&lt;67,3,TRUE,4),MATCH(YEAR($Q$27),'SEC Appendix V3'!$B$4:$F$4))*IF(H103&lt;=3000,H103,12000-(3*H103))),0)</f>
        <v>0</v>
      </c>
      <c r="Y103" s="77">
        <f t="shared" si="16"/>
        <v>122</v>
      </c>
      <c r="Z103" s="76" cm="1">
        <f t="array" ref="Z103">IFERROR(IF(OR(I103&lt;0,I103&gt;4000,Y103&lt;55),0,INDEX('SEC Appendix V3'!$B$5:$F$8,_xlfn.IFS(Y103&lt;60,1,Y103&lt;65,2,Y103&lt;67,3,TRUE,4),MATCH(YEAR($Q$27),'SEC Appendix V3'!$B$4:$F$4))*IF(I103&lt;=3000,I103,12000-(3*I103))),0)</f>
        <v>0</v>
      </c>
      <c r="AA103" s="77">
        <f t="shared" si="17"/>
        <v>122</v>
      </c>
      <c r="AB103" s="76" cm="1">
        <f t="array" ref="AB103">IFERROR(IF(OR(J103&lt;0,J103&gt;4000,AA103&lt;55),0,INDEX('SEC Appendix V3'!$B$5:$F$8,_xlfn.IFS(AA103&lt;60,1,AA103&lt;65,2,AA103&lt;67,3,TRUE,4),MATCH(YEAR($Q$27),'SEC Appendix V3'!$B$4:$F$4))*IF(J103&lt;=3000,J103,12000-(3*J103))),0)</f>
        <v>0</v>
      </c>
      <c r="AC103" s="77">
        <f t="shared" si="18"/>
        <v>122</v>
      </c>
      <c r="AD103" s="76" cm="1">
        <f t="array" ref="AD103">IFERROR(IF(OR(K103&lt;0,K103&gt;4000,AC103&lt;55),0,INDEX('SEC Appendix V3'!$B$5:$F$8,_xlfn.IFS(AC103&lt;60,1,AC103&lt;65,2,AC103&lt;67,3,TRUE,4),MATCH(YEAR($Q$27),'SEC Appendix V3'!$B$4:$F$4))*IF(K103&lt;=3000,K103,12000-(3*K103))),0)</f>
        <v>0</v>
      </c>
      <c r="AE103" s="77">
        <f t="shared" si="19"/>
        <v>122</v>
      </c>
      <c r="AF103" s="76" cm="1">
        <f t="array" ref="AF103">IFERROR(IF(OR(L103&lt;0,L103&gt;4000,AE103&lt;55),0,INDEX('SEC Appendix V3'!$B$5:$F$8,_xlfn.IFS(AE103&lt;60,1,AE103&lt;65,2,AE103&lt;67,3,TRUE,4),MATCH(YEAR($Q$27),'SEC Appendix V3'!$B$4:$F$4))*IF(L103&lt;=3000,L103,12000-(3*L103))),0)</f>
        <v>0</v>
      </c>
      <c r="AG103" s="77">
        <f t="shared" si="20"/>
        <v>122</v>
      </c>
      <c r="AH103" s="76" cm="1">
        <f t="array" ref="AH103">IFERROR(IF(OR(M103&lt;0,M103&gt;4000,AG103&lt;55),0,INDEX('SEC Appendix V3'!$B$5:$F$8,_xlfn.IFS(AG103&lt;60,1,AG103&lt;65,2,AG103&lt;67,3,TRUE,4),MATCH(YEAR($Q$27),'SEC Appendix V3'!$B$4:$F$4))*IF(M103&lt;=3000,M103,12000-(3*M103))),0)</f>
        <v>0</v>
      </c>
      <c r="AI103" s="77">
        <f t="shared" si="21"/>
        <v>122</v>
      </c>
      <c r="AJ103" s="76" cm="1">
        <f t="array" ref="AJ103">IFERROR(IF(OR(N103&lt;0,N103&gt;4000,AI103&lt;55),0,INDEX('SEC Appendix V3'!$B$5:$F$8,_xlfn.IFS(AI103&lt;60,1,AI103&lt;65,2,AI103&lt;67,3,TRUE,4),MATCH(YEAR($Q$27),'SEC Appendix V3'!$B$4:$F$4))*IF(N103&lt;=3000,N103,12000-(3*N103))),0)</f>
        <v>0</v>
      </c>
      <c r="AK103" s="77">
        <f t="shared" si="22"/>
        <v>122</v>
      </c>
      <c r="AL103" s="76" cm="1">
        <f t="array" ref="AL103">IFERROR(IF(OR(O103&lt;0,O103&gt;4000,AK103&lt;55),0,INDEX('SEC Appendix V3'!$B$5:$F$8,_xlfn.IFS(AK103&lt;60,1,AK103&lt;65,2,AK103&lt;67,3,TRUE,4),MATCH(YEAR($Q$27),'SEC Appendix V3'!$B$4:$F$4))*IF(O103&lt;=3000,O103,12000-(3*O103))),0)</f>
        <v>0</v>
      </c>
      <c r="AM103" s="77">
        <f t="shared" si="23"/>
        <v>122</v>
      </c>
      <c r="AN103" s="76" cm="1">
        <f t="array" ref="AN103">IFERROR(IF(OR(P103&lt;0,P103&gt;4000,AM103&lt;55),0,INDEX('SEC Appendix V3'!$B$5:$F$8,_xlfn.IFS(AM103&lt;60,1,AM103&lt;65,2,AM103&lt;67,3,TRUE,4),MATCH(YEAR($Q$27),'SEC Appendix V3'!$B$4:$F$4))*IF(P103&lt;=3000,P103,12000-(3*P103))),0)</f>
        <v>0</v>
      </c>
      <c r="AO103" s="79">
        <f t="shared" si="24"/>
        <v>0</v>
      </c>
    </row>
    <row r="104" spans="1:41" x14ac:dyDescent="0.35">
      <c r="A104" s="70">
        <v>75</v>
      </c>
      <c r="B104" s="58"/>
      <c r="C104" s="58"/>
      <c r="D104" s="59"/>
      <c r="E104" s="60"/>
      <c r="F104" s="60"/>
      <c r="G104" s="60"/>
      <c r="H104" s="60"/>
      <c r="I104" s="60"/>
      <c r="J104" s="60"/>
      <c r="K104" s="60"/>
      <c r="L104" s="60"/>
      <c r="M104" s="60"/>
      <c r="N104" s="60"/>
      <c r="O104" s="60"/>
      <c r="P104" s="60"/>
      <c r="Q104" s="50">
        <f t="shared" si="25"/>
        <v>122</v>
      </c>
      <c r="R104" s="76" cm="1">
        <f t="array" ref="R104">IFERROR(IF(OR(E104&lt;0,E104&gt;4000,Q104&lt;55),0,INDEX('SEC Appendix V3'!$B$5:$F$8,_xlfn.IFS(Q104&lt;60,1,Q104&lt;65,2,Q104&lt;67,3,TRUE,4),MATCH(YEAR($Q$27),'SEC Appendix V3'!$B$4:$F$4))*IF(E104&lt;=3000,E104,12000-(3*E104))),0)</f>
        <v>0</v>
      </c>
      <c r="S104" s="77">
        <f t="shared" si="13"/>
        <v>122</v>
      </c>
      <c r="T104" s="76" cm="1">
        <f t="array" ref="T104">IFERROR(IF(OR(F104&lt;0,F104&gt;4000,S104&lt;55),0,INDEX('SEC Appendix V3'!$B$5:$F$8,_xlfn.IFS(S104&lt;60,1,S104&lt;65,2,S104&lt;67,3,TRUE,4),MATCH(YEAR($Q$27),'SEC Appendix V3'!$B$4:$F$4))*IF(F104&lt;=3000,F104,12000-(3*F104))),0)</f>
        <v>0</v>
      </c>
      <c r="U104" s="77">
        <f t="shared" si="14"/>
        <v>122</v>
      </c>
      <c r="V104" s="76" cm="1">
        <f t="array" ref="V104">IFERROR(IF(OR(G104&lt;0,G104&gt;4000,U104&lt;55),0,INDEX('SEC Appendix V3'!$B$5:$F$8,_xlfn.IFS(U104&lt;60,1,U104&lt;65,2,U104&lt;67,3,TRUE,4),MATCH(YEAR($Q$27),'SEC Appendix V3'!$B$4:$F$4))*IF(G104&lt;=3000,G104,12000-(3*G104))),0)</f>
        <v>0</v>
      </c>
      <c r="W104" s="77">
        <f t="shared" si="15"/>
        <v>122</v>
      </c>
      <c r="X104" s="76" cm="1">
        <f t="array" ref="X104">IFERROR(IF(OR(H104&lt;0,H104&gt;4000,W104&lt;55),0,INDEX('SEC Appendix V3'!$B$5:$F$8,_xlfn.IFS(W104&lt;60,1,W104&lt;65,2,W104&lt;67,3,TRUE,4),MATCH(YEAR($Q$27),'SEC Appendix V3'!$B$4:$F$4))*IF(H104&lt;=3000,H104,12000-(3*H104))),0)</f>
        <v>0</v>
      </c>
      <c r="Y104" s="77">
        <f t="shared" si="16"/>
        <v>122</v>
      </c>
      <c r="Z104" s="76" cm="1">
        <f t="array" ref="Z104">IFERROR(IF(OR(I104&lt;0,I104&gt;4000,Y104&lt;55),0,INDEX('SEC Appendix V3'!$B$5:$F$8,_xlfn.IFS(Y104&lt;60,1,Y104&lt;65,2,Y104&lt;67,3,TRUE,4),MATCH(YEAR($Q$27),'SEC Appendix V3'!$B$4:$F$4))*IF(I104&lt;=3000,I104,12000-(3*I104))),0)</f>
        <v>0</v>
      </c>
      <c r="AA104" s="77">
        <f t="shared" si="17"/>
        <v>122</v>
      </c>
      <c r="AB104" s="76" cm="1">
        <f t="array" ref="AB104">IFERROR(IF(OR(J104&lt;0,J104&gt;4000,AA104&lt;55),0,INDEX('SEC Appendix V3'!$B$5:$F$8,_xlfn.IFS(AA104&lt;60,1,AA104&lt;65,2,AA104&lt;67,3,TRUE,4),MATCH(YEAR($Q$27),'SEC Appendix V3'!$B$4:$F$4))*IF(J104&lt;=3000,J104,12000-(3*J104))),0)</f>
        <v>0</v>
      </c>
      <c r="AC104" s="77">
        <f t="shared" si="18"/>
        <v>122</v>
      </c>
      <c r="AD104" s="76" cm="1">
        <f t="array" ref="AD104">IFERROR(IF(OR(K104&lt;0,K104&gt;4000,AC104&lt;55),0,INDEX('SEC Appendix V3'!$B$5:$F$8,_xlfn.IFS(AC104&lt;60,1,AC104&lt;65,2,AC104&lt;67,3,TRUE,4),MATCH(YEAR($Q$27),'SEC Appendix V3'!$B$4:$F$4))*IF(K104&lt;=3000,K104,12000-(3*K104))),0)</f>
        <v>0</v>
      </c>
      <c r="AE104" s="77">
        <f t="shared" si="19"/>
        <v>122</v>
      </c>
      <c r="AF104" s="76" cm="1">
        <f t="array" ref="AF104">IFERROR(IF(OR(L104&lt;0,L104&gt;4000,AE104&lt;55),0,INDEX('SEC Appendix V3'!$B$5:$F$8,_xlfn.IFS(AE104&lt;60,1,AE104&lt;65,2,AE104&lt;67,3,TRUE,4),MATCH(YEAR($Q$27),'SEC Appendix V3'!$B$4:$F$4))*IF(L104&lt;=3000,L104,12000-(3*L104))),0)</f>
        <v>0</v>
      </c>
      <c r="AG104" s="77">
        <f t="shared" si="20"/>
        <v>122</v>
      </c>
      <c r="AH104" s="76" cm="1">
        <f t="array" ref="AH104">IFERROR(IF(OR(M104&lt;0,M104&gt;4000,AG104&lt;55),0,INDEX('SEC Appendix V3'!$B$5:$F$8,_xlfn.IFS(AG104&lt;60,1,AG104&lt;65,2,AG104&lt;67,3,TRUE,4),MATCH(YEAR($Q$27),'SEC Appendix V3'!$B$4:$F$4))*IF(M104&lt;=3000,M104,12000-(3*M104))),0)</f>
        <v>0</v>
      </c>
      <c r="AI104" s="77">
        <f t="shared" si="21"/>
        <v>122</v>
      </c>
      <c r="AJ104" s="76" cm="1">
        <f t="array" ref="AJ104">IFERROR(IF(OR(N104&lt;0,N104&gt;4000,AI104&lt;55),0,INDEX('SEC Appendix V3'!$B$5:$F$8,_xlfn.IFS(AI104&lt;60,1,AI104&lt;65,2,AI104&lt;67,3,TRUE,4),MATCH(YEAR($Q$27),'SEC Appendix V3'!$B$4:$F$4))*IF(N104&lt;=3000,N104,12000-(3*N104))),0)</f>
        <v>0</v>
      </c>
      <c r="AK104" s="77">
        <f t="shared" si="22"/>
        <v>122</v>
      </c>
      <c r="AL104" s="76" cm="1">
        <f t="array" ref="AL104">IFERROR(IF(OR(O104&lt;0,O104&gt;4000,AK104&lt;55),0,INDEX('SEC Appendix V3'!$B$5:$F$8,_xlfn.IFS(AK104&lt;60,1,AK104&lt;65,2,AK104&lt;67,3,TRUE,4),MATCH(YEAR($Q$27),'SEC Appendix V3'!$B$4:$F$4))*IF(O104&lt;=3000,O104,12000-(3*O104))),0)</f>
        <v>0</v>
      </c>
      <c r="AM104" s="77">
        <f t="shared" si="23"/>
        <v>122</v>
      </c>
      <c r="AN104" s="76" cm="1">
        <f t="array" ref="AN104">IFERROR(IF(OR(P104&lt;0,P104&gt;4000,AM104&lt;55),0,INDEX('SEC Appendix V3'!$B$5:$F$8,_xlfn.IFS(AM104&lt;60,1,AM104&lt;65,2,AM104&lt;67,3,TRUE,4),MATCH(YEAR($Q$27),'SEC Appendix V3'!$B$4:$F$4))*IF(P104&lt;=3000,P104,12000-(3*P104))),0)</f>
        <v>0</v>
      </c>
      <c r="AO104" s="79">
        <f t="shared" si="24"/>
        <v>0</v>
      </c>
    </row>
    <row r="105" spans="1:41" x14ac:dyDescent="0.35">
      <c r="A105" s="70">
        <v>76</v>
      </c>
      <c r="B105" s="57"/>
      <c r="C105" s="58"/>
      <c r="D105" s="59"/>
      <c r="E105" s="60"/>
      <c r="F105" s="60"/>
      <c r="G105" s="60"/>
      <c r="H105" s="60"/>
      <c r="I105" s="60"/>
      <c r="J105" s="60"/>
      <c r="K105" s="60"/>
      <c r="L105" s="60"/>
      <c r="M105" s="60"/>
      <c r="N105" s="60"/>
      <c r="O105" s="60"/>
      <c r="P105" s="60"/>
      <c r="Q105" s="50">
        <f t="shared" si="25"/>
        <v>122</v>
      </c>
      <c r="R105" s="76" cm="1">
        <f t="array" ref="R105">IFERROR(IF(OR(E105&lt;0,E105&gt;4000,Q105&lt;55),0,INDEX('SEC Appendix V3'!$B$5:$F$8,_xlfn.IFS(Q105&lt;60,1,Q105&lt;65,2,Q105&lt;67,3,TRUE,4),MATCH(YEAR($Q$27),'SEC Appendix V3'!$B$4:$F$4))*IF(E105&lt;=3000,E105,12000-(3*E105))),0)</f>
        <v>0</v>
      </c>
      <c r="S105" s="77">
        <f t="shared" si="13"/>
        <v>122</v>
      </c>
      <c r="T105" s="76" cm="1">
        <f t="array" ref="T105">IFERROR(IF(OR(F105&lt;0,F105&gt;4000,S105&lt;55),0,INDEX('SEC Appendix V3'!$B$5:$F$8,_xlfn.IFS(S105&lt;60,1,S105&lt;65,2,S105&lt;67,3,TRUE,4),MATCH(YEAR($Q$27),'SEC Appendix V3'!$B$4:$F$4))*IF(F105&lt;=3000,F105,12000-(3*F105))),0)</f>
        <v>0</v>
      </c>
      <c r="U105" s="77">
        <f t="shared" si="14"/>
        <v>122</v>
      </c>
      <c r="V105" s="76" cm="1">
        <f t="array" ref="V105">IFERROR(IF(OR(G105&lt;0,G105&gt;4000,U105&lt;55),0,INDEX('SEC Appendix V3'!$B$5:$F$8,_xlfn.IFS(U105&lt;60,1,U105&lt;65,2,U105&lt;67,3,TRUE,4),MATCH(YEAR($Q$27),'SEC Appendix V3'!$B$4:$F$4))*IF(G105&lt;=3000,G105,12000-(3*G105))),0)</f>
        <v>0</v>
      </c>
      <c r="W105" s="77">
        <f t="shared" si="15"/>
        <v>122</v>
      </c>
      <c r="X105" s="76" cm="1">
        <f t="array" ref="X105">IFERROR(IF(OR(H105&lt;0,H105&gt;4000,W105&lt;55),0,INDEX('SEC Appendix V3'!$B$5:$F$8,_xlfn.IFS(W105&lt;60,1,W105&lt;65,2,W105&lt;67,3,TRUE,4),MATCH(YEAR($Q$27),'SEC Appendix V3'!$B$4:$F$4))*IF(H105&lt;=3000,H105,12000-(3*H105))),0)</f>
        <v>0</v>
      </c>
      <c r="Y105" s="77">
        <f t="shared" si="16"/>
        <v>122</v>
      </c>
      <c r="Z105" s="76" cm="1">
        <f t="array" ref="Z105">IFERROR(IF(OR(I105&lt;0,I105&gt;4000,Y105&lt;55),0,INDEX('SEC Appendix V3'!$B$5:$F$8,_xlfn.IFS(Y105&lt;60,1,Y105&lt;65,2,Y105&lt;67,3,TRUE,4),MATCH(YEAR($Q$27),'SEC Appendix V3'!$B$4:$F$4))*IF(I105&lt;=3000,I105,12000-(3*I105))),0)</f>
        <v>0</v>
      </c>
      <c r="AA105" s="77">
        <f t="shared" si="17"/>
        <v>122</v>
      </c>
      <c r="AB105" s="76" cm="1">
        <f t="array" ref="AB105">IFERROR(IF(OR(J105&lt;0,J105&gt;4000,AA105&lt;55),0,INDEX('SEC Appendix V3'!$B$5:$F$8,_xlfn.IFS(AA105&lt;60,1,AA105&lt;65,2,AA105&lt;67,3,TRUE,4),MATCH(YEAR($Q$27),'SEC Appendix V3'!$B$4:$F$4))*IF(J105&lt;=3000,J105,12000-(3*J105))),0)</f>
        <v>0</v>
      </c>
      <c r="AC105" s="77">
        <f t="shared" si="18"/>
        <v>122</v>
      </c>
      <c r="AD105" s="76" cm="1">
        <f t="array" ref="AD105">IFERROR(IF(OR(K105&lt;0,K105&gt;4000,AC105&lt;55),0,INDEX('SEC Appendix V3'!$B$5:$F$8,_xlfn.IFS(AC105&lt;60,1,AC105&lt;65,2,AC105&lt;67,3,TRUE,4),MATCH(YEAR($Q$27),'SEC Appendix V3'!$B$4:$F$4))*IF(K105&lt;=3000,K105,12000-(3*K105))),0)</f>
        <v>0</v>
      </c>
      <c r="AE105" s="77">
        <f t="shared" si="19"/>
        <v>122</v>
      </c>
      <c r="AF105" s="76" cm="1">
        <f t="array" ref="AF105">IFERROR(IF(OR(L105&lt;0,L105&gt;4000,AE105&lt;55),0,INDEX('SEC Appendix V3'!$B$5:$F$8,_xlfn.IFS(AE105&lt;60,1,AE105&lt;65,2,AE105&lt;67,3,TRUE,4),MATCH(YEAR($Q$27),'SEC Appendix V3'!$B$4:$F$4))*IF(L105&lt;=3000,L105,12000-(3*L105))),0)</f>
        <v>0</v>
      </c>
      <c r="AG105" s="77">
        <f t="shared" si="20"/>
        <v>122</v>
      </c>
      <c r="AH105" s="76" cm="1">
        <f t="array" ref="AH105">IFERROR(IF(OR(M105&lt;0,M105&gt;4000,AG105&lt;55),0,INDEX('SEC Appendix V3'!$B$5:$F$8,_xlfn.IFS(AG105&lt;60,1,AG105&lt;65,2,AG105&lt;67,3,TRUE,4),MATCH(YEAR($Q$27),'SEC Appendix V3'!$B$4:$F$4))*IF(M105&lt;=3000,M105,12000-(3*M105))),0)</f>
        <v>0</v>
      </c>
      <c r="AI105" s="77">
        <f t="shared" si="21"/>
        <v>122</v>
      </c>
      <c r="AJ105" s="76" cm="1">
        <f t="array" ref="AJ105">IFERROR(IF(OR(N105&lt;0,N105&gt;4000,AI105&lt;55),0,INDEX('SEC Appendix V3'!$B$5:$F$8,_xlfn.IFS(AI105&lt;60,1,AI105&lt;65,2,AI105&lt;67,3,TRUE,4),MATCH(YEAR($Q$27),'SEC Appendix V3'!$B$4:$F$4))*IF(N105&lt;=3000,N105,12000-(3*N105))),0)</f>
        <v>0</v>
      </c>
      <c r="AK105" s="77">
        <f t="shared" si="22"/>
        <v>122</v>
      </c>
      <c r="AL105" s="76" cm="1">
        <f t="array" ref="AL105">IFERROR(IF(OR(O105&lt;0,O105&gt;4000,AK105&lt;55),0,INDEX('SEC Appendix V3'!$B$5:$F$8,_xlfn.IFS(AK105&lt;60,1,AK105&lt;65,2,AK105&lt;67,3,TRUE,4),MATCH(YEAR($Q$27),'SEC Appendix V3'!$B$4:$F$4))*IF(O105&lt;=3000,O105,12000-(3*O105))),0)</f>
        <v>0</v>
      </c>
      <c r="AM105" s="77">
        <f t="shared" si="23"/>
        <v>122</v>
      </c>
      <c r="AN105" s="76" cm="1">
        <f t="array" ref="AN105">IFERROR(IF(OR(P105&lt;0,P105&gt;4000,AM105&lt;55),0,INDEX('SEC Appendix V3'!$B$5:$F$8,_xlfn.IFS(AM105&lt;60,1,AM105&lt;65,2,AM105&lt;67,3,TRUE,4),MATCH(YEAR($Q$27),'SEC Appendix V3'!$B$4:$F$4))*IF(P105&lt;=3000,P105,12000-(3*P105))),0)</f>
        <v>0</v>
      </c>
      <c r="AO105" s="79">
        <f t="shared" si="24"/>
        <v>0</v>
      </c>
    </row>
    <row r="106" spans="1:41" x14ac:dyDescent="0.35">
      <c r="A106" s="70">
        <v>77</v>
      </c>
      <c r="B106" s="57"/>
      <c r="C106" s="58"/>
      <c r="D106" s="59"/>
      <c r="E106" s="60"/>
      <c r="F106" s="60"/>
      <c r="G106" s="60"/>
      <c r="H106" s="60"/>
      <c r="I106" s="60"/>
      <c r="J106" s="60"/>
      <c r="K106" s="60"/>
      <c r="L106" s="60"/>
      <c r="M106" s="60"/>
      <c r="N106" s="60"/>
      <c r="O106" s="60"/>
      <c r="P106" s="60"/>
      <c r="Q106" s="50">
        <f t="shared" si="25"/>
        <v>122</v>
      </c>
      <c r="R106" s="76" cm="1">
        <f t="array" ref="R106">IFERROR(IF(OR(E106&lt;0,E106&gt;4000,Q106&lt;55),0,INDEX('SEC Appendix V3'!$B$5:$F$8,_xlfn.IFS(Q106&lt;60,1,Q106&lt;65,2,Q106&lt;67,3,TRUE,4),MATCH(YEAR($Q$27),'SEC Appendix V3'!$B$4:$F$4))*IF(E106&lt;=3000,E106,12000-(3*E106))),0)</f>
        <v>0</v>
      </c>
      <c r="S106" s="77">
        <f t="shared" si="13"/>
        <v>122</v>
      </c>
      <c r="T106" s="76" cm="1">
        <f t="array" ref="T106">IFERROR(IF(OR(F106&lt;0,F106&gt;4000,S106&lt;55),0,INDEX('SEC Appendix V3'!$B$5:$F$8,_xlfn.IFS(S106&lt;60,1,S106&lt;65,2,S106&lt;67,3,TRUE,4),MATCH(YEAR($Q$27),'SEC Appendix V3'!$B$4:$F$4))*IF(F106&lt;=3000,F106,12000-(3*F106))),0)</f>
        <v>0</v>
      </c>
      <c r="U106" s="77">
        <f t="shared" si="14"/>
        <v>122</v>
      </c>
      <c r="V106" s="76" cm="1">
        <f t="array" ref="V106">IFERROR(IF(OR(G106&lt;0,G106&gt;4000,U106&lt;55),0,INDEX('SEC Appendix V3'!$B$5:$F$8,_xlfn.IFS(U106&lt;60,1,U106&lt;65,2,U106&lt;67,3,TRUE,4),MATCH(YEAR($Q$27),'SEC Appendix V3'!$B$4:$F$4))*IF(G106&lt;=3000,G106,12000-(3*G106))),0)</f>
        <v>0</v>
      </c>
      <c r="W106" s="77">
        <f t="shared" si="15"/>
        <v>122</v>
      </c>
      <c r="X106" s="76" cm="1">
        <f t="array" ref="X106">IFERROR(IF(OR(H106&lt;0,H106&gt;4000,W106&lt;55),0,INDEX('SEC Appendix V3'!$B$5:$F$8,_xlfn.IFS(W106&lt;60,1,W106&lt;65,2,W106&lt;67,3,TRUE,4),MATCH(YEAR($Q$27),'SEC Appendix V3'!$B$4:$F$4))*IF(H106&lt;=3000,H106,12000-(3*H106))),0)</f>
        <v>0</v>
      </c>
      <c r="Y106" s="77">
        <f t="shared" si="16"/>
        <v>122</v>
      </c>
      <c r="Z106" s="76" cm="1">
        <f t="array" ref="Z106">IFERROR(IF(OR(I106&lt;0,I106&gt;4000,Y106&lt;55),0,INDEX('SEC Appendix V3'!$B$5:$F$8,_xlfn.IFS(Y106&lt;60,1,Y106&lt;65,2,Y106&lt;67,3,TRUE,4),MATCH(YEAR($Q$27),'SEC Appendix V3'!$B$4:$F$4))*IF(I106&lt;=3000,I106,12000-(3*I106))),0)</f>
        <v>0</v>
      </c>
      <c r="AA106" s="77">
        <f t="shared" si="17"/>
        <v>122</v>
      </c>
      <c r="AB106" s="76" cm="1">
        <f t="array" ref="AB106">IFERROR(IF(OR(J106&lt;0,J106&gt;4000,AA106&lt;55),0,INDEX('SEC Appendix V3'!$B$5:$F$8,_xlfn.IFS(AA106&lt;60,1,AA106&lt;65,2,AA106&lt;67,3,TRUE,4),MATCH(YEAR($Q$27),'SEC Appendix V3'!$B$4:$F$4))*IF(J106&lt;=3000,J106,12000-(3*J106))),0)</f>
        <v>0</v>
      </c>
      <c r="AC106" s="77">
        <f t="shared" si="18"/>
        <v>122</v>
      </c>
      <c r="AD106" s="76" cm="1">
        <f t="array" ref="AD106">IFERROR(IF(OR(K106&lt;0,K106&gt;4000,AC106&lt;55),0,INDEX('SEC Appendix V3'!$B$5:$F$8,_xlfn.IFS(AC106&lt;60,1,AC106&lt;65,2,AC106&lt;67,3,TRUE,4),MATCH(YEAR($Q$27),'SEC Appendix V3'!$B$4:$F$4))*IF(K106&lt;=3000,K106,12000-(3*K106))),0)</f>
        <v>0</v>
      </c>
      <c r="AE106" s="77">
        <f t="shared" si="19"/>
        <v>122</v>
      </c>
      <c r="AF106" s="76" cm="1">
        <f t="array" ref="AF106">IFERROR(IF(OR(L106&lt;0,L106&gt;4000,AE106&lt;55),0,INDEX('SEC Appendix V3'!$B$5:$F$8,_xlfn.IFS(AE106&lt;60,1,AE106&lt;65,2,AE106&lt;67,3,TRUE,4),MATCH(YEAR($Q$27),'SEC Appendix V3'!$B$4:$F$4))*IF(L106&lt;=3000,L106,12000-(3*L106))),0)</f>
        <v>0</v>
      </c>
      <c r="AG106" s="77">
        <f t="shared" si="20"/>
        <v>122</v>
      </c>
      <c r="AH106" s="76" cm="1">
        <f t="array" ref="AH106">IFERROR(IF(OR(M106&lt;0,M106&gt;4000,AG106&lt;55),0,INDEX('SEC Appendix V3'!$B$5:$F$8,_xlfn.IFS(AG106&lt;60,1,AG106&lt;65,2,AG106&lt;67,3,TRUE,4),MATCH(YEAR($Q$27),'SEC Appendix V3'!$B$4:$F$4))*IF(M106&lt;=3000,M106,12000-(3*M106))),0)</f>
        <v>0</v>
      </c>
      <c r="AI106" s="77">
        <f t="shared" si="21"/>
        <v>122</v>
      </c>
      <c r="AJ106" s="76" cm="1">
        <f t="array" ref="AJ106">IFERROR(IF(OR(N106&lt;0,N106&gt;4000,AI106&lt;55),0,INDEX('SEC Appendix V3'!$B$5:$F$8,_xlfn.IFS(AI106&lt;60,1,AI106&lt;65,2,AI106&lt;67,3,TRUE,4),MATCH(YEAR($Q$27),'SEC Appendix V3'!$B$4:$F$4))*IF(N106&lt;=3000,N106,12000-(3*N106))),0)</f>
        <v>0</v>
      </c>
      <c r="AK106" s="77">
        <f t="shared" si="22"/>
        <v>122</v>
      </c>
      <c r="AL106" s="76" cm="1">
        <f t="array" ref="AL106">IFERROR(IF(OR(O106&lt;0,O106&gt;4000,AK106&lt;55),0,INDEX('SEC Appendix V3'!$B$5:$F$8,_xlfn.IFS(AK106&lt;60,1,AK106&lt;65,2,AK106&lt;67,3,TRUE,4),MATCH(YEAR($Q$27),'SEC Appendix V3'!$B$4:$F$4))*IF(O106&lt;=3000,O106,12000-(3*O106))),0)</f>
        <v>0</v>
      </c>
      <c r="AM106" s="77">
        <f t="shared" si="23"/>
        <v>122</v>
      </c>
      <c r="AN106" s="76" cm="1">
        <f t="array" ref="AN106">IFERROR(IF(OR(P106&lt;0,P106&gt;4000,AM106&lt;55),0,INDEX('SEC Appendix V3'!$B$5:$F$8,_xlfn.IFS(AM106&lt;60,1,AM106&lt;65,2,AM106&lt;67,3,TRUE,4),MATCH(YEAR($Q$27),'SEC Appendix V3'!$B$4:$F$4))*IF(P106&lt;=3000,P106,12000-(3*P106))),0)</f>
        <v>0</v>
      </c>
      <c r="AO106" s="79">
        <f t="shared" si="24"/>
        <v>0</v>
      </c>
    </row>
    <row r="107" spans="1:41" x14ac:dyDescent="0.35">
      <c r="A107" s="70">
        <v>78</v>
      </c>
      <c r="B107" s="58"/>
      <c r="C107" s="58"/>
      <c r="D107" s="59"/>
      <c r="E107" s="60"/>
      <c r="F107" s="60"/>
      <c r="G107" s="60"/>
      <c r="H107" s="60"/>
      <c r="I107" s="60"/>
      <c r="J107" s="60"/>
      <c r="K107" s="60"/>
      <c r="L107" s="60"/>
      <c r="M107" s="60"/>
      <c r="N107" s="60"/>
      <c r="O107" s="60"/>
      <c r="P107" s="60"/>
      <c r="Q107" s="50">
        <f t="shared" si="25"/>
        <v>122</v>
      </c>
      <c r="R107" s="76" cm="1">
        <f t="array" ref="R107">IFERROR(IF(OR(E107&lt;0,E107&gt;4000,Q107&lt;55),0,INDEX('SEC Appendix V3'!$B$5:$F$8,_xlfn.IFS(Q107&lt;60,1,Q107&lt;65,2,Q107&lt;67,3,TRUE,4),MATCH(YEAR($Q$27),'SEC Appendix V3'!$B$4:$F$4))*IF(E107&lt;=3000,E107,12000-(3*E107))),0)</f>
        <v>0</v>
      </c>
      <c r="S107" s="77">
        <f t="shared" si="13"/>
        <v>122</v>
      </c>
      <c r="T107" s="76" cm="1">
        <f t="array" ref="T107">IFERROR(IF(OR(F107&lt;0,F107&gt;4000,S107&lt;55),0,INDEX('SEC Appendix V3'!$B$5:$F$8,_xlfn.IFS(S107&lt;60,1,S107&lt;65,2,S107&lt;67,3,TRUE,4),MATCH(YEAR($Q$27),'SEC Appendix V3'!$B$4:$F$4))*IF(F107&lt;=3000,F107,12000-(3*F107))),0)</f>
        <v>0</v>
      </c>
      <c r="U107" s="77">
        <f t="shared" si="14"/>
        <v>122</v>
      </c>
      <c r="V107" s="76" cm="1">
        <f t="array" ref="V107">IFERROR(IF(OR(G107&lt;0,G107&gt;4000,U107&lt;55),0,INDEX('SEC Appendix V3'!$B$5:$F$8,_xlfn.IFS(U107&lt;60,1,U107&lt;65,2,U107&lt;67,3,TRUE,4),MATCH(YEAR($Q$27),'SEC Appendix V3'!$B$4:$F$4))*IF(G107&lt;=3000,G107,12000-(3*G107))),0)</f>
        <v>0</v>
      </c>
      <c r="W107" s="77">
        <f t="shared" si="15"/>
        <v>122</v>
      </c>
      <c r="X107" s="76" cm="1">
        <f t="array" ref="X107">IFERROR(IF(OR(H107&lt;0,H107&gt;4000,W107&lt;55),0,INDEX('SEC Appendix V3'!$B$5:$F$8,_xlfn.IFS(W107&lt;60,1,W107&lt;65,2,W107&lt;67,3,TRUE,4),MATCH(YEAR($Q$27),'SEC Appendix V3'!$B$4:$F$4))*IF(H107&lt;=3000,H107,12000-(3*H107))),0)</f>
        <v>0</v>
      </c>
      <c r="Y107" s="77">
        <f t="shared" si="16"/>
        <v>122</v>
      </c>
      <c r="Z107" s="76" cm="1">
        <f t="array" ref="Z107">IFERROR(IF(OR(I107&lt;0,I107&gt;4000,Y107&lt;55),0,INDEX('SEC Appendix V3'!$B$5:$F$8,_xlfn.IFS(Y107&lt;60,1,Y107&lt;65,2,Y107&lt;67,3,TRUE,4),MATCH(YEAR($Q$27),'SEC Appendix V3'!$B$4:$F$4))*IF(I107&lt;=3000,I107,12000-(3*I107))),0)</f>
        <v>0</v>
      </c>
      <c r="AA107" s="77">
        <f t="shared" si="17"/>
        <v>122</v>
      </c>
      <c r="AB107" s="76" cm="1">
        <f t="array" ref="AB107">IFERROR(IF(OR(J107&lt;0,J107&gt;4000,AA107&lt;55),0,INDEX('SEC Appendix V3'!$B$5:$F$8,_xlfn.IFS(AA107&lt;60,1,AA107&lt;65,2,AA107&lt;67,3,TRUE,4),MATCH(YEAR($Q$27),'SEC Appendix V3'!$B$4:$F$4))*IF(J107&lt;=3000,J107,12000-(3*J107))),0)</f>
        <v>0</v>
      </c>
      <c r="AC107" s="77">
        <f t="shared" si="18"/>
        <v>122</v>
      </c>
      <c r="AD107" s="76" cm="1">
        <f t="array" ref="AD107">IFERROR(IF(OR(K107&lt;0,K107&gt;4000,AC107&lt;55),0,INDEX('SEC Appendix V3'!$B$5:$F$8,_xlfn.IFS(AC107&lt;60,1,AC107&lt;65,2,AC107&lt;67,3,TRUE,4),MATCH(YEAR($Q$27),'SEC Appendix V3'!$B$4:$F$4))*IF(K107&lt;=3000,K107,12000-(3*K107))),0)</f>
        <v>0</v>
      </c>
      <c r="AE107" s="77">
        <f t="shared" si="19"/>
        <v>122</v>
      </c>
      <c r="AF107" s="76" cm="1">
        <f t="array" ref="AF107">IFERROR(IF(OR(L107&lt;0,L107&gt;4000,AE107&lt;55),0,INDEX('SEC Appendix V3'!$B$5:$F$8,_xlfn.IFS(AE107&lt;60,1,AE107&lt;65,2,AE107&lt;67,3,TRUE,4),MATCH(YEAR($Q$27),'SEC Appendix V3'!$B$4:$F$4))*IF(L107&lt;=3000,L107,12000-(3*L107))),0)</f>
        <v>0</v>
      </c>
      <c r="AG107" s="77">
        <f t="shared" si="20"/>
        <v>122</v>
      </c>
      <c r="AH107" s="76" cm="1">
        <f t="array" ref="AH107">IFERROR(IF(OR(M107&lt;0,M107&gt;4000,AG107&lt;55),0,INDEX('SEC Appendix V3'!$B$5:$F$8,_xlfn.IFS(AG107&lt;60,1,AG107&lt;65,2,AG107&lt;67,3,TRUE,4),MATCH(YEAR($Q$27),'SEC Appendix V3'!$B$4:$F$4))*IF(M107&lt;=3000,M107,12000-(3*M107))),0)</f>
        <v>0</v>
      </c>
      <c r="AI107" s="77">
        <f t="shared" si="21"/>
        <v>122</v>
      </c>
      <c r="AJ107" s="76" cm="1">
        <f t="array" ref="AJ107">IFERROR(IF(OR(N107&lt;0,N107&gt;4000,AI107&lt;55),0,INDEX('SEC Appendix V3'!$B$5:$F$8,_xlfn.IFS(AI107&lt;60,1,AI107&lt;65,2,AI107&lt;67,3,TRUE,4),MATCH(YEAR($Q$27),'SEC Appendix V3'!$B$4:$F$4))*IF(N107&lt;=3000,N107,12000-(3*N107))),0)</f>
        <v>0</v>
      </c>
      <c r="AK107" s="77">
        <f t="shared" si="22"/>
        <v>122</v>
      </c>
      <c r="AL107" s="76" cm="1">
        <f t="array" ref="AL107">IFERROR(IF(OR(O107&lt;0,O107&gt;4000,AK107&lt;55),0,INDEX('SEC Appendix V3'!$B$5:$F$8,_xlfn.IFS(AK107&lt;60,1,AK107&lt;65,2,AK107&lt;67,3,TRUE,4),MATCH(YEAR($Q$27),'SEC Appendix V3'!$B$4:$F$4))*IF(O107&lt;=3000,O107,12000-(3*O107))),0)</f>
        <v>0</v>
      </c>
      <c r="AM107" s="77">
        <f t="shared" si="23"/>
        <v>122</v>
      </c>
      <c r="AN107" s="76" cm="1">
        <f t="array" ref="AN107">IFERROR(IF(OR(P107&lt;0,P107&gt;4000,AM107&lt;55),0,INDEX('SEC Appendix V3'!$B$5:$F$8,_xlfn.IFS(AM107&lt;60,1,AM107&lt;65,2,AM107&lt;67,3,TRUE,4),MATCH(YEAR($Q$27),'SEC Appendix V3'!$B$4:$F$4))*IF(P107&lt;=3000,P107,12000-(3*P107))),0)</f>
        <v>0</v>
      </c>
      <c r="AO107" s="79">
        <f t="shared" si="24"/>
        <v>0</v>
      </c>
    </row>
    <row r="108" spans="1:41" x14ac:dyDescent="0.35">
      <c r="A108" s="70">
        <v>79</v>
      </c>
      <c r="B108" s="57"/>
      <c r="C108" s="58"/>
      <c r="D108" s="59"/>
      <c r="E108" s="60"/>
      <c r="F108" s="60"/>
      <c r="G108" s="60"/>
      <c r="H108" s="60"/>
      <c r="I108" s="60"/>
      <c r="J108" s="60"/>
      <c r="K108" s="60"/>
      <c r="L108" s="60"/>
      <c r="M108" s="60"/>
      <c r="N108" s="60"/>
      <c r="O108" s="60"/>
      <c r="P108" s="60"/>
      <c r="Q108" s="50">
        <f t="shared" si="25"/>
        <v>122</v>
      </c>
      <c r="R108" s="76" cm="1">
        <f t="array" ref="R108">IFERROR(IF(OR(E108&lt;0,E108&gt;4000,Q108&lt;55),0,INDEX('SEC Appendix V3'!$B$5:$F$8,_xlfn.IFS(Q108&lt;60,1,Q108&lt;65,2,Q108&lt;67,3,TRUE,4),MATCH(YEAR($Q$27),'SEC Appendix V3'!$B$4:$F$4))*IF(E108&lt;=3000,E108,12000-(3*E108))),0)</f>
        <v>0</v>
      </c>
      <c r="S108" s="77">
        <f t="shared" si="13"/>
        <v>122</v>
      </c>
      <c r="T108" s="76" cm="1">
        <f t="array" ref="T108">IFERROR(IF(OR(F108&lt;0,F108&gt;4000,S108&lt;55),0,INDEX('SEC Appendix V3'!$B$5:$F$8,_xlfn.IFS(S108&lt;60,1,S108&lt;65,2,S108&lt;67,3,TRUE,4),MATCH(YEAR($Q$27),'SEC Appendix V3'!$B$4:$F$4))*IF(F108&lt;=3000,F108,12000-(3*F108))),0)</f>
        <v>0</v>
      </c>
      <c r="U108" s="77">
        <f t="shared" si="14"/>
        <v>122</v>
      </c>
      <c r="V108" s="76" cm="1">
        <f t="array" ref="V108">IFERROR(IF(OR(G108&lt;0,G108&gt;4000,U108&lt;55),0,INDEX('SEC Appendix V3'!$B$5:$F$8,_xlfn.IFS(U108&lt;60,1,U108&lt;65,2,U108&lt;67,3,TRUE,4),MATCH(YEAR($Q$27),'SEC Appendix V3'!$B$4:$F$4))*IF(G108&lt;=3000,G108,12000-(3*G108))),0)</f>
        <v>0</v>
      </c>
      <c r="W108" s="77">
        <f t="shared" si="15"/>
        <v>122</v>
      </c>
      <c r="X108" s="76" cm="1">
        <f t="array" ref="X108">IFERROR(IF(OR(H108&lt;0,H108&gt;4000,W108&lt;55),0,INDEX('SEC Appendix V3'!$B$5:$F$8,_xlfn.IFS(W108&lt;60,1,W108&lt;65,2,W108&lt;67,3,TRUE,4),MATCH(YEAR($Q$27),'SEC Appendix V3'!$B$4:$F$4))*IF(H108&lt;=3000,H108,12000-(3*H108))),0)</f>
        <v>0</v>
      </c>
      <c r="Y108" s="77">
        <f t="shared" si="16"/>
        <v>122</v>
      </c>
      <c r="Z108" s="76" cm="1">
        <f t="array" ref="Z108">IFERROR(IF(OR(I108&lt;0,I108&gt;4000,Y108&lt;55),0,INDEX('SEC Appendix V3'!$B$5:$F$8,_xlfn.IFS(Y108&lt;60,1,Y108&lt;65,2,Y108&lt;67,3,TRUE,4),MATCH(YEAR($Q$27),'SEC Appendix V3'!$B$4:$F$4))*IF(I108&lt;=3000,I108,12000-(3*I108))),0)</f>
        <v>0</v>
      </c>
      <c r="AA108" s="77">
        <f t="shared" si="17"/>
        <v>122</v>
      </c>
      <c r="AB108" s="76" cm="1">
        <f t="array" ref="AB108">IFERROR(IF(OR(J108&lt;0,J108&gt;4000,AA108&lt;55),0,INDEX('SEC Appendix V3'!$B$5:$F$8,_xlfn.IFS(AA108&lt;60,1,AA108&lt;65,2,AA108&lt;67,3,TRUE,4),MATCH(YEAR($Q$27),'SEC Appendix V3'!$B$4:$F$4))*IF(J108&lt;=3000,J108,12000-(3*J108))),0)</f>
        <v>0</v>
      </c>
      <c r="AC108" s="77">
        <f t="shared" si="18"/>
        <v>122</v>
      </c>
      <c r="AD108" s="76" cm="1">
        <f t="array" ref="AD108">IFERROR(IF(OR(K108&lt;0,K108&gt;4000,AC108&lt;55),0,INDEX('SEC Appendix V3'!$B$5:$F$8,_xlfn.IFS(AC108&lt;60,1,AC108&lt;65,2,AC108&lt;67,3,TRUE,4),MATCH(YEAR($Q$27),'SEC Appendix V3'!$B$4:$F$4))*IF(K108&lt;=3000,K108,12000-(3*K108))),0)</f>
        <v>0</v>
      </c>
      <c r="AE108" s="77">
        <f t="shared" si="19"/>
        <v>122</v>
      </c>
      <c r="AF108" s="76" cm="1">
        <f t="array" ref="AF108">IFERROR(IF(OR(L108&lt;0,L108&gt;4000,AE108&lt;55),0,INDEX('SEC Appendix V3'!$B$5:$F$8,_xlfn.IFS(AE108&lt;60,1,AE108&lt;65,2,AE108&lt;67,3,TRUE,4),MATCH(YEAR($Q$27),'SEC Appendix V3'!$B$4:$F$4))*IF(L108&lt;=3000,L108,12000-(3*L108))),0)</f>
        <v>0</v>
      </c>
      <c r="AG108" s="77">
        <f t="shared" si="20"/>
        <v>122</v>
      </c>
      <c r="AH108" s="76" cm="1">
        <f t="array" ref="AH108">IFERROR(IF(OR(M108&lt;0,M108&gt;4000,AG108&lt;55),0,INDEX('SEC Appendix V3'!$B$5:$F$8,_xlfn.IFS(AG108&lt;60,1,AG108&lt;65,2,AG108&lt;67,3,TRUE,4),MATCH(YEAR($Q$27),'SEC Appendix V3'!$B$4:$F$4))*IF(M108&lt;=3000,M108,12000-(3*M108))),0)</f>
        <v>0</v>
      </c>
      <c r="AI108" s="77">
        <f t="shared" si="21"/>
        <v>122</v>
      </c>
      <c r="AJ108" s="76" cm="1">
        <f t="array" ref="AJ108">IFERROR(IF(OR(N108&lt;0,N108&gt;4000,AI108&lt;55),0,INDEX('SEC Appendix V3'!$B$5:$F$8,_xlfn.IFS(AI108&lt;60,1,AI108&lt;65,2,AI108&lt;67,3,TRUE,4),MATCH(YEAR($Q$27),'SEC Appendix V3'!$B$4:$F$4))*IF(N108&lt;=3000,N108,12000-(3*N108))),0)</f>
        <v>0</v>
      </c>
      <c r="AK108" s="77">
        <f t="shared" si="22"/>
        <v>122</v>
      </c>
      <c r="AL108" s="76" cm="1">
        <f t="array" ref="AL108">IFERROR(IF(OR(O108&lt;0,O108&gt;4000,AK108&lt;55),0,INDEX('SEC Appendix V3'!$B$5:$F$8,_xlfn.IFS(AK108&lt;60,1,AK108&lt;65,2,AK108&lt;67,3,TRUE,4),MATCH(YEAR($Q$27),'SEC Appendix V3'!$B$4:$F$4))*IF(O108&lt;=3000,O108,12000-(3*O108))),0)</f>
        <v>0</v>
      </c>
      <c r="AM108" s="77">
        <f t="shared" si="23"/>
        <v>122</v>
      </c>
      <c r="AN108" s="76" cm="1">
        <f t="array" ref="AN108">IFERROR(IF(OR(P108&lt;0,P108&gt;4000,AM108&lt;55),0,INDEX('SEC Appendix V3'!$B$5:$F$8,_xlfn.IFS(AM108&lt;60,1,AM108&lt;65,2,AM108&lt;67,3,TRUE,4),MATCH(YEAR($Q$27),'SEC Appendix V3'!$B$4:$F$4))*IF(P108&lt;=3000,P108,12000-(3*P108))),0)</f>
        <v>0</v>
      </c>
      <c r="AO108" s="79">
        <f t="shared" si="24"/>
        <v>0</v>
      </c>
    </row>
    <row r="109" spans="1:41" x14ac:dyDescent="0.35">
      <c r="A109" s="70">
        <v>80</v>
      </c>
      <c r="B109" s="57"/>
      <c r="C109" s="58"/>
      <c r="D109" s="59"/>
      <c r="E109" s="60"/>
      <c r="F109" s="60"/>
      <c r="G109" s="60"/>
      <c r="H109" s="60"/>
      <c r="I109" s="60"/>
      <c r="J109" s="60"/>
      <c r="K109" s="60"/>
      <c r="L109" s="60"/>
      <c r="M109" s="60"/>
      <c r="N109" s="60"/>
      <c r="O109" s="60"/>
      <c r="P109" s="60"/>
      <c r="Q109" s="50">
        <f t="shared" si="25"/>
        <v>122</v>
      </c>
      <c r="R109" s="76" cm="1">
        <f t="array" ref="R109">IFERROR(IF(OR(E109&lt;0,E109&gt;4000,Q109&lt;55),0,INDEX('SEC Appendix V3'!$B$5:$F$8,_xlfn.IFS(Q109&lt;60,1,Q109&lt;65,2,Q109&lt;67,3,TRUE,4),MATCH(YEAR($Q$27),'SEC Appendix V3'!$B$4:$F$4))*IF(E109&lt;=3000,E109,12000-(3*E109))),0)</f>
        <v>0</v>
      </c>
      <c r="S109" s="77">
        <f t="shared" si="13"/>
        <v>122</v>
      </c>
      <c r="T109" s="76" cm="1">
        <f t="array" ref="T109">IFERROR(IF(OR(F109&lt;0,F109&gt;4000,S109&lt;55),0,INDEX('SEC Appendix V3'!$B$5:$F$8,_xlfn.IFS(S109&lt;60,1,S109&lt;65,2,S109&lt;67,3,TRUE,4),MATCH(YEAR($Q$27),'SEC Appendix V3'!$B$4:$F$4))*IF(F109&lt;=3000,F109,12000-(3*F109))),0)</f>
        <v>0</v>
      </c>
      <c r="U109" s="77">
        <f t="shared" si="14"/>
        <v>122</v>
      </c>
      <c r="V109" s="76" cm="1">
        <f t="array" ref="V109">IFERROR(IF(OR(G109&lt;0,G109&gt;4000,U109&lt;55),0,INDEX('SEC Appendix V3'!$B$5:$F$8,_xlfn.IFS(U109&lt;60,1,U109&lt;65,2,U109&lt;67,3,TRUE,4),MATCH(YEAR($Q$27),'SEC Appendix V3'!$B$4:$F$4))*IF(G109&lt;=3000,G109,12000-(3*G109))),0)</f>
        <v>0</v>
      </c>
      <c r="W109" s="77">
        <f t="shared" si="15"/>
        <v>122</v>
      </c>
      <c r="X109" s="76" cm="1">
        <f t="array" ref="X109">IFERROR(IF(OR(H109&lt;0,H109&gt;4000,W109&lt;55),0,INDEX('SEC Appendix V3'!$B$5:$F$8,_xlfn.IFS(W109&lt;60,1,W109&lt;65,2,W109&lt;67,3,TRUE,4),MATCH(YEAR($Q$27),'SEC Appendix V3'!$B$4:$F$4))*IF(H109&lt;=3000,H109,12000-(3*H109))),0)</f>
        <v>0</v>
      </c>
      <c r="Y109" s="77">
        <f t="shared" si="16"/>
        <v>122</v>
      </c>
      <c r="Z109" s="76" cm="1">
        <f t="array" ref="Z109">IFERROR(IF(OR(I109&lt;0,I109&gt;4000,Y109&lt;55),0,INDEX('SEC Appendix V3'!$B$5:$F$8,_xlfn.IFS(Y109&lt;60,1,Y109&lt;65,2,Y109&lt;67,3,TRUE,4),MATCH(YEAR($Q$27),'SEC Appendix V3'!$B$4:$F$4))*IF(I109&lt;=3000,I109,12000-(3*I109))),0)</f>
        <v>0</v>
      </c>
      <c r="AA109" s="77">
        <f t="shared" si="17"/>
        <v>122</v>
      </c>
      <c r="AB109" s="76" cm="1">
        <f t="array" ref="AB109">IFERROR(IF(OR(J109&lt;0,J109&gt;4000,AA109&lt;55),0,INDEX('SEC Appendix V3'!$B$5:$F$8,_xlfn.IFS(AA109&lt;60,1,AA109&lt;65,2,AA109&lt;67,3,TRUE,4),MATCH(YEAR($Q$27),'SEC Appendix V3'!$B$4:$F$4))*IF(J109&lt;=3000,J109,12000-(3*J109))),0)</f>
        <v>0</v>
      </c>
      <c r="AC109" s="77">
        <f t="shared" si="18"/>
        <v>122</v>
      </c>
      <c r="AD109" s="76" cm="1">
        <f t="array" ref="AD109">IFERROR(IF(OR(K109&lt;0,K109&gt;4000,AC109&lt;55),0,INDEX('SEC Appendix V3'!$B$5:$F$8,_xlfn.IFS(AC109&lt;60,1,AC109&lt;65,2,AC109&lt;67,3,TRUE,4),MATCH(YEAR($Q$27),'SEC Appendix V3'!$B$4:$F$4))*IF(K109&lt;=3000,K109,12000-(3*K109))),0)</f>
        <v>0</v>
      </c>
      <c r="AE109" s="77">
        <f t="shared" si="19"/>
        <v>122</v>
      </c>
      <c r="AF109" s="76" cm="1">
        <f t="array" ref="AF109">IFERROR(IF(OR(L109&lt;0,L109&gt;4000,AE109&lt;55),0,INDEX('SEC Appendix V3'!$B$5:$F$8,_xlfn.IFS(AE109&lt;60,1,AE109&lt;65,2,AE109&lt;67,3,TRUE,4),MATCH(YEAR($Q$27),'SEC Appendix V3'!$B$4:$F$4))*IF(L109&lt;=3000,L109,12000-(3*L109))),0)</f>
        <v>0</v>
      </c>
      <c r="AG109" s="77">
        <f t="shared" si="20"/>
        <v>122</v>
      </c>
      <c r="AH109" s="76" cm="1">
        <f t="array" ref="AH109">IFERROR(IF(OR(M109&lt;0,M109&gt;4000,AG109&lt;55),0,INDEX('SEC Appendix V3'!$B$5:$F$8,_xlfn.IFS(AG109&lt;60,1,AG109&lt;65,2,AG109&lt;67,3,TRUE,4),MATCH(YEAR($Q$27),'SEC Appendix V3'!$B$4:$F$4))*IF(M109&lt;=3000,M109,12000-(3*M109))),0)</f>
        <v>0</v>
      </c>
      <c r="AI109" s="77">
        <f t="shared" si="21"/>
        <v>122</v>
      </c>
      <c r="AJ109" s="76" cm="1">
        <f t="array" ref="AJ109">IFERROR(IF(OR(N109&lt;0,N109&gt;4000,AI109&lt;55),0,INDEX('SEC Appendix V3'!$B$5:$F$8,_xlfn.IFS(AI109&lt;60,1,AI109&lt;65,2,AI109&lt;67,3,TRUE,4),MATCH(YEAR($Q$27),'SEC Appendix V3'!$B$4:$F$4))*IF(N109&lt;=3000,N109,12000-(3*N109))),0)</f>
        <v>0</v>
      </c>
      <c r="AK109" s="77">
        <f t="shared" si="22"/>
        <v>122</v>
      </c>
      <c r="AL109" s="76" cm="1">
        <f t="array" ref="AL109">IFERROR(IF(OR(O109&lt;0,O109&gt;4000,AK109&lt;55),0,INDEX('SEC Appendix V3'!$B$5:$F$8,_xlfn.IFS(AK109&lt;60,1,AK109&lt;65,2,AK109&lt;67,3,TRUE,4),MATCH(YEAR($Q$27),'SEC Appendix V3'!$B$4:$F$4))*IF(O109&lt;=3000,O109,12000-(3*O109))),0)</f>
        <v>0</v>
      </c>
      <c r="AM109" s="77">
        <f t="shared" si="23"/>
        <v>122</v>
      </c>
      <c r="AN109" s="76" cm="1">
        <f t="array" ref="AN109">IFERROR(IF(OR(P109&lt;0,P109&gt;4000,AM109&lt;55),0,INDEX('SEC Appendix V3'!$B$5:$F$8,_xlfn.IFS(AM109&lt;60,1,AM109&lt;65,2,AM109&lt;67,3,TRUE,4),MATCH(YEAR($Q$27),'SEC Appendix V3'!$B$4:$F$4))*IF(P109&lt;=3000,P109,12000-(3*P109))),0)</f>
        <v>0</v>
      </c>
      <c r="AO109" s="79">
        <f t="shared" si="24"/>
        <v>0</v>
      </c>
    </row>
    <row r="110" spans="1:41" x14ac:dyDescent="0.35">
      <c r="A110" s="70">
        <v>81</v>
      </c>
      <c r="B110" s="58"/>
      <c r="C110" s="58"/>
      <c r="D110" s="59"/>
      <c r="E110" s="60"/>
      <c r="F110" s="60"/>
      <c r="G110" s="60"/>
      <c r="H110" s="60"/>
      <c r="I110" s="60"/>
      <c r="J110" s="60"/>
      <c r="K110" s="60"/>
      <c r="L110" s="60"/>
      <c r="M110" s="60"/>
      <c r="N110" s="60"/>
      <c r="O110" s="60"/>
      <c r="P110" s="60"/>
      <c r="Q110" s="50">
        <f t="shared" si="25"/>
        <v>122</v>
      </c>
      <c r="R110" s="76" cm="1">
        <f t="array" ref="R110">IFERROR(IF(OR(E110&lt;0,E110&gt;4000,Q110&lt;55),0,INDEX('SEC Appendix V3'!$B$5:$F$8,_xlfn.IFS(Q110&lt;60,1,Q110&lt;65,2,Q110&lt;67,3,TRUE,4),MATCH(YEAR($Q$27),'SEC Appendix V3'!$B$4:$F$4))*IF(E110&lt;=3000,E110,12000-(3*E110))),0)</f>
        <v>0</v>
      </c>
      <c r="S110" s="77">
        <f t="shared" si="13"/>
        <v>122</v>
      </c>
      <c r="T110" s="76" cm="1">
        <f t="array" ref="T110">IFERROR(IF(OR(F110&lt;0,F110&gt;4000,S110&lt;55),0,INDEX('SEC Appendix V3'!$B$5:$F$8,_xlfn.IFS(S110&lt;60,1,S110&lt;65,2,S110&lt;67,3,TRUE,4),MATCH(YEAR($Q$27),'SEC Appendix V3'!$B$4:$F$4))*IF(F110&lt;=3000,F110,12000-(3*F110))),0)</f>
        <v>0</v>
      </c>
      <c r="U110" s="77">
        <f t="shared" si="14"/>
        <v>122</v>
      </c>
      <c r="V110" s="76" cm="1">
        <f t="array" ref="V110">IFERROR(IF(OR(G110&lt;0,G110&gt;4000,U110&lt;55),0,INDEX('SEC Appendix V3'!$B$5:$F$8,_xlfn.IFS(U110&lt;60,1,U110&lt;65,2,U110&lt;67,3,TRUE,4),MATCH(YEAR($Q$27),'SEC Appendix V3'!$B$4:$F$4))*IF(G110&lt;=3000,G110,12000-(3*G110))),0)</f>
        <v>0</v>
      </c>
      <c r="W110" s="77">
        <f t="shared" si="15"/>
        <v>122</v>
      </c>
      <c r="X110" s="76" cm="1">
        <f t="array" ref="X110">IFERROR(IF(OR(H110&lt;0,H110&gt;4000,W110&lt;55),0,INDEX('SEC Appendix V3'!$B$5:$F$8,_xlfn.IFS(W110&lt;60,1,W110&lt;65,2,W110&lt;67,3,TRUE,4),MATCH(YEAR($Q$27),'SEC Appendix V3'!$B$4:$F$4))*IF(H110&lt;=3000,H110,12000-(3*H110))),0)</f>
        <v>0</v>
      </c>
      <c r="Y110" s="77">
        <f t="shared" si="16"/>
        <v>122</v>
      </c>
      <c r="Z110" s="76" cm="1">
        <f t="array" ref="Z110">IFERROR(IF(OR(I110&lt;0,I110&gt;4000,Y110&lt;55),0,INDEX('SEC Appendix V3'!$B$5:$F$8,_xlfn.IFS(Y110&lt;60,1,Y110&lt;65,2,Y110&lt;67,3,TRUE,4),MATCH(YEAR($Q$27),'SEC Appendix V3'!$B$4:$F$4))*IF(I110&lt;=3000,I110,12000-(3*I110))),0)</f>
        <v>0</v>
      </c>
      <c r="AA110" s="77">
        <f t="shared" si="17"/>
        <v>122</v>
      </c>
      <c r="AB110" s="76" cm="1">
        <f t="array" ref="AB110">IFERROR(IF(OR(J110&lt;0,J110&gt;4000,AA110&lt;55),0,INDEX('SEC Appendix V3'!$B$5:$F$8,_xlfn.IFS(AA110&lt;60,1,AA110&lt;65,2,AA110&lt;67,3,TRUE,4),MATCH(YEAR($Q$27),'SEC Appendix V3'!$B$4:$F$4))*IF(J110&lt;=3000,J110,12000-(3*J110))),0)</f>
        <v>0</v>
      </c>
      <c r="AC110" s="77">
        <f t="shared" si="18"/>
        <v>122</v>
      </c>
      <c r="AD110" s="76" cm="1">
        <f t="array" ref="AD110">IFERROR(IF(OR(K110&lt;0,K110&gt;4000,AC110&lt;55),0,INDEX('SEC Appendix V3'!$B$5:$F$8,_xlfn.IFS(AC110&lt;60,1,AC110&lt;65,2,AC110&lt;67,3,TRUE,4),MATCH(YEAR($Q$27),'SEC Appendix V3'!$B$4:$F$4))*IF(K110&lt;=3000,K110,12000-(3*K110))),0)</f>
        <v>0</v>
      </c>
      <c r="AE110" s="77">
        <f t="shared" si="19"/>
        <v>122</v>
      </c>
      <c r="AF110" s="76" cm="1">
        <f t="array" ref="AF110">IFERROR(IF(OR(L110&lt;0,L110&gt;4000,AE110&lt;55),0,INDEX('SEC Appendix V3'!$B$5:$F$8,_xlfn.IFS(AE110&lt;60,1,AE110&lt;65,2,AE110&lt;67,3,TRUE,4),MATCH(YEAR($Q$27),'SEC Appendix V3'!$B$4:$F$4))*IF(L110&lt;=3000,L110,12000-(3*L110))),0)</f>
        <v>0</v>
      </c>
      <c r="AG110" s="77">
        <f t="shared" si="20"/>
        <v>122</v>
      </c>
      <c r="AH110" s="76" cm="1">
        <f t="array" ref="AH110">IFERROR(IF(OR(M110&lt;0,M110&gt;4000,AG110&lt;55),0,INDEX('SEC Appendix V3'!$B$5:$F$8,_xlfn.IFS(AG110&lt;60,1,AG110&lt;65,2,AG110&lt;67,3,TRUE,4),MATCH(YEAR($Q$27),'SEC Appendix V3'!$B$4:$F$4))*IF(M110&lt;=3000,M110,12000-(3*M110))),0)</f>
        <v>0</v>
      </c>
      <c r="AI110" s="77">
        <f t="shared" si="21"/>
        <v>122</v>
      </c>
      <c r="AJ110" s="76" cm="1">
        <f t="array" ref="AJ110">IFERROR(IF(OR(N110&lt;0,N110&gt;4000,AI110&lt;55),0,INDEX('SEC Appendix V3'!$B$5:$F$8,_xlfn.IFS(AI110&lt;60,1,AI110&lt;65,2,AI110&lt;67,3,TRUE,4),MATCH(YEAR($Q$27),'SEC Appendix V3'!$B$4:$F$4))*IF(N110&lt;=3000,N110,12000-(3*N110))),0)</f>
        <v>0</v>
      </c>
      <c r="AK110" s="77">
        <f t="shared" si="22"/>
        <v>122</v>
      </c>
      <c r="AL110" s="76" cm="1">
        <f t="array" ref="AL110">IFERROR(IF(OR(O110&lt;0,O110&gt;4000,AK110&lt;55),0,INDEX('SEC Appendix V3'!$B$5:$F$8,_xlfn.IFS(AK110&lt;60,1,AK110&lt;65,2,AK110&lt;67,3,TRUE,4),MATCH(YEAR($Q$27),'SEC Appendix V3'!$B$4:$F$4))*IF(O110&lt;=3000,O110,12000-(3*O110))),0)</f>
        <v>0</v>
      </c>
      <c r="AM110" s="77">
        <f t="shared" si="23"/>
        <v>122</v>
      </c>
      <c r="AN110" s="76" cm="1">
        <f t="array" ref="AN110">IFERROR(IF(OR(P110&lt;0,P110&gt;4000,AM110&lt;55),0,INDEX('SEC Appendix V3'!$B$5:$F$8,_xlfn.IFS(AM110&lt;60,1,AM110&lt;65,2,AM110&lt;67,3,TRUE,4),MATCH(YEAR($Q$27),'SEC Appendix V3'!$B$4:$F$4))*IF(P110&lt;=3000,P110,12000-(3*P110))),0)</f>
        <v>0</v>
      </c>
      <c r="AO110" s="79">
        <f t="shared" si="24"/>
        <v>0</v>
      </c>
    </row>
    <row r="111" spans="1:41" x14ac:dyDescent="0.35">
      <c r="A111" s="70">
        <v>82</v>
      </c>
      <c r="B111" s="57"/>
      <c r="C111" s="58"/>
      <c r="D111" s="59"/>
      <c r="E111" s="60"/>
      <c r="F111" s="60"/>
      <c r="G111" s="60"/>
      <c r="H111" s="60"/>
      <c r="I111" s="60"/>
      <c r="J111" s="60"/>
      <c r="K111" s="60"/>
      <c r="L111" s="60"/>
      <c r="M111" s="60"/>
      <c r="N111" s="60"/>
      <c r="O111" s="60"/>
      <c r="P111" s="60"/>
      <c r="Q111" s="50">
        <f t="shared" si="25"/>
        <v>122</v>
      </c>
      <c r="R111" s="76" cm="1">
        <f t="array" ref="R111">IFERROR(IF(OR(E111&lt;0,E111&gt;4000,Q111&lt;55),0,INDEX('SEC Appendix V3'!$B$5:$F$8,_xlfn.IFS(Q111&lt;60,1,Q111&lt;65,2,Q111&lt;67,3,TRUE,4),MATCH(YEAR($Q$27),'SEC Appendix V3'!$B$4:$F$4))*IF(E111&lt;=3000,E111,12000-(3*E111))),0)</f>
        <v>0</v>
      </c>
      <c r="S111" s="77">
        <f t="shared" si="13"/>
        <v>122</v>
      </c>
      <c r="T111" s="76" cm="1">
        <f t="array" ref="T111">IFERROR(IF(OR(F111&lt;0,F111&gt;4000,S111&lt;55),0,INDEX('SEC Appendix V3'!$B$5:$F$8,_xlfn.IFS(S111&lt;60,1,S111&lt;65,2,S111&lt;67,3,TRUE,4),MATCH(YEAR($Q$27),'SEC Appendix V3'!$B$4:$F$4))*IF(F111&lt;=3000,F111,12000-(3*F111))),0)</f>
        <v>0</v>
      </c>
      <c r="U111" s="77">
        <f t="shared" si="14"/>
        <v>122</v>
      </c>
      <c r="V111" s="76" cm="1">
        <f t="array" ref="V111">IFERROR(IF(OR(G111&lt;0,G111&gt;4000,U111&lt;55),0,INDEX('SEC Appendix V3'!$B$5:$F$8,_xlfn.IFS(U111&lt;60,1,U111&lt;65,2,U111&lt;67,3,TRUE,4),MATCH(YEAR($Q$27),'SEC Appendix V3'!$B$4:$F$4))*IF(G111&lt;=3000,G111,12000-(3*G111))),0)</f>
        <v>0</v>
      </c>
      <c r="W111" s="77">
        <f t="shared" si="15"/>
        <v>122</v>
      </c>
      <c r="X111" s="76" cm="1">
        <f t="array" ref="X111">IFERROR(IF(OR(H111&lt;0,H111&gt;4000,W111&lt;55),0,INDEX('SEC Appendix V3'!$B$5:$F$8,_xlfn.IFS(W111&lt;60,1,W111&lt;65,2,W111&lt;67,3,TRUE,4),MATCH(YEAR($Q$27),'SEC Appendix V3'!$B$4:$F$4))*IF(H111&lt;=3000,H111,12000-(3*H111))),0)</f>
        <v>0</v>
      </c>
      <c r="Y111" s="77">
        <f t="shared" si="16"/>
        <v>122</v>
      </c>
      <c r="Z111" s="76" cm="1">
        <f t="array" ref="Z111">IFERROR(IF(OR(I111&lt;0,I111&gt;4000,Y111&lt;55),0,INDEX('SEC Appendix V3'!$B$5:$F$8,_xlfn.IFS(Y111&lt;60,1,Y111&lt;65,2,Y111&lt;67,3,TRUE,4),MATCH(YEAR($Q$27),'SEC Appendix V3'!$B$4:$F$4))*IF(I111&lt;=3000,I111,12000-(3*I111))),0)</f>
        <v>0</v>
      </c>
      <c r="AA111" s="77">
        <f t="shared" si="17"/>
        <v>122</v>
      </c>
      <c r="AB111" s="76" cm="1">
        <f t="array" ref="AB111">IFERROR(IF(OR(J111&lt;0,J111&gt;4000,AA111&lt;55),0,INDEX('SEC Appendix V3'!$B$5:$F$8,_xlfn.IFS(AA111&lt;60,1,AA111&lt;65,2,AA111&lt;67,3,TRUE,4),MATCH(YEAR($Q$27),'SEC Appendix V3'!$B$4:$F$4))*IF(J111&lt;=3000,J111,12000-(3*J111))),0)</f>
        <v>0</v>
      </c>
      <c r="AC111" s="77">
        <f t="shared" si="18"/>
        <v>122</v>
      </c>
      <c r="AD111" s="76" cm="1">
        <f t="array" ref="AD111">IFERROR(IF(OR(K111&lt;0,K111&gt;4000,AC111&lt;55),0,INDEX('SEC Appendix V3'!$B$5:$F$8,_xlfn.IFS(AC111&lt;60,1,AC111&lt;65,2,AC111&lt;67,3,TRUE,4),MATCH(YEAR($Q$27),'SEC Appendix V3'!$B$4:$F$4))*IF(K111&lt;=3000,K111,12000-(3*K111))),0)</f>
        <v>0</v>
      </c>
      <c r="AE111" s="77">
        <f t="shared" si="19"/>
        <v>122</v>
      </c>
      <c r="AF111" s="76" cm="1">
        <f t="array" ref="AF111">IFERROR(IF(OR(L111&lt;0,L111&gt;4000,AE111&lt;55),0,INDEX('SEC Appendix V3'!$B$5:$F$8,_xlfn.IFS(AE111&lt;60,1,AE111&lt;65,2,AE111&lt;67,3,TRUE,4),MATCH(YEAR($Q$27),'SEC Appendix V3'!$B$4:$F$4))*IF(L111&lt;=3000,L111,12000-(3*L111))),0)</f>
        <v>0</v>
      </c>
      <c r="AG111" s="77">
        <f t="shared" si="20"/>
        <v>122</v>
      </c>
      <c r="AH111" s="76" cm="1">
        <f t="array" ref="AH111">IFERROR(IF(OR(M111&lt;0,M111&gt;4000,AG111&lt;55),0,INDEX('SEC Appendix V3'!$B$5:$F$8,_xlfn.IFS(AG111&lt;60,1,AG111&lt;65,2,AG111&lt;67,3,TRUE,4),MATCH(YEAR($Q$27),'SEC Appendix V3'!$B$4:$F$4))*IF(M111&lt;=3000,M111,12000-(3*M111))),0)</f>
        <v>0</v>
      </c>
      <c r="AI111" s="77">
        <f t="shared" si="21"/>
        <v>122</v>
      </c>
      <c r="AJ111" s="76" cm="1">
        <f t="array" ref="AJ111">IFERROR(IF(OR(N111&lt;0,N111&gt;4000,AI111&lt;55),0,INDEX('SEC Appendix V3'!$B$5:$F$8,_xlfn.IFS(AI111&lt;60,1,AI111&lt;65,2,AI111&lt;67,3,TRUE,4),MATCH(YEAR($Q$27),'SEC Appendix V3'!$B$4:$F$4))*IF(N111&lt;=3000,N111,12000-(3*N111))),0)</f>
        <v>0</v>
      </c>
      <c r="AK111" s="77">
        <f t="shared" si="22"/>
        <v>122</v>
      </c>
      <c r="AL111" s="76" cm="1">
        <f t="array" ref="AL111">IFERROR(IF(OR(O111&lt;0,O111&gt;4000,AK111&lt;55),0,INDEX('SEC Appendix V3'!$B$5:$F$8,_xlfn.IFS(AK111&lt;60,1,AK111&lt;65,2,AK111&lt;67,3,TRUE,4),MATCH(YEAR($Q$27),'SEC Appendix V3'!$B$4:$F$4))*IF(O111&lt;=3000,O111,12000-(3*O111))),0)</f>
        <v>0</v>
      </c>
      <c r="AM111" s="77">
        <f t="shared" si="23"/>
        <v>122</v>
      </c>
      <c r="AN111" s="76" cm="1">
        <f t="array" ref="AN111">IFERROR(IF(OR(P111&lt;0,P111&gt;4000,AM111&lt;55),0,INDEX('SEC Appendix V3'!$B$5:$F$8,_xlfn.IFS(AM111&lt;60,1,AM111&lt;65,2,AM111&lt;67,3,TRUE,4),MATCH(YEAR($Q$27),'SEC Appendix V3'!$B$4:$F$4))*IF(P111&lt;=3000,P111,12000-(3*P111))),0)</f>
        <v>0</v>
      </c>
      <c r="AO111" s="79">
        <f t="shared" si="24"/>
        <v>0</v>
      </c>
    </row>
    <row r="112" spans="1:41" x14ac:dyDescent="0.35">
      <c r="A112" s="70">
        <v>83</v>
      </c>
      <c r="B112" s="57"/>
      <c r="C112" s="58"/>
      <c r="D112" s="59"/>
      <c r="E112" s="60"/>
      <c r="F112" s="60"/>
      <c r="G112" s="60"/>
      <c r="H112" s="60"/>
      <c r="I112" s="60"/>
      <c r="J112" s="60"/>
      <c r="K112" s="60"/>
      <c r="L112" s="60"/>
      <c r="M112" s="60"/>
      <c r="N112" s="60"/>
      <c r="O112" s="60"/>
      <c r="P112" s="60"/>
      <c r="Q112" s="50">
        <f t="shared" si="25"/>
        <v>122</v>
      </c>
      <c r="R112" s="76" cm="1">
        <f t="array" ref="R112">IFERROR(IF(OR(E112&lt;0,E112&gt;4000,Q112&lt;55),0,INDEX('SEC Appendix V3'!$B$5:$F$8,_xlfn.IFS(Q112&lt;60,1,Q112&lt;65,2,Q112&lt;67,3,TRUE,4),MATCH(YEAR($Q$27),'SEC Appendix V3'!$B$4:$F$4))*IF(E112&lt;=3000,E112,12000-(3*E112))),0)</f>
        <v>0</v>
      </c>
      <c r="S112" s="77">
        <f t="shared" si="13"/>
        <v>122</v>
      </c>
      <c r="T112" s="76" cm="1">
        <f t="array" ref="T112">IFERROR(IF(OR(F112&lt;0,F112&gt;4000,S112&lt;55),0,INDEX('SEC Appendix V3'!$B$5:$F$8,_xlfn.IFS(S112&lt;60,1,S112&lt;65,2,S112&lt;67,3,TRUE,4),MATCH(YEAR($Q$27),'SEC Appendix V3'!$B$4:$F$4))*IF(F112&lt;=3000,F112,12000-(3*F112))),0)</f>
        <v>0</v>
      </c>
      <c r="U112" s="77">
        <f t="shared" si="14"/>
        <v>122</v>
      </c>
      <c r="V112" s="76" cm="1">
        <f t="array" ref="V112">IFERROR(IF(OR(G112&lt;0,G112&gt;4000,U112&lt;55),0,INDEX('SEC Appendix V3'!$B$5:$F$8,_xlfn.IFS(U112&lt;60,1,U112&lt;65,2,U112&lt;67,3,TRUE,4),MATCH(YEAR($Q$27),'SEC Appendix V3'!$B$4:$F$4))*IF(G112&lt;=3000,G112,12000-(3*G112))),0)</f>
        <v>0</v>
      </c>
      <c r="W112" s="77">
        <f t="shared" si="15"/>
        <v>122</v>
      </c>
      <c r="X112" s="76" cm="1">
        <f t="array" ref="X112">IFERROR(IF(OR(H112&lt;0,H112&gt;4000,W112&lt;55),0,INDEX('SEC Appendix V3'!$B$5:$F$8,_xlfn.IFS(W112&lt;60,1,W112&lt;65,2,W112&lt;67,3,TRUE,4),MATCH(YEAR($Q$27),'SEC Appendix V3'!$B$4:$F$4))*IF(H112&lt;=3000,H112,12000-(3*H112))),0)</f>
        <v>0</v>
      </c>
      <c r="Y112" s="77">
        <f t="shared" si="16"/>
        <v>122</v>
      </c>
      <c r="Z112" s="76" cm="1">
        <f t="array" ref="Z112">IFERROR(IF(OR(I112&lt;0,I112&gt;4000,Y112&lt;55),0,INDEX('SEC Appendix V3'!$B$5:$F$8,_xlfn.IFS(Y112&lt;60,1,Y112&lt;65,2,Y112&lt;67,3,TRUE,4),MATCH(YEAR($Q$27),'SEC Appendix V3'!$B$4:$F$4))*IF(I112&lt;=3000,I112,12000-(3*I112))),0)</f>
        <v>0</v>
      </c>
      <c r="AA112" s="77">
        <f t="shared" si="17"/>
        <v>122</v>
      </c>
      <c r="AB112" s="76" cm="1">
        <f t="array" ref="AB112">IFERROR(IF(OR(J112&lt;0,J112&gt;4000,AA112&lt;55),0,INDEX('SEC Appendix V3'!$B$5:$F$8,_xlfn.IFS(AA112&lt;60,1,AA112&lt;65,2,AA112&lt;67,3,TRUE,4),MATCH(YEAR($Q$27),'SEC Appendix V3'!$B$4:$F$4))*IF(J112&lt;=3000,J112,12000-(3*J112))),0)</f>
        <v>0</v>
      </c>
      <c r="AC112" s="77">
        <f t="shared" si="18"/>
        <v>122</v>
      </c>
      <c r="AD112" s="76" cm="1">
        <f t="array" ref="AD112">IFERROR(IF(OR(K112&lt;0,K112&gt;4000,AC112&lt;55),0,INDEX('SEC Appendix V3'!$B$5:$F$8,_xlfn.IFS(AC112&lt;60,1,AC112&lt;65,2,AC112&lt;67,3,TRUE,4),MATCH(YEAR($Q$27),'SEC Appendix V3'!$B$4:$F$4))*IF(K112&lt;=3000,K112,12000-(3*K112))),0)</f>
        <v>0</v>
      </c>
      <c r="AE112" s="77">
        <f t="shared" si="19"/>
        <v>122</v>
      </c>
      <c r="AF112" s="76" cm="1">
        <f t="array" ref="AF112">IFERROR(IF(OR(L112&lt;0,L112&gt;4000,AE112&lt;55),0,INDEX('SEC Appendix V3'!$B$5:$F$8,_xlfn.IFS(AE112&lt;60,1,AE112&lt;65,2,AE112&lt;67,3,TRUE,4),MATCH(YEAR($Q$27),'SEC Appendix V3'!$B$4:$F$4))*IF(L112&lt;=3000,L112,12000-(3*L112))),0)</f>
        <v>0</v>
      </c>
      <c r="AG112" s="77">
        <f t="shared" si="20"/>
        <v>122</v>
      </c>
      <c r="AH112" s="76" cm="1">
        <f t="array" ref="AH112">IFERROR(IF(OR(M112&lt;0,M112&gt;4000,AG112&lt;55),0,INDEX('SEC Appendix V3'!$B$5:$F$8,_xlfn.IFS(AG112&lt;60,1,AG112&lt;65,2,AG112&lt;67,3,TRUE,4),MATCH(YEAR($Q$27),'SEC Appendix V3'!$B$4:$F$4))*IF(M112&lt;=3000,M112,12000-(3*M112))),0)</f>
        <v>0</v>
      </c>
      <c r="AI112" s="77">
        <f t="shared" si="21"/>
        <v>122</v>
      </c>
      <c r="AJ112" s="76" cm="1">
        <f t="array" ref="AJ112">IFERROR(IF(OR(N112&lt;0,N112&gt;4000,AI112&lt;55),0,INDEX('SEC Appendix V3'!$B$5:$F$8,_xlfn.IFS(AI112&lt;60,1,AI112&lt;65,2,AI112&lt;67,3,TRUE,4),MATCH(YEAR($Q$27),'SEC Appendix V3'!$B$4:$F$4))*IF(N112&lt;=3000,N112,12000-(3*N112))),0)</f>
        <v>0</v>
      </c>
      <c r="AK112" s="77">
        <f t="shared" si="22"/>
        <v>122</v>
      </c>
      <c r="AL112" s="76" cm="1">
        <f t="array" ref="AL112">IFERROR(IF(OR(O112&lt;0,O112&gt;4000,AK112&lt;55),0,INDEX('SEC Appendix V3'!$B$5:$F$8,_xlfn.IFS(AK112&lt;60,1,AK112&lt;65,2,AK112&lt;67,3,TRUE,4),MATCH(YEAR($Q$27),'SEC Appendix V3'!$B$4:$F$4))*IF(O112&lt;=3000,O112,12000-(3*O112))),0)</f>
        <v>0</v>
      </c>
      <c r="AM112" s="77">
        <f t="shared" si="23"/>
        <v>122</v>
      </c>
      <c r="AN112" s="76" cm="1">
        <f t="array" ref="AN112">IFERROR(IF(OR(P112&lt;0,P112&gt;4000,AM112&lt;55),0,INDEX('SEC Appendix V3'!$B$5:$F$8,_xlfn.IFS(AM112&lt;60,1,AM112&lt;65,2,AM112&lt;67,3,TRUE,4),MATCH(YEAR($Q$27),'SEC Appendix V3'!$B$4:$F$4))*IF(P112&lt;=3000,P112,12000-(3*P112))),0)</f>
        <v>0</v>
      </c>
      <c r="AO112" s="79">
        <f t="shared" si="24"/>
        <v>0</v>
      </c>
    </row>
    <row r="113" spans="1:41" x14ac:dyDescent="0.35">
      <c r="A113" s="70">
        <v>84</v>
      </c>
      <c r="B113" s="58"/>
      <c r="C113" s="58"/>
      <c r="D113" s="59"/>
      <c r="E113" s="60"/>
      <c r="F113" s="60"/>
      <c r="G113" s="60"/>
      <c r="H113" s="60"/>
      <c r="I113" s="60"/>
      <c r="J113" s="60"/>
      <c r="K113" s="60"/>
      <c r="L113" s="60"/>
      <c r="M113" s="60"/>
      <c r="N113" s="60"/>
      <c r="O113" s="60"/>
      <c r="P113" s="60"/>
      <c r="Q113" s="50">
        <f t="shared" si="25"/>
        <v>122</v>
      </c>
      <c r="R113" s="76" cm="1">
        <f t="array" ref="R113">IFERROR(IF(OR(E113&lt;0,E113&gt;4000,Q113&lt;55),0,INDEX('SEC Appendix V3'!$B$5:$F$8,_xlfn.IFS(Q113&lt;60,1,Q113&lt;65,2,Q113&lt;67,3,TRUE,4),MATCH(YEAR($Q$27),'SEC Appendix V3'!$B$4:$F$4))*IF(E113&lt;=3000,E113,12000-(3*E113))),0)</f>
        <v>0</v>
      </c>
      <c r="S113" s="77">
        <f t="shared" si="13"/>
        <v>122</v>
      </c>
      <c r="T113" s="76" cm="1">
        <f t="array" ref="T113">IFERROR(IF(OR(F113&lt;0,F113&gt;4000,S113&lt;55),0,INDEX('SEC Appendix V3'!$B$5:$F$8,_xlfn.IFS(S113&lt;60,1,S113&lt;65,2,S113&lt;67,3,TRUE,4),MATCH(YEAR($Q$27),'SEC Appendix V3'!$B$4:$F$4))*IF(F113&lt;=3000,F113,12000-(3*F113))),0)</f>
        <v>0</v>
      </c>
      <c r="U113" s="77">
        <f t="shared" si="14"/>
        <v>122</v>
      </c>
      <c r="V113" s="76" cm="1">
        <f t="array" ref="V113">IFERROR(IF(OR(G113&lt;0,G113&gt;4000,U113&lt;55),0,INDEX('SEC Appendix V3'!$B$5:$F$8,_xlfn.IFS(U113&lt;60,1,U113&lt;65,2,U113&lt;67,3,TRUE,4),MATCH(YEAR($Q$27),'SEC Appendix V3'!$B$4:$F$4))*IF(G113&lt;=3000,G113,12000-(3*G113))),0)</f>
        <v>0</v>
      </c>
      <c r="W113" s="77">
        <f t="shared" si="15"/>
        <v>122</v>
      </c>
      <c r="X113" s="76" cm="1">
        <f t="array" ref="X113">IFERROR(IF(OR(H113&lt;0,H113&gt;4000,W113&lt;55),0,INDEX('SEC Appendix V3'!$B$5:$F$8,_xlfn.IFS(W113&lt;60,1,W113&lt;65,2,W113&lt;67,3,TRUE,4),MATCH(YEAR($Q$27),'SEC Appendix V3'!$B$4:$F$4))*IF(H113&lt;=3000,H113,12000-(3*H113))),0)</f>
        <v>0</v>
      </c>
      <c r="Y113" s="77">
        <f t="shared" si="16"/>
        <v>122</v>
      </c>
      <c r="Z113" s="76" cm="1">
        <f t="array" ref="Z113">IFERROR(IF(OR(I113&lt;0,I113&gt;4000,Y113&lt;55),0,INDEX('SEC Appendix V3'!$B$5:$F$8,_xlfn.IFS(Y113&lt;60,1,Y113&lt;65,2,Y113&lt;67,3,TRUE,4),MATCH(YEAR($Q$27),'SEC Appendix V3'!$B$4:$F$4))*IF(I113&lt;=3000,I113,12000-(3*I113))),0)</f>
        <v>0</v>
      </c>
      <c r="AA113" s="77">
        <f t="shared" si="17"/>
        <v>122</v>
      </c>
      <c r="AB113" s="76" cm="1">
        <f t="array" ref="AB113">IFERROR(IF(OR(J113&lt;0,J113&gt;4000,AA113&lt;55),0,INDEX('SEC Appendix V3'!$B$5:$F$8,_xlfn.IFS(AA113&lt;60,1,AA113&lt;65,2,AA113&lt;67,3,TRUE,4),MATCH(YEAR($Q$27),'SEC Appendix V3'!$B$4:$F$4))*IF(J113&lt;=3000,J113,12000-(3*J113))),0)</f>
        <v>0</v>
      </c>
      <c r="AC113" s="77">
        <f t="shared" si="18"/>
        <v>122</v>
      </c>
      <c r="AD113" s="76" cm="1">
        <f t="array" ref="AD113">IFERROR(IF(OR(K113&lt;0,K113&gt;4000,AC113&lt;55),0,INDEX('SEC Appendix V3'!$B$5:$F$8,_xlfn.IFS(AC113&lt;60,1,AC113&lt;65,2,AC113&lt;67,3,TRUE,4),MATCH(YEAR($Q$27),'SEC Appendix V3'!$B$4:$F$4))*IF(K113&lt;=3000,K113,12000-(3*K113))),0)</f>
        <v>0</v>
      </c>
      <c r="AE113" s="77">
        <f t="shared" si="19"/>
        <v>122</v>
      </c>
      <c r="AF113" s="76" cm="1">
        <f t="array" ref="AF113">IFERROR(IF(OR(L113&lt;0,L113&gt;4000,AE113&lt;55),0,INDEX('SEC Appendix V3'!$B$5:$F$8,_xlfn.IFS(AE113&lt;60,1,AE113&lt;65,2,AE113&lt;67,3,TRUE,4),MATCH(YEAR($Q$27),'SEC Appendix V3'!$B$4:$F$4))*IF(L113&lt;=3000,L113,12000-(3*L113))),0)</f>
        <v>0</v>
      </c>
      <c r="AG113" s="77">
        <f t="shared" si="20"/>
        <v>122</v>
      </c>
      <c r="AH113" s="76" cm="1">
        <f t="array" ref="AH113">IFERROR(IF(OR(M113&lt;0,M113&gt;4000,AG113&lt;55),0,INDEX('SEC Appendix V3'!$B$5:$F$8,_xlfn.IFS(AG113&lt;60,1,AG113&lt;65,2,AG113&lt;67,3,TRUE,4),MATCH(YEAR($Q$27),'SEC Appendix V3'!$B$4:$F$4))*IF(M113&lt;=3000,M113,12000-(3*M113))),0)</f>
        <v>0</v>
      </c>
      <c r="AI113" s="77">
        <f t="shared" si="21"/>
        <v>122</v>
      </c>
      <c r="AJ113" s="76" cm="1">
        <f t="array" ref="AJ113">IFERROR(IF(OR(N113&lt;0,N113&gt;4000,AI113&lt;55),0,INDEX('SEC Appendix V3'!$B$5:$F$8,_xlfn.IFS(AI113&lt;60,1,AI113&lt;65,2,AI113&lt;67,3,TRUE,4),MATCH(YEAR($Q$27),'SEC Appendix V3'!$B$4:$F$4))*IF(N113&lt;=3000,N113,12000-(3*N113))),0)</f>
        <v>0</v>
      </c>
      <c r="AK113" s="77">
        <f t="shared" si="22"/>
        <v>122</v>
      </c>
      <c r="AL113" s="76" cm="1">
        <f t="array" ref="AL113">IFERROR(IF(OR(O113&lt;0,O113&gt;4000,AK113&lt;55),0,INDEX('SEC Appendix V3'!$B$5:$F$8,_xlfn.IFS(AK113&lt;60,1,AK113&lt;65,2,AK113&lt;67,3,TRUE,4),MATCH(YEAR($Q$27),'SEC Appendix V3'!$B$4:$F$4))*IF(O113&lt;=3000,O113,12000-(3*O113))),0)</f>
        <v>0</v>
      </c>
      <c r="AM113" s="77">
        <f t="shared" si="23"/>
        <v>122</v>
      </c>
      <c r="AN113" s="76" cm="1">
        <f t="array" ref="AN113">IFERROR(IF(OR(P113&lt;0,P113&gt;4000,AM113&lt;55),0,INDEX('SEC Appendix V3'!$B$5:$F$8,_xlfn.IFS(AM113&lt;60,1,AM113&lt;65,2,AM113&lt;67,3,TRUE,4),MATCH(YEAR($Q$27),'SEC Appendix V3'!$B$4:$F$4))*IF(P113&lt;=3000,P113,12000-(3*P113))),0)</f>
        <v>0</v>
      </c>
      <c r="AO113" s="79">
        <f t="shared" si="24"/>
        <v>0</v>
      </c>
    </row>
    <row r="114" spans="1:41" x14ac:dyDescent="0.35">
      <c r="A114" s="70">
        <v>85</v>
      </c>
      <c r="B114" s="57"/>
      <c r="C114" s="58"/>
      <c r="D114" s="59"/>
      <c r="E114" s="60"/>
      <c r="F114" s="60"/>
      <c r="G114" s="60"/>
      <c r="H114" s="60"/>
      <c r="I114" s="60"/>
      <c r="J114" s="60"/>
      <c r="K114" s="60"/>
      <c r="L114" s="60"/>
      <c r="M114" s="60"/>
      <c r="N114" s="60"/>
      <c r="O114" s="60"/>
      <c r="P114" s="60"/>
      <c r="Q114" s="50">
        <f t="shared" si="25"/>
        <v>122</v>
      </c>
      <c r="R114" s="76" cm="1">
        <f t="array" ref="R114">IFERROR(IF(OR(E114&lt;0,E114&gt;4000,Q114&lt;55),0,INDEX('SEC Appendix V3'!$B$5:$F$8,_xlfn.IFS(Q114&lt;60,1,Q114&lt;65,2,Q114&lt;67,3,TRUE,4),MATCH(YEAR($Q$27),'SEC Appendix V3'!$B$4:$F$4))*IF(E114&lt;=3000,E114,12000-(3*E114))),0)</f>
        <v>0</v>
      </c>
      <c r="S114" s="77">
        <f t="shared" si="13"/>
        <v>122</v>
      </c>
      <c r="T114" s="76" cm="1">
        <f t="array" ref="T114">IFERROR(IF(OR(F114&lt;0,F114&gt;4000,S114&lt;55),0,INDEX('SEC Appendix V3'!$B$5:$F$8,_xlfn.IFS(S114&lt;60,1,S114&lt;65,2,S114&lt;67,3,TRUE,4),MATCH(YEAR($Q$27),'SEC Appendix V3'!$B$4:$F$4))*IF(F114&lt;=3000,F114,12000-(3*F114))),0)</f>
        <v>0</v>
      </c>
      <c r="U114" s="77">
        <f t="shared" si="14"/>
        <v>122</v>
      </c>
      <c r="V114" s="76" cm="1">
        <f t="array" ref="V114">IFERROR(IF(OR(G114&lt;0,G114&gt;4000,U114&lt;55),0,INDEX('SEC Appendix V3'!$B$5:$F$8,_xlfn.IFS(U114&lt;60,1,U114&lt;65,2,U114&lt;67,3,TRUE,4),MATCH(YEAR($Q$27),'SEC Appendix V3'!$B$4:$F$4))*IF(G114&lt;=3000,G114,12000-(3*G114))),0)</f>
        <v>0</v>
      </c>
      <c r="W114" s="77">
        <f t="shared" si="15"/>
        <v>122</v>
      </c>
      <c r="X114" s="76" cm="1">
        <f t="array" ref="X114">IFERROR(IF(OR(H114&lt;0,H114&gt;4000,W114&lt;55),0,INDEX('SEC Appendix V3'!$B$5:$F$8,_xlfn.IFS(W114&lt;60,1,W114&lt;65,2,W114&lt;67,3,TRUE,4),MATCH(YEAR($Q$27),'SEC Appendix V3'!$B$4:$F$4))*IF(H114&lt;=3000,H114,12000-(3*H114))),0)</f>
        <v>0</v>
      </c>
      <c r="Y114" s="77">
        <f t="shared" si="16"/>
        <v>122</v>
      </c>
      <c r="Z114" s="76" cm="1">
        <f t="array" ref="Z114">IFERROR(IF(OR(I114&lt;0,I114&gt;4000,Y114&lt;55),0,INDEX('SEC Appendix V3'!$B$5:$F$8,_xlfn.IFS(Y114&lt;60,1,Y114&lt;65,2,Y114&lt;67,3,TRUE,4),MATCH(YEAR($Q$27),'SEC Appendix V3'!$B$4:$F$4))*IF(I114&lt;=3000,I114,12000-(3*I114))),0)</f>
        <v>0</v>
      </c>
      <c r="AA114" s="77">
        <f t="shared" si="17"/>
        <v>122</v>
      </c>
      <c r="AB114" s="76" cm="1">
        <f t="array" ref="AB114">IFERROR(IF(OR(J114&lt;0,J114&gt;4000,AA114&lt;55),0,INDEX('SEC Appendix V3'!$B$5:$F$8,_xlfn.IFS(AA114&lt;60,1,AA114&lt;65,2,AA114&lt;67,3,TRUE,4),MATCH(YEAR($Q$27),'SEC Appendix V3'!$B$4:$F$4))*IF(J114&lt;=3000,J114,12000-(3*J114))),0)</f>
        <v>0</v>
      </c>
      <c r="AC114" s="77">
        <f t="shared" si="18"/>
        <v>122</v>
      </c>
      <c r="AD114" s="76" cm="1">
        <f t="array" ref="AD114">IFERROR(IF(OR(K114&lt;0,K114&gt;4000,AC114&lt;55),0,INDEX('SEC Appendix V3'!$B$5:$F$8,_xlfn.IFS(AC114&lt;60,1,AC114&lt;65,2,AC114&lt;67,3,TRUE,4),MATCH(YEAR($Q$27),'SEC Appendix V3'!$B$4:$F$4))*IF(K114&lt;=3000,K114,12000-(3*K114))),0)</f>
        <v>0</v>
      </c>
      <c r="AE114" s="77">
        <f t="shared" si="19"/>
        <v>122</v>
      </c>
      <c r="AF114" s="76" cm="1">
        <f t="array" ref="AF114">IFERROR(IF(OR(L114&lt;0,L114&gt;4000,AE114&lt;55),0,INDEX('SEC Appendix V3'!$B$5:$F$8,_xlfn.IFS(AE114&lt;60,1,AE114&lt;65,2,AE114&lt;67,3,TRUE,4),MATCH(YEAR($Q$27),'SEC Appendix V3'!$B$4:$F$4))*IF(L114&lt;=3000,L114,12000-(3*L114))),0)</f>
        <v>0</v>
      </c>
      <c r="AG114" s="77">
        <f t="shared" si="20"/>
        <v>122</v>
      </c>
      <c r="AH114" s="76" cm="1">
        <f t="array" ref="AH114">IFERROR(IF(OR(M114&lt;0,M114&gt;4000,AG114&lt;55),0,INDEX('SEC Appendix V3'!$B$5:$F$8,_xlfn.IFS(AG114&lt;60,1,AG114&lt;65,2,AG114&lt;67,3,TRUE,4),MATCH(YEAR($Q$27),'SEC Appendix V3'!$B$4:$F$4))*IF(M114&lt;=3000,M114,12000-(3*M114))),0)</f>
        <v>0</v>
      </c>
      <c r="AI114" s="77">
        <f t="shared" si="21"/>
        <v>122</v>
      </c>
      <c r="AJ114" s="76" cm="1">
        <f t="array" ref="AJ114">IFERROR(IF(OR(N114&lt;0,N114&gt;4000,AI114&lt;55),0,INDEX('SEC Appendix V3'!$B$5:$F$8,_xlfn.IFS(AI114&lt;60,1,AI114&lt;65,2,AI114&lt;67,3,TRUE,4),MATCH(YEAR($Q$27),'SEC Appendix V3'!$B$4:$F$4))*IF(N114&lt;=3000,N114,12000-(3*N114))),0)</f>
        <v>0</v>
      </c>
      <c r="AK114" s="77">
        <f t="shared" si="22"/>
        <v>122</v>
      </c>
      <c r="AL114" s="76" cm="1">
        <f t="array" ref="AL114">IFERROR(IF(OR(O114&lt;0,O114&gt;4000,AK114&lt;55),0,INDEX('SEC Appendix V3'!$B$5:$F$8,_xlfn.IFS(AK114&lt;60,1,AK114&lt;65,2,AK114&lt;67,3,TRUE,4),MATCH(YEAR($Q$27),'SEC Appendix V3'!$B$4:$F$4))*IF(O114&lt;=3000,O114,12000-(3*O114))),0)</f>
        <v>0</v>
      </c>
      <c r="AM114" s="77">
        <f t="shared" si="23"/>
        <v>122</v>
      </c>
      <c r="AN114" s="76" cm="1">
        <f t="array" ref="AN114">IFERROR(IF(OR(P114&lt;0,P114&gt;4000,AM114&lt;55),0,INDEX('SEC Appendix V3'!$B$5:$F$8,_xlfn.IFS(AM114&lt;60,1,AM114&lt;65,2,AM114&lt;67,3,TRUE,4),MATCH(YEAR($Q$27),'SEC Appendix V3'!$B$4:$F$4))*IF(P114&lt;=3000,P114,12000-(3*P114))),0)</f>
        <v>0</v>
      </c>
      <c r="AO114" s="79">
        <f t="shared" si="24"/>
        <v>0</v>
      </c>
    </row>
    <row r="115" spans="1:41" x14ac:dyDescent="0.35">
      <c r="A115" s="70">
        <v>86</v>
      </c>
      <c r="B115" s="57"/>
      <c r="C115" s="58"/>
      <c r="D115" s="59"/>
      <c r="E115" s="60"/>
      <c r="F115" s="60"/>
      <c r="G115" s="60"/>
      <c r="H115" s="60"/>
      <c r="I115" s="60"/>
      <c r="J115" s="60"/>
      <c r="K115" s="60"/>
      <c r="L115" s="60"/>
      <c r="M115" s="60"/>
      <c r="N115" s="60"/>
      <c r="O115" s="60"/>
      <c r="P115" s="60"/>
      <c r="Q115" s="50">
        <f t="shared" si="25"/>
        <v>122</v>
      </c>
      <c r="R115" s="76" cm="1">
        <f t="array" ref="R115">IFERROR(IF(OR(E115&lt;0,E115&gt;4000,Q115&lt;55),0,INDEX('SEC Appendix V3'!$B$5:$F$8,_xlfn.IFS(Q115&lt;60,1,Q115&lt;65,2,Q115&lt;67,3,TRUE,4),MATCH(YEAR($Q$27),'SEC Appendix V3'!$B$4:$F$4))*IF(E115&lt;=3000,E115,12000-(3*E115))),0)</f>
        <v>0</v>
      </c>
      <c r="S115" s="77">
        <f t="shared" si="13"/>
        <v>122</v>
      </c>
      <c r="T115" s="76" cm="1">
        <f t="array" ref="T115">IFERROR(IF(OR(F115&lt;0,F115&gt;4000,S115&lt;55),0,INDEX('SEC Appendix V3'!$B$5:$F$8,_xlfn.IFS(S115&lt;60,1,S115&lt;65,2,S115&lt;67,3,TRUE,4),MATCH(YEAR($Q$27),'SEC Appendix V3'!$B$4:$F$4))*IF(F115&lt;=3000,F115,12000-(3*F115))),0)</f>
        <v>0</v>
      </c>
      <c r="U115" s="77">
        <f t="shared" si="14"/>
        <v>122</v>
      </c>
      <c r="V115" s="76" cm="1">
        <f t="array" ref="V115">IFERROR(IF(OR(G115&lt;0,G115&gt;4000,U115&lt;55),0,INDEX('SEC Appendix V3'!$B$5:$F$8,_xlfn.IFS(U115&lt;60,1,U115&lt;65,2,U115&lt;67,3,TRUE,4),MATCH(YEAR($Q$27),'SEC Appendix V3'!$B$4:$F$4))*IF(G115&lt;=3000,G115,12000-(3*G115))),0)</f>
        <v>0</v>
      </c>
      <c r="W115" s="77">
        <f t="shared" si="15"/>
        <v>122</v>
      </c>
      <c r="X115" s="76" cm="1">
        <f t="array" ref="X115">IFERROR(IF(OR(H115&lt;0,H115&gt;4000,W115&lt;55),0,INDEX('SEC Appendix V3'!$B$5:$F$8,_xlfn.IFS(W115&lt;60,1,W115&lt;65,2,W115&lt;67,3,TRUE,4),MATCH(YEAR($Q$27),'SEC Appendix V3'!$B$4:$F$4))*IF(H115&lt;=3000,H115,12000-(3*H115))),0)</f>
        <v>0</v>
      </c>
      <c r="Y115" s="77">
        <f t="shared" si="16"/>
        <v>122</v>
      </c>
      <c r="Z115" s="76" cm="1">
        <f t="array" ref="Z115">IFERROR(IF(OR(I115&lt;0,I115&gt;4000,Y115&lt;55),0,INDEX('SEC Appendix V3'!$B$5:$F$8,_xlfn.IFS(Y115&lt;60,1,Y115&lt;65,2,Y115&lt;67,3,TRUE,4),MATCH(YEAR($Q$27),'SEC Appendix V3'!$B$4:$F$4))*IF(I115&lt;=3000,I115,12000-(3*I115))),0)</f>
        <v>0</v>
      </c>
      <c r="AA115" s="77">
        <f t="shared" si="17"/>
        <v>122</v>
      </c>
      <c r="AB115" s="76" cm="1">
        <f t="array" ref="AB115">IFERROR(IF(OR(J115&lt;0,J115&gt;4000,AA115&lt;55),0,INDEX('SEC Appendix V3'!$B$5:$F$8,_xlfn.IFS(AA115&lt;60,1,AA115&lt;65,2,AA115&lt;67,3,TRUE,4),MATCH(YEAR($Q$27),'SEC Appendix V3'!$B$4:$F$4))*IF(J115&lt;=3000,J115,12000-(3*J115))),0)</f>
        <v>0</v>
      </c>
      <c r="AC115" s="77">
        <f t="shared" si="18"/>
        <v>122</v>
      </c>
      <c r="AD115" s="76" cm="1">
        <f t="array" ref="AD115">IFERROR(IF(OR(K115&lt;0,K115&gt;4000,AC115&lt;55),0,INDEX('SEC Appendix V3'!$B$5:$F$8,_xlfn.IFS(AC115&lt;60,1,AC115&lt;65,2,AC115&lt;67,3,TRUE,4),MATCH(YEAR($Q$27),'SEC Appendix V3'!$B$4:$F$4))*IF(K115&lt;=3000,K115,12000-(3*K115))),0)</f>
        <v>0</v>
      </c>
      <c r="AE115" s="77">
        <f t="shared" si="19"/>
        <v>122</v>
      </c>
      <c r="AF115" s="76" cm="1">
        <f t="array" ref="AF115">IFERROR(IF(OR(L115&lt;0,L115&gt;4000,AE115&lt;55),0,INDEX('SEC Appendix V3'!$B$5:$F$8,_xlfn.IFS(AE115&lt;60,1,AE115&lt;65,2,AE115&lt;67,3,TRUE,4),MATCH(YEAR($Q$27),'SEC Appendix V3'!$B$4:$F$4))*IF(L115&lt;=3000,L115,12000-(3*L115))),0)</f>
        <v>0</v>
      </c>
      <c r="AG115" s="77">
        <f t="shared" si="20"/>
        <v>122</v>
      </c>
      <c r="AH115" s="76" cm="1">
        <f t="array" ref="AH115">IFERROR(IF(OR(M115&lt;0,M115&gt;4000,AG115&lt;55),0,INDEX('SEC Appendix V3'!$B$5:$F$8,_xlfn.IFS(AG115&lt;60,1,AG115&lt;65,2,AG115&lt;67,3,TRUE,4),MATCH(YEAR($Q$27),'SEC Appendix V3'!$B$4:$F$4))*IF(M115&lt;=3000,M115,12000-(3*M115))),0)</f>
        <v>0</v>
      </c>
      <c r="AI115" s="77">
        <f t="shared" si="21"/>
        <v>122</v>
      </c>
      <c r="AJ115" s="76" cm="1">
        <f t="array" ref="AJ115">IFERROR(IF(OR(N115&lt;0,N115&gt;4000,AI115&lt;55),0,INDEX('SEC Appendix V3'!$B$5:$F$8,_xlfn.IFS(AI115&lt;60,1,AI115&lt;65,2,AI115&lt;67,3,TRUE,4),MATCH(YEAR($Q$27),'SEC Appendix V3'!$B$4:$F$4))*IF(N115&lt;=3000,N115,12000-(3*N115))),0)</f>
        <v>0</v>
      </c>
      <c r="AK115" s="77">
        <f t="shared" si="22"/>
        <v>122</v>
      </c>
      <c r="AL115" s="76" cm="1">
        <f t="array" ref="AL115">IFERROR(IF(OR(O115&lt;0,O115&gt;4000,AK115&lt;55),0,INDEX('SEC Appendix V3'!$B$5:$F$8,_xlfn.IFS(AK115&lt;60,1,AK115&lt;65,2,AK115&lt;67,3,TRUE,4),MATCH(YEAR($Q$27),'SEC Appendix V3'!$B$4:$F$4))*IF(O115&lt;=3000,O115,12000-(3*O115))),0)</f>
        <v>0</v>
      </c>
      <c r="AM115" s="77">
        <f t="shared" si="23"/>
        <v>122</v>
      </c>
      <c r="AN115" s="76" cm="1">
        <f t="array" ref="AN115">IFERROR(IF(OR(P115&lt;0,P115&gt;4000,AM115&lt;55),0,INDEX('SEC Appendix V3'!$B$5:$F$8,_xlfn.IFS(AM115&lt;60,1,AM115&lt;65,2,AM115&lt;67,3,TRUE,4),MATCH(YEAR($Q$27),'SEC Appendix V3'!$B$4:$F$4))*IF(P115&lt;=3000,P115,12000-(3*P115))),0)</f>
        <v>0</v>
      </c>
      <c r="AO115" s="79">
        <f t="shared" si="24"/>
        <v>0</v>
      </c>
    </row>
    <row r="116" spans="1:41" x14ac:dyDescent="0.35">
      <c r="A116" s="70">
        <v>87</v>
      </c>
      <c r="B116" s="58"/>
      <c r="C116" s="58"/>
      <c r="D116" s="59"/>
      <c r="E116" s="60"/>
      <c r="F116" s="60"/>
      <c r="G116" s="60"/>
      <c r="H116" s="60"/>
      <c r="I116" s="60"/>
      <c r="J116" s="60"/>
      <c r="K116" s="60"/>
      <c r="L116" s="60"/>
      <c r="M116" s="60"/>
      <c r="N116" s="60"/>
      <c r="O116" s="60"/>
      <c r="P116" s="60"/>
      <c r="Q116" s="50">
        <f t="shared" si="25"/>
        <v>122</v>
      </c>
      <c r="R116" s="76" cm="1">
        <f t="array" ref="R116">IFERROR(IF(OR(E116&lt;0,E116&gt;4000,Q116&lt;55),0,INDEX('SEC Appendix V3'!$B$5:$F$8,_xlfn.IFS(Q116&lt;60,1,Q116&lt;65,2,Q116&lt;67,3,TRUE,4),MATCH(YEAR($Q$27),'SEC Appendix V3'!$B$4:$F$4))*IF(E116&lt;=3000,E116,12000-(3*E116))),0)</f>
        <v>0</v>
      </c>
      <c r="S116" s="77">
        <f t="shared" si="13"/>
        <v>122</v>
      </c>
      <c r="T116" s="76" cm="1">
        <f t="array" ref="T116">IFERROR(IF(OR(F116&lt;0,F116&gt;4000,S116&lt;55),0,INDEX('SEC Appendix V3'!$B$5:$F$8,_xlfn.IFS(S116&lt;60,1,S116&lt;65,2,S116&lt;67,3,TRUE,4),MATCH(YEAR($Q$27),'SEC Appendix V3'!$B$4:$F$4))*IF(F116&lt;=3000,F116,12000-(3*F116))),0)</f>
        <v>0</v>
      </c>
      <c r="U116" s="77">
        <f t="shared" si="14"/>
        <v>122</v>
      </c>
      <c r="V116" s="76" cm="1">
        <f t="array" ref="V116">IFERROR(IF(OR(G116&lt;0,G116&gt;4000,U116&lt;55),0,INDEX('SEC Appendix V3'!$B$5:$F$8,_xlfn.IFS(U116&lt;60,1,U116&lt;65,2,U116&lt;67,3,TRUE,4),MATCH(YEAR($Q$27),'SEC Appendix V3'!$B$4:$F$4))*IF(G116&lt;=3000,G116,12000-(3*G116))),0)</f>
        <v>0</v>
      </c>
      <c r="W116" s="77">
        <f t="shared" si="15"/>
        <v>122</v>
      </c>
      <c r="X116" s="76" cm="1">
        <f t="array" ref="X116">IFERROR(IF(OR(H116&lt;0,H116&gt;4000,W116&lt;55),0,INDEX('SEC Appendix V3'!$B$5:$F$8,_xlfn.IFS(W116&lt;60,1,W116&lt;65,2,W116&lt;67,3,TRUE,4),MATCH(YEAR($Q$27),'SEC Appendix V3'!$B$4:$F$4))*IF(H116&lt;=3000,H116,12000-(3*H116))),0)</f>
        <v>0</v>
      </c>
      <c r="Y116" s="77">
        <f t="shared" si="16"/>
        <v>122</v>
      </c>
      <c r="Z116" s="76" cm="1">
        <f t="array" ref="Z116">IFERROR(IF(OR(I116&lt;0,I116&gt;4000,Y116&lt;55),0,INDEX('SEC Appendix V3'!$B$5:$F$8,_xlfn.IFS(Y116&lt;60,1,Y116&lt;65,2,Y116&lt;67,3,TRUE,4),MATCH(YEAR($Q$27),'SEC Appendix V3'!$B$4:$F$4))*IF(I116&lt;=3000,I116,12000-(3*I116))),0)</f>
        <v>0</v>
      </c>
      <c r="AA116" s="77">
        <f t="shared" si="17"/>
        <v>122</v>
      </c>
      <c r="AB116" s="76" cm="1">
        <f t="array" ref="AB116">IFERROR(IF(OR(J116&lt;0,J116&gt;4000,AA116&lt;55),0,INDEX('SEC Appendix V3'!$B$5:$F$8,_xlfn.IFS(AA116&lt;60,1,AA116&lt;65,2,AA116&lt;67,3,TRUE,4),MATCH(YEAR($Q$27),'SEC Appendix V3'!$B$4:$F$4))*IF(J116&lt;=3000,J116,12000-(3*J116))),0)</f>
        <v>0</v>
      </c>
      <c r="AC116" s="77">
        <f t="shared" si="18"/>
        <v>122</v>
      </c>
      <c r="AD116" s="76" cm="1">
        <f t="array" ref="AD116">IFERROR(IF(OR(K116&lt;0,K116&gt;4000,AC116&lt;55),0,INDEX('SEC Appendix V3'!$B$5:$F$8,_xlfn.IFS(AC116&lt;60,1,AC116&lt;65,2,AC116&lt;67,3,TRUE,4),MATCH(YEAR($Q$27),'SEC Appendix V3'!$B$4:$F$4))*IF(K116&lt;=3000,K116,12000-(3*K116))),0)</f>
        <v>0</v>
      </c>
      <c r="AE116" s="77">
        <f t="shared" si="19"/>
        <v>122</v>
      </c>
      <c r="AF116" s="76" cm="1">
        <f t="array" ref="AF116">IFERROR(IF(OR(L116&lt;0,L116&gt;4000,AE116&lt;55),0,INDEX('SEC Appendix V3'!$B$5:$F$8,_xlfn.IFS(AE116&lt;60,1,AE116&lt;65,2,AE116&lt;67,3,TRUE,4),MATCH(YEAR($Q$27),'SEC Appendix V3'!$B$4:$F$4))*IF(L116&lt;=3000,L116,12000-(3*L116))),0)</f>
        <v>0</v>
      </c>
      <c r="AG116" s="77">
        <f t="shared" si="20"/>
        <v>122</v>
      </c>
      <c r="AH116" s="76" cm="1">
        <f t="array" ref="AH116">IFERROR(IF(OR(M116&lt;0,M116&gt;4000,AG116&lt;55),0,INDEX('SEC Appendix V3'!$B$5:$F$8,_xlfn.IFS(AG116&lt;60,1,AG116&lt;65,2,AG116&lt;67,3,TRUE,4),MATCH(YEAR($Q$27),'SEC Appendix V3'!$B$4:$F$4))*IF(M116&lt;=3000,M116,12000-(3*M116))),0)</f>
        <v>0</v>
      </c>
      <c r="AI116" s="77">
        <f t="shared" si="21"/>
        <v>122</v>
      </c>
      <c r="AJ116" s="76" cm="1">
        <f t="array" ref="AJ116">IFERROR(IF(OR(N116&lt;0,N116&gt;4000,AI116&lt;55),0,INDEX('SEC Appendix V3'!$B$5:$F$8,_xlfn.IFS(AI116&lt;60,1,AI116&lt;65,2,AI116&lt;67,3,TRUE,4),MATCH(YEAR($Q$27),'SEC Appendix V3'!$B$4:$F$4))*IF(N116&lt;=3000,N116,12000-(3*N116))),0)</f>
        <v>0</v>
      </c>
      <c r="AK116" s="77">
        <f t="shared" si="22"/>
        <v>122</v>
      </c>
      <c r="AL116" s="76" cm="1">
        <f t="array" ref="AL116">IFERROR(IF(OR(O116&lt;0,O116&gt;4000,AK116&lt;55),0,INDEX('SEC Appendix V3'!$B$5:$F$8,_xlfn.IFS(AK116&lt;60,1,AK116&lt;65,2,AK116&lt;67,3,TRUE,4),MATCH(YEAR($Q$27),'SEC Appendix V3'!$B$4:$F$4))*IF(O116&lt;=3000,O116,12000-(3*O116))),0)</f>
        <v>0</v>
      </c>
      <c r="AM116" s="77">
        <f t="shared" si="23"/>
        <v>122</v>
      </c>
      <c r="AN116" s="76" cm="1">
        <f t="array" ref="AN116">IFERROR(IF(OR(P116&lt;0,P116&gt;4000,AM116&lt;55),0,INDEX('SEC Appendix V3'!$B$5:$F$8,_xlfn.IFS(AM116&lt;60,1,AM116&lt;65,2,AM116&lt;67,3,TRUE,4),MATCH(YEAR($Q$27),'SEC Appendix V3'!$B$4:$F$4))*IF(P116&lt;=3000,P116,12000-(3*P116))),0)</f>
        <v>0</v>
      </c>
      <c r="AO116" s="79">
        <f t="shared" si="24"/>
        <v>0</v>
      </c>
    </row>
    <row r="117" spans="1:41" x14ac:dyDescent="0.35">
      <c r="A117" s="70">
        <v>88</v>
      </c>
      <c r="B117" s="57"/>
      <c r="C117" s="58"/>
      <c r="D117" s="59"/>
      <c r="E117" s="60"/>
      <c r="F117" s="60"/>
      <c r="G117" s="60"/>
      <c r="H117" s="60"/>
      <c r="I117" s="60"/>
      <c r="J117" s="60"/>
      <c r="K117" s="60"/>
      <c r="L117" s="60"/>
      <c r="M117" s="60"/>
      <c r="N117" s="60"/>
      <c r="O117" s="60"/>
      <c r="P117" s="60"/>
      <c r="Q117" s="50">
        <f t="shared" si="25"/>
        <v>122</v>
      </c>
      <c r="R117" s="76" cm="1">
        <f t="array" ref="R117">IFERROR(IF(OR(E117&lt;0,E117&gt;4000,Q117&lt;55),0,INDEX('SEC Appendix V3'!$B$5:$F$8,_xlfn.IFS(Q117&lt;60,1,Q117&lt;65,2,Q117&lt;67,3,TRUE,4),MATCH(YEAR($Q$27),'SEC Appendix V3'!$B$4:$F$4))*IF(E117&lt;=3000,E117,12000-(3*E117))),0)</f>
        <v>0</v>
      </c>
      <c r="S117" s="77">
        <f t="shared" si="13"/>
        <v>122</v>
      </c>
      <c r="T117" s="76" cm="1">
        <f t="array" ref="T117">IFERROR(IF(OR(F117&lt;0,F117&gt;4000,S117&lt;55),0,INDEX('SEC Appendix V3'!$B$5:$F$8,_xlfn.IFS(S117&lt;60,1,S117&lt;65,2,S117&lt;67,3,TRUE,4),MATCH(YEAR($Q$27),'SEC Appendix V3'!$B$4:$F$4))*IF(F117&lt;=3000,F117,12000-(3*F117))),0)</f>
        <v>0</v>
      </c>
      <c r="U117" s="77">
        <f t="shared" si="14"/>
        <v>122</v>
      </c>
      <c r="V117" s="76" cm="1">
        <f t="array" ref="V117">IFERROR(IF(OR(G117&lt;0,G117&gt;4000,U117&lt;55),0,INDEX('SEC Appendix V3'!$B$5:$F$8,_xlfn.IFS(U117&lt;60,1,U117&lt;65,2,U117&lt;67,3,TRUE,4),MATCH(YEAR($Q$27),'SEC Appendix V3'!$B$4:$F$4))*IF(G117&lt;=3000,G117,12000-(3*G117))),0)</f>
        <v>0</v>
      </c>
      <c r="W117" s="77">
        <f t="shared" si="15"/>
        <v>122</v>
      </c>
      <c r="X117" s="76" cm="1">
        <f t="array" ref="X117">IFERROR(IF(OR(H117&lt;0,H117&gt;4000,W117&lt;55),0,INDEX('SEC Appendix V3'!$B$5:$F$8,_xlfn.IFS(W117&lt;60,1,W117&lt;65,2,W117&lt;67,3,TRUE,4),MATCH(YEAR($Q$27),'SEC Appendix V3'!$B$4:$F$4))*IF(H117&lt;=3000,H117,12000-(3*H117))),0)</f>
        <v>0</v>
      </c>
      <c r="Y117" s="77">
        <f t="shared" si="16"/>
        <v>122</v>
      </c>
      <c r="Z117" s="76" cm="1">
        <f t="array" ref="Z117">IFERROR(IF(OR(I117&lt;0,I117&gt;4000,Y117&lt;55),0,INDEX('SEC Appendix V3'!$B$5:$F$8,_xlfn.IFS(Y117&lt;60,1,Y117&lt;65,2,Y117&lt;67,3,TRUE,4),MATCH(YEAR($Q$27),'SEC Appendix V3'!$B$4:$F$4))*IF(I117&lt;=3000,I117,12000-(3*I117))),0)</f>
        <v>0</v>
      </c>
      <c r="AA117" s="77">
        <f t="shared" si="17"/>
        <v>122</v>
      </c>
      <c r="AB117" s="76" cm="1">
        <f t="array" ref="AB117">IFERROR(IF(OR(J117&lt;0,J117&gt;4000,AA117&lt;55),0,INDEX('SEC Appendix V3'!$B$5:$F$8,_xlfn.IFS(AA117&lt;60,1,AA117&lt;65,2,AA117&lt;67,3,TRUE,4),MATCH(YEAR($Q$27),'SEC Appendix V3'!$B$4:$F$4))*IF(J117&lt;=3000,J117,12000-(3*J117))),0)</f>
        <v>0</v>
      </c>
      <c r="AC117" s="77">
        <f t="shared" si="18"/>
        <v>122</v>
      </c>
      <c r="AD117" s="76" cm="1">
        <f t="array" ref="AD117">IFERROR(IF(OR(K117&lt;0,K117&gt;4000,AC117&lt;55),0,INDEX('SEC Appendix V3'!$B$5:$F$8,_xlfn.IFS(AC117&lt;60,1,AC117&lt;65,2,AC117&lt;67,3,TRUE,4),MATCH(YEAR($Q$27),'SEC Appendix V3'!$B$4:$F$4))*IF(K117&lt;=3000,K117,12000-(3*K117))),0)</f>
        <v>0</v>
      </c>
      <c r="AE117" s="77">
        <f t="shared" si="19"/>
        <v>122</v>
      </c>
      <c r="AF117" s="76" cm="1">
        <f t="array" ref="AF117">IFERROR(IF(OR(L117&lt;0,L117&gt;4000,AE117&lt;55),0,INDEX('SEC Appendix V3'!$B$5:$F$8,_xlfn.IFS(AE117&lt;60,1,AE117&lt;65,2,AE117&lt;67,3,TRUE,4),MATCH(YEAR($Q$27),'SEC Appendix V3'!$B$4:$F$4))*IF(L117&lt;=3000,L117,12000-(3*L117))),0)</f>
        <v>0</v>
      </c>
      <c r="AG117" s="77">
        <f t="shared" si="20"/>
        <v>122</v>
      </c>
      <c r="AH117" s="76" cm="1">
        <f t="array" ref="AH117">IFERROR(IF(OR(M117&lt;0,M117&gt;4000,AG117&lt;55),0,INDEX('SEC Appendix V3'!$B$5:$F$8,_xlfn.IFS(AG117&lt;60,1,AG117&lt;65,2,AG117&lt;67,3,TRUE,4),MATCH(YEAR($Q$27),'SEC Appendix V3'!$B$4:$F$4))*IF(M117&lt;=3000,M117,12000-(3*M117))),0)</f>
        <v>0</v>
      </c>
      <c r="AI117" s="77">
        <f t="shared" si="21"/>
        <v>122</v>
      </c>
      <c r="AJ117" s="76" cm="1">
        <f t="array" ref="AJ117">IFERROR(IF(OR(N117&lt;0,N117&gt;4000,AI117&lt;55),0,INDEX('SEC Appendix V3'!$B$5:$F$8,_xlfn.IFS(AI117&lt;60,1,AI117&lt;65,2,AI117&lt;67,3,TRUE,4),MATCH(YEAR($Q$27),'SEC Appendix V3'!$B$4:$F$4))*IF(N117&lt;=3000,N117,12000-(3*N117))),0)</f>
        <v>0</v>
      </c>
      <c r="AK117" s="77">
        <f t="shared" si="22"/>
        <v>122</v>
      </c>
      <c r="AL117" s="76" cm="1">
        <f t="array" ref="AL117">IFERROR(IF(OR(O117&lt;0,O117&gt;4000,AK117&lt;55),0,INDEX('SEC Appendix V3'!$B$5:$F$8,_xlfn.IFS(AK117&lt;60,1,AK117&lt;65,2,AK117&lt;67,3,TRUE,4),MATCH(YEAR($Q$27),'SEC Appendix V3'!$B$4:$F$4))*IF(O117&lt;=3000,O117,12000-(3*O117))),0)</f>
        <v>0</v>
      </c>
      <c r="AM117" s="77">
        <f t="shared" si="23"/>
        <v>122</v>
      </c>
      <c r="AN117" s="76" cm="1">
        <f t="array" ref="AN117">IFERROR(IF(OR(P117&lt;0,P117&gt;4000,AM117&lt;55),0,INDEX('SEC Appendix V3'!$B$5:$F$8,_xlfn.IFS(AM117&lt;60,1,AM117&lt;65,2,AM117&lt;67,3,TRUE,4),MATCH(YEAR($Q$27),'SEC Appendix V3'!$B$4:$F$4))*IF(P117&lt;=3000,P117,12000-(3*P117))),0)</f>
        <v>0</v>
      </c>
      <c r="AO117" s="79">
        <f t="shared" si="24"/>
        <v>0</v>
      </c>
    </row>
    <row r="118" spans="1:41" x14ac:dyDescent="0.35">
      <c r="A118" s="70">
        <v>89</v>
      </c>
      <c r="B118" s="57"/>
      <c r="C118" s="58"/>
      <c r="D118" s="59"/>
      <c r="E118" s="60"/>
      <c r="F118" s="60"/>
      <c r="G118" s="60"/>
      <c r="H118" s="60"/>
      <c r="I118" s="60"/>
      <c r="J118" s="60"/>
      <c r="K118" s="60"/>
      <c r="L118" s="60"/>
      <c r="M118" s="60"/>
      <c r="N118" s="60"/>
      <c r="O118" s="60"/>
      <c r="P118" s="60"/>
      <c r="Q118" s="50">
        <f t="shared" si="25"/>
        <v>122</v>
      </c>
      <c r="R118" s="76" cm="1">
        <f t="array" ref="R118">IFERROR(IF(OR(E118&lt;0,E118&gt;4000,Q118&lt;55),0,INDEX('SEC Appendix V3'!$B$5:$F$8,_xlfn.IFS(Q118&lt;60,1,Q118&lt;65,2,Q118&lt;67,3,TRUE,4),MATCH(YEAR($Q$27),'SEC Appendix V3'!$B$4:$F$4))*IF(E118&lt;=3000,E118,12000-(3*E118))),0)</f>
        <v>0</v>
      </c>
      <c r="S118" s="77">
        <f t="shared" si="13"/>
        <v>122</v>
      </c>
      <c r="T118" s="76" cm="1">
        <f t="array" ref="T118">IFERROR(IF(OR(F118&lt;0,F118&gt;4000,S118&lt;55),0,INDEX('SEC Appendix V3'!$B$5:$F$8,_xlfn.IFS(S118&lt;60,1,S118&lt;65,2,S118&lt;67,3,TRUE,4),MATCH(YEAR($Q$27),'SEC Appendix V3'!$B$4:$F$4))*IF(F118&lt;=3000,F118,12000-(3*F118))),0)</f>
        <v>0</v>
      </c>
      <c r="U118" s="77">
        <f t="shared" si="14"/>
        <v>122</v>
      </c>
      <c r="V118" s="76" cm="1">
        <f t="array" ref="V118">IFERROR(IF(OR(G118&lt;0,G118&gt;4000,U118&lt;55),0,INDEX('SEC Appendix V3'!$B$5:$F$8,_xlfn.IFS(U118&lt;60,1,U118&lt;65,2,U118&lt;67,3,TRUE,4),MATCH(YEAR($Q$27),'SEC Appendix V3'!$B$4:$F$4))*IF(G118&lt;=3000,G118,12000-(3*G118))),0)</f>
        <v>0</v>
      </c>
      <c r="W118" s="77">
        <f t="shared" si="15"/>
        <v>122</v>
      </c>
      <c r="X118" s="76" cm="1">
        <f t="array" ref="X118">IFERROR(IF(OR(H118&lt;0,H118&gt;4000,W118&lt;55),0,INDEX('SEC Appendix V3'!$B$5:$F$8,_xlfn.IFS(W118&lt;60,1,W118&lt;65,2,W118&lt;67,3,TRUE,4),MATCH(YEAR($Q$27),'SEC Appendix V3'!$B$4:$F$4))*IF(H118&lt;=3000,H118,12000-(3*H118))),0)</f>
        <v>0</v>
      </c>
      <c r="Y118" s="77">
        <f t="shared" si="16"/>
        <v>122</v>
      </c>
      <c r="Z118" s="76" cm="1">
        <f t="array" ref="Z118">IFERROR(IF(OR(I118&lt;0,I118&gt;4000,Y118&lt;55),0,INDEX('SEC Appendix V3'!$B$5:$F$8,_xlfn.IFS(Y118&lt;60,1,Y118&lt;65,2,Y118&lt;67,3,TRUE,4),MATCH(YEAR($Q$27),'SEC Appendix V3'!$B$4:$F$4))*IF(I118&lt;=3000,I118,12000-(3*I118))),0)</f>
        <v>0</v>
      </c>
      <c r="AA118" s="77">
        <f t="shared" si="17"/>
        <v>122</v>
      </c>
      <c r="AB118" s="76" cm="1">
        <f t="array" ref="AB118">IFERROR(IF(OR(J118&lt;0,J118&gt;4000,AA118&lt;55),0,INDEX('SEC Appendix V3'!$B$5:$F$8,_xlfn.IFS(AA118&lt;60,1,AA118&lt;65,2,AA118&lt;67,3,TRUE,4),MATCH(YEAR($Q$27),'SEC Appendix V3'!$B$4:$F$4))*IF(J118&lt;=3000,J118,12000-(3*J118))),0)</f>
        <v>0</v>
      </c>
      <c r="AC118" s="77">
        <f t="shared" si="18"/>
        <v>122</v>
      </c>
      <c r="AD118" s="76" cm="1">
        <f t="array" ref="AD118">IFERROR(IF(OR(K118&lt;0,K118&gt;4000,AC118&lt;55),0,INDEX('SEC Appendix V3'!$B$5:$F$8,_xlfn.IFS(AC118&lt;60,1,AC118&lt;65,2,AC118&lt;67,3,TRUE,4),MATCH(YEAR($Q$27),'SEC Appendix V3'!$B$4:$F$4))*IF(K118&lt;=3000,K118,12000-(3*K118))),0)</f>
        <v>0</v>
      </c>
      <c r="AE118" s="77">
        <f t="shared" si="19"/>
        <v>122</v>
      </c>
      <c r="AF118" s="76" cm="1">
        <f t="array" ref="AF118">IFERROR(IF(OR(L118&lt;0,L118&gt;4000,AE118&lt;55),0,INDEX('SEC Appendix V3'!$B$5:$F$8,_xlfn.IFS(AE118&lt;60,1,AE118&lt;65,2,AE118&lt;67,3,TRUE,4),MATCH(YEAR($Q$27),'SEC Appendix V3'!$B$4:$F$4))*IF(L118&lt;=3000,L118,12000-(3*L118))),0)</f>
        <v>0</v>
      </c>
      <c r="AG118" s="77">
        <f t="shared" si="20"/>
        <v>122</v>
      </c>
      <c r="AH118" s="76" cm="1">
        <f t="array" ref="AH118">IFERROR(IF(OR(M118&lt;0,M118&gt;4000,AG118&lt;55),0,INDEX('SEC Appendix V3'!$B$5:$F$8,_xlfn.IFS(AG118&lt;60,1,AG118&lt;65,2,AG118&lt;67,3,TRUE,4),MATCH(YEAR($Q$27),'SEC Appendix V3'!$B$4:$F$4))*IF(M118&lt;=3000,M118,12000-(3*M118))),0)</f>
        <v>0</v>
      </c>
      <c r="AI118" s="77">
        <f t="shared" si="21"/>
        <v>122</v>
      </c>
      <c r="AJ118" s="76" cm="1">
        <f t="array" ref="AJ118">IFERROR(IF(OR(N118&lt;0,N118&gt;4000,AI118&lt;55),0,INDEX('SEC Appendix V3'!$B$5:$F$8,_xlfn.IFS(AI118&lt;60,1,AI118&lt;65,2,AI118&lt;67,3,TRUE,4),MATCH(YEAR($Q$27),'SEC Appendix V3'!$B$4:$F$4))*IF(N118&lt;=3000,N118,12000-(3*N118))),0)</f>
        <v>0</v>
      </c>
      <c r="AK118" s="77">
        <f t="shared" si="22"/>
        <v>122</v>
      </c>
      <c r="AL118" s="76" cm="1">
        <f t="array" ref="AL118">IFERROR(IF(OR(O118&lt;0,O118&gt;4000,AK118&lt;55),0,INDEX('SEC Appendix V3'!$B$5:$F$8,_xlfn.IFS(AK118&lt;60,1,AK118&lt;65,2,AK118&lt;67,3,TRUE,4),MATCH(YEAR($Q$27),'SEC Appendix V3'!$B$4:$F$4))*IF(O118&lt;=3000,O118,12000-(3*O118))),0)</f>
        <v>0</v>
      </c>
      <c r="AM118" s="77">
        <f t="shared" si="23"/>
        <v>122</v>
      </c>
      <c r="AN118" s="76" cm="1">
        <f t="array" ref="AN118">IFERROR(IF(OR(P118&lt;0,P118&gt;4000,AM118&lt;55),0,INDEX('SEC Appendix V3'!$B$5:$F$8,_xlfn.IFS(AM118&lt;60,1,AM118&lt;65,2,AM118&lt;67,3,TRUE,4),MATCH(YEAR($Q$27),'SEC Appendix V3'!$B$4:$F$4))*IF(P118&lt;=3000,P118,12000-(3*P118))),0)</f>
        <v>0</v>
      </c>
      <c r="AO118" s="79">
        <f t="shared" si="24"/>
        <v>0</v>
      </c>
    </row>
    <row r="119" spans="1:41" x14ac:dyDescent="0.35">
      <c r="A119" s="70">
        <v>90</v>
      </c>
      <c r="B119" s="58"/>
      <c r="C119" s="58"/>
      <c r="D119" s="59"/>
      <c r="E119" s="60"/>
      <c r="F119" s="60"/>
      <c r="G119" s="60"/>
      <c r="H119" s="60"/>
      <c r="I119" s="60"/>
      <c r="J119" s="60"/>
      <c r="K119" s="60"/>
      <c r="L119" s="60"/>
      <c r="M119" s="60"/>
      <c r="N119" s="60"/>
      <c r="O119" s="60"/>
      <c r="P119" s="60"/>
      <c r="Q119" s="50">
        <f t="shared" si="25"/>
        <v>122</v>
      </c>
      <c r="R119" s="76" cm="1">
        <f t="array" ref="R119">IFERROR(IF(OR(E119&lt;0,E119&gt;4000,Q119&lt;55),0,INDEX('SEC Appendix V3'!$B$5:$F$8,_xlfn.IFS(Q119&lt;60,1,Q119&lt;65,2,Q119&lt;67,3,TRUE,4),MATCH(YEAR($Q$27),'SEC Appendix V3'!$B$4:$F$4))*IF(E119&lt;=3000,E119,12000-(3*E119))),0)</f>
        <v>0</v>
      </c>
      <c r="S119" s="77">
        <f t="shared" si="13"/>
        <v>122</v>
      </c>
      <c r="T119" s="76" cm="1">
        <f t="array" ref="T119">IFERROR(IF(OR(F119&lt;0,F119&gt;4000,S119&lt;55),0,INDEX('SEC Appendix V3'!$B$5:$F$8,_xlfn.IFS(S119&lt;60,1,S119&lt;65,2,S119&lt;67,3,TRUE,4),MATCH(YEAR($Q$27),'SEC Appendix V3'!$B$4:$F$4))*IF(F119&lt;=3000,F119,12000-(3*F119))),0)</f>
        <v>0</v>
      </c>
      <c r="U119" s="77">
        <f t="shared" si="14"/>
        <v>122</v>
      </c>
      <c r="V119" s="76" cm="1">
        <f t="array" ref="V119">IFERROR(IF(OR(G119&lt;0,G119&gt;4000,U119&lt;55),0,INDEX('SEC Appendix V3'!$B$5:$F$8,_xlfn.IFS(U119&lt;60,1,U119&lt;65,2,U119&lt;67,3,TRUE,4),MATCH(YEAR($Q$27),'SEC Appendix V3'!$B$4:$F$4))*IF(G119&lt;=3000,G119,12000-(3*G119))),0)</f>
        <v>0</v>
      </c>
      <c r="W119" s="77">
        <f t="shared" si="15"/>
        <v>122</v>
      </c>
      <c r="X119" s="76" cm="1">
        <f t="array" ref="X119">IFERROR(IF(OR(H119&lt;0,H119&gt;4000,W119&lt;55),0,INDEX('SEC Appendix V3'!$B$5:$F$8,_xlfn.IFS(W119&lt;60,1,W119&lt;65,2,W119&lt;67,3,TRUE,4),MATCH(YEAR($Q$27),'SEC Appendix V3'!$B$4:$F$4))*IF(H119&lt;=3000,H119,12000-(3*H119))),0)</f>
        <v>0</v>
      </c>
      <c r="Y119" s="77">
        <f t="shared" si="16"/>
        <v>122</v>
      </c>
      <c r="Z119" s="76" cm="1">
        <f t="array" ref="Z119">IFERROR(IF(OR(I119&lt;0,I119&gt;4000,Y119&lt;55),0,INDEX('SEC Appendix V3'!$B$5:$F$8,_xlfn.IFS(Y119&lt;60,1,Y119&lt;65,2,Y119&lt;67,3,TRUE,4),MATCH(YEAR($Q$27),'SEC Appendix V3'!$B$4:$F$4))*IF(I119&lt;=3000,I119,12000-(3*I119))),0)</f>
        <v>0</v>
      </c>
      <c r="AA119" s="77">
        <f t="shared" si="17"/>
        <v>122</v>
      </c>
      <c r="AB119" s="76" cm="1">
        <f t="array" ref="AB119">IFERROR(IF(OR(J119&lt;0,J119&gt;4000,AA119&lt;55),0,INDEX('SEC Appendix V3'!$B$5:$F$8,_xlfn.IFS(AA119&lt;60,1,AA119&lt;65,2,AA119&lt;67,3,TRUE,4),MATCH(YEAR($Q$27),'SEC Appendix V3'!$B$4:$F$4))*IF(J119&lt;=3000,J119,12000-(3*J119))),0)</f>
        <v>0</v>
      </c>
      <c r="AC119" s="77">
        <f t="shared" si="18"/>
        <v>122</v>
      </c>
      <c r="AD119" s="76" cm="1">
        <f t="array" ref="AD119">IFERROR(IF(OR(K119&lt;0,K119&gt;4000,AC119&lt;55),0,INDEX('SEC Appendix V3'!$B$5:$F$8,_xlfn.IFS(AC119&lt;60,1,AC119&lt;65,2,AC119&lt;67,3,TRUE,4),MATCH(YEAR($Q$27),'SEC Appendix V3'!$B$4:$F$4))*IF(K119&lt;=3000,K119,12000-(3*K119))),0)</f>
        <v>0</v>
      </c>
      <c r="AE119" s="77">
        <f t="shared" si="19"/>
        <v>122</v>
      </c>
      <c r="AF119" s="76" cm="1">
        <f t="array" ref="AF119">IFERROR(IF(OR(L119&lt;0,L119&gt;4000,AE119&lt;55),0,INDEX('SEC Appendix V3'!$B$5:$F$8,_xlfn.IFS(AE119&lt;60,1,AE119&lt;65,2,AE119&lt;67,3,TRUE,4),MATCH(YEAR($Q$27),'SEC Appendix V3'!$B$4:$F$4))*IF(L119&lt;=3000,L119,12000-(3*L119))),0)</f>
        <v>0</v>
      </c>
      <c r="AG119" s="77">
        <f t="shared" si="20"/>
        <v>122</v>
      </c>
      <c r="AH119" s="76" cm="1">
        <f t="array" ref="AH119">IFERROR(IF(OR(M119&lt;0,M119&gt;4000,AG119&lt;55),0,INDEX('SEC Appendix V3'!$B$5:$F$8,_xlfn.IFS(AG119&lt;60,1,AG119&lt;65,2,AG119&lt;67,3,TRUE,4),MATCH(YEAR($Q$27),'SEC Appendix V3'!$B$4:$F$4))*IF(M119&lt;=3000,M119,12000-(3*M119))),0)</f>
        <v>0</v>
      </c>
      <c r="AI119" s="77">
        <f t="shared" si="21"/>
        <v>122</v>
      </c>
      <c r="AJ119" s="76" cm="1">
        <f t="array" ref="AJ119">IFERROR(IF(OR(N119&lt;0,N119&gt;4000,AI119&lt;55),0,INDEX('SEC Appendix V3'!$B$5:$F$8,_xlfn.IFS(AI119&lt;60,1,AI119&lt;65,2,AI119&lt;67,3,TRUE,4),MATCH(YEAR($Q$27),'SEC Appendix V3'!$B$4:$F$4))*IF(N119&lt;=3000,N119,12000-(3*N119))),0)</f>
        <v>0</v>
      </c>
      <c r="AK119" s="77">
        <f t="shared" si="22"/>
        <v>122</v>
      </c>
      <c r="AL119" s="76" cm="1">
        <f t="array" ref="AL119">IFERROR(IF(OR(O119&lt;0,O119&gt;4000,AK119&lt;55),0,INDEX('SEC Appendix V3'!$B$5:$F$8,_xlfn.IFS(AK119&lt;60,1,AK119&lt;65,2,AK119&lt;67,3,TRUE,4),MATCH(YEAR($Q$27),'SEC Appendix V3'!$B$4:$F$4))*IF(O119&lt;=3000,O119,12000-(3*O119))),0)</f>
        <v>0</v>
      </c>
      <c r="AM119" s="77">
        <f t="shared" si="23"/>
        <v>122</v>
      </c>
      <c r="AN119" s="76" cm="1">
        <f t="array" ref="AN119">IFERROR(IF(OR(P119&lt;0,P119&gt;4000,AM119&lt;55),0,INDEX('SEC Appendix V3'!$B$5:$F$8,_xlfn.IFS(AM119&lt;60,1,AM119&lt;65,2,AM119&lt;67,3,TRUE,4),MATCH(YEAR($Q$27),'SEC Appendix V3'!$B$4:$F$4))*IF(P119&lt;=3000,P119,12000-(3*P119))),0)</f>
        <v>0</v>
      </c>
      <c r="AO119" s="79">
        <f t="shared" si="24"/>
        <v>0</v>
      </c>
    </row>
    <row r="120" spans="1:41" x14ac:dyDescent="0.35">
      <c r="A120" s="70">
        <v>91</v>
      </c>
      <c r="B120" s="57"/>
      <c r="C120" s="58"/>
      <c r="D120" s="59"/>
      <c r="E120" s="60"/>
      <c r="F120" s="60"/>
      <c r="G120" s="60"/>
      <c r="H120" s="60"/>
      <c r="I120" s="60"/>
      <c r="J120" s="60"/>
      <c r="K120" s="60"/>
      <c r="L120" s="60"/>
      <c r="M120" s="60"/>
      <c r="N120" s="60"/>
      <c r="O120" s="60"/>
      <c r="P120" s="60"/>
      <c r="Q120" s="50">
        <f t="shared" si="25"/>
        <v>122</v>
      </c>
      <c r="R120" s="76" cm="1">
        <f t="array" ref="R120">IFERROR(IF(OR(E120&lt;0,E120&gt;4000,Q120&lt;55),0,INDEX('SEC Appendix V3'!$B$5:$F$8,_xlfn.IFS(Q120&lt;60,1,Q120&lt;65,2,Q120&lt;67,3,TRUE,4),MATCH(YEAR($Q$27),'SEC Appendix V3'!$B$4:$F$4))*IF(E120&lt;=3000,E120,12000-(3*E120))),0)</f>
        <v>0</v>
      </c>
      <c r="S120" s="77">
        <f t="shared" si="13"/>
        <v>122</v>
      </c>
      <c r="T120" s="76" cm="1">
        <f t="array" ref="T120">IFERROR(IF(OR(F120&lt;0,F120&gt;4000,S120&lt;55),0,INDEX('SEC Appendix V3'!$B$5:$F$8,_xlfn.IFS(S120&lt;60,1,S120&lt;65,2,S120&lt;67,3,TRUE,4),MATCH(YEAR($Q$27),'SEC Appendix V3'!$B$4:$F$4))*IF(F120&lt;=3000,F120,12000-(3*F120))),0)</f>
        <v>0</v>
      </c>
      <c r="U120" s="77">
        <f t="shared" si="14"/>
        <v>122</v>
      </c>
      <c r="V120" s="76" cm="1">
        <f t="array" ref="V120">IFERROR(IF(OR(G120&lt;0,G120&gt;4000,U120&lt;55),0,INDEX('SEC Appendix V3'!$B$5:$F$8,_xlfn.IFS(U120&lt;60,1,U120&lt;65,2,U120&lt;67,3,TRUE,4),MATCH(YEAR($Q$27),'SEC Appendix V3'!$B$4:$F$4))*IF(G120&lt;=3000,G120,12000-(3*G120))),0)</f>
        <v>0</v>
      </c>
      <c r="W120" s="77">
        <f t="shared" si="15"/>
        <v>122</v>
      </c>
      <c r="X120" s="76" cm="1">
        <f t="array" ref="X120">IFERROR(IF(OR(H120&lt;0,H120&gt;4000,W120&lt;55),0,INDEX('SEC Appendix V3'!$B$5:$F$8,_xlfn.IFS(W120&lt;60,1,W120&lt;65,2,W120&lt;67,3,TRUE,4),MATCH(YEAR($Q$27),'SEC Appendix V3'!$B$4:$F$4))*IF(H120&lt;=3000,H120,12000-(3*H120))),0)</f>
        <v>0</v>
      </c>
      <c r="Y120" s="77">
        <f t="shared" si="16"/>
        <v>122</v>
      </c>
      <c r="Z120" s="76" cm="1">
        <f t="array" ref="Z120">IFERROR(IF(OR(I120&lt;0,I120&gt;4000,Y120&lt;55),0,INDEX('SEC Appendix V3'!$B$5:$F$8,_xlfn.IFS(Y120&lt;60,1,Y120&lt;65,2,Y120&lt;67,3,TRUE,4),MATCH(YEAR($Q$27),'SEC Appendix V3'!$B$4:$F$4))*IF(I120&lt;=3000,I120,12000-(3*I120))),0)</f>
        <v>0</v>
      </c>
      <c r="AA120" s="77">
        <f t="shared" si="17"/>
        <v>122</v>
      </c>
      <c r="AB120" s="76" cm="1">
        <f t="array" ref="AB120">IFERROR(IF(OR(J120&lt;0,J120&gt;4000,AA120&lt;55),0,INDEX('SEC Appendix V3'!$B$5:$F$8,_xlfn.IFS(AA120&lt;60,1,AA120&lt;65,2,AA120&lt;67,3,TRUE,4),MATCH(YEAR($Q$27),'SEC Appendix V3'!$B$4:$F$4))*IF(J120&lt;=3000,J120,12000-(3*J120))),0)</f>
        <v>0</v>
      </c>
      <c r="AC120" s="77">
        <f t="shared" si="18"/>
        <v>122</v>
      </c>
      <c r="AD120" s="76" cm="1">
        <f t="array" ref="AD120">IFERROR(IF(OR(K120&lt;0,K120&gt;4000,AC120&lt;55),0,INDEX('SEC Appendix V3'!$B$5:$F$8,_xlfn.IFS(AC120&lt;60,1,AC120&lt;65,2,AC120&lt;67,3,TRUE,4),MATCH(YEAR($Q$27),'SEC Appendix V3'!$B$4:$F$4))*IF(K120&lt;=3000,K120,12000-(3*K120))),0)</f>
        <v>0</v>
      </c>
      <c r="AE120" s="77">
        <f t="shared" si="19"/>
        <v>122</v>
      </c>
      <c r="AF120" s="76" cm="1">
        <f t="array" ref="AF120">IFERROR(IF(OR(L120&lt;0,L120&gt;4000,AE120&lt;55),0,INDEX('SEC Appendix V3'!$B$5:$F$8,_xlfn.IFS(AE120&lt;60,1,AE120&lt;65,2,AE120&lt;67,3,TRUE,4),MATCH(YEAR($Q$27),'SEC Appendix V3'!$B$4:$F$4))*IF(L120&lt;=3000,L120,12000-(3*L120))),0)</f>
        <v>0</v>
      </c>
      <c r="AG120" s="77">
        <f t="shared" si="20"/>
        <v>122</v>
      </c>
      <c r="AH120" s="76" cm="1">
        <f t="array" ref="AH120">IFERROR(IF(OR(M120&lt;0,M120&gt;4000,AG120&lt;55),0,INDEX('SEC Appendix V3'!$B$5:$F$8,_xlfn.IFS(AG120&lt;60,1,AG120&lt;65,2,AG120&lt;67,3,TRUE,4),MATCH(YEAR($Q$27),'SEC Appendix V3'!$B$4:$F$4))*IF(M120&lt;=3000,M120,12000-(3*M120))),0)</f>
        <v>0</v>
      </c>
      <c r="AI120" s="77">
        <f t="shared" si="21"/>
        <v>122</v>
      </c>
      <c r="AJ120" s="76" cm="1">
        <f t="array" ref="AJ120">IFERROR(IF(OR(N120&lt;0,N120&gt;4000,AI120&lt;55),0,INDEX('SEC Appendix V3'!$B$5:$F$8,_xlfn.IFS(AI120&lt;60,1,AI120&lt;65,2,AI120&lt;67,3,TRUE,4),MATCH(YEAR($Q$27),'SEC Appendix V3'!$B$4:$F$4))*IF(N120&lt;=3000,N120,12000-(3*N120))),0)</f>
        <v>0</v>
      </c>
      <c r="AK120" s="77">
        <f t="shared" si="22"/>
        <v>122</v>
      </c>
      <c r="AL120" s="76" cm="1">
        <f t="array" ref="AL120">IFERROR(IF(OR(O120&lt;0,O120&gt;4000,AK120&lt;55),0,INDEX('SEC Appendix V3'!$B$5:$F$8,_xlfn.IFS(AK120&lt;60,1,AK120&lt;65,2,AK120&lt;67,3,TRUE,4),MATCH(YEAR($Q$27),'SEC Appendix V3'!$B$4:$F$4))*IF(O120&lt;=3000,O120,12000-(3*O120))),0)</f>
        <v>0</v>
      </c>
      <c r="AM120" s="77">
        <f t="shared" si="23"/>
        <v>122</v>
      </c>
      <c r="AN120" s="76" cm="1">
        <f t="array" ref="AN120">IFERROR(IF(OR(P120&lt;0,P120&gt;4000,AM120&lt;55),0,INDEX('SEC Appendix V3'!$B$5:$F$8,_xlfn.IFS(AM120&lt;60,1,AM120&lt;65,2,AM120&lt;67,3,TRUE,4),MATCH(YEAR($Q$27),'SEC Appendix V3'!$B$4:$F$4))*IF(P120&lt;=3000,P120,12000-(3*P120))),0)</f>
        <v>0</v>
      </c>
      <c r="AO120" s="79">
        <f t="shared" si="24"/>
        <v>0</v>
      </c>
    </row>
    <row r="121" spans="1:41" x14ac:dyDescent="0.35">
      <c r="A121" s="70">
        <v>92</v>
      </c>
      <c r="B121" s="57"/>
      <c r="C121" s="58"/>
      <c r="D121" s="59"/>
      <c r="E121" s="60"/>
      <c r="F121" s="60"/>
      <c r="G121" s="60"/>
      <c r="H121" s="60"/>
      <c r="I121" s="60"/>
      <c r="J121" s="60"/>
      <c r="K121" s="60"/>
      <c r="L121" s="60"/>
      <c r="M121" s="60"/>
      <c r="N121" s="60"/>
      <c r="O121" s="60"/>
      <c r="P121" s="60"/>
      <c r="Q121" s="50">
        <f t="shared" si="25"/>
        <v>122</v>
      </c>
      <c r="R121" s="76" cm="1">
        <f t="array" ref="R121">IFERROR(IF(OR(E121&lt;0,E121&gt;4000,Q121&lt;55),0,INDEX('SEC Appendix V3'!$B$5:$F$8,_xlfn.IFS(Q121&lt;60,1,Q121&lt;65,2,Q121&lt;67,3,TRUE,4),MATCH(YEAR($Q$27),'SEC Appendix V3'!$B$4:$F$4))*IF(E121&lt;=3000,E121,12000-(3*E121))),0)</f>
        <v>0</v>
      </c>
      <c r="S121" s="77">
        <f t="shared" si="13"/>
        <v>122</v>
      </c>
      <c r="T121" s="76" cm="1">
        <f t="array" ref="T121">IFERROR(IF(OR(F121&lt;0,F121&gt;4000,S121&lt;55),0,INDEX('SEC Appendix V3'!$B$5:$F$8,_xlfn.IFS(S121&lt;60,1,S121&lt;65,2,S121&lt;67,3,TRUE,4),MATCH(YEAR($Q$27),'SEC Appendix V3'!$B$4:$F$4))*IF(F121&lt;=3000,F121,12000-(3*F121))),0)</f>
        <v>0</v>
      </c>
      <c r="U121" s="77">
        <f t="shared" si="14"/>
        <v>122</v>
      </c>
      <c r="V121" s="76" cm="1">
        <f t="array" ref="V121">IFERROR(IF(OR(G121&lt;0,G121&gt;4000,U121&lt;55),0,INDEX('SEC Appendix V3'!$B$5:$F$8,_xlfn.IFS(U121&lt;60,1,U121&lt;65,2,U121&lt;67,3,TRUE,4),MATCH(YEAR($Q$27),'SEC Appendix V3'!$B$4:$F$4))*IF(G121&lt;=3000,G121,12000-(3*G121))),0)</f>
        <v>0</v>
      </c>
      <c r="W121" s="77">
        <f t="shared" si="15"/>
        <v>122</v>
      </c>
      <c r="X121" s="76" cm="1">
        <f t="array" ref="X121">IFERROR(IF(OR(H121&lt;0,H121&gt;4000,W121&lt;55),0,INDEX('SEC Appendix V3'!$B$5:$F$8,_xlfn.IFS(W121&lt;60,1,W121&lt;65,2,W121&lt;67,3,TRUE,4),MATCH(YEAR($Q$27),'SEC Appendix V3'!$B$4:$F$4))*IF(H121&lt;=3000,H121,12000-(3*H121))),0)</f>
        <v>0</v>
      </c>
      <c r="Y121" s="77">
        <f t="shared" si="16"/>
        <v>122</v>
      </c>
      <c r="Z121" s="76" cm="1">
        <f t="array" ref="Z121">IFERROR(IF(OR(I121&lt;0,I121&gt;4000,Y121&lt;55),0,INDEX('SEC Appendix V3'!$B$5:$F$8,_xlfn.IFS(Y121&lt;60,1,Y121&lt;65,2,Y121&lt;67,3,TRUE,4),MATCH(YEAR($Q$27),'SEC Appendix V3'!$B$4:$F$4))*IF(I121&lt;=3000,I121,12000-(3*I121))),0)</f>
        <v>0</v>
      </c>
      <c r="AA121" s="77">
        <f t="shared" si="17"/>
        <v>122</v>
      </c>
      <c r="AB121" s="76" cm="1">
        <f t="array" ref="AB121">IFERROR(IF(OR(J121&lt;0,J121&gt;4000,AA121&lt;55),0,INDEX('SEC Appendix V3'!$B$5:$F$8,_xlfn.IFS(AA121&lt;60,1,AA121&lt;65,2,AA121&lt;67,3,TRUE,4),MATCH(YEAR($Q$27),'SEC Appendix V3'!$B$4:$F$4))*IF(J121&lt;=3000,J121,12000-(3*J121))),0)</f>
        <v>0</v>
      </c>
      <c r="AC121" s="77">
        <f t="shared" si="18"/>
        <v>122</v>
      </c>
      <c r="AD121" s="76" cm="1">
        <f t="array" ref="AD121">IFERROR(IF(OR(K121&lt;0,K121&gt;4000,AC121&lt;55),0,INDEX('SEC Appendix V3'!$B$5:$F$8,_xlfn.IFS(AC121&lt;60,1,AC121&lt;65,2,AC121&lt;67,3,TRUE,4),MATCH(YEAR($Q$27),'SEC Appendix V3'!$B$4:$F$4))*IF(K121&lt;=3000,K121,12000-(3*K121))),0)</f>
        <v>0</v>
      </c>
      <c r="AE121" s="77">
        <f t="shared" si="19"/>
        <v>122</v>
      </c>
      <c r="AF121" s="76" cm="1">
        <f t="array" ref="AF121">IFERROR(IF(OR(L121&lt;0,L121&gt;4000,AE121&lt;55),0,INDEX('SEC Appendix V3'!$B$5:$F$8,_xlfn.IFS(AE121&lt;60,1,AE121&lt;65,2,AE121&lt;67,3,TRUE,4),MATCH(YEAR($Q$27),'SEC Appendix V3'!$B$4:$F$4))*IF(L121&lt;=3000,L121,12000-(3*L121))),0)</f>
        <v>0</v>
      </c>
      <c r="AG121" s="77">
        <f t="shared" si="20"/>
        <v>122</v>
      </c>
      <c r="AH121" s="76" cm="1">
        <f t="array" ref="AH121">IFERROR(IF(OR(M121&lt;0,M121&gt;4000,AG121&lt;55),0,INDEX('SEC Appendix V3'!$B$5:$F$8,_xlfn.IFS(AG121&lt;60,1,AG121&lt;65,2,AG121&lt;67,3,TRUE,4),MATCH(YEAR($Q$27),'SEC Appendix V3'!$B$4:$F$4))*IF(M121&lt;=3000,M121,12000-(3*M121))),0)</f>
        <v>0</v>
      </c>
      <c r="AI121" s="77">
        <f t="shared" si="21"/>
        <v>122</v>
      </c>
      <c r="AJ121" s="76" cm="1">
        <f t="array" ref="AJ121">IFERROR(IF(OR(N121&lt;0,N121&gt;4000,AI121&lt;55),0,INDEX('SEC Appendix V3'!$B$5:$F$8,_xlfn.IFS(AI121&lt;60,1,AI121&lt;65,2,AI121&lt;67,3,TRUE,4),MATCH(YEAR($Q$27),'SEC Appendix V3'!$B$4:$F$4))*IF(N121&lt;=3000,N121,12000-(3*N121))),0)</f>
        <v>0</v>
      </c>
      <c r="AK121" s="77">
        <f t="shared" si="22"/>
        <v>122</v>
      </c>
      <c r="AL121" s="76" cm="1">
        <f t="array" ref="AL121">IFERROR(IF(OR(O121&lt;0,O121&gt;4000,AK121&lt;55),0,INDEX('SEC Appendix V3'!$B$5:$F$8,_xlfn.IFS(AK121&lt;60,1,AK121&lt;65,2,AK121&lt;67,3,TRUE,4),MATCH(YEAR($Q$27),'SEC Appendix V3'!$B$4:$F$4))*IF(O121&lt;=3000,O121,12000-(3*O121))),0)</f>
        <v>0</v>
      </c>
      <c r="AM121" s="77">
        <f t="shared" si="23"/>
        <v>122</v>
      </c>
      <c r="AN121" s="76" cm="1">
        <f t="array" ref="AN121">IFERROR(IF(OR(P121&lt;0,P121&gt;4000,AM121&lt;55),0,INDEX('SEC Appendix V3'!$B$5:$F$8,_xlfn.IFS(AM121&lt;60,1,AM121&lt;65,2,AM121&lt;67,3,TRUE,4),MATCH(YEAR($Q$27),'SEC Appendix V3'!$B$4:$F$4))*IF(P121&lt;=3000,P121,12000-(3*P121))),0)</f>
        <v>0</v>
      </c>
      <c r="AO121" s="79">
        <f t="shared" si="24"/>
        <v>0</v>
      </c>
    </row>
    <row r="122" spans="1:41" x14ac:dyDescent="0.35">
      <c r="A122" s="70">
        <v>93</v>
      </c>
      <c r="B122" s="58"/>
      <c r="C122" s="58"/>
      <c r="D122" s="59"/>
      <c r="E122" s="60"/>
      <c r="F122" s="60"/>
      <c r="G122" s="60"/>
      <c r="H122" s="60"/>
      <c r="I122" s="60"/>
      <c r="J122" s="60"/>
      <c r="K122" s="60"/>
      <c r="L122" s="60"/>
      <c r="M122" s="60"/>
      <c r="N122" s="60"/>
      <c r="O122" s="60"/>
      <c r="P122" s="60"/>
      <c r="Q122" s="50">
        <f t="shared" si="25"/>
        <v>122</v>
      </c>
      <c r="R122" s="76" cm="1">
        <f t="array" ref="R122">IFERROR(IF(OR(E122&lt;0,E122&gt;4000,Q122&lt;55),0,INDEX('SEC Appendix V3'!$B$5:$F$8,_xlfn.IFS(Q122&lt;60,1,Q122&lt;65,2,Q122&lt;67,3,TRUE,4),MATCH(YEAR($Q$27),'SEC Appendix V3'!$B$4:$F$4))*IF(E122&lt;=3000,E122,12000-(3*E122))),0)</f>
        <v>0</v>
      </c>
      <c r="S122" s="77">
        <f t="shared" si="13"/>
        <v>122</v>
      </c>
      <c r="T122" s="76" cm="1">
        <f t="array" ref="T122">IFERROR(IF(OR(F122&lt;0,F122&gt;4000,S122&lt;55),0,INDEX('SEC Appendix V3'!$B$5:$F$8,_xlfn.IFS(S122&lt;60,1,S122&lt;65,2,S122&lt;67,3,TRUE,4),MATCH(YEAR($Q$27),'SEC Appendix V3'!$B$4:$F$4))*IF(F122&lt;=3000,F122,12000-(3*F122))),0)</f>
        <v>0</v>
      </c>
      <c r="U122" s="77">
        <f t="shared" si="14"/>
        <v>122</v>
      </c>
      <c r="V122" s="76" cm="1">
        <f t="array" ref="V122">IFERROR(IF(OR(G122&lt;0,G122&gt;4000,U122&lt;55),0,INDEX('SEC Appendix V3'!$B$5:$F$8,_xlfn.IFS(U122&lt;60,1,U122&lt;65,2,U122&lt;67,3,TRUE,4),MATCH(YEAR($Q$27),'SEC Appendix V3'!$B$4:$F$4))*IF(G122&lt;=3000,G122,12000-(3*G122))),0)</f>
        <v>0</v>
      </c>
      <c r="W122" s="77">
        <f t="shared" si="15"/>
        <v>122</v>
      </c>
      <c r="X122" s="76" cm="1">
        <f t="array" ref="X122">IFERROR(IF(OR(H122&lt;0,H122&gt;4000,W122&lt;55),0,INDEX('SEC Appendix V3'!$B$5:$F$8,_xlfn.IFS(W122&lt;60,1,W122&lt;65,2,W122&lt;67,3,TRUE,4),MATCH(YEAR($Q$27),'SEC Appendix V3'!$B$4:$F$4))*IF(H122&lt;=3000,H122,12000-(3*H122))),0)</f>
        <v>0</v>
      </c>
      <c r="Y122" s="77">
        <f t="shared" si="16"/>
        <v>122</v>
      </c>
      <c r="Z122" s="76" cm="1">
        <f t="array" ref="Z122">IFERROR(IF(OR(I122&lt;0,I122&gt;4000,Y122&lt;55),0,INDEX('SEC Appendix V3'!$B$5:$F$8,_xlfn.IFS(Y122&lt;60,1,Y122&lt;65,2,Y122&lt;67,3,TRUE,4),MATCH(YEAR($Q$27),'SEC Appendix V3'!$B$4:$F$4))*IF(I122&lt;=3000,I122,12000-(3*I122))),0)</f>
        <v>0</v>
      </c>
      <c r="AA122" s="77">
        <f t="shared" si="17"/>
        <v>122</v>
      </c>
      <c r="AB122" s="76" cm="1">
        <f t="array" ref="AB122">IFERROR(IF(OR(J122&lt;0,J122&gt;4000,AA122&lt;55),0,INDEX('SEC Appendix V3'!$B$5:$F$8,_xlfn.IFS(AA122&lt;60,1,AA122&lt;65,2,AA122&lt;67,3,TRUE,4),MATCH(YEAR($Q$27),'SEC Appendix V3'!$B$4:$F$4))*IF(J122&lt;=3000,J122,12000-(3*J122))),0)</f>
        <v>0</v>
      </c>
      <c r="AC122" s="77">
        <f t="shared" si="18"/>
        <v>122</v>
      </c>
      <c r="AD122" s="76" cm="1">
        <f t="array" ref="AD122">IFERROR(IF(OR(K122&lt;0,K122&gt;4000,AC122&lt;55),0,INDEX('SEC Appendix V3'!$B$5:$F$8,_xlfn.IFS(AC122&lt;60,1,AC122&lt;65,2,AC122&lt;67,3,TRUE,4),MATCH(YEAR($Q$27),'SEC Appendix V3'!$B$4:$F$4))*IF(K122&lt;=3000,K122,12000-(3*K122))),0)</f>
        <v>0</v>
      </c>
      <c r="AE122" s="77">
        <f t="shared" si="19"/>
        <v>122</v>
      </c>
      <c r="AF122" s="76" cm="1">
        <f t="array" ref="AF122">IFERROR(IF(OR(L122&lt;0,L122&gt;4000,AE122&lt;55),0,INDEX('SEC Appendix V3'!$B$5:$F$8,_xlfn.IFS(AE122&lt;60,1,AE122&lt;65,2,AE122&lt;67,3,TRUE,4),MATCH(YEAR($Q$27),'SEC Appendix V3'!$B$4:$F$4))*IF(L122&lt;=3000,L122,12000-(3*L122))),0)</f>
        <v>0</v>
      </c>
      <c r="AG122" s="77">
        <f t="shared" si="20"/>
        <v>122</v>
      </c>
      <c r="AH122" s="76" cm="1">
        <f t="array" ref="AH122">IFERROR(IF(OR(M122&lt;0,M122&gt;4000,AG122&lt;55),0,INDEX('SEC Appendix V3'!$B$5:$F$8,_xlfn.IFS(AG122&lt;60,1,AG122&lt;65,2,AG122&lt;67,3,TRUE,4),MATCH(YEAR($Q$27),'SEC Appendix V3'!$B$4:$F$4))*IF(M122&lt;=3000,M122,12000-(3*M122))),0)</f>
        <v>0</v>
      </c>
      <c r="AI122" s="77">
        <f t="shared" si="21"/>
        <v>122</v>
      </c>
      <c r="AJ122" s="76" cm="1">
        <f t="array" ref="AJ122">IFERROR(IF(OR(N122&lt;0,N122&gt;4000,AI122&lt;55),0,INDEX('SEC Appendix V3'!$B$5:$F$8,_xlfn.IFS(AI122&lt;60,1,AI122&lt;65,2,AI122&lt;67,3,TRUE,4),MATCH(YEAR($Q$27),'SEC Appendix V3'!$B$4:$F$4))*IF(N122&lt;=3000,N122,12000-(3*N122))),0)</f>
        <v>0</v>
      </c>
      <c r="AK122" s="77">
        <f t="shared" si="22"/>
        <v>122</v>
      </c>
      <c r="AL122" s="76" cm="1">
        <f t="array" ref="AL122">IFERROR(IF(OR(O122&lt;0,O122&gt;4000,AK122&lt;55),0,INDEX('SEC Appendix V3'!$B$5:$F$8,_xlfn.IFS(AK122&lt;60,1,AK122&lt;65,2,AK122&lt;67,3,TRUE,4),MATCH(YEAR($Q$27),'SEC Appendix V3'!$B$4:$F$4))*IF(O122&lt;=3000,O122,12000-(3*O122))),0)</f>
        <v>0</v>
      </c>
      <c r="AM122" s="77">
        <f t="shared" si="23"/>
        <v>122</v>
      </c>
      <c r="AN122" s="76" cm="1">
        <f t="array" ref="AN122">IFERROR(IF(OR(P122&lt;0,P122&gt;4000,AM122&lt;55),0,INDEX('SEC Appendix V3'!$B$5:$F$8,_xlfn.IFS(AM122&lt;60,1,AM122&lt;65,2,AM122&lt;67,3,TRUE,4),MATCH(YEAR($Q$27),'SEC Appendix V3'!$B$4:$F$4))*IF(P122&lt;=3000,P122,12000-(3*P122))),0)</f>
        <v>0</v>
      </c>
      <c r="AO122" s="79">
        <f t="shared" si="24"/>
        <v>0</v>
      </c>
    </row>
    <row r="123" spans="1:41" x14ac:dyDescent="0.35">
      <c r="A123" s="70">
        <v>94</v>
      </c>
      <c r="B123" s="57"/>
      <c r="C123" s="58"/>
      <c r="D123" s="59"/>
      <c r="E123" s="60"/>
      <c r="F123" s="60"/>
      <c r="G123" s="60"/>
      <c r="H123" s="60"/>
      <c r="I123" s="60"/>
      <c r="J123" s="60"/>
      <c r="K123" s="60"/>
      <c r="L123" s="60"/>
      <c r="M123" s="60"/>
      <c r="N123" s="60"/>
      <c r="O123" s="60"/>
      <c r="P123" s="60"/>
      <c r="Q123" s="50">
        <f t="shared" si="25"/>
        <v>122</v>
      </c>
      <c r="R123" s="76" cm="1">
        <f t="array" ref="R123">IFERROR(IF(OR(E123&lt;0,E123&gt;4000,Q123&lt;55),0,INDEX('SEC Appendix V3'!$B$5:$F$8,_xlfn.IFS(Q123&lt;60,1,Q123&lt;65,2,Q123&lt;67,3,TRUE,4),MATCH(YEAR($Q$27),'SEC Appendix V3'!$B$4:$F$4))*IF(E123&lt;=3000,E123,12000-(3*E123))),0)</f>
        <v>0</v>
      </c>
      <c r="S123" s="77">
        <f t="shared" si="13"/>
        <v>122</v>
      </c>
      <c r="T123" s="76" cm="1">
        <f t="array" ref="T123">IFERROR(IF(OR(F123&lt;0,F123&gt;4000,S123&lt;55),0,INDEX('SEC Appendix V3'!$B$5:$F$8,_xlfn.IFS(S123&lt;60,1,S123&lt;65,2,S123&lt;67,3,TRUE,4),MATCH(YEAR($Q$27),'SEC Appendix V3'!$B$4:$F$4))*IF(F123&lt;=3000,F123,12000-(3*F123))),0)</f>
        <v>0</v>
      </c>
      <c r="U123" s="77">
        <f t="shared" si="14"/>
        <v>122</v>
      </c>
      <c r="V123" s="76" cm="1">
        <f t="array" ref="V123">IFERROR(IF(OR(G123&lt;0,G123&gt;4000,U123&lt;55),0,INDEX('SEC Appendix V3'!$B$5:$F$8,_xlfn.IFS(U123&lt;60,1,U123&lt;65,2,U123&lt;67,3,TRUE,4),MATCH(YEAR($Q$27),'SEC Appendix V3'!$B$4:$F$4))*IF(G123&lt;=3000,G123,12000-(3*G123))),0)</f>
        <v>0</v>
      </c>
      <c r="W123" s="77">
        <f t="shared" si="15"/>
        <v>122</v>
      </c>
      <c r="X123" s="76" cm="1">
        <f t="array" ref="X123">IFERROR(IF(OR(H123&lt;0,H123&gt;4000,W123&lt;55),0,INDEX('SEC Appendix V3'!$B$5:$F$8,_xlfn.IFS(W123&lt;60,1,W123&lt;65,2,W123&lt;67,3,TRUE,4),MATCH(YEAR($Q$27),'SEC Appendix V3'!$B$4:$F$4))*IF(H123&lt;=3000,H123,12000-(3*H123))),0)</f>
        <v>0</v>
      </c>
      <c r="Y123" s="77">
        <f t="shared" si="16"/>
        <v>122</v>
      </c>
      <c r="Z123" s="76" cm="1">
        <f t="array" ref="Z123">IFERROR(IF(OR(I123&lt;0,I123&gt;4000,Y123&lt;55),0,INDEX('SEC Appendix V3'!$B$5:$F$8,_xlfn.IFS(Y123&lt;60,1,Y123&lt;65,2,Y123&lt;67,3,TRUE,4),MATCH(YEAR($Q$27),'SEC Appendix V3'!$B$4:$F$4))*IF(I123&lt;=3000,I123,12000-(3*I123))),0)</f>
        <v>0</v>
      </c>
      <c r="AA123" s="77">
        <f t="shared" si="17"/>
        <v>122</v>
      </c>
      <c r="AB123" s="76" cm="1">
        <f t="array" ref="AB123">IFERROR(IF(OR(J123&lt;0,J123&gt;4000,AA123&lt;55),0,INDEX('SEC Appendix V3'!$B$5:$F$8,_xlfn.IFS(AA123&lt;60,1,AA123&lt;65,2,AA123&lt;67,3,TRUE,4),MATCH(YEAR($Q$27),'SEC Appendix V3'!$B$4:$F$4))*IF(J123&lt;=3000,J123,12000-(3*J123))),0)</f>
        <v>0</v>
      </c>
      <c r="AC123" s="77">
        <f t="shared" si="18"/>
        <v>122</v>
      </c>
      <c r="AD123" s="76" cm="1">
        <f t="array" ref="AD123">IFERROR(IF(OR(K123&lt;0,K123&gt;4000,AC123&lt;55),0,INDEX('SEC Appendix V3'!$B$5:$F$8,_xlfn.IFS(AC123&lt;60,1,AC123&lt;65,2,AC123&lt;67,3,TRUE,4),MATCH(YEAR($Q$27),'SEC Appendix V3'!$B$4:$F$4))*IF(K123&lt;=3000,K123,12000-(3*K123))),0)</f>
        <v>0</v>
      </c>
      <c r="AE123" s="77">
        <f t="shared" si="19"/>
        <v>122</v>
      </c>
      <c r="AF123" s="76" cm="1">
        <f t="array" ref="AF123">IFERROR(IF(OR(L123&lt;0,L123&gt;4000,AE123&lt;55),0,INDEX('SEC Appendix V3'!$B$5:$F$8,_xlfn.IFS(AE123&lt;60,1,AE123&lt;65,2,AE123&lt;67,3,TRUE,4),MATCH(YEAR($Q$27),'SEC Appendix V3'!$B$4:$F$4))*IF(L123&lt;=3000,L123,12000-(3*L123))),0)</f>
        <v>0</v>
      </c>
      <c r="AG123" s="77">
        <f t="shared" si="20"/>
        <v>122</v>
      </c>
      <c r="AH123" s="76" cm="1">
        <f t="array" ref="AH123">IFERROR(IF(OR(M123&lt;0,M123&gt;4000,AG123&lt;55),0,INDEX('SEC Appendix V3'!$B$5:$F$8,_xlfn.IFS(AG123&lt;60,1,AG123&lt;65,2,AG123&lt;67,3,TRUE,4),MATCH(YEAR($Q$27),'SEC Appendix V3'!$B$4:$F$4))*IF(M123&lt;=3000,M123,12000-(3*M123))),0)</f>
        <v>0</v>
      </c>
      <c r="AI123" s="77">
        <f t="shared" si="21"/>
        <v>122</v>
      </c>
      <c r="AJ123" s="76" cm="1">
        <f t="array" ref="AJ123">IFERROR(IF(OR(N123&lt;0,N123&gt;4000,AI123&lt;55),0,INDEX('SEC Appendix V3'!$B$5:$F$8,_xlfn.IFS(AI123&lt;60,1,AI123&lt;65,2,AI123&lt;67,3,TRUE,4),MATCH(YEAR($Q$27),'SEC Appendix V3'!$B$4:$F$4))*IF(N123&lt;=3000,N123,12000-(3*N123))),0)</f>
        <v>0</v>
      </c>
      <c r="AK123" s="77">
        <f t="shared" si="22"/>
        <v>122</v>
      </c>
      <c r="AL123" s="76" cm="1">
        <f t="array" ref="AL123">IFERROR(IF(OR(O123&lt;0,O123&gt;4000,AK123&lt;55),0,INDEX('SEC Appendix V3'!$B$5:$F$8,_xlfn.IFS(AK123&lt;60,1,AK123&lt;65,2,AK123&lt;67,3,TRUE,4),MATCH(YEAR($Q$27),'SEC Appendix V3'!$B$4:$F$4))*IF(O123&lt;=3000,O123,12000-(3*O123))),0)</f>
        <v>0</v>
      </c>
      <c r="AM123" s="77">
        <f t="shared" si="23"/>
        <v>122</v>
      </c>
      <c r="AN123" s="76" cm="1">
        <f t="array" ref="AN123">IFERROR(IF(OR(P123&lt;0,P123&gt;4000,AM123&lt;55),0,INDEX('SEC Appendix V3'!$B$5:$F$8,_xlfn.IFS(AM123&lt;60,1,AM123&lt;65,2,AM123&lt;67,3,TRUE,4),MATCH(YEAR($Q$27),'SEC Appendix V3'!$B$4:$F$4))*IF(P123&lt;=3000,P123,12000-(3*P123))),0)</f>
        <v>0</v>
      </c>
      <c r="AO123" s="79">
        <f t="shared" si="24"/>
        <v>0</v>
      </c>
    </row>
    <row r="124" spans="1:41" x14ac:dyDescent="0.35">
      <c r="A124" s="70">
        <v>95</v>
      </c>
      <c r="B124" s="57"/>
      <c r="C124" s="58"/>
      <c r="D124" s="59"/>
      <c r="E124" s="60"/>
      <c r="F124" s="60"/>
      <c r="G124" s="60"/>
      <c r="H124" s="60"/>
      <c r="I124" s="60"/>
      <c r="J124" s="60"/>
      <c r="K124" s="60"/>
      <c r="L124" s="60"/>
      <c r="M124" s="60"/>
      <c r="N124" s="60"/>
      <c r="O124" s="60"/>
      <c r="P124" s="60"/>
      <c r="Q124" s="50">
        <f t="shared" si="25"/>
        <v>122</v>
      </c>
      <c r="R124" s="76" cm="1">
        <f t="array" ref="R124">IFERROR(IF(OR(E124&lt;0,E124&gt;4000,Q124&lt;55),0,INDEX('SEC Appendix V3'!$B$5:$F$8,_xlfn.IFS(Q124&lt;60,1,Q124&lt;65,2,Q124&lt;67,3,TRUE,4),MATCH(YEAR($Q$27),'SEC Appendix V3'!$B$4:$F$4))*IF(E124&lt;=3000,E124,12000-(3*E124))),0)</f>
        <v>0</v>
      </c>
      <c r="S124" s="77">
        <f t="shared" si="13"/>
        <v>122</v>
      </c>
      <c r="T124" s="76" cm="1">
        <f t="array" ref="T124">IFERROR(IF(OR(F124&lt;0,F124&gt;4000,S124&lt;55),0,INDEX('SEC Appendix V3'!$B$5:$F$8,_xlfn.IFS(S124&lt;60,1,S124&lt;65,2,S124&lt;67,3,TRUE,4),MATCH(YEAR($Q$27),'SEC Appendix V3'!$B$4:$F$4))*IF(F124&lt;=3000,F124,12000-(3*F124))),0)</f>
        <v>0</v>
      </c>
      <c r="U124" s="77">
        <f t="shared" si="14"/>
        <v>122</v>
      </c>
      <c r="V124" s="76" cm="1">
        <f t="array" ref="V124">IFERROR(IF(OR(G124&lt;0,G124&gt;4000,U124&lt;55),0,INDEX('SEC Appendix V3'!$B$5:$F$8,_xlfn.IFS(U124&lt;60,1,U124&lt;65,2,U124&lt;67,3,TRUE,4),MATCH(YEAR($Q$27),'SEC Appendix V3'!$B$4:$F$4))*IF(G124&lt;=3000,G124,12000-(3*G124))),0)</f>
        <v>0</v>
      </c>
      <c r="W124" s="77">
        <f t="shared" si="15"/>
        <v>122</v>
      </c>
      <c r="X124" s="76" cm="1">
        <f t="array" ref="X124">IFERROR(IF(OR(H124&lt;0,H124&gt;4000,W124&lt;55),0,INDEX('SEC Appendix V3'!$B$5:$F$8,_xlfn.IFS(W124&lt;60,1,W124&lt;65,2,W124&lt;67,3,TRUE,4),MATCH(YEAR($Q$27),'SEC Appendix V3'!$B$4:$F$4))*IF(H124&lt;=3000,H124,12000-(3*H124))),0)</f>
        <v>0</v>
      </c>
      <c r="Y124" s="77">
        <f t="shared" si="16"/>
        <v>122</v>
      </c>
      <c r="Z124" s="76" cm="1">
        <f t="array" ref="Z124">IFERROR(IF(OR(I124&lt;0,I124&gt;4000,Y124&lt;55),0,INDEX('SEC Appendix V3'!$B$5:$F$8,_xlfn.IFS(Y124&lt;60,1,Y124&lt;65,2,Y124&lt;67,3,TRUE,4),MATCH(YEAR($Q$27),'SEC Appendix V3'!$B$4:$F$4))*IF(I124&lt;=3000,I124,12000-(3*I124))),0)</f>
        <v>0</v>
      </c>
      <c r="AA124" s="77">
        <f t="shared" si="17"/>
        <v>122</v>
      </c>
      <c r="AB124" s="76" cm="1">
        <f t="array" ref="AB124">IFERROR(IF(OR(J124&lt;0,J124&gt;4000,AA124&lt;55),0,INDEX('SEC Appendix V3'!$B$5:$F$8,_xlfn.IFS(AA124&lt;60,1,AA124&lt;65,2,AA124&lt;67,3,TRUE,4),MATCH(YEAR($Q$27),'SEC Appendix V3'!$B$4:$F$4))*IF(J124&lt;=3000,J124,12000-(3*J124))),0)</f>
        <v>0</v>
      </c>
      <c r="AC124" s="77">
        <f t="shared" si="18"/>
        <v>122</v>
      </c>
      <c r="AD124" s="76" cm="1">
        <f t="array" ref="AD124">IFERROR(IF(OR(K124&lt;0,K124&gt;4000,AC124&lt;55),0,INDEX('SEC Appendix V3'!$B$5:$F$8,_xlfn.IFS(AC124&lt;60,1,AC124&lt;65,2,AC124&lt;67,3,TRUE,4),MATCH(YEAR($Q$27),'SEC Appendix V3'!$B$4:$F$4))*IF(K124&lt;=3000,K124,12000-(3*K124))),0)</f>
        <v>0</v>
      </c>
      <c r="AE124" s="77">
        <f t="shared" si="19"/>
        <v>122</v>
      </c>
      <c r="AF124" s="76" cm="1">
        <f t="array" ref="AF124">IFERROR(IF(OR(L124&lt;0,L124&gt;4000,AE124&lt;55),0,INDEX('SEC Appendix V3'!$B$5:$F$8,_xlfn.IFS(AE124&lt;60,1,AE124&lt;65,2,AE124&lt;67,3,TRUE,4),MATCH(YEAR($Q$27),'SEC Appendix V3'!$B$4:$F$4))*IF(L124&lt;=3000,L124,12000-(3*L124))),0)</f>
        <v>0</v>
      </c>
      <c r="AG124" s="77">
        <f t="shared" si="20"/>
        <v>122</v>
      </c>
      <c r="AH124" s="76" cm="1">
        <f t="array" ref="AH124">IFERROR(IF(OR(M124&lt;0,M124&gt;4000,AG124&lt;55),0,INDEX('SEC Appendix V3'!$B$5:$F$8,_xlfn.IFS(AG124&lt;60,1,AG124&lt;65,2,AG124&lt;67,3,TRUE,4),MATCH(YEAR($Q$27),'SEC Appendix V3'!$B$4:$F$4))*IF(M124&lt;=3000,M124,12000-(3*M124))),0)</f>
        <v>0</v>
      </c>
      <c r="AI124" s="77">
        <f t="shared" si="21"/>
        <v>122</v>
      </c>
      <c r="AJ124" s="76" cm="1">
        <f t="array" ref="AJ124">IFERROR(IF(OR(N124&lt;0,N124&gt;4000,AI124&lt;55),0,INDEX('SEC Appendix V3'!$B$5:$F$8,_xlfn.IFS(AI124&lt;60,1,AI124&lt;65,2,AI124&lt;67,3,TRUE,4),MATCH(YEAR($Q$27),'SEC Appendix V3'!$B$4:$F$4))*IF(N124&lt;=3000,N124,12000-(3*N124))),0)</f>
        <v>0</v>
      </c>
      <c r="AK124" s="77">
        <f t="shared" si="22"/>
        <v>122</v>
      </c>
      <c r="AL124" s="76" cm="1">
        <f t="array" ref="AL124">IFERROR(IF(OR(O124&lt;0,O124&gt;4000,AK124&lt;55),0,INDEX('SEC Appendix V3'!$B$5:$F$8,_xlfn.IFS(AK124&lt;60,1,AK124&lt;65,2,AK124&lt;67,3,TRUE,4),MATCH(YEAR($Q$27),'SEC Appendix V3'!$B$4:$F$4))*IF(O124&lt;=3000,O124,12000-(3*O124))),0)</f>
        <v>0</v>
      </c>
      <c r="AM124" s="77">
        <f t="shared" si="23"/>
        <v>122</v>
      </c>
      <c r="AN124" s="76" cm="1">
        <f t="array" ref="AN124">IFERROR(IF(OR(P124&lt;0,P124&gt;4000,AM124&lt;55),0,INDEX('SEC Appendix V3'!$B$5:$F$8,_xlfn.IFS(AM124&lt;60,1,AM124&lt;65,2,AM124&lt;67,3,TRUE,4),MATCH(YEAR($Q$27),'SEC Appendix V3'!$B$4:$F$4))*IF(P124&lt;=3000,P124,12000-(3*P124))),0)</f>
        <v>0</v>
      </c>
      <c r="AO124" s="79">
        <f t="shared" si="24"/>
        <v>0</v>
      </c>
    </row>
    <row r="125" spans="1:41" x14ac:dyDescent="0.35">
      <c r="A125" s="70">
        <v>96</v>
      </c>
      <c r="B125" s="58"/>
      <c r="C125" s="58"/>
      <c r="D125" s="59"/>
      <c r="E125" s="60"/>
      <c r="F125" s="60"/>
      <c r="G125" s="60"/>
      <c r="H125" s="60"/>
      <c r="I125" s="60"/>
      <c r="J125" s="60"/>
      <c r="K125" s="60"/>
      <c r="L125" s="60"/>
      <c r="M125" s="60"/>
      <c r="N125" s="60"/>
      <c r="O125" s="60"/>
      <c r="P125" s="60"/>
      <c r="Q125" s="50">
        <f t="shared" si="25"/>
        <v>122</v>
      </c>
      <c r="R125" s="76" cm="1">
        <f t="array" ref="R125">IFERROR(IF(OR(E125&lt;0,E125&gt;4000,Q125&lt;55),0,INDEX('SEC Appendix V3'!$B$5:$F$8,_xlfn.IFS(Q125&lt;60,1,Q125&lt;65,2,Q125&lt;67,3,TRUE,4),MATCH(YEAR($Q$27),'SEC Appendix V3'!$B$4:$F$4))*IF(E125&lt;=3000,E125,12000-(3*E125))),0)</f>
        <v>0</v>
      </c>
      <c r="S125" s="77">
        <f t="shared" si="13"/>
        <v>122</v>
      </c>
      <c r="T125" s="76" cm="1">
        <f t="array" ref="T125">IFERROR(IF(OR(F125&lt;0,F125&gt;4000,S125&lt;55),0,INDEX('SEC Appendix V3'!$B$5:$F$8,_xlfn.IFS(S125&lt;60,1,S125&lt;65,2,S125&lt;67,3,TRUE,4),MATCH(YEAR($Q$27),'SEC Appendix V3'!$B$4:$F$4))*IF(F125&lt;=3000,F125,12000-(3*F125))),0)</f>
        <v>0</v>
      </c>
      <c r="U125" s="77">
        <f t="shared" si="14"/>
        <v>122</v>
      </c>
      <c r="V125" s="76" cm="1">
        <f t="array" ref="V125">IFERROR(IF(OR(G125&lt;0,G125&gt;4000,U125&lt;55),0,INDEX('SEC Appendix V3'!$B$5:$F$8,_xlfn.IFS(U125&lt;60,1,U125&lt;65,2,U125&lt;67,3,TRUE,4),MATCH(YEAR($Q$27),'SEC Appendix V3'!$B$4:$F$4))*IF(G125&lt;=3000,G125,12000-(3*G125))),0)</f>
        <v>0</v>
      </c>
      <c r="W125" s="77">
        <f t="shared" si="15"/>
        <v>122</v>
      </c>
      <c r="X125" s="76" cm="1">
        <f t="array" ref="X125">IFERROR(IF(OR(H125&lt;0,H125&gt;4000,W125&lt;55),0,INDEX('SEC Appendix V3'!$B$5:$F$8,_xlfn.IFS(W125&lt;60,1,W125&lt;65,2,W125&lt;67,3,TRUE,4),MATCH(YEAR($Q$27),'SEC Appendix V3'!$B$4:$F$4))*IF(H125&lt;=3000,H125,12000-(3*H125))),0)</f>
        <v>0</v>
      </c>
      <c r="Y125" s="77">
        <f t="shared" si="16"/>
        <v>122</v>
      </c>
      <c r="Z125" s="76" cm="1">
        <f t="array" ref="Z125">IFERROR(IF(OR(I125&lt;0,I125&gt;4000,Y125&lt;55),0,INDEX('SEC Appendix V3'!$B$5:$F$8,_xlfn.IFS(Y125&lt;60,1,Y125&lt;65,2,Y125&lt;67,3,TRUE,4),MATCH(YEAR($Q$27),'SEC Appendix V3'!$B$4:$F$4))*IF(I125&lt;=3000,I125,12000-(3*I125))),0)</f>
        <v>0</v>
      </c>
      <c r="AA125" s="77">
        <f t="shared" si="17"/>
        <v>122</v>
      </c>
      <c r="AB125" s="76" cm="1">
        <f t="array" ref="AB125">IFERROR(IF(OR(J125&lt;0,J125&gt;4000,AA125&lt;55),0,INDEX('SEC Appendix V3'!$B$5:$F$8,_xlfn.IFS(AA125&lt;60,1,AA125&lt;65,2,AA125&lt;67,3,TRUE,4),MATCH(YEAR($Q$27),'SEC Appendix V3'!$B$4:$F$4))*IF(J125&lt;=3000,J125,12000-(3*J125))),0)</f>
        <v>0</v>
      </c>
      <c r="AC125" s="77">
        <f t="shared" si="18"/>
        <v>122</v>
      </c>
      <c r="AD125" s="76" cm="1">
        <f t="array" ref="AD125">IFERROR(IF(OR(K125&lt;0,K125&gt;4000,AC125&lt;55),0,INDEX('SEC Appendix V3'!$B$5:$F$8,_xlfn.IFS(AC125&lt;60,1,AC125&lt;65,2,AC125&lt;67,3,TRUE,4),MATCH(YEAR($Q$27),'SEC Appendix V3'!$B$4:$F$4))*IF(K125&lt;=3000,K125,12000-(3*K125))),0)</f>
        <v>0</v>
      </c>
      <c r="AE125" s="77">
        <f t="shared" si="19"/>
        <v>122</v>
      </c>
      <c r="AF125" s="76" cm="1">
        <f t="array" ref="AF125">IFERROR(IF(OR(L125&lt;0,L125&gt;4000,AE125&lt;55),0,INDEX('SEC Appendix V3'!$B$5:$F$8,_xlfn.IFS(AE125&lt;60,1,AE125&lt;65,2,AE125&lt;67,3,TRUE,4),MATCH(YEAR($Q$27),'SEC Appendix V3'!$B$4:$F$4))*IF(L125&lt;=3000,L125,12000-(3*L125))),0)</f>
        <v>0</v>
      </c>
      <c r="AG125" s="77">
        <f t="shared" si="20"/>
        <v>122</v>
      </c>
      <c r="AH125" s="76" cm="1">
        <f t="array" ref="AH125">IFERROR(IF(OR(M125&lt;0,M125&gt;4000,AG125&lt;55),0,INDEX('SEC Appendix V3'!$B$5:$F$8,_xlfn.IFS(AG125&lt;60,1,AG125&lt;65,2,AG125&lt;67,3,TRUE,4),MATCH(YEAR($Q$27),'SEC Appendix V3'!$B$4:$F$4))*IF(M125&lt;=3000,M125,12000-(3*M125))),0)</f>
        <v>0</v>
      </c>
      <c r="AI125" s="77">
        <f t="shared" si="21"/>
        <v>122</v>
      </c>
      <c r="AJ125" s="76" cm="1">
        <f t="array" ref="AJ125">IFERROR(IF(OR(N125&lt;0,N125&gt;4000,AI125&lt;55),0,INDEX('SEC Appendix V3'!$B$5:$F$8,_xlfn.IFS(AI125&lt;60,1,AI125&lt;65,2,AI125&lt;67,3,TRUE,4),MATCH(YEAR($Q$27),'SEC Appendix V3'!$B$4:$F$4))*IF(N125&lt;=3000,N125,12000-(3*N125))),0)</f>
        <v>0</v>
      </c>
      <c r="AK125" s="77">
        <f t="shared" si="22"/>
        <v>122</v>
      </c>
      <c r="AL125" s="76" cm="1">
        <f t="array" ref="AL125">IFERROR(IF(OR(O125&lt;0,O125&gt;4000,AK125&lt;55),0,INDEX('SEC Appendix V3'!$B$5:$F$8,_xlfn.IFS(AK125&lt;60,1,AK125&lt;65,2,AK125&lt;67,3,TRUE,4),MATCH(YEAR($Q$27),'SEC Appendix V3'!$B$4:$F$4))*IF(O125&lt;=3000,O125,12000-(3*O125))),0)</f>
        <v>0</v>
      </c>
      <c r="AM125" s="77">
        <f t="shared" si="23"/>
        <v>122</v>
      </c>
      <c r="AN125" s="76" cm="1">
        <f t="array" ref="AN125">IFERROR(IF(OR(P125&lt;0,P125&gt;4000,AM125&lt;55),0,INDEX('SEC Appendix V3'!$B$5:$F$8,_xlfn.IFS(AM125&lt;60,1,AM125&lt;65,2,AM125&lt;67,3,TRUE,4),MATCH(YEAR($Q$27),'SEC Appendix V3'!$B$4:$F$4))*IF(P125&lt;=3000,P125,12000-(3*P125))),0)</f>
        <v>0</v>
      </c>
      <c r="AO125" s="79">
        <f t="shared" si="24"/>
        <v>0</v>
      </c>
    </row>
    <row r="126" spans="1:41" x14ac:dyDescent="0.35">
      <c r="A126" s="70">
        <v>97</v>
      </c>
      <c r="B126" s="57"/>
      <c r="C126" s="58"/>
      <c r="D126" s="59"/>
      <c r="E126" s="60"/>
      <c r="F126" s="60"/>
      <c r="G126" s="60"/>
      <c r="H126" s="60"/>
      <c r="I126" s="60"/>
      <c r="J126" s="60"/>
      <c r="K126" s="60"/>
      <c r="L126" s="60"/>
      <c r="M126" s="60"/>
      <c r="N126" s="60"/>
      <c r="O126" s="60"/>
      <c r="P126" s="60"/>
      <c r="Q126" s="50">
        <f t="shared" si="25"/>
        <v>122</v>
      </c>
      <c r="R126" s="76" cm="1">
        <f t="array" ref="R126">IFERROR(IF(OR(E126&lt;0,E126&gt;4000,Q126&lt;55),0,INDEX('SEC Appendix V3'!$B$5:$F$8,_xlfn.IFS(Q126&lt;60,1,Q126&lt;65,2,Q126&lt;67,3,TRUE,4),MATCH(YEAR($Q$27),'SEC Appendix V3'!$B$4:$F$4))*IF(E126&lt;=3000,E126,12000-(3*E126))),0)</f>
        <v>0</v>
      </c>
      <c r="S126" s="77">
        <f t="shared" si="13"/>
        <v>122</v>
      </c>
      <c r="T126" s="76" cm="1">
        <f t="array" ref="T126">IFERROR(IF(OR(F126&lt;0,F126&gt;4000,S126&lt;55),0,INDEX('SEC Appendix V3'!$B$5:$F$8,_xlfn.IFS(S126&lt;60,1,S126&lt;65,2,S126&lt;67,3,TRUE,4),MATCH(YEAR($Q$27),'SEC Appendix V3'!$B$4:$F$4))*IF(F126&lt;=3000,F126,12000-(3*F126))),0)</f>
        <v>0</v>
      </c>
      <c r="U126" s="77">
        <f t="shared" si="14"/>
        <v>122</v>
      </c>
      <c r="V126" s="76" cm="1">
        <f t="array" ref="V126">IFERROR(IF(OR(G126&lt;0,G126&gt;4000,U126&lt;55),0,INDEX('SEC Appendix V3'!$B$5:$F$8,_xlfn.IFS(U126&lt;60,1,U126&lt;65,2,U126&lt;67,3,TRUE,4),MATCH(YEAR($Q$27),'SEC Appendix V3'!$B$4:$F$4))*IF(G126&lt;=3000,G126,12000-(3*G126))),0)</f>
        <v>0</v>
      </c>
      <c r="W126" s="77">
        <f t="shared" si="15"/>
        <v>122</v>
      </c>
      <c r="X126" s="76" cm="1">
        <f t="array" ref="X126">IFERROR(IF(OR(H126&lt;0,H126&gt;4000,W126&lt;55),0,INDEX('SEC Appendix V3'!$B$5:$F$8,_xlfn.IFS(W126&lt;60,1,W126&lt;65,2,W126&lt;67,3,TRUE,4),MATCH(YEAR($Q$27),'SEC Appendix V3'!$B$4:$F$4))*IF(H126&lt;=3000,H126,12000-(3*H126))),0)</f>
        <v>0</v>
      </c>
      <c r="Y126" s="77">
        <f t="shared" si="16"/>
        <v>122</v>
      </c>
      <c r="Z126" s="76" cm="1">
        <f t="array" ref="Z126">IFERROR(IF(OR(I126&lt;0,I126&gt;4000,Y126&lt;55),0,INDEX('SEC Appendix V3'!$B$5:$F$8,_xlfn.IFS(Y126&lt;60,1,Y126&lt;65,2,Y126&lt;67,3,TRUE,4),MATCH(YEAR($Q$27),'SEC Appendix V3'!$B$4:$F$4))*IF(I126&lt;=3000,I126,12000-(3*I126))),0)</f>
        <v>0</v>
      </c>
      <c r="AA126" s="77">
        <f t="shared" si="17"/>
        <v>122</v>
      </c>
      <c r="AB126" s="76" cm="1">
        <f t="array" ref="AB126">IFERROR(IF(OR(J126&lt;0,J126&gt;4000,AA126&lt;55),0,INDEX('SEC Appendix V3'!$B$5:$F$8,_xlfn.IFS(AA126&lt;60,1,AA126&lt;65,2,AA126&lt;67,3,TRUE,4),MATCH(YEAR($Q$27),'SEC Appendix V3'!$B$4:$F$4))*IF(J126&lt;=3000,J126,12000-(3*J126))),0)</f>
        <v>0</v>
      </c>
      <c r="AC126" s="77">
        <f t="shared" si="18"/>
        <v>122</v>
      </c>
      <c r="AD126" s="76" cm="1">
        <f t="array" ref="AD126">IFERROR(IF(OR(K126&lt;0,K126&gt;4000,AC126&lt;55),0,INDEX('SEC Appendix V3'!$B$5:$F$8,_xlfn.IFS(AC126&lt;60,1,AC126&lt;65,2,AC126&lt;67,3,TRUE,4),MATCH(YEAR($Q$27),'SEC Appendix V3'!$B$4:$F$4))*IF(K126&lt;=3000,K126,12000-(3*K126))),0)</f>
        <v>0</v>
      </c>
      <c r="AE126" s="77">
        <f t="shared" si="19"/>
        <v>122</v>
      </c>
      <c r="AF126" s="76" cm="1">
        <f t="array" ref="AF126">IFERROR(IF(OR(L126&lt;0,L126&gt;4000,AE126&lt;55),0,INDEX('SEC Appendix V3'!$B$5:$F$8,_xlfn.IFS(AE126&lt;60,1,AE126&lt;65,2,AE126&lt;67,3,TRUE,4),MATCH(YEAR($Q$27),'SEC Appendix V3'!$B$4:$F$4))*IF(L126&lt;=3000,L126,12000-(3*L126))),0)</f>
        <v>0</v>
      </c>
      <c r="AG126" s="77">
        <f t="shared" si="20"/>
        <v>122</v>
      </c>
      <c r="AH126" s="76" cm="1">
        <f t="array" ref="AH126">IFERROR(IF(OR(M126&lt;0,M126&gt;4000,AG126&lt;55),0,INDEX('SEC Appendix V3'!$B$5:$F$8,_xlfn.IFS(AG126&lt;60,1,AG126&lt;65,2,AG126&lt;67,3,TRUE,4),MATCH(YEAR($Q$27),'SEC Appendix V3'!$B$4:$F$4))*IF(M126&lt;=3000,M126,12000-(3*M126))),0)</f>
        <v>0</v>
      </c>
      <c r="AI126" s="77">
        <f t="shared" si="21"/>
        <v>122</v>
      </c>
      <c r="AJ126" s="76" cm="1">
        <f t="array" ref="AJ126">IFERROR(IF(OR(N126&lt;0,N126&gt;4000,AI126&lt;55),0,INDEX('SEC Appendix V3'!$B$5:$F$8,_xlfn.IFS(AI126&lt;60,1,AI126&lt;65,2,AI126&lt;67,3,TRUE,4),MATCH(YEAR($Q$27),'SEC Appendix V3'!$B$4:$F$4))*IF(N126&lt;=3000,N126,12000-(3*N126))),0)</f>
        <v>0</v>
      </c>
      <c r="AK126" s="77">
        <f t="shared" si="22"/>
        <v>122</v>
      </c>
      <c r="AL126" s="76" cm="1">
        <f t="array" ref="AL126">IFERROR(IF(OR(O126&lt;0,O126&gt;4000,AK126&lt;55),0,INDEX('SEC Appendix V3'!$B$5:$F$8,_xlfn.IFS(AK126&lt;60,1,AK126&lt;65,2,AK126&lt;67,3,TRUE,4),MATCH(YEAR($Q$27),'SEC Appendix V3'!$B$4:$F$4))*IF(O126&lt;=3000,O126,12000-(3*O126))),0)</f>
        <v>0</v>
      </c>
      <c r="AM126" s="77">
        <f t="shared" si="23"/>
        <v>122</v>
      </c>
      <c r="AN126" s="76" cm="1">
        <f t="array" ref="AN126">IFERROR(IF(OR(P126&lt;0,P126&gt;4000,AM126&lt;55),0,INDEX('SEC Appendix V3'!$B$5:$F$8,_xlfn.IFS(AM126&lt;60,1,AM126&lt;65,2,AM126&lt;67,3,TRUE,4),MATCH(YEAR($Q$27),'SEC Appendix V3'!$B$4:$F$4))*IF(P126&lt;=3000,P126,12000-(3*P126))),0)</f>
        <v>0</v>
      </c>
      <c r="AO126" s="79">
        <f t="shared" si="24"/>
        <v>0</v>
      </c>
    </row>
    <row r="127" spans="1:41" x14ac:dyDescent="0.35">
      <c r="A127" s="70">
        <v>98</v>
      </c>
      <c r="B127" s="57"/>
      <c r="C127" s="58"/>
      <c r="D127" s="59"/>
      <c r="E127" s="60"/>
      <c r="F127" s="60"/>
      <c r="G127" s="60"/>
      <c r="H127" s="60"/>
      <c r="I127" s="60"/>
      <c r="J127" s="60"/>
      <c r="K127" s="60"/>
      <c r="L127" s="60"/>
      <c r="M127" s="60"/>
      <c r="N127" s="60"/>
      <c r="O127" s="60"/>
      <c r="P127" s="60"/>
      <c r="Q127" s="50">
        <f t="shared" si="25"/>
        <v>122</v>
      </c>
      <c r="R127" s="76" cm="1">
        <f t="array" ref="R127">IFERROR(IF(OR(E127&lt;0,E127&gt;4000,Q127&lt;55),0,INDEX('SEC Appendix V3'!$B$5:$F$8,_xlfn.IFS(Q127&lt;60,1,Q127&lt;65,2,Q127&lt;67,3,TRUE,4),MATCH(YEAR($Q$27),'SEC Appendix V3'!$B$4:$F$4))*IF(E127&lt;=3000,E127,12000-(3*E127))),0)</f>
        <v>0</v>
      </c>
      <c r="S127" s="77">
        <f t="shared" si="13"/>
        <v>122</v>
      </c>
      <c r="T127" s="76" cm="1">
        <f t="array" ref="T127">IFERROR(IF(OR(F127&lt;0,F127&gt;4000,S127&lt;55),0,INDEX('SEC Appendix V3'!$B$5:$F$8,_xlfn.IFS(S127&lt;60,1,S127&lt;65,2,S127&lt;67,3,TRUE,4),MATCH(YEAR($Q$27),'SEC Appendix V3'!$B$4:$F$4))*IF(F127&lt;=3000,F127,12000-(3*F127))),0)</f>
        <v>0</v>
      </c>
      <c r="U127" s="77">
        <f t="shared" si="14"/>
        <v>122</v>
      </c>
      <c r="V127" s="76" cm="1">
        <f t="array" ref="V127">IFERROR(IF(OR(G127&lt;0,G127&gt;4000,U127&lt;55),0,INDEX('SEC Appendix V3'!$B$5:$F$8,_xlfn.IFS(U127&lt;60,1,U127&lt;65,2,U127&lt;67,3,TRUE,4),MATCH(YEAR($Q$27),'SEC Appendix V3'!$B$4:$F$4))*IF(G127&lt;=3000,G127,12000-(3*G127))),0)</f>
        <v>0</v>
      </c>
      <c r="W127" s="77">
        <f t="shared" si="15"/>
        <v>122</v>
      </c>
      <c r="X127" s="76" cm="1">
        <f t="array" ref="X127">IFERROR(IF(OR(H127&lt;0,H127&gt;4000,W127&lt;55),0,INDEX('SEC Appendix V3'!$B$5:$F$8,_xlfn.IFS(W127&lt;60,1,W127&lt;65,2,W127&lt;67,3,TRUE,4),MATCH(YEAR($Q$27),'SEC Appendix V3'!$B$4:$F$4))*IF(H127&lt;=3000,H127,12000-(3*H127))),0)</f>
        <v>0</v>
      </c>
      <c r="Y127" s="77">
        <f t="shared" si="16"/>
        <v>122</v>
      </c>
      <c r="Z127" s="76" cm="1">
        <f t="array" ref="Z127">IFERROR(IF(OR(I127&lt;0,I127&gt;4000,Y127&lt;55),0,INDEX('SEC Appendix V3'!$B$5:$F$8,_xlfn.IFS(Y127&lt;60,1,Y127&lt;65,2,Y127&lt;67,3,TRUE,4),MATCH(YEAR($Q$27),'SEC Appendix V3'!$B$4:$F$4))*IF(I127&lt;=3000,I127,12000-(3*I127))),0)</f>
        <v>0</v>
      </c>
      <c r="AA127" s="77">
        <f t="shared" si="17"/>
        <v>122</v>
      </c>
      <c r="AB127" s="76" cm="1">
        <f t="array" ref="AB127">IFERROR(IF(OR(J127&lt;0,J127&gt;4000,AA127&lt;55),0,INDEX('SEC Appendix V3'!$B$5:$F$8,_xlfn.IFS(AA127&lt;60,1,AA127&lt;65,2,AA127&lt;67,3,TRUE,4),MATCH(YEAR($Q$27),'SEC Appendix V3'!$B$4:$F$4))*IF(J127&lt;=3000,J127,12000-(3*J127))),0)</f>
        <v>0</v>
      </c>
      <c r="AC127" s="77">
        <f t="shared" si="18"/>
        <v>122</v>
      </c>
      <c r="AD127" s="76" cm="1">
        <f t="array" ref="AD127">IFERROR(IF(OR(K127&lt;0,K127&gt;4000,AC127&lt;55),0,INDEX('SEC Appendix V3'!$B$5:$F$8,_xlfn.IFS(AC127&lt;60,1,AC127&lt;65,2,AC127&lt;67,3,TRUE,4),MATCH(YEAR($Q$27),'SEC Appendix V3'!$B$4:$F$4))*IF(K127&lt;=3000,K127,12000-(3*K127))),0)</f>
        <v>0</v>
      </c>
      <c r="AE127" s="77">
        <f t="shared" si="19"/>
        <v>122</v>
      </c>
      <c r="AF127" s="76" cm="1">
        <f t="array" ref="AF127">IFERROR(IF(OR(L127&lt;0,L127&gt;4000,AE127&lt;55),0,INDEX('SEC Appendix V3'!$B$5:$F$8,_xlfn.IFS(AE127&lt;60,1,AE127&lt;65,2,AE127&lt;67,3,TRUE,4),MATCH(YEAR($Q$27),'SEC Appendix V3'!$B$4:$F$4))*IF(L127&lt;=3000,L127,12000-(3*L127))),0)</f>
        <v>0</v>
      </c>
      <c r="AG127" s="77">
        <f t="shared" si="20"/>
        <v>122</v>
      </c>
      <c r="AH127" s="76" cm="1">
        <f t="array" ref="AH127">IFERROR(IF(OR(M127&lt;0,M127&gt;4000,AG127&lt;55),0,INDEX('SEC Appendix V3'!$B$5:$F$8,_xlfn.IFS(AG127&lt;60,1,AG127&lt;65,2,AG127&lt;67,3,TRUE,4),MATCH(YEAR($Q$27),'SEC Appendix V3'!$B$4:$F$4))*IF(M127&lt;=3000,M127,12000-(3*M127))),0)</f>
        <v>0</v>
      </c>
      <c r="AI127" s="77">
        <f t="shared" si="21"/>
        <v>122</v>
      </c>
      <c r="AJ127" s="76" cm="1">
        <f t="array" ref="AJ127">IFERROR(IF(OR(N127&lt;0,N127&gt;4000,AI127&lt;55),0,INDEX('SEC Appendix V3'!$B$5:$F$8,_xlfn.IFS(AI127&lt;60,1,AI127&lt;65,2,AI127&lt;67,3,TRUE,4),MATCH(YEAR($Q$27),'SEC Appendix V3'!$B$4:$F$4))*IF(N127&lt;=3000,N127,12000-(3*N127))),0)</f>
        <v>0</v>
      </c>
      <c r="AK127" s="77">
        <f t="shared" si="22"/>
        <v>122</v>
      </c>
      <c r="AL127" s="76" cm="1">
        <f t="array" ref="AL127">IFERROR(IF(OR(O127&lt;0,O127&gt;4000,AK127&lt;55),0,INDEX('SEC Appendix V3'!$B$5:$F$8,_xlfn.IFS(AK127&lt;60,1,AK127&lt;65,2,AK127&lt;67,3,TRUE,4),MATCH(YEAR($Q$27),'SEC Appendix V3'!$B$4:$F$4))*IF(O127&lt;=3000,O127,12000-(3*O127))),0)</f>
        <v>0</v>
      </c>
      <c r="AM127" s="77">
        <f t="shared" si="23"/>
        <v>122</v>
      </c>
      <c r="AN127" s="76" cm="1">
        <f t="array" ref="AN127">IFERROR(IF(OR(P127&lt;0,P127&gt;4000,AM127&lt;55),0,INDEX('SEC Appendix V3'!$B$5:$F$8,_xlfn.IFS(AM127&lt;60,1,AM127&lt;65,2,AM127&lt;67,3,TRUE,4),MATCH(YEAR($Q$27),'SEC Appendix V3'!$B$4:$F$4))*IF(P127&lt;=3000,P127,12000-(3*P127))),0)</f>
        <v>0</v>
      </c>
      <c r="AO127" s="79">
        <f t="shared" si="24"/>
        <v>0</v>
      </c>
    </row>
    <row r="128" spans="1:41" x14ac:dyDescent="0.35">
      <c r="A128" s="70">
        <v>99</v>
      </c>
      <c r="B128" s="58"/>
      <c r="C128" s="58"/>
      <c r="D128" s="59"/>
      <c r="E128" s="60"/>
      <c r="F128" s="60"/>
      <c r="G128" s="60"/>
      <c r="H128" s="60"/>
      <c r="I128" s="60"/>
      <c r="J128" s="60"/>
      <c r="K128" s="60"/>
      <c r="L128" s="60"/>
      <c r="M128" s="60"/>
      <c r="N128" s="60"/>
      <c r="O128" s="60"/>
      <c r="P128" s="60"/>
      <c r="Q128" s="50">
        <f t="shared" si="25"/>
        <v>122</v>
      </c>
      <c r="R128" s="76" cm="1">
        <f t="array" ref="R128">IFERROR(IF(OR(E128&lt;0,E128&gt;4000,Q128&lt;55),0,INDEX('SEC Appendix V3'!$B$5:$F$8,_xlfn.IFS(Q128&lt;60,1,Q128&lt;65,2,Q128&lt;67,3,TRUE,4),MATCH(YEAR($Q$27),'SEC Appendix V3'!$B$4:$F$4))*IF(E128&lt;=3000,E128,12000-(3*E128))),0)</f>
        <v>0</v>
      </c>
      <c r="S128" s="77">
        <f t="shared" si="13"/>
        <v>122</v>
      </c>
      <c r="T128" s="76" cm="1">
        <f t="array" ref="T128">IFERROR(IF(OR(F128&lt;0,F128&gt;4000,S128&lt;55),0,INDEX('SEC Appendix V3'!$B$5:$F$8,_xlfn.IFS(S128&lt;60,1,S128&lt;65,2,S128&lt;67,3,TRUE,4),MATCH(YEAR($Q$27),'SEC Appendix V3'!$B$4:$F$4))*IF(F128&lt;=3000,F128,12000-(3*F128))),0)</f>
        <v>0</v>
      </c>
      <c r="U128" s="77">
        <f t="shared" si="14"/>
        <v>122</v>
      </c>
      <c r="V128" s="76" cm="1">
        <f t="array" ref="V128">IFERROR(IF(OR(G128&lt;0,G128&gt;4000,U128&lt;55),0,INDEX('SEC Appendix V3'!$B$5:$F$8,_xlfn.IFS(U128&lt;60,1,U128&lt;65,2,U128&lt;67,3,TRUE,4),MATCH(YEAR($Q$27),'SEC Appendix V3'!$B$4:$F$4))*IF(G128&lt;=3000,G128,12000-(3*G128))),0)</f>
        <v>0</v>
      </c>
      <c r="W128" s="77">
        <f t="shared" si="15"/>
        <v>122</v>
      </c>
      <c r="X128" s="76" cm="1">
        <f t="array" ref="X128">IFERROR(IF(OR(H128&lt;0,H128&gt;4000,W128&lt;55),0,INDEX('SEC Appendix V3'!$B$5:$F$8,_xlfn.IFS(W128&lt;60,1,W128&lt;65,2,W128&lt;67,3,TRUE,4),MATCH(YEAR($Q$27),'SEC Appendix V3'!$B$4:$F$4))*IF(H128&lt;=3000,H128,12000-(3*H128))),0)</f>
        <v>0</v>
      </c>
      <c r="Y128" s="77">
        <f t="shared" si="16"/>
        <v>122</v>
      </c>
      <c r="Z128" s="76" cm="1">
        <f t="array" ref="Z128">IFERROR(IF(OR(I128&lt;0,I128&gt;4000,Y128&lt;55),0,INDEX('SEC Appendix V3'!$B$5:$F$8,_xlfn.IFS(Y128&lt;60,1,Y128&lt;65,2,Y128&lt;67,3,TRUE,4),MATCH(YEAR($Q$27),'SEC Appendix V3'!$B$4:$F$4))*IF(I128&lt;=3000,I128,12000-(3*I128))),0)</f>
        <v>0</v>
      </c>
      <c r="AA128" s="77">
        <f t="shared" si="17"/>
        <v>122</v>
      </c>
      <c r="AB128" s="76" cm="1">
        <f t="array" ref="AB128">IFERROR(IF(OR(J128&lt;0,J128&gt;4000,AA128&lt;55),0,INDEX('SEC Appendix V3'!$B$5:$F$8,_xlfn.IFS(AA128&lt;60,1,AA128&lt;65,2,AA128&lt;67,3,TRUE,4),MATCH(YEAR($Q$27),'SEC Appendix V3'!$B$4:$F$4))*IF(J128&lt;=3000,J128,12000-(3*J128))),0)</f>
        <v>0</v>
      </c>
      <c r="AC128" s="77">
        <f t="shared" si="18"/>
        <v>122</v>
      </c>
      <c r="AD128" s="76" cm="1">
        <f t="array" ref="AD128">IFERROR(IF(OR(K128&lt;0,K128&gt;4000,AC128&lt;55),0,INDEX('SEC Appendix V3'!$B$5:$F$8,_xlfn.IFS(AC128&lt;60,1,AC128&lt;65,2,AC128&lt;67,3,TRUE,4),MATCH(YEAR($Q$27),'SEC Appendix V3'!$B$4:$F$4))*IF(K128&lt;=3000,K128,12000-(3*K128))),0)</f>
        <v>0</v>
      </c>
      <c r="AE128" s="77">
        <f t="shared" si="19"/>
        <v>122</v>
      </c>
      <c r="AF128" s="76" cm="1">
        <f t="array" ref="AF128">IFERROR(IF(OR(L128&lt;0,L128&gt;4000,AE128&lt;55),0,INDEX('SEC Appendix V3'!$B$5:$F$8,_xlfn.IFS(AE128&lt;60,1,AE128&lt;65,2,AE128&lt;67,3,TRUE,4),MATCH(YEAR($Q$27),'SEC Appendix V3'!$B$4:$F$4))*IF(L128&lt;=3000,L128,12000-(3*L128))),0)</f>
        <v>0</v>
      </c>
      <c r="AG128" s="77">
        <f t="shared" si="20"/>
        <v>122</v>
      </c>
      <c r="AH128" s="76" cm="1">
        <f t="array" ref="AH128">IFERROR(IF(OR(M128&lt;0,M128&gt;4000,AG128&lt;55),0,INDEX('SEC Appendix V3'!$B$5:$F$8,_xlfn.IFS(AG128&lt;60,1,AG128&lt;65,2,AG128&lt;67,3,TRUE,4),MATCH(YEAR($Q$27),'SEC Appendix V3'!$B$4:$F$4))*IF(M128&lt;=3000,M128,12000-(3*M128))),0)</f>
        <v>0</v>
      </c>
      <c r="AI128" s="77">
        <f t="shared" si="21"/>
        <v>122</v>
      </c>
      <c r="AJ128" s="76" cm="1">
        <f t="array" ref="AJ128">IFERROR(IF(OR(N128&lt;0,N128&gt;4000,AI128&lt;55),0,INDEX('SEC Appendix V3'!$B$5:$F$8,_xlfn.IFS(AI128&lt;60,1,AI128&lt;65,2,AI128&lt;67,3,TRUE,4),MATCH(YEAR($Q$27),'SEC Appendix V3'!$B$4:$F$4))*IF(N128&lt;=3000,N128,12000-(3*N128))),0)</f>
        <v>0</v>
      </c>
      <c r="AK128" s="77">
        <f t="shared" si="22"/>
        <v>122</v>
      </c>
      <c r="AL128" s="76" cm="1">
        <f t="array" ref="AL128">IFERROR(IF(OR(O128&lt;0,O128&gt;4000,AK128&lt;55),0,INDEX('SEC Appendix V3'!$B$5:$F$8,_xlfn.IFS(AK128&lt;60,1,AK128&lt;65,2,AK128&lt;67,3,TRUE,4),MATCH(YEAR($Q$27),'SEC Appendix V3'!$B$4:$F$4))*IF(O128&lt;=3000,O128,12000-(3*O128))),0)</f>
        <v>0</v>
      </c>
      <c r="AM128" s="77">
        <f t="shared" si="23"/>
        <v>122</v>
      </c>
      <c r="AN128" s="76" cm="1">
        <f t="array" ref="AN128">IFERROR(IF(OR(P128&lt;0,P128&gt;4000,AM128&lt;55),0,INDEX('SEC Appendix V3'!$B$5:$F$8,_xlfn.IFS(AM128&lt;60,1,AM128&lt;65,2,AM128&lt;67,3,TRUE,4),MATCH(YEAR($Q$27),'SEC Appendix V3'!$B$4:$F$4))*IF(P128&lt;=3000,P128,12000-(3*P128))),0)</f>
        <v>0</v>
      </c>
      <c r="AO128" s="79">
        <f t="shared" si="24"/>
        <v>0</v>
      </c>
    </row>
    <row r="129" spans="1:41" ht="15" thickBot="1" x14ac:dyDescent="0.4">
      <c r="A129" s="72">
        <v>100</v>
      </c>
      <c r="B129" s="61"/>
      <c r="C129" s="62"/>
      <c r="D129" s="63"/>
      <c r="E129" s="64"/>
      <c r="F129" s="64"/>
      <c r="G129" s="64"/>
      <c r="H129" s="64"/>
      <c r="I129" s="64"/>
      <c r="J129" s="64"/>
      <c r="K129" s="64"/>
      <c r="L129" s="64"/>
      <c r="M129" s="64"/>
      <c r="N129" s="64"/>
      <c r="O129" s="64"/>
      <c r="P129" s="64"/>
      <c r="Q129" s="50">
        <f t="shared" si="25"/>
        <v>122</v>
      </c>
      <c r="R129" s="76" cm="1">
        <f t="array" ref="R129">IFERROR(IF(OR(E129&lt;0,E129&gt;4000,Q129&lt;55),0,INDEX('SEC Appendix V3'!$B$5:$F$8,_xlfn.IFS(Q129&lt;60,1,Q129&lt;65,2,Q129&lt;67,3,TRUE,4),MATCH(YEAR($Q$27),'SEC Appendix V3'!$B$4:$F$4))*IF(E129&lt;=3000,E129,12000-(3*E129))),0)</f>
        <v>0</v>
      </c>
      <c r="S129" s="77">
        <f t="shared" si="13"/>
        <v>122</v>
      </c>
      <c r="T129" s="76" cm="1">
        <f t="array" ref="T129">IFERROR(IF(OR(F129&lt;0,F129&gt;4000,S129&lt;55),0,INDEX('SEC Appendix V3'!$B$5:$F$8,_xlfn.IFS(S129&lt;60,1,S129&lt;65,2,S129&lt;67,3,TRUE,4),MATCH(YEAR($Q$27),'SEC Appendix V3'!$B$4:$F$4))*IF(F129&lt;=3000,F129,12000-(3*F129))),0)</f>
        <v>0</v>
      </c>
      <c r="U129" s="77">
        <f t="shared" si="14"/>
        <v>122</v>
      </c>
      <c r="V129" s="76" cm="1">
        <f t="array" ref="V129">IFERROR(IF(OR(G129&lt;0,G129&gt;4000,U129&lt;55),0,INDEX('SEC Appendix V3'!$B$5:$F$8,_xlfn.IFS(U129&lt;60,1,U129&lt;65,2,U129&lt;67,3,TRUE,4),MATCH(YEAR($Q$27),'SEC Appendix V3'!$B$4:$F$4))*IF(G129&lt;=3000,G129,12000-(3*G129))),0)</f>
        <v>0</v>
      </c>
      <c r="W129" s="77">
        <f t="shared" si="15"/>
        <v>122</v>
      </c>
      <c r="X129" s="76" cm="1">
        <f t="array" ref="X129">IFERROR(IF(OR(H129&lt;0,H129&gt;4000,W129&lt;55),0,INDEX('SEC Appendix V3'!$B$5:$F$8,_xlfn.IFS(W129&lt;60,1,W129&lt;65,2,W129&lt;67,3,TRUE,4),MATCH(YEAR($Q$27),'SEC Appendix V3'!$B$4:$F$4))*IF(H129&lt;=3000,H129,12000-(3*H129))),0)</f>
        <v>0</v>
      </c>
      <c r="Y129" s="77">
        <f t="shared" si="16"/>
        <v>122</v>
      </c>
      <c r="Z129" s="76" cm="1">
        <f t="array" ref="Z129">IFERROR(IF(OR(I129&lt;0,I129&gt;4000,Y129&lt;55),0,INDEX('SEC Appendix V3'!$B$5:$F$8,_xlfn.IFS(Y129&lt;60,1,Y129&lt;65,2,Y129&lt;67,3,TRUE,4),MATCH(YEAR($Q$27),'SEC Appendix V3'!$B$4:$F$4))*IF(I129&lt;=3000,I129,12000-(3*I129))),0)</f>
        <v>0</v>
      </c>
      <c r="AA129" s="77">
        <f t="shared" si="17"/>
        <v>122</v>
      </c>
      <c r="AB129" s="76" cm="1">
        <f t="array" ref="AB129">IFERROR(IF(OR(J129&lt;0,J129&gt;4000,AA129&lt;55),0,INDEX('SEC Appendix V3'!$B$5:$F$8,_xlfn.IFS(AA129&lt;60,1,AA129&lt;65,2,AA129&lt;67,3,TRUE,4),MATCH(YEAR($Q$27),'SEC Appendix V3'!$B$4:$F$4))*IF(J129&lt;=3000,J129,12000-(3*J129))),0)</f>
        <v>0</v>
      </c>
      <c r="AC129" s="77">
        <f t="shared" si="18"/>
        <v>122</v>
      </c>
      <c r="AD129" s="76" cm="1">
        <f t="array" ref="AD129">IFERROR(IF(OR(K129&lt;0,K129&gt;4000,AC129&lt;55),0,INDEX('SEC Appendix V3'!$B$5:$F$8,_xlfn.IFS(AC129&lt;60,1,AC129&lt;65,2,AC129&lt;67,3,TRUE,4),MATCH(YEAR($Q$27),'SEC Appendix V3'!$B$4:$F$4))*IF(K129&lt;=3000,K129,12000-(3*K129))),0)</f>
        <v>0</v>
      </c>
      <c r="AE129" s="77">
        <f t="shared" si="19"/>
        <v>122</v>
      </c>
      <c r="AF129" s="76" cm="1">
        <f t="array" ref="AF129">IFERROR(IF(OR(L129&lt;0,L129&gt;4000,AE129&lt;55),0,INDEX('SEC Appendix V3'!$B$5:$F$8,_xlfn.IFS(AE129&lt;60,1,AE129&lt;65,2,AE129&lt;67,3,TRUE,4),MATCH(YEAR($Q$27),'SEC Appendix V3'!$B$4:$F$4))*IF(L129&lt;=3000,L129,12000-(3*L129))),0)</f>
        <v>0</v>
      </c>
      <c r="AG129" s="77">
        <f t="shared" si="20"/>
        <v>122</v>
      </c>
      <c r="AH129" s="76" cm="1">
        <f t="array" ref="AH129">IFERROR(IF(OR(M129&lt;0,M129&gt;4000,AG129&lt;55),0,INDEX('SEC Appendix V3'!$B$5:$F$8,_xlfn.IFS(AG129&lt;60,1,AG129&lt;65,2,AG129&lt;67,3,TRUE,4),MATCH(YEAR($Q$27),'SEC Appendix V3'!$B$4:$F$4))*IF(M129&lt;=3000,M129,12000-(3*M129))),0)</f>
        <v>0</v>
      </c>
      <c r="AI129" s="77">
        <f t="shared" si="21"/>
        <v>122</v>
      </c>
      <c r="AJ129" s="76" cm="1">
        <f t="array" ref="AJ129">IFERROR(IF(OR(N129&lt;0,N129&gt;4000,AI129&lt;55),0,INDEX('SEC Appendix V3'!$B$5:$F$8,_xlfn.IFS(AI129&lt;60,1,AI129&lt;65,2,AI129&lt;67,3,TRUE,4),MATCH(YEAR($Q$27),'SEC Appendix V3'!$B$4:$F$4))*IF(N129&lt;=3000,N129,12000-(3*N129))),0)</f>
        <v>0</v>
      </c>
      <c r="AK129" s="77">
        <f t="shared" si="22"/>
        <v>122</v>
      </c>
      <c r="AL129" s="76" cm="1">
        <f t="array" ref="AL129">IFERROR(IF(OR(O129&lt;0,O129&gt;4000,AK129&lt;55),0,INDEX('SEC Appendix V3'!$B$5:$F$8,_xlfn.IFS(AK129&lt;60,1,AK129&lt;65,2,AK129&lt;67,3,TRUE,4),MATCH(YEAR($Q$27),'SEC Appendix V3'!$B$4:$F$4))*IF(O129&lt;=3000,O129,12000-(3*O129))),0)</f>
        <v>0</v>
      </c>
      <c r="AM129" s="77">
        <f t="shared" si="23"/>
        <v>122</v>
      </c>
      <c r="AN129" s="76" cm="1">
        <f t="array" ref="AN129">IFERROR(IF(OR(P129&lt;0,P129&gt;4000,AM129&lt;55),0,INDEX('SEC Appendix V3'!$B$5:$F$8,_xlfn.IFS(AM129&lt;60,1,AM129&lt;65,2,AM129&lt;67,3,TRUE,4),MATCH(YEAR($Q$27),'SEC Appendix V3'!$B$4:$F$4))*IF(P129&lt;=3000,P129,12000-(3*P129))),0)</f>
        <v>0</v>
      </c>
      <c r="AO129" s="79">
        <f t="shared" si="24"/>
        <v>0</v>
      </c>
    </row>
    <row r="130" spans="1:41" x14ac:dyDescent="0.35">
      <c r="Q130" s="40"/>
      <c r="R130" s="78">
        <f>SUM(R30:R129)</f>
        <v>0</v>
      </c>
      <c r="S130" s="78"/>
      <c r="T130" s="78">
        <f>SUM(T30:T129)</f>
        <v>0</v>
      </c>
      <c r="U130" s="78"/>
      <c r="V130" s="78">
        <f>SUM(V30:V129)</f>
        <v>0</v>
      </c>
      <c r="W130" s="81"/>
      <c r="X130" s="78">
        <f>SUM(X30:X129)</f>
        <v>0</v>
      </c>
      <c r="Y130" s="81"/>
      <c r="Z130" s="78">
        <f>SUM(Z30:Z129)</f>
        <v>0</v>
      </c>
      <c r="AA130" s="81"/>
      <c r="AB130" s="78">
        <f>SUM(AB30:AB129)</f>
        <v>0</v>
      </c>
      <c r="AC130" s="81"/>
      <c r="AD130" s="78">
        <f>SUM(AD30:AD129)</f>
        <v>0</v>
      </c>
      <c r="AE130" s="81"/>
      <c r="AF130" s="78">
        <f>SUM(AF30:AF129)</f>
        <v>0</v>
      </c>
      <c r="AG130" s="81"/>
      <c r="AH130" s="78">
        <f>SUM(AH30:AH129)</f>
        <v>0</v>
      </c>
      <c r="AI130" s="81"/>
      <c r="AJ130" s="78">
        <f>SUM(AJ30:AJ129)</f>
        <v>0</v>
      </c>
      <c r="AK130" s="81"/>
      <c r="AL130" s="78">
        <f>SUM(AL30:AL129)</f>
        <v>0</v>
      </c>
      <c r="AM130" s="81"/>
      <c r="AN130" s="78">
        <f>SUM(AN30:AN129)</f>
        <v>0</v>
      </c>
      <c r="AO130" s="78">
        <f>SUM(AO30:AO129)</f>
        <v>0</v>
      </c>
    </row>
  </sheetData>
  <sheetProtection algorithmName="SHA-512" hashValue="xy6uceLvkvFt5hQgzVMGVYHtXt2vuY5FQkz786Jsxivp9Ah3hfqulcUCKu4C6YifAyzHa8Dj/2XxPBItAfgEUg==" saltValue="azvsYXYhuCCHbulP7TFmoA==" spinCount="100000" sheet="1" formatCells="0" insertRows="0" insertHyperlinks="0" deleteColumns="0" deleteRows="0" pivotTables="0"/>
  <protectedRanges>
    <protectedRange sqref="B42:P129" name="Range1"/>
    <protectedRange sqref="E31:P32 E34:P35 E37:P38 E40:P41 B30:C41" name="Range1_2"/>
    <protectedRange sqref="E30:P30 E33:P33 E36:P36 E39:P39" name="Range1_1_1"/>
    <protectedRange sqref="D33:D41" name="Range1_3"/>
    <protectedRange sqref="D30:D32" name="Range1_1_2"/>
  </protectedRanges>
  <mergeCells count="31">
    <mergeCell ref="A7:D13"/>
    <mergeCell ref="A17:B17"/>
    <mergeCell ref="A25:U25"/>
    <mergeCell ref="A26:A28"/>
    <mergeCell ref="B26:D26"/>
    <mergeCell ref="E26:J26"/>
    <mergeCell ref="K26:P26"/>
    <mergeCell ref="Q26:AB26"/>
    <mergeCell ref="P27:P28"/>
    <mergeCell ref="Q27:R27"/>
    <mergeCell ref="AC27:AD27"/>
    <mergeCell ref="AC26:AN26"/>
    <mergeCell ref="AO26:AO27"/>
    <mergeCell ref="B27:B28"/>
    <mergeCell ref="C27:C28"/>
    <mergeCell ref="D27:D28"/>
    <mergeCell ref="K27:K28"/>
    <mergeCell ref="L27:L28"/>
    <mergeCell ref="M27:M28"/>
    <mergeCell ref="N27:N28"/>
    <mergeCell ref="O27:O28"/>
    <mergeCell ref="S27:T27"/>
    <mergeCell ref="U27:V27"/>
    <mergeCell ref="W27:X27"/>
    <mergeCell ref="Y27:Z27"/>
    <mergeCell ref="AA27:AB27"/>
    <mergeCell ref="AE27:AF27"/>
    <mergeCell ref="AG27:AH27"/>
    <mergeCell ref="AI27:AJ27"/>
    <mergeCell ref="AK27:AL27"/>
    <mergeCell ref="AM27:AN27"/>
  </mergeCells>
  <conditionalFormatting sqref="A26:B26 A29:C29 A30:A41 A42:C129">
    <cfRule type="cellIs" dxfId="41" priority="19" operator="lessThan">
      <formula>0</formula>
    </cfRule>
  </conditionalFormatting>
  <conditionalFormatting sqref="A1:D2">
    <cfRule type="cellIs" dxfId="40" priority="23" operator="lessThan">
      <formula>0</formula>
    </cfRule>
  </conditionalFormatting>
  <conditionalFormatting sqref="A4:D4">
    <cfRule type="cellIs" dxfId="39" priority="15" operator="lessThan">
      <formula>0</formula>
    </cfRule>
  </conditionalFormatting>
  <conditionalFormatting sqref="B39:B41">
    <cfRule type="cellIs" dxfId="38" priority="7" operator="lessThan">
      <formula>0</formula>
    </cfRule>
  </conditionalFormatting>
  <conditionalFormatting sqref="B30:C38">
    <cfRule type="cellIs" dxfId="37" priority="3" operator="lessThan">
      <formula>0</formula>
    </cfRule>
  </conditionalFormatting>
  <conditionalFormatting sqref="B27:D27">
    <cfRule type="cellIs" dxfId="36" priority="17" operator="lessThan">
      <formula>0</formula>
    </cfRule>
  </conditionalFormatting>
  <conditionalFormatting sqref="C37:C41">
    <cfRule type="cellIs" dxfId="35" priority="1" operator="lessThan">
      <formula>0</formula>
    </cfRule>
  </conditionalFormatting>
  <dataValidations count="1">
    <dataValidation type="whole" allowBlank="1" showInputMessage="1" showErrorMessage="1" errorTitle="SEC capped at $4000" error="Please input $4000 as the qualifying wages should the salary exceed $4000. " sqref="E40:P1048576 E31:P32 E34:P35 E37:P38" xr:uid="{CE7A4032-5953-44F3-BAD4-97B1F37485FC}">
      <formula1>0</formula1>
      <formula2>4000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5C274-8D19-44C0-B4F8-DED1734E6D69}">
  <sheetPr codeName="Sheet4">
    <tabColor rgb="FFFFFFCC"/>
  </sheetPr>
  <dimension ref="A1:AO130"/>
  <sheetViews>
    <sheetView workbookViewId="0">
      <selection activeCell="L38" sqref="L38"/>
    </sheetView>
  </sheetViews>
  <sheetFormatPr defaultColWidth="9.1796875" defaultRowHeight="14.5" x14ac:dyDescent="0.35"/>
  <cols>
    <col min="1" max="1" width="19.453125" style="1" customWidth="1"/>
    <col min="2" max="2" width="19.81640625" style="52" customWidth="1"/>
    <col min="3" max="3" width="20.453125" style="52" customWidth="1"/>
    <col min="4" max="4" width="20.54296875" style="52" bestFit="1" customWidth="1"/>
    <col min="5" max="6" width="10.54296875" style="52" customWidth="1"/>
    <col min="7" max="7" width="10.453125" style="52" customWidth="1"/>
    <col min="8" max="8" width="10.54296875" style="52" customWidth="1"/>
    <col min="9" max="9" width="10.54296875" style="52" bestFit="1" customWidth="1"/>
    <col min="10" max="16" width="10.54296875" style="52" customWidth="1"/>
    <col min="17" max="17" width="6.54296875" style="1" hidden="1" customWidth="1"/>
    <col min="18" max="18" width="9" style="1" bestFit="1" customWidth="1"/>
    <col min="19" max="19" width="6.54296875" style="1" hidden="1" customWidth="1"/>
    <col min="20" max="20" width="10.54296875" style="1" customWidth="1"/>
    <col min="21" max="21" width="6.54296875" style="1" hidden="1" customWidth="1"/>
    <col min="22" max="22" width="10.54296875" style="1" customWidth="1"/>
    <col min="23" max="23" width="10.54296875" style="1" hidden="1" customWidth="1"/>
    <col min="24" max="24" width="10.54296875" style="1" customWidth="1"/>
    <col min="25" max="25" width="6.54296875" style="1" hidden="1" customWidth="1"/>
    <col min="26" max="26" width="10.54296875" style="1" customWidth="1"/>
    <col min="27" max="27" width="10.54296875" style="1" hidden="1" customWidth="1"/>
    <col min="28" max="28" width="10.54296875" style="1" customWidth="1"/>
    <col min="29" max="29" width="10.54296875" style="1" hidden="1" customWidth="1"/>
    <col min="30" max="30" width="10.54296875" style="1" customWidth="1"/>
    <col min="31" max="31" width="10.54296875" style="1" hidden="1" customWidth="1"/>
    <col min="32" max="32" width="10.54296875" style="1" customWidth="1"/>
    <col min="33" max="33" width="10.54296875" style="1" hidden="1" customWidth="1"/>
    <col min="34" max="34" width="10.54296875" style="1" customWidth="1"/>
    <col min="35" max="35" width="10.54296875" style="1" hidden="1" customWidth="1"/>
    <col min="36" max="36" width="10.54296875" style="1" customWidth="1"/>
    <col min="37" max="37" width="10.54296875" style="1" hidden="1" customWidth="1"/>
    <col min="38" max="38" width="10.54296875" style="1" customWidth="1"/>
    <col min="39" max="39" width="10.54296875" style="1" hidden="1" customWidth="1"/>
    <col min="40" max="41" width="10.54296875" style="1" customWidth="1"/>
    <col min="42" max="16384" width="9.1796875" style="1"/>
  </cols>
  <sheetData>
    <row r="1" spans="1:10" s="1" customFormat="1" ht="31" x14ac:dyDescent="0.7">
      <c r="A1" s="2" t="s">
        <v>54</v>
      </c>
      <c r="B1" s="2"/>
      <c r="C1" s="2"/>
      <c r="D1" s="3"/>
    </row>
    <row r="2" spans="1:10" s="1" customFormat="1" ht="21" x14ac:dyDescent="0.45">
      <c r="A2" s="4" t="s">
        <v>6</v>
      </c>
      <c r="B2" s="4"/>
      <c r="C2" s="4"/>
      <c r="D2" s="5"/>
    </row>
    <row r="3" spans="1:10" s="1" customFormat="1" x14ac:dyDescent="0.35"/>
    <row r="4" spans="1:10" s="1" customFormat="1" ht="18.5" x14ac:dyDescent="0.35">
      <c r="A4" s="29" t="s">
        <v>7</v>
      </c>
      <c r="B4" s="21"/>
      <c r="C4" s="21"/>
      <c r="D4" s="15"/>
    </row>
    <row r="5" spans="1:10" s="1" customFormat="1" x14ac:dyDescent="0.35">
      <c r="A5" s="1" t="s">
        <v>8</v>
      </c>
    </row>
    <row r="6" spans="1:10" s="1" customFormat="1" x14ac:dyDescent="0.35"/>
    <row r="7" spans="1:10" s="1" customFormat="1" ht="15" customHeight="1" x14ac:dyDescent="0.35">
      <c r="A7" s="127" t="s">
        <v>80</v>
      </c>
      <c r="B7" s="127"/>
      <c r="C7" s="127"/>
      <c r="D7" s="127"/>
    </row>
    <row r="8" spans="1:10" s="1" customFormat="1" x14ac:dyDescent="0.35">
      <c r="A8" s="127"/>
      <c r="B8" s="127"/>
      <c r="C8" s="127"/>
      <c r="D8" s="127"/>
    </row>
    <row r="9" spans="1:10" s="1" customFormat="1" x14ac:dyDescent="0.35">
      <c r="A9" s="127"/>
      <c r="B9" s="127"/>
      <c r="C9" s="127"/>
      <c r="D9" s="127"/>
    </row>
    <row r="10" spans="1:10" s="1" customFormat="1" x14ac:dyDescent="0.35">
      <c r="A10" s="127"/>
      <c r="B10" s="127"/>
      <c r="C10" s="127"/>
      <c r="D10" s="127"/>
      <c r="G10" s="10"/>
    </row>
    <row r="11" spans="1:10" s="1" customFormat="1" x14ac:dyDescent="0.35">
      <c r="A11" s="127"/>
      <c r="B11" s="127"/>
      <c r="C11" s="127"/>
      <c r="D11" s="127"/>
    </row>
    <row r="12" spans="1:10" s="1" customFormat="1" x14ac:dyDescent="0.35">
      <c r="A12" s="127"/>
      <c r="B12" s="127"/>
      <c r="C12" s="127"/>
      <c r="D12" s="127"/>
      <c r="H12" s="6"/>
      <c r="I12" s="6"/>
      <c r="J12" s="6"/>
    </row>
    <row r="13" spans="1:10" s="1" customFormat="1" x14ac:dyDescent="0.35">
      <c r="A13" s="127"/>
      <c r="B13" s="127"/>
      <c r="C13" s="127"/>
      <c r="D13" s="127"/>
      <c r="H13" s="6"/>
      <c r="I13" s="6"/>
      <c r="J13" s="6"/>
    </row>
    <row r="14" spans="1:10" s="1" customFormat="1" x14ac:dyDescent="0.35">
      <c r="A14" s="10"/>
      <c r="B14" s="9"/>
    </row>
    <row r="15" spans="1:10" s="1" customFormat="1" x14ac:dyDescent="0.35">
      <c r="A15" s="10"/>
      <c r="B15" s="9"/>
    </row>
    <row r="16" spans="1:10" s="1" customFormat="1" x14ac:dyDescent="0.35"/>
    <row r="17" spans="1:41" ht="15.5" x14ac:dyDescent="0.35">
      <c r="A17" s="128" t="s">
        <v>9</v>
      </c>
      <c r="B17" s="128"/>
      <c r="C17" s="1"/>
      <c r="D17" s="1"/>
      <c r="E17" s="1"/>
      <c r="F17" s="1"/>
      <c r="G17" s="1"/>
      <c r="H17" s="1"/>
      <c r="I17" s="1"/>
      <c r="J17" s="1"/>
      <c r="K17" s="1"/>
      <c r="L17" s="1"/>
      <c r="M17" s="1"/>
      <c r="N17" s="1"/>
      <c r="O17" s="1"/>
      <c r="P17" s="1"/>
    </row>
    <row r="18" spans="1:41" ht="29" x14ac:dyDescent="0.35">
      <c r="A18" s="16" t="s">
        <v>55</v>
      </c>
      <c r="B18" s="82">
        <f>SUM(R130,T130,V130,X130,Z130,AB130)</f>
        <v>0</v>
      </c>
      <c r="C18" s="1"/>
      <c r="D18" s="1"/>
      <c r="E18" s="1"/>
      <c r="F18" s="11"/>
      <c r="G18" s="17"/>
      <c r="H18" s="17"/>
      <c r="I18" s="1"/>
      <c r="J18" s="1"/>
      <c r="K18" s="1"/>
      <c r="L18" s="1"/>
      <c r="M18" s="1"/>
      <c r="N18" s="1"/>
      <c r="O18" s="1"/>
      <c r="P18" s="1"/>
    </row>
    <row r="19" spans="1:41" ht="29" x14ac:dyDescent="0.35">
      <c r="A19" s="16" t="s">
        <v>56</v>
      </c>
      <c r="B19" s="82">
        <f>SUM(AD130,AF130,AH130,AJ130,AL130,AN130)</f>
        <v>0</v>
      </c>
      <c r="C19" s="1"/>
      <c r="D19" s="1"/>
      <c r="E19" s="1"/>
      <c r="F19" s="1"/>
      <c r="G19" s="1"/>
      <c r="H19" s="1"/>
      <c r="I19" s="1"/>
      <c r="J19" s="1"/>
      <c r="K19" s="1"/>
      <c r="L19" s="1"/>
      <c r="M19" s="1"/>
      <c r="N19" s="1"/>
      <c r="O19" s="1"/>
      <c r="P19" s="1"/>
    </row>
    <row r="20" spans="1:41" ht="15" customHeight="1" x14ac:dyDescent="0.35">
      <c r="A20" s="23" t="s">
        <v>57</v>
      </c>
      <c r="B20" s="83">
        <f>SUM(B18:B19)</f>
        <v>0</v>
      </c>
      <c r="C20" s="1"/>
      <c r="D20" s="1"/>
      <c r="E20" s="1"/>
      <c r="F20" s="1"/>
      <c r="G20" s="1"/>
      <c r="H20" s="1"/>
      <c r="I20" s="1"/>
      <c r="J20" s="1"/>
      <c r="K20" s="1"/>
      <c r="L20" s="1"/>
      <c r="M20" s="1"/>
      <c r="N20" s="1"/>
      <c r="O20" s="1"/>
      <c r="P20" s="1"/>
    </row>
    <row r="21" spans="1:41" ht="14.25" customHeight="1" x14ac:dyDescent="0.35">
      <c r="A21" s="33"/>
      <c r="B21" s="34"/>
      <c r="C21" s="1"/>
      <c r="D21" s="1"/>
      <c r="E21" s="1"/>
      <c r="F21" s="1"/>
      <c r="G21" s="1"/>
      <c r="H21" s="1"/>
      <c r="I21" s="1"/>
      <c r="J21" s="1"/>
      <c r="K21" s="1"/>
      <c r="L21" s="1"/>
      <c r="M21" s="1"/>
      <c r="N21" s="1"/>
      <c r="O21" s="1"/>
      <c r="P21" s="1"/>
    </row>
    <row r="22" spans="1:41" ht="14.25" customHeight="1" x14ac:dyDescent="0.35">
      <c r="A22" s="33"/>
      <c r="B22" s="34"/>
      <c r="C22" s="1"/>
      <c r="D22" s="1"/>
      <c r="E22" s="1"/>
      <c r="F22" s="1"/>
      <c r="G22" s="1"/>
      <c r="H22" s="1"/>
      <c r="I22" s="1"/>
      <c r="J22" s="1"/>
      <c r="K22" s="1"/>
      <c r="L22" s="1"/>
      <c r="M22" s="1"/>
      <c r="N22" s="1"/>
      <c r="O22" s="1"/>
      <c r="P22" s="1"/>
    </row>
    <row r="23" spans="1:41" ht="14.25" customHeight="1" x14ac:dyDescent="0.35">
      <c r="A23" s="35" t="s">
        <v>13</v>
      </c>
      <c r="B23" s="37"/>
      <c r="C23" s="36"/>
      <c r="D23" s="36"/>
      <c r="E23" s="36"/>
      <c r="F23" s="36"/>
      <c r="G23" s="1"/>
      <c r="H23" s="1"/>
      <c r="I23" s="1"/>
      <c r="J23" s="1"/>
      <c r="K23" s="1"/>
      <c r="L23" s="1"/>
      <c r="M23" s="1"/>
      <c r="N23" s="1"/>
      <c r="O23" s="1"/>
      <c r="P23" s="1"/>
    </row>
    <row r="24" spans="1:41" x14ac:dyDescent="0.35">
      <c r="B24" s="1"/>
      <c r="C24" s="1"/>
      <c r="D24" s="1"/>
      <c r="E24" s="1"/>
      <c r="F24" s="1"/>
      <c r="G24" s="1"/>
      <c r="H24" s="1"/>
      <c r="I24" s="1"/>
      <c r="J24" s="1"/>
      <c r="K24" s="1"/>
      <c r="L24" s="1"/>
      <c r="M24" s="1"/>
      <c r="N24" s="1"/>
      <c r="O24" s="1"/>
      <c r="P24" s="1"/>
      <c r="T24" s="9"/>
    </row>
    <row r="25" spans="1:41" ht="15" thickBot="1" x14ac:dyDescent="0.4">
      <c r="A25" s="126" t="s">
        <v>14</v>
      </c>
      <c r="B25" s="126"/>
      <c r="C25" s="126"/>
      <c r="D25" s="126"/>
      <c r="E25" s="126"/>
      <c r="F25" s="126"/>
      <c r="G25" s="126"/>
      <c r="H25" s="126"/>
      <c r="I25" s="126"/>
      <c r="J25" s="126"/>
      <c r="K25" s="126"/>
      <c r="L25" s="126"/>
      <c r="M25" s="126"/>
      <c r="N25" s="126"/>
      <c r="O25" s="126"/>
      <c r="P25" s="126"/>
      <c r="Q25" s="126"/>
      <c r="R25" s="126"/>
      <c r="S25" s="126"/>
      <c r="T25" s="126"/>
      <c r="U25" s="126"/>
      <c r="V25" s="39"/>
      <c r="W25" s="39"/>
      <c r="X25" s="39"/>
      <c r="Y25" s="39"/>
      <c r="Z25" s="39"/>
      <c r="AA25" s="39"/>
      <c r="AB25" s="39"/>
      <c r="AC25" s="39"/>
      <c r="AD25" s="39"/>
      <c r="AE25" s="39"/>
      <c r="AF25" s="39"/>
      <c r="AG25" s="39"/>
      <c r="AH25" s="39"/>
      <c r="AI25" s="39"/>
      <c r="AJ25" s="39"/>
      <c r="AK25" s="39"/>
      <c r="AL25" s="39"/>
      <c r="AM25" s="39"/>
      <c r="AN25" s="39"/>
      <c r="AO25" s="39"/>
    </row>
    <row r="26" spans="1:41" ht="17.25" customHeight="1" thickBot="1" x14ac:dyDescent="0.4">
      <c r="A26" s="118" t="s">
        <v>15</v>
      </c>
      <c r="B26" s="123" t="s">
        <v>16</v>
      </c>
      <c r="C26" s="123"/>
      <c r="D26" s="123"/>
      <c r="E26" s="129" t="s">
        <v>62</v>
      </c>
      <c r="F26" s="129"/>
      <c r="G26" s="129"/>
      <c r="H26" s="129"/>
      <c r="I26" s="129"/>
      <c r="J26" s="129"/>
      <c r="K26" s="123" t="s">
        <v>63</v>
      </c>
      <c r="L26" s="123"/>
      <c r="M26" s="123"/>
      <c r="N26" s="123"/>
      <c r="O26" s="123"/>
      <c r="P26" s="123"/>
      <c r="Q26" s="130" t="s">
        <v>64</v>
      </c>
      <c r="R26" s="131"/>
      <c r="S26" s="131"/>
      <c r="T26" s="131"/>
      <c r="U26" s="131"/>
      <c r="V26" s="131"/>
      <c r="W26" s="131"/>
      <c r="X26" s="131"/>
      <c r="Y26" s="131"/>
      <c r="Z26" s="131"/>
      <c r="AA26" s="131"/>
      <c r="AB26" s="132"/>
      <c r="AC26" s="130" t="s">
        <v>65</v>
      </c>
      <c r="AD26" s="131"/>
      <c r="AE26" s="131"/>
      <c r="AF26" s="131"/>
      <c r="AG26" s="131"/>
      <c r="AH26" s="131"/>
      <c r="AI26" s="131"/>
      <c r="AJ26" s="131"/>
      <c r="AK26" s="131"/>
      <c r="AL26" s="131"/>
      <c r="AM26" s="131"/>
      <c r="AN26" s="132"/>
      <c r="AO26" s="116" t="s">
        <v>21</v>
      </c>
    </row>
    <row r="27" spans="1:41" s="13" customFormat="1" x14ac:dyDescent="0.35">
      <c r="A27" s="119"/>
      <c r="B27" s="116" t="s">
        <v>22</v>
      </c>
      <c r="C27" s="116" t="s">
        <v>23</v>
      </c>
      <c r="D27" s="116" t="s">
        <v>24</v>
      </c>
      <c r="E27" s="26">
        <v>44927</v>
      </c>
      <c r="F27" s="26">
        <v>44958</v>
      </c>
      <c r="G27" s="26">
        <v>44986</v>
      </c>
      <c r="H27" s="26">
        <v>45017</v>
      </c>
      <c r="I27" s="26">
        <v>45047</v>
      </c>
      <c r="J27" s="26">
        <v>45078</v>
      </c>
      <c r="K27" s="121">
        <v>45108</v>
      </c>
      <c r="L27" s="121">
        <v>45139</v>
      </c>
      <c r="M27" s="121">
        <v>45170</v>
      </c>
      <c r="N27" s="121">
        <v>45200</v>
      </c>
      <c r="O27" s="121">
        <v>45231</v>
      </c>
      <c r="P27" s="121">
        <v>45261</v>
      </c>
      <c r="Q27" s="124">
        <v>44927</v>
      </c>
      <c r="R27" s="125"/>
      <c r="S27" s="124">
        <v>44958</v>
      </c>
      <c r="T27" s="133"/>
      <c r="U27" s="124">
        <v>44986</v>
      </c>
      <c r="V27" s="125"/>
      <c r="W27" s="124">
        <v>45017</v>
      </c>
      <c r="X27" s="133"/>
      <c r="Y27" s="124">
        <v>45047</v>
      </c>
      <c r="Z27" s="125"/>
      <c r="AA27" s="124">
        <v>45078</v>
      </c>
      <c r="AB27" s="133"/>
      <c r="AC27" s="124">
        <v>45108</v>
      </c>
      <c r="AD27" s="125"/>
      <c r="AE27" s="124">
        <v>45139</v>
      </c>
      <c r="AF27" s="133"/>
      <c r="AG27" s="124">
        <v>45170</v>
      </c>
      <c r="AH27" s="125"/>
      <c r="AI27" s="124">
        <v>45200</v>
      </c>
      <c r="AJ27" s="133"/>
      <c r="AK27" s="124">
        <v>45231</v>
      </c>
      <c r="AL27" s="125"/>
      <c r="AM27" s="124">
        <v>45261</v>
      </c>
      <c r="AN27" s="133"/>
      <c r="AO27" s="117"/>
    </row>
    <row r="28" spans="1:41" s="13" customFormat="1" x14ac:dyDescent="0.35">
      <c r="A28" s="120"/>
      <c r="B28" s="117"/>
      <c r="C28" s="117"/>
      <c r="D28" s="117"/>
      <c r="E28" s="45"/>
      <c r="F28" s="46"/>
      <c r="G28" s="46"/>
      <c r="H28" s="46"/>
      <c r="I28" s="46"/>
      <c r="J28" s="47"/>
      <c r="K28" s="122"/>
      <c r="L28" s="122"/>
      <c r="M28" s="122"/>
      <c r="N28" s="122"/>
      <c r="O28" s="122"/>
      <c r="P28" s="122"/>
      <c r="Q28" s="48" t="s">
        <v>25</v>
      </c>
      <c r="R28" s="38" t="s">
        <v>26</v>
      </c>
      <c r="S28" s="48" t="s">
        <v>25</v>
      </c>
      <c r="T28" s="38" t="s">
        <v>26</v>
      </c>
      <c r="U28" s="48" t="s">
        <v>25</v>
      </c>
      <c r="V28" s="38" t="s">
        <v>26</v>
      </c>
      <c r="W28" s="48" t="s">
        <v>25</v>
      </c>
      <c r="X28" s="38" t="s">
        <v>26</v>
      </c>
      <c r="Y28" s="48" t="s">
        <v>25</v>
      </c>
      <c r="Z28" s="38" t="s">
        <v>26</v>
      </c>
      <c r="AA28" s="48" t="s">
        <v>25</v>
      </c>
      <c r="AB28" s="38" t="s">
        <v>26</v>
      </c>
      <c r="AC28" s="48" t="s">
        <v>25</v>
      </c>
      <c r="AD28" s="38" t="s">
        <v>26</v>
      </c>
      <c r="AE28" s="48" t="s">
        <v>25</v>
      </c>
      <c r="AF28" s="38" t="s">
        <v>26</v>
      </c>
      <c r="AG28" s="48" t="s">
        <v>25</v>
      </c>
      <c r="AH28" s="38" t="s">
        <v>26</v>
      </c>
      <c r="AI28" s="48" t="s">
        <v>25</v>
      </c>
      <c r="AJ28" s="38" t="s">
        <v>26</v>
      </c>
      <c r="AK28" s="48" t="s">
        <v>25</v>
      </c>
      <c r="AL28" s="38" t="s">
        <v>26</v>
      </c>
      <c r="AM28" s="48" t="s">
        <v>25</v>
      </c>
      <c r="AN28" s="38" t="s">
        <v>26</v>
      </c>
      <c r="AO28" s="22"/>
    </row>
    <row r="29" spans="1:41" s="32" customFormat="1" x14ac:dyDescent="0.35">
      <c r="A29" s="24" t="s">
        <v>27</v>
      </c>
      <c r="B29" s="25" t="s">
        <v>28</v>
      </c>
      <c r="C29" s="25" t="s">
        <v>29</v>
      </c>
      <c r="D29" s="30">
        <v>21976</v>
      </c>
      <c r="E29" s="31">
        <v>1500</v>
      </c>
      <c r="F29" s="31">
        <v>1500</v>
      </c>
      <c r="G29" s="31">
        <v>1500</v>
      </c>
      <c r="H29" s="31">
        <v>1500</v>
      </c>
      <c r="I29" s="31">
        <v>1500</v>
      </c>
      <c r="J29" s="31">
        <v>1500</v>
      </c>
      <c r="K29" s="31">
        <v>1500</v>
      </c>
      <c r="L29" s="31">
        <v>1500</v>
      </c>
      <c r="M29" s="31">
        <v>1500</v>
      </c>
      <c r="N29" s="31">
        <v>1500</v>
      </c>
      <c r="O29" s="31">
        <v>1500</v>
      </c>
      <c r="P29" s="31">
        <v>1500</v>
      </c>
      <c r="Q29" s="49">
        <f>ROUNDDOWN(YEARFRAC($D29,Q$27),0)</f>
        <v>62</v>
      </c>
      <c r="R29" s="73" cm="1">
        <f t="array" ref="R29">IFERROR(IF(OR(E29&lt;0,E29&gt;4000,Q29&lt;55),0,INDEX('SEC Appendix V3'!$B$5:$F$8,_xlfn.IFS(Q29&lt;60,1,Q29&lt;65,2,Q29&lt;68,3,TRUE,4),MATCH(YEAR($Q$27),'SEC Appendix V3'!$B$4:$F$4))*IF(E29&lt;=3000,E29,12000-(3*E29))),0)</f>
        <v>45</v>
      </c>
      <c r="S29" s="74">
        <f>ROUNDDOWN(YEARFRAC($D29,S$27),0)</f>
        <v>62</v>
      </c>
      <c r="T29" s="73" cm="1">
        <f t="array" ref="T29">IFERROR(IF(OR(F29&lt;0,F29&gt;4000,S29&lt;55),0,INDEX('SEC Appendix V3'!$B$5:$F$8,_xlfn.IFS(S29&lt;60,1,S29&lt;65,2,S29&lt;68,3,TRUE,4),MATCH(YEAR($Q$27),'SEC Appendix V3'!$B$4:$F$4))*IF(F29&lt;=3000,F29,12000-(3*F29))),0)</f>
        <v>45</v>
      </c>
      <c r="U29" s="74">
        <f>ROUNDDOWN(YEARFRAC($D29,U$27),0)</f>
        <v>63</v>
      </c>
      <c r="V29" s="73" cm="1">
        <f t="array" ref="V29">IFERROR(IF(OR(G29&lt;0,G29&gt;4000,U29&lt;55),0,INDEX('SEC Appendix V3'!$B$5:$F$8,_xlfn.IFS(U29&lt;60,1,U29&lt;65,2,U29&lt;68,3,TRUE,4),MATCH(YEAR($Q$27),'SEC Appendix V3'!$B$4:$F$4))*IF(G29&lt;=3000,G29,12000-(3*G29))),0)</f>
        <v>45</v>
      </c>
      <c r="W29" s="74">
        <f>ROUNDDOWN(YEARFRAC($D29,W$27),0)</f>
        <v>63</v>
      </c>
      <c r="X29" s="73" cm="1">
        <f t="array" ref="X29">IFERROR(IF(OR(H29&lt;0,H29&gt;4000,W29&lt;55),0,INDEX('SEC Appendix V3'!$B$5:$F$8,_xlfn.IFS(W29&lt;60,1,W29&lt;65,2,W29&lt;68,3,TRUE,4),MATCH(YEAR($Q$27),'SEC Appendix V3'!$B$4:$F$4))*IF(H29&lt;=3000,H29,12000-(3*H29))),0)</f>
        <v>45</v>
      </c>
      <c r="Y29" s="74">
        <f>ROUNDDOWN(YEARFRAC($D29,Y$27),0)</f>
        <v>63</v>
      </c>
      <c r="Z29" s="73" cm="1">
        <f t="array" ref="Z29">IFERROR(IF(OR(I29&lt;0,I29&gt;4000,Y29&lt;55),0,INDEX('SEC Appendix V3'!$B$5:$F$8,_xlfn.IFS(Y29&lt;60,1,Y29&lt;65,2,Y29&lt;68,3,TRUE,4),MATCH(YEAR($Q$27),'SEC Appendix V3'!$B$4:$F$4))*IF(I29&lt;=3000,I29,12000-(3*I29))),0)</f>
        <v>45</v>
      </c>
      <c r="AA29" s="74">
        <f>ROUNDDOWN(YEARFRAC($D29,AA$27),0)</f>
        <v>63</v>
      </c>
      <c r="AB29" s="73" cm="1">
        <f t="array" ref="AB29">IFERROR(IF(OR(J29&lt;0,J29&gt;4000,AA29&lt;55),0,INDEX('SEC Appendix V3'!$B$5:$F$8,_xlfn.IFS(AA29&lt;60,1,AA29&lt;65,2,AA29&lt;68,3,TRUE,4),MATCH(YEAR($Q$27),'SEC Appendix V3'!$B$4:$F$4))*IF(J29&lt;=3000,J29,12000-(3*J29))),0)</f>
        <v>45</v>
      </c>
      <c r="AC29" s="74">
        <f>ROUNDDOWN(YEARFRAC($D29,AC$27),0)</f>
        <v>63</v>
      </c>
      <c r="AD29" s="73" cm="1">
        <f t="array" ref="AD29">IFERROR(IF(OR(K29&lt;0,K29&gt;4000,AC29&lt;55),0,INDEX('SEC Appendix V3'!$B$5:$F$8,_xlfn.IFS(AC29&lt;60,1,AC29&lt;65,2,AC29&lt;68,3,TRUE,4),MATCH(YEAR($Q$27),'SEC Appendix V3'!$B$4:$F$4))*IF(K29&lt;=3000,K29,12000-(3*K29))),0)</f>
        <v>45</v>
      </c>
      <c r="AE29" s="74">
        <f>ROUNDDOWN(YEARFRAC($D29,AE$27),0)</f>
        <v>63</v>
      </c>
      <c r="AF29" s="73" cm="1">
        <f t="array" ref="AF29">IFERROR(IF(OR(L29&lt;0,L29&gt;4000,AE29&lt;55),0,INDEX('SEC Appendix V3'!$B$5:$F$8,_xlfn.IFS(AE29&lt;60,1,AE29&lt;65,2,AE29&lt;68,3,TRUE,4),MATCH(YEAR($Q$27),'SEC Appendix V3'!$B$4:$F$4))*IF(L29&lt;=3000,L29,12000-(3*L29))),0)</f>
        <v>45</v>
      </c>
      <c r="AG29" s="74">
        <f>ROUNDDOWN(YEARFRAC($D29,AG$27),0)</f>
        <v>63</v>
      </c>
      <c r="AH29" s="73" cm="1">
        <f t="array" ref="AH29">IFERROR(IF(OR(M29&lt;0,M29&gt;4000,AG29&lt;55),0,INDEX('SEC Appendix V3'!$B$5:$F$8,_xlfn.IFS(AG29&lt;60,1,AG29&lt;65,2,AG29&lt;68,3,TRUE,4),MATCH(YEAR($Q$27),'SEC Appendix V3'!$B$4:$F$4))*IF(M29&lt;=3000,M29,12000-(3*M29))),0)</f>
        <v>45</v>
      </c>
      <c r="AI29" s="74">
        <f>ROUNDDOWN(YEARFRAC($D29,AI$27),0)</f>
        <v>63</v>
      </c>
      <c r="AJ29" s="73" cm="1">
        <f t="array" ref="AJ29">IFERROR(IF(OR(N29&lt;0,N29&gt;4000,AI29&lt;55),0,INDEX('SEC Appendix V3'!$B$5:$F$8,_xlfn.IFS(AI29&lt;60,1,AI29&lt;65,2,AI29&lt;68,3,TRUE,4),MATCH(YEAR($Q$27),'SEC Appendix V3'!$B$4:$F$4))*IF(N29&lt;=3000,N29,12000-(3*N29))),0)</f>
        <v>45</v>
      </c>
      <c r="AK29" s="74">
        <f>ROUNDDOWN(YEARFRAC($D29,AK$27),0)</f>
        <v>63</v>
      </c>
      <c r="AL29" s="73" cm="1">
        <f t="array" ref="AL29">IFERROR(IF(OR(O29&lt;0,O29&gt;4000,AK29&lt;55),0,INDEX('SEC Appendix V3'!$B$5:$F$8,_xlfn.IFS(AK29&lt;60,1,AK29&lt;65,2,AK29&lt;68,3,TRUE,4),MATCH(YEAR($Q$27),'SEC Appendix V3'!$B$4:$F$4))*IF(O29&lt;=3000,O29,12000-(3*O29))),0)</f>
        <v>45</v>
      </c>
      <c r="AM29" s="74">
        <f>ROUNDDOWN(YEARFRAC($D29,AM$27),0)</f>
        <v>63</v>
      </c>
      <c r="AN29" s="73" cm="1">
        <f t="array" ref="AN29">IFERROR(IF(OR(P29&lt;0,P29&gt;4000,AM29&lt;55),0,INDEX('SEC Appendix V3'!$B$5:$F$8,_xlfn.IFS(AM29&lt;60,1,AM29&lt;65,2,AM29&lt;68,3,TRUE,4),MATCH(YEAR($Q$27),'SEC Appendix V3'!$B$4:$F$4))*IF(P29&lt;=3000,P29,12000-(3*P29))),0)</f>
        <v>45</v>
      </c>
      <c r="AO29" s="75">
        <f>R29+T29+V29+X29+Z29+AB29+AD29+AF29+AH29+AJ29+AL29+AN29</f>
        <v>540</v>
      </c>
    </row>
    <row r="30" spans="1:41" s="68" customFormat="1" x14ac:dyDescent="0.35">
      <c r="A30" s="69">
        <v>1</v>
      </c>
      <c r="B30" s="53"/>
      <c r="C30" s="53"/>
      <c r="D30" s="54"/>
      <c r="E30" s="71"/>
      <c r="F30" s="71"/>
      <c r="G30" s="71"/>
      <c r="H30" s="71"/>
      <c r="I30" s="71"/>
      <c r="J30" s="71"/>
      <c r="K30" s="71"/>
      <c r="L30" s="71"/>
      <c r="M30" s="71"/>
      <c r="N30" s="71"/>
      <c r="O30" s="71"/>
      <c r="P30" s="71"/>
      <c r="Q30" s="67">
        <f>ROUNDDOWN(YEARFRAC($D30,Q$27),0)</f>
        <v>123</v>
      </c>
      <c r="R30" s="104" cm="1">
        <f t="array" ref="R30">IFERROR(IF(OR(E30&lt;0,E30&gt;4000,Q30&lt;55),0,INDEX('SEC Appendix V3'!$B$5:$F$8,_xlfn.IFS(Q30&lt;60,1,Q30&lt;65,2,Q30&lt;68,3,TRUE,4),MATCH(YEAR($Q$27),'SEC Appendix V3'!$B$4:$F$4))*IF(E30&lt;=3000,E30,12000-(3*E30))),0)</f>
        <v>0</v>
      </c>
      <c r="S30" s="77">
        <f t="shared" ref="S30:S93" si="0">ROUNDDOWN(YEARFRAC($D30,S$27),0)</f>
        <v>123</v>
      </c>
      <c r="T30" s="76" cm="1">
        <f t="array" ref="T30">IFERROR(IF(OR(F30&lt;0,F30&gt;4000,S30&lt;55),0,INDEX('SEC Appendix V3'!$B$5:$F$8,_xlfn.IFS(S30&lt;60,1,S30&lt;65,2,S30&lt;68,3,TRUE,4),MATCH(YEAR($Q$27),'SEC Appendix V3'!$B$4:$F$4))*IF(F30&lt;=3000,F30,12000-(3*F30))),0)</f>
        <v>0</v>
      </c>
      <c r="U30" s="77">
        <f t="shared" ref="U30:U93" si="1">ROUNDDOWN(YEARFRAC($D30,U$27),0)</f>
        <v>123</v>
      </c>
      <c r="V30" s="76" cm="1">
        <f t="array" ref="V30">IFERROR(IF(OR(G30&lt;0,G30&gt;4000,U30&lt;55),0,INDEX('SEC Appendix V3'!$B$5:$F$8,_xlfn.IFS(U30&lt;60,1,U30&lt;65,2,U30&lt;68,3,TRUE,4),MATCH(YEAR($Q$27),'SEC Appendix V3'!$B$4:$F$4))*IF(G30&lt;=3000,G30,12000-(3*G30))),0)</f>
        <v>0</v>
      </c>
      <c r="W30" s="77">
        <f t="shared" ref="W30:W93" si="2">ROUNDDOWN(YEARFRAC($D30,W$27),0)</f>
        <v>123</v>
      </c>
      <c r="X30" s="76" cm="1">
        <f t="array" ref="X30">IFERROR(IF(OR(H30&lt;0,H30&gt;4000,W30&lt;55),0,INDEX('SEC Appendix V3'!$B$5:$F$8,_xlfn.IFS(W30&lt;60,1,W30&lt;65,2,W30&lt;68,3,TRUE,4),MATCH(YEAR($Q$27),'SEC Appendix V3'!$B$4:$F$4))*IF(H30&lt;=3000,H30,12000-(3*H30))),0)</f>
        <v>0</v>
      </c>
      <c r="Y30" s="77">
        <f t="shared" ref="Y30:Y93" si="3">ROUNDDOWN(YEARFRAC($D30,Y$27),0)</f>
        <v>123</v>
      </c>
      <c r="Z30" s="76" cm="1">
        <f t="array" ref="Z30">IFERROR(IF(OR(I30&lt;0,I30&gt;4000,Y30&lt;55),0,INDEX('SEC Appendix V3'!$B$5:$F$8,_xlfn.IFS(Y30&lt;60,1,Y30&lt;65,2,Y30&lt;68,3,TRUE,4),MATCH(YEAR($Q$27),'SEC Appendix V3'!$B$4:$F$4))*IF(I30&lt;=3000,I30,12000-(3*I30))),0)</f>
        <v>0</v>
      </c>
      <c r="AA30" s="77">
        <f t="shared" ref="AA30:AA93" si="4">ROUNDDOWN(YEARFRAC($D30,AA$27),0)</f>
        <v>123</v>
      </c>
      <c r="AB30" s="76" cm="1">
        <f t="array" ref="AB30">IFERROR(IF(OR(J30&lt;0,J30&gt;4000,AA30&lt;55),0,INDEX('SEC Appendix V3'!$B$5:$F$8,_xlfn.IFS(AA30&lt;60,1,AA30&lt;65,2,AA30&lt;68,3,TRUE,4),MATCH(YEAR($Q$27),'SEC Appendix V3'!$B$4:$F$4))*IF(J30&lt;=3000,J30,12000-(3*J30))),0)</f>
        <v>0</v>
      </c>
      <c r="AC30" s="77">
        <f t="shared" ref="AC30:AC93" si="5">ROUNDDOWN(YEARFRAC($D30,AC$27),0)</f>
        <v>123</v>
      </c>
      <c r="AD30" s="76" cm="1">
        <f t="array" ref="AD30">IFERROR(IF(OR(K30&lt;0,K30&gt;4000,AC30&lt;55),0,INDEX('SEC Appendix V3'!$B$5:$F$8,_xlfn.IFS(AC30&lt;60,1,AC30&lt;65,2,AC30&lt;68,3,TRUE,4),MATCH(YEAR($Q$27),'SEC Appendix V3'!$B$4:$F$4))*IF(K30&lt;=3000,K30,12000-(3*K30))),0)</f>
        <v>0</v>
      </c>
      <c r="AE30" s="77">
        <f t="shared" ref="AE30:AE93" si="6">ROUNDDOWN(YEARFRAC($D30,AE$27),0)</f>
        <v>123</v>
      </c>
      <c r="AF30" s="76" cm="1">
        <f t="array" ref="AF30">IFERROR(IF(OR(L30&lt;0,L30&gt;4000,AE30&lt;55),0,INDEX('SEC Appendix V3'!$B$5:$F$8,_xlfn.IFS(AE30&lt;60,1,AE30&lt;65,2,AE30&lt;68,3,TRUE,4),MATCH(YEAR($Q$27),'SEC Appendix V3'!$B$4:$F$4))*IF(L30&lt;=3000,L30,12000-(3*L30))),0)</f>
        <v>0</v>
      </c>
      <c r="AG30" s="77">
        <f t="shared" ref="AG30:AG93" si="7">ROUNDDOWN(YEARFRAC($D30,AG$27),0)</f>
        <v>123</v>
      </c>
      <c r="AH30" s="76" cm="1">
        <f t="array" ref="AH30">IFERROR(IF(OR(M30&lt;0,M30&gt;4000,AG30&lt;55),0,INDEX('SEC Appendix V3'!$B$5:$F$8,_xlfn.IFS(AG30&lt;60,1,AG30&lt;65,2,AG30&lt;68,3,TRUE,4),MATCH(YEAR($Q$27),'SEC Appendix V3'!$B$4:$F$4))*IF(M30&lt;=3000,M30,12000-(3*M30))),0)</f>
        <v>0</v>
      </c>
      <c r="AI30" s="77">
        <f t="shared" ref="AI30:AI93" si="8">ROUNDDOWN(YEARFRAC($D30,AI$27),0)</f>
        <v>123</v>
      </c>
      <c r="AJ30" s="76" cm="1">
        <f t="array" ref="AJ30">IFERROR(IF(OR(N30&lt;0,N30&gt;4000,AI30&lt;55),0,INDEX('SEC Appendix V3'!$B$5:$F$8,_xlfn.IFS(AI30&lt;60,1,AI30&lt;65,2,AI30&lt;68,3,TRUE,4),MATCH(YEAR($Q$27),'SEC Appendix V3'!$B$4:$F$4))*IF(N30&lt;=3000,N30,12000-(3*N30))),0)</f>
        <v>0</v>
      </c>
      <c r="AK30" s="77">
        <f t="shared" ref="AK30:AK93" si="9">ROUNDDOWN(YEARFRAC($D30,AK$27),0)</f>
        <v>123</v>
      </c>
      <c r="AL30" s="76" cm="1">
        <f t="array" ref="AL30">IFERROR(IF(OR(O30&lt;0,O30&gt;4000,AK30&lt;55),0,INDEX('SEC Appendix V3'!$B$5:$F$8,_xlfn.IFS(AK30&lt;60,1,AK30&lt;65,2,AK30&lt;68,3,TRUE,4),MATCH(YEAR($Q$27),'SEC Appendix V3'!$B$4:$F$4))*IF(O30&lt;=3000,O30,12000-(3*O30))),0)</f>
        <v>0</v>
      </c>
      <c r="AM30" s="77">
        <f t="shared" ref="AM30:AM93" si="10">ROUNDDOWN(YEARFRAC($D30,AM$27),0)</f>
        <v>123</v>
      </c>
      <c r="AN30" s="76" cm="1">
        <f t="array" ref="AN30">IFERROR(IF(OR(P30&lt;0,P30&gt;4000,AM30&lt;55),0,INDEX('SEC Appendix V3'!$B$5:$F$8,_xlfn.IFS(AM30&lt;60,1,AM30&lt;65,2,AM30&lt;68,3,TRUE,4),MATCH(YEAR($Q$27),'SEC Appendix V3'!$B$4:$F$4))*IF(P30&lt;=3000,P30,12000-(3*P30))),0)</f>
        <v>0</v>
      </c>
      <c r="AO30" s="79">
        <f t="shared" ref="AO30:AO93" si="11">R30+T30+V30+X30+Z30+AB30+AD30+AF30+AH30+AJ30+AL30+AN30</f>
        <v>0</v>
      </c>
    </row>
    <row r="31" spans="1:41" s="68" customFormat="1" x14ac:dyDescent="0.35">
      <c r="A31" s="70">
        <v>2</v>
      </c>
      <c r="B31" s="53"/>
      <c r="C31" s="53"/>
      <c r="D31" s="54"/>
      <c r="E31" s="55"/>
      <c r="F31" s="55"/>
      <c r="G31" s="55"/>
      <c r="H31" s="55"/>
      <c r="I31" s="55"/>
      <c r="J31" s="55"/>
      <c r="K31" s="71"/>
      <c r="L31" s="71"/>
      <c r="M31" s="71"/>
      <c r="N31" s="71"/>
      <c r="O31" s="71"/>
      <c r="P31" s="55"/>
      <c r="Q31" s="67">
        <f t="shared" ref="Q31:Q94" si="12">ROUNDDOWN(YEARFRAC($D31,Q$27),0)</f>
        <v>123</v>
      </c>
      <c r="R31" s="104" cm="1">
        <f t="array" ref="R31">IFERROR(IF(OR(E31&lt;0,E31&gt;4000,Q31&lt;55),0,INDEX('SEC Appendix V3'!$B$5:$F$8,_xlfn.IFS(Q31&lt;60,1,Q31&lt;65,2,Q31&lt;68,3,TRUE,4),MATCH(YEAR($Q$27),'SEC Appendix V3'!$B$4:$F$4))*IF(E31&lt;=3000,E31,12000-(3*E31))),0)</f>
        <v>0</v>
      </c>
      <c r="S31" s="77">
        <f t="shared" si="0"/>
        <v>123</v>
      </c>
      <c r="T31" s="76" cm="1">
        <f t="array" ref="T31">IFERROR(IF(OR(F31&lt;0,F31&gt;4000,S31&lt;55),0,INDEX('SEC Appendix V3'!$B$5:$F$8,_xlfn.IFS(S31&lt;60,1,S31&lt;65,2,S31&lt;68,3,TRUE,4),MATCH(YEAR($Q$27),'SEC Appendix V3'!$B$4:$F$4))*IF(F31&lt;=3000,F31,12000-(3*F31))),0)</f>
        <v>0</v>
      </c>
      <c r="U31" s="80">
        <f t="shared" si="1"/>
        <v>123</v>
      </c>
      <c r="V31" s="76" cm="1">
        <f t="array" ref="V31">IFERROR(IF(OR(G31&lt;0,G31&gt;4000,U31&lt;55),0,INDEX('SEC Appendix V3'!$B$5:$F$8,_xlfn.IFS(U31&lt;60,1,U31&lt;65,2,U31&lt;68,3,TRUE,4),MATCH(YEAR($Q$27),'SEC Appendix V3'!$B$4:$F$4))*IF(G31&lt;=3000,G31,12000-(3*G31))),0)</f>
        <v>0</v>
      </c>
      <c r="W31" s="77">
        <f t="shared" si="2"/>
        <v>123</v>
      </c>
      <c r="X31" s="76" cm="1">
        <f t="array" ref="X31">IFERROR(IF(OR(H31&lt;0,H31&gt;4000,W31&lt;55),0,INDEX('SEC Appendix V3'!$B$5:$F$8,_xlfn.IFS(W31&lt;60,1,W31&lt;65,2,W31&lt;68,3,TRUE,4),MATCH(YEAR($Q$27),'SEC Appendix V3'!$B$4:$F$4))*IF(H31&lt;=3000,H31,12000-(3*H31))),0)</f>
        <v>0</v>
      </c>
      <c r="Y31" s="77">
        <f t="shared" si="3"/>
        <v>123</v>
      </c>
      <c r="Z31" s="76" cm="1">
        <f t="array" ref="Z31">IFERROR(IF(OR(I31&lt;0,I31&gt;4000,Y31&lt;55),0,INDEX('SEC Appendix V3'!$B$5:$F$8,_xlfn.IFS(Y31&lt;60,1,Y31&lt;65,2,Y31&lt;68,3,TRUE,4),MATCH(YEAR($Q$27),'SEC Appendix V3'!$B$4:$F$4))*IF(I31&lt;=3000,I31,12000-(3*I31))),0)</f>
        <v>0</v>
      </c>
      <c r="AA31" s="77">
        <f t="shared" si="4"/>
        <v>123</v>
      </c>
      <c r="AB31" s="76" cm="1">
        <f t="array" ref="AB31">IFERROR(IF(OR(J31&lt;0,J31&gt;4000,AA31&lt;55),0,INDEX('SEC Appendix V3'!$B$5:$F$8,_xlfn.IFS(AA31&lt;60,1,AA31&lt;65,2,AA31&lt;68,3,TRUE,4),MATCH(YEAR($Q$27),'SEC Appendix V3'!$B$4:$F$4))*IF(J31&lt;=3000,J31,12000-(3*J31))),0)</f>
        <v>0</v>
      </c>
      <c r="AC31" s="77">
        <f t="shared" si="5"/>
        <v>123</v>
      </c>
      <c r="AD31" s="76" cm="1">
        <f t="array" ref="AD31">IFERROR(IF(OR(K31&lt;0,K31&gt;4000,AC31&lt;55),0,INDEX('SEC Appendix V3'!$B$5:$F$8,_xlfn.IFS(AC31&lt;60,1,AC31&lt;65,2,AC31&lt;68,3,TRUE,4),MATCH(YEAR($Q$27),'SEC Appendix V3'!$B$4:$F$4))*IF(K31&lt;=3000,K31,12000-(3*K31))),0)</f>
        <v>0</v>
      </c>
      <c r="AE31" s="77">
        <f t="shared" si="6"/>
        <v>123</v>
      </c>
      <c r="AF31" s="76" cm="1">
        <f t="array" ref="AF31">IFERROR(IF(OR(L31&lt;0,L31&gt;4000,AE31&lt;55),0,INDEX('SEC Appendix V3'!$B$5:$F$8,_xlfn.IFS(AE31&lt;60,1,AE31&lt;65,2,AE31&lt;68,3,TRUE,4),MATCH(YEAR($Q$27),'SEC Appendix V3'!$B$4:$F$4))*IF(L31&lt;=3000,L31,12000-(3*L31))),0)</f>
        <v>0</v>
      </c>
      <c r="AG31" s="77">
        <f t="shared" si="7"/>
        <v>123</v>
      </c>
      <c r="AH31" s="76" cm="1">
        <f t="array" ref="AH31">IFERROR(IF(OR(M31&lt;0,M31&gt;4000,AG31&lt;55),0,INDEX('SEC Appendix V3'!$B$5:$F$8,_xlfn.IFS(AG31&lt;60,1,AG31&lt;65,2,AG31&lt;68,3,TRUE,4),MATCH(YEAR($Q$27),'SEC Appendix V3'!$B$4:$F$4))*IF(M31&lt;=3000,M31,12000-(3*M31))),0)</f>
        <v>0</v>
      </c>
      <c r="AI31" s="77">
        <f t="shared" si="8"/>
        <v>123</v>
      </c>
      <c r="AJ31" s="76" cm="1">
        <f t="array" ref="AJ31">IFERROR(IF(OR(N31&lt;0,N31&gt;4000,AI31&lt;55),0,INDEX('SEC Appendix V3'!$B$5:$F$8,_xlfn.IFS(AI31&lt;60,1,AI31&lt;65,2,AI31&lt;68,3,TRUE,4),MATCH(YEAR($Q$27),'SEC Appendix V3'!$B$4:$F$4))*IF(N31&lt;=3000,N31,12000-(3*N31))),0)</f>
        <v>0</v>
      </c>
      <c r="AK31" s="77">
        <f t="shared" si="9"/>
        <v>123</v>
      </c>
      <c r="AL31" s="76" cm="1">
        <f t="array" ref="AL31">IFERROR(IF(OR(O31&lt;0,O31&gt;4000,AK31&lt;55),0,INDEX('SEC Appendix V3'!$B$5:$F$8,_xlfn.IFS(AK31&lt;60,1,AK31&lt;65,2,AK31&lt;68,3,TRUE,4),MATCH(YEAR($Q$27),'SEC Appendix V3'!$B$4:$F$4))*IF(O31&lt;=3000,O31,12000-(3*O31))),0)</f>
        <v>0</v>
      </c>
      <c r="AM31" s="77">
        <f t="shared" si="10"/>
        <v>123</v>
      </c>
      <c r="AN31" s="76" cm="1">
        <f t="array" ref="AN31">IFERROR(IF(OR(P31&lt;0,P31&gt;4000,AM31&lt;55),0,INDEX('SEC Appendix V3'!$B$5:$F$8,_xlfn.IFS(AM31&lt;60,1,AM31&lt;65,2,AM31&lt;68,3,TRUE,4),MATCH(YEAR($Q$27),'SEC Appendix V3'!$B$4:$F$4))*IF(P31&lt;=3000,P31,12000-(3*P31))),0)</f>
        <v>0</v>
      </c>
      <c r="AO31" s="79">
        <f t="shared" si="11"/>
        <v>0</v>
      </c>
    </row>
    <row r="32" spans="1:41" s="68" customFormat="1" x14ac:dyDescent="0.35">
      <c r="A32" s="70">
        <v>3</v>
      </c>
      <c r="B32" s="53"/>
      <c r="C32" s="53"/>
      <c r="D32" s="54"/>
      <c r="E32" s="55"/>
      <c r="F32" s="55"/>
      <c r="G32" s="55"/>
      <c r="H32" s="55"/>
      <c r="I32" s="55"/>
      <c r="J32" s="55"/>
      <c r="K32" s="55"/>
      <c r="L32" s="55"/>
      <c r="M32" s="55"/>
      <c r="N32" s="55"/>
      <c r="O32" s="55"/>
      <c r="P32" s="55"/>
      <c r="Q32" s="67">
        <f t="shared" si="12"/>
        <v>123</v>
      </c>
      <c r="R32" s="104" cm="1">
        <f t="array" ref="R32">IFERROR(IF(OR(E32&lt;0,E32&gt;4000,Q32&lt;55),0,INDEX('SEC Appendix V3'!$B$5:$F$8,_xlfn.IFS(Q32&lt;60,1,Q32&lt;65,2,Q32&lt;68,3,TRUE,4),MATCH(YEAR($Q$27),'SEC Appendix V3'!$B$4:$F$4))*IF(E32&lt;=3000,E32,12000-(3*E32))),0)</f>
        <v>0</v>
      </c>
      <c r="S32" s="77">
        <f t="shared" si="0"/>
        <v>123</v>
      </c>
      <c r="T32" s="76" cm="1">
        <f t="array" ref="T32">IFERROR(IF(OR(F32&lt;0,F32&gt;4000,S32&lt;55),0,INDEX('SEC Appendix V3'!$B$5:$F$8,_xlfn.IFS(S32&lt;60,1,S32&lt;65,2,S32&lt;68,3,TRUE,4),MATCH(YEAR($Q$27),'SEC Appendix V3'!$B$4:$F$4))*IF(F32&lt;=3000,F32,12000-(3*F32))),0)</f>
        <v>0</v>
      </c>
      <c r="U32" s="80">
        <f t="shared" si="1"/>
        <v>123</v>
      </c>
      <c r="V32" s="76" cm="1">
        <f t="array" ref="V32">IFERROR(IF(OR(G32&lt;0,G32&gt;4000,U32&lt;55),0,INDEX('SEC Appendix V3'!$B$5:$F$8,_xlfn.IFS(U32&lt;60,1,U32&lt;65,2,U32&lt;68,3,TRUE,4),MATCH(YEAR($Q$27),'SEC Appendix V3'!$B$4:$F$4))*IF(G32&lt;=3000,G32,12000-(3*G32))),0)</f>
        <v>0</v>
      </c>
      <c r="W32" s="77">
        <f t="shared" si="2"/>
        <v>123</v>
      </c>
      <c r="X32" s="76" cm="1">
        <f t="array" ref="X32">IFERROR(IF(OR(H32&lt;0,H32&gt;4000,W32&lt;55),0,INDEX('SEC Appendix V3'!$B$5:$F$8,_xlfn.IFS(W32&lt;60,1,W32&lt;65,2,W32&lt;68,3,TRUE,4),MATCH(YEAR($Q$27),'SEC Appendix V3'!$B$4:$F$4))*IF(H32&lt;=3000,H32,12000-(3*H32))),0)</f>
        <v>0</v>
      </c>
      <c r="Y32" s="77">
        <f t="shared" si="3"/>
        <v>123</v>
      </c>
      <c r="Z32" s="76" cm="1">
        <f t="array" ref="Z32">IFERROR(IF(OR(I32&lt;0,I32&gt;4000,Y32&lt;55),0,INDEX('SEC Appendix V3'!$B$5:$F$8,_xlfn.IFS(Y32&lt;60,1,Y32&lt;65,2,Y32&lt;68,3,TRUE,4),MATCH(YEAR($Q$27),'SEC Appendix V3'!$B$4:$F$4))*IF(I32&lt;=3000,I32,12000-(3*I32))),0)</f>
        <v>0</v>
      </c>
      <c r="AA32" s="77">
        <f t="shared" si="4"/>
        <v>123</v>
      </c>
      <c r="AB32" s="76" cm="1">
        <f t="array" ref="AB32">IFERROR(IF(OR(J32&lt;0,J32&gt;4000,AA32&lt;55),0,INDEX('SEC Appendix V3'!$B$5:$F$8,_xlfn.IFS(AA32&lt;60,1,AA32&lt;65,2,AA32&lt;68,3,TRUE,4),MATCH(YEAR($Q$27),'SEC Appendix V3'!$B$4:$F$4))*IF(J32&lt;=3000,J32,12000-(3*J32))),0)</f>
        <v>0</v>
      </c>
      <c r="AC32" s="77">
        <f t="shared" si="5"/>
        <v>123</v>
      </c>
      <c r="AD32" s="76" cm="1">
        <f t="array" ref="AD32">IFERROR(IF(OR(K32&lt;0,K32&gt;4000,AC32&lt;55),0,INDEX('SEC Appendix V3'!$B$5:$F$8,_xlfn.IFS(AC32&lt;60,1,AC32&lt;65,2,AC32&lt;68,3,TRUE,4),MATCH(YEAR($Q$27),'SEC Appendix V3'!$B$4:$F$4))*IF(K32&lt;=3000,K32,12000-(3*K32))),0)</f>
        <v>0</v>
      </c>
      <c r="AE32" s="77">
        <f t="shared" si="6"/>
        <v>123</v>
      </c>
      <c r="AF32" s="76" cm="1">
        <f t="array" ref="AF32">IFERROR(IF(OR(L32&lt;0,L32&gt;4000,AE32&lt;55),0,INDEX('SEC Appendix V3'!$B$5:$F$8,_xlfn.IFS(AE32&lt;60,1,AE32&lt;65,2,AE32&lt;68,3,TRUE,4),MATCH(YEAR($Q$27),'SEC Appendix V3'!$B$4:$F$4))*IF(L32&lt;=3000,L32,12000-(3*L32))),0)</f>
        <v>0</v>
      </c>
      <c r="AG32" s="77">
        <f t="shared" si="7"/>
        <v>123</v>
      </c>
      <c r="AH32" s="76" cm="1">
        <f t="array" ref="AH32">IFERROR(IF(OR(M32&lt;0,M32&gt;4000,AG32&lt;55),0,INDEX('SEC Appendix V3'!$B$5:$F$8,_xlfn.IFS(AG32&lt;60,1,AG32&lt;65,2,AG32&lt;68,3,TRUE,4),MATCH(YEAR($Q$27),'SEC Appendix V3'!$B$4:$F$4))*IF(M32&lt;=3000,M32,12000-(3*M32))),0)</f>
        <v>0</v>
      </c>
      <c r="AI32" s="77">
        <f t="shared" si="8"/>
        <v>123</v>
      </c>
      <c r="AJ32" s="76" cm="1">
        <f t="array" ref="AJ32">IFERROR(IF(OR(N32&lt;0,N32&gt;4000,AI32&lt;55),0,INDEX('SEC Appendix V3'!$B$5:$F$8,_xlfn.IFS(AI32&lt;60,1,AI32&lt;65,2,AI32&lt;68,3,TRUE,4),MATCH(YEAR($Q$27),'SEC Appendix V3'!$B$4:$F$4))*IF(N32&lt;=3000,N32,12000-(3*N32))),0)</f>
        <v>0</v>
      </c>
      <c r="AK32" s="77">
        <f t="shared" si="9"/>
        <v>123</v>
      </c>
      <c r="AL32" s="76" cm="1">
        <f t="array" ref="AL32">IFERROR(IF(OR(O32&lt;0,O32&gt;4000,AK32&lt;55),0,INDEX('SEC Appendix V3'!$B$5:$F$8,_xlfn.IFS(AK32&lt;60,1,AK32&lt;65,2,AK32&lt;68,3,TRUE,4),MATCH(YEAR($Q$27),'SEC Appendix V3'!$B$4:$F$4))*IF(O32&lt;=3000,O32,12000-(3*O32))),0)</f>
        <v>0</v>
      </c>
      <c r="AM32" s="77">
        <f t="shared" si="10"/>
        <v>123</v>
      </c>
      <c r="AN32" s="76" cm="1">
        <f t="array" ref="AN32">IFERROR(IF(OR(P32&lt;0,P32&gt;4000,AM32&lt;55),0,INDEX('SEC Appendix V3'!$B$5:$F$8,_xlfn.IFS(AM32&lt;60,1,AM32&lt;65,2,AM32&lt;68,3,TRUE,4),MATCH(YEAR($Q$27),'SEC Appendix V3'!$B$4:$F$4))*IF(P32&lt;=3000,P32,12000-(3*P32))),0)</f>
        <v>0</v>
      </c>
      <c r="AO32" s="79">
        <f t="shared" si="11"/>
        <v>0</v>
      </c>
    </row>
    <row r="33" spans="1:41" x14ac:dyDescent="0.35">
      <c r="A33" s="70">
        <v>4</v>
      </c>
      <c r="B33" s="53"/>
      <c r="C33" s="53"/>
      <c r="D33" s="54"/>
      <c r="E33" s="71"/>
      <c r="F33" s="71"/>
      <c r="G33" s="71"/>
      <c r="H33" s="71"/>
      <c r="I33" s="71"/>
      <c r="J33" s="71"/>
      <c r="K33" s="71"/>
      <c r="L33" s="71"/>
      <c r="M33" s="71"/>
      <c r="N33" s="71"/>
      <c r="O33" s="71"/>
      <c r="P33" s="71"/>
      <c r="Q33" s="50">
        <f t="shared" si="12"/>
        <v>123</v>
      </c>
      <c r="R33" s="104" cm="1">
        <f t="array" ref="R33">IFERROR(IF(OR(E33&lt;0,E33&gt;4000,Q33&lt;55),0,INDEX('SEC Appendix V3'!$B$5:$F$8,_xlfn.IFS(Q33&lt;60,1,Q33&lt;65,2,Q33&lt;68,3,TRUE,4),MATCH(YEAR($Q$27),'SEC Appendix V3'!$B$4:$F$4))*IF(E33&lt;=3000,E33,12000-(3*E33))),0)</f>
        <v>0</v>
      </c>
      <c r="S33" s="77">
        <f t="shared" si="0"/>
        <v>123</v>
      </c>
      <c r="T33" s="76" cm="1">
        <f t="array" ref="T33">IFERROR(IF(OR(F33&lt;0,F33&gt;4000,S33&lt;55),0,INDEX('SEC Appendix V3'!$B$5:$F$8,_xlfn.IFS(S33&lt;60,1,S33&lt;65,2,S33&lt;68,3,TRUE,4),MATCH(YEAR($Q$27),'SEC Appendix V3'!$B$4:$F$4))*IF(F33&lt;=3000,F33,12000-(3*F33))),0)</f>
        <v>0</v>
      </c>
      <c r="U33" s="77">
        <f t="shared" si="1"/>
        <v>123</v>
      </c>
      <c r="V33" s="76" cm="1">
        <f t="array" ref="V33">IFERROR(IF(OR(G33&lt;0,G33&gt;4000,U33&lt;55),0,INDEX('SEC Appendix V3'!$B$5:$F$8,_xlfn.IFS(U33&lt;60,1,U33&lt;65,2,U33&lt;68,3,TRUE,4),MATCH(YEAR($Q$27),'SEC Appendix V3'!$B$4:$F$4))*IF(G33&lt;=3000,G33,12000-(3*G33))),0)</f>
        <v>0</v>
      </c>
      <c r="W33" s="77">
        <f t="shared" si="2"/>
        <v>123</v>
      </c>
      <c r="X33" s="76" cm="1">
        <f t="array" ref="X33">IFERROR(IF(OR(H33&lt;0,H33&gt;4000,W33&lt;55),0,INDEX('SEC Appendix V3'!$B$5:$F$8,_xlfn.IFS(W33&lt;60,1,W33&lt;65,2,W33&lt;68,3,TRUE,4),MATCH(YEAR($Q$27),'SEC Appendix V3'!$B$4:$F$4))*IF(H33&lt;=3000,H33,12000-(3*H33))),0)</f>
        <v>0</v>
      </c>
      <c r="Y33" s="77">
        <f t="shared" si="3"/>
        <v>123</v>
      </c>
      <c r="Z33" s="76" cm="1">
        <f t="array" ref="Z33">IFERROR(IF(OR(I33&lt;0,I33&gt;4000,Y33&lt;55),0,INDEX('SEC Appendix V3'!$B$5:$F$8,_xlfn.IFS(Y33&lt;60,1,Y33&lt;65,2,Y33&lt;68,3,TRUE,4),MATCH(YEAR($Q$27),'SEC Appendix V3'!$B$4:$F$4))*IF(I33&lt;=3000,I33,12000-(3*I33))),0)</f>
        <v>0</v>
      </c>
      <c r="AA33" s="77">
        <f t="shared" si="4"/>
        <v>123</v>
      </c>
      <c r="AB33" s="76" cm="1">
        <f t="array" ref="AB33">IFERROR(IF(OR(J33&lt;0,J33&gt;4000,AA33&lt;55),0,INDEX('SEC Appendix V3'!$B$5:$F$8,_xlfn.IFS(AA33&lt;60,1,AA33&lt;65,2,AA33&lt;68,3,TRUE,4),MATCH(YEAR($Q$27),'SEC Appendix V3'!$B$4:$F$4))*IF(J33&lt;=3000,J33,12000-(3*J33))),0)</f>
        <v>0</v>
      </c>
      <c r="AC33" s="77">
        <f t="shared" si="5"/>
        <v>123</v>
      </c>
      <c r="AD33" s="76" cm="1">
        <f t="array" ref="AD33">IFERROR(IF(OR(K33&lt;0,K33&gt;4000,AC33&lt;55),0,INDEX('SEC Appendix V3'!$B$5:$F$8,_xlfn.IFS(AC33&lt;60,1,AC33&lt;65,2,AC33&lt;68,3,TRUE,4),MATCH(YEAR($Q$27),'SEC Appendix V3'!$B$4:$F$4))*IF(K33&lt;=3000,K33,12000-(3*K33))),0)</f>
        <v>0</v>
      </c>
      <c r="AE33" s="77">
        <f t="shared" si="6"/>
        <v>123</v>
      </c>
      <c r="AF33" s="76" cm="1">
        <f t="array" ref="AF33">IFERROR(IF(OR(L33&lt;0,L33&gt;4000,AE33&lt;55),0,INDEX('SEC Appendix V3'!$B$5:$F$8,_xlfn.IFS(AE33&lt;60,1,AE33&lt;65,2,AE33&lt;68,3,TRUE,4),MATCH(YEAR($Q$27),'SEC Appendix V3'!$B$4:$F$4))*IF(L33&lt;=3000,L33,12000-(3*L33))),0)</f>
        <v>0</v>
      </c>
      <c r="AG33" s="77">
        <f t="shared" si="7"/>
        <v>123</v>
      </c>
      <c r="AH33" s="76" cm="1">
        <f t="array" ref="AH33">IFERROR(IF(OR(M33&lt;0,M33&gt;4000,AG33&lt;55),0,INDEX('SEC Appendix V3'!$B$5:$F$8,_xlfn.IFS(AG33&lt;60,1,AG33&lt;65,2,AG33&lt;68,3,TRUE,4),MATCH(YEAR($Q$27),'SEC Appendix V3'!$B$4:$F$4))*IF(M33&lt;=3000,M33,12000-(3*M33))),0)</f>
        <v>0</v>
      </c>
      <c r="AI33" s="77">
        <f t="shared" si="8"/>
        <v>123</v>
      </c>
      <c r="AJ33" s="76" cm="1">
        <f t="array" ref="AJ33">IFERROR(IF(OR(N33&lt;0,N33&gt;4000,AI33&lt;55),0,INDEX('SEC Appendix V3'!$B$5:$F$8,_xlfn.IFS(AI33&lt;60,1,AI33&lt;65,2,AI33&lt;68,3,TRUE,4),MATCH(YEAR($Q$27),'SEC Appendix V3'!$B$4:$F$4))*IF(N33&lt;=3000,N33,12000-(3*N33))),0)</f>
        <v>0</v>
      </c>
      <c r="AK33" s="77">
        <f t="shared" si="9"/>
        <v>123</v>
      </c>
      <c r="AL33" s="76" cm="1">
        <f t="array" ref="AL33">IFERROR(IF(OR(O33&lt;0,O33&gt;4000,AK33&lt;55),0,INDEX('SEC Appendix V3'!$B$5:$F$8,_xlfn.IFS(AK33&lt;60,1,AK33&lt;65,2,AK33&lt;68,3,TRUE,4),MATCH(YEAR($Q$27),'SEC Appendix V3'!$B$4:$F$4))*IF(O33&lt;=3000,O33,12000-(3*O33))),0)</f>
        <v>0</v>
      </c>
      <c r="AM33" s="77">
        <f t="shared" si="10"/>
        <v>123</v>
      </c>
      <c r="AN33" s="76" cm="1">
        <f t="array" ref="AN33">IFERROR(IF(OR(P33&lt;0,P33&gt;4000,AM33&lt;55),0,INDEX('SEC Appendix V3'!$B$5:$F$8,_xlfn.IFS(AM33&lt;60,1,AM33&lt;65,2,AM33&lt;68,3,TRUE,4),MATCH(YEAR($Q$27),'SEC Appendix V3'!$B$4:$F$4))*IF(P33&lt;=3000,P33,12000-(3*P33))),0)</f>
        <v>0</v>
      </c>
      <c r="AO33" s="79">
        <f t="shared" si="11"/>
        <v>0</v>
      </c>
    </row>
    <row r="34" spans="1:41" x14ac:dyDescent="0.35">
      <c r="A34" s="70">
        <v>5</v>
      </c>
      <c r="B34" s="53"/>
      <c r="C34" s="53"/>
      <c r="D34" s="54"/>
      <c r="E34" s="55"/>
      <c r="F34" s="55"/>
      <c r="G34" s="55"/>
      <c r="H34" s="55"/>
      <c r="I34" s="55"/>
      <c r="J34" s="55"/>
      <c r="K34" s="55"/>
      <c r="L34" s="55"/>
      <c r="M34" s="55"/>
      <c r="N34" s="55"/>
      <c r="O34" s="55"/>
      <c r="P34" s="55"/>
      <c r="Q34" s="50">
        <f t="shared" si="12"/>
        <v>123</v>
      </c>
      <c r="R34" s="104" cm="1">
        <f t="array" ref="R34">IFERROR(IF(OR(E34&lt;0,E34&gt;4000,Q34&lt;55),0,INDEX('SEC Appendix V3'!$B$5:$F$8,_xlfn.IFS(Q34&lt;60,1,Q34&lt;65,2,Q34&lt;68,3,TRUE,4),MATCH(YEAR($Q$27),'SEC Appendix V3'!$B$4:$F$4))*IF(E34&lt;=3000,E34,12000-(3*E34))),0)</f>
        <v>0</v>
      </c>
      <c r="S34" s="77">
        <f t="shared" si="0"/>
        <v>123</v>
      </c>
      <c r="T34" s="76" cm="1">
        <f t="array" ref="T34">IFERROR(IF(OR(F34&lt;0,F34&gt;4000,S34&lt;55),0,INDEX('SEC Appendix V3'!$B$5:$F$8,_xlfn.IFS(S34&lt;60,1,S34&lt;65,2,S34&lt;68,3,TRUE,4),MATCH(YEAR($Q$27),'SEC Appendix V3'!$B$4:$F$4))*IF(F34&lt;=3000,F34,12000-(3*F34))),0)</f>
        <v>0</v>
      </c>
      <c r="U34" s="77">
        <f t="shared" si="1"/>
        <v>123</v>
      </c>
      <c r="V34" s="76" cm="1">
        <f t="array" ref="V34">IFERROR(IF(OR(G34&lt;0,G34&gt;4000,U34&lt;55),0,INDEX('SEC Appendix V3'!$B$5:$F$8,_xlfn.IFS(U34&lt;60,1,U34&lt;65,2,U34&lt;68,3,TRUE,4),MATCH(YEAR($Q$27),'SEC Appendix V3'!$B$4:$F$4))*IF(G34&lt;=3000,G34,12000-(3*G34))),0)</f>
        <v>0</v>
      </c>
      <c r="W34" s="77">
        <f t="shared" si="2"/>
        <v>123</v>
      </c>
      <c r="X34" s="76" cm="1">
        <f t="array" ref="X34">IFERROR(IF(OR(H34&lt;0,H34&gt;4000,W34&lt;55),0,INDEX('SEC Appendix V3'!$B$5:$F$8,_xlfn.IFS(W34&lt;60,1,W34&lt;65,2,W34&lt;68,3,TRUE,4),MATCH(YEAR($Q$27),'SEC Appendix V3'!$B$4:$F$4))*IF(H34&lt;=3000,H34,12000-(3*H34))),0)</f>
        <v>0</v>
      </c>
      <c r="Y34" s="77">
        <f t="shared" si="3"/>
        <v>123</v>
      </c>
      <c r="Z34" s="76" cm="1">
        <f t="array" ref="Z34">IFERROR(IF(OR(I34&lt;0,I34&gt;4000,Y34&lt;55),0,INDEX('SEC Appendix V3'!$B$5:$F$8,_xlfn.IFS(Y34&lt;60,1,Y34&lt;65,2,Y34&lt;68,3,TRUE,4),MATCH(YEAR($Q$27),'SEC Appendix V3'!$B$4:$F$4))*IF(I34&lt;=3000,I34,12000-(3*I34))),0)</f>
        <v>0</v>
      </c>
      <c r="AA34" s="77">
        <f t="shared" si="4"/>
        <v>123</v>
      </c>
      <c r="AB34" s="76" cm="1">
        <f t="array" ref="AB34">IFERROR(IF(OR(J34&lt;0,J34&gt;4000,AA34&lt;55),0,INDEX('SEC Appendix V3'!$B$5:$F$8,_xlfn.IFS(AA34&lt;60,1,AA34&lt;65,2,AA34&lt;68,3,TRUE,4),MATCH(YEAR($Q$27),'SEC Appendix V3'!$B$4:$F$4))*IF(J34&lt;=3000,J34,12000-(3*J34))),0)</f>
        <v>0</v>
      </c>
      <c r="AC34" s="77">
        <f t="shared" si="5"/>
        <v>123</v>
      </c>
      <c r="AD34" s="76" cm="1">
        <f t="array" ref="AD34">IFERROR(IF(OR(K34&lt;0,K34&gt;4000,AC34&lt;55),0,INDEX('SEC Appendix V3'!$B$5:$F$8,_xlfn.IFS(AC34&lt;60,1,AC34&lt;65,2,AC34&lt;68,3,TRUE,4),MATCH(YEAR($Q$27),'SEC Appendix V3'!$B$4:$F$4))*IF(K34&lt;=3000,K34,12000-(3*K34))),0)</f>
        <v>0</v>
      </c>
      <c r="AE34" s="77">
        <f t="shared" si="6"/>
        <v>123</v>
      </c>
      <c r="AF34" s="76" cm="1">
        <f t="array" ref="AF34">IFERROR(IF(OR(L34&lt;0,L34&gt;4000,AE34&lt;55),0,INDEX('SEC Appendix V3'!$B$5:$F$8,_xlfn.IFS(AE34&lt;60,1,AE34&lt;65,2,AE34&lt;68,3,TRUE,4),MATCH(YEAR($Q$27),'SEC Appendix V3'!$B$4:$F$4))*IF(L34&lt;=3000,L34,12000-(3*L34))),0)</f>
        <v>0</v>
      </c>
      <c r="AG34" s="77">
        <f t="shared" si="7"/>
        <v>123</v>
      </c>
      <c r="AH34" s="76" cm="1">
        <f t="array" ref="AH34">IFERROR(IF(OR(M34&lt;0,M34&gt;4000,AG34&lt;55),0,INDEX('SEC Appendix V3'!$B$5:$F$8,_xlfn.IFS(AG34&lt;60,1,AG34&lt;65,2,AG34&lt;68,3,TRUE,4),MATCH(YEAR($Q$27),'SEC Appendix V3'!$B$4:$F$4))*IF(M34&lt;=3000,M34,12000-(3*M34))),0)</f>
        <v>0</v>
      </c>
      <c r="AI34" s="77">
        <f t="shared" si="8"/>
        <v>123</v>
      </c>
      <c r="AJ34" s="76" cm="1">
        <f t="array" ref="AJ34">IFERROR(IF(OR(N34&lt;0,N34&gt;4000,AI34&lt;55),0,INDEX('SEC Appendix V3'!$B$5:$F$8,_xlfn.IFS(AI34&lt;60,1,AI34&lt;65,2,AI34&lt;68,3,TRUE,4),MATCH(YEAR($Q$27),'SEC Appendix V3'!$B$4:$F$4))*IF(N34&lt;=3000,N34,12000-(3*N34))),0)</f>
        <v>0</v>
      </c>
      <c r="AK34" s="77">
        <f t="shared" si="9"/>
        <v>123</v>
      </c>
      <c r="AL34" s="76" cm="1">
        <f t="array" ref="AL34">IFERROR(IF(OR(O34&lt;0,O34&gt;4000,AK34&lt;55),0,INDEX('SEC Appendix V3'!$B$5:$F$8,_xlfn.IFS(AK34&lt;60,1,AK34&lt;65,2,AK34&lt;68,3,TRUE,4),MATCH(YEAR($Q$27),'SEC Appendix V3'!$B$4:$F$4))*IF(O34&lt;=3000,O34,12000-(3*O34))),0)</f>
        <v>0</v>
      </c>
      <c r="AM34" s="77">
        <f t="shared" si="10"/>
        <v>123</v>
      </c>
      <c r="AN34" s="76" cm="1">
        <f t="array" ref="AN34">IFERROR(IF(OR(P34&lt;0,P34&gt;4000,AM34&lt;55),0,INDEX('SEC Appendix V3'!$B$5:$F$8,_xlfn.IFS(AM34&lt;60,1,AM34&lt;65,2,AM34&lt;68,3,TRUE,4),MATCH(YEAR($Q$27),'SEC Appendix V3'!$B$4:$F$4))*IF(P34&lt;=3000,P34,12000-(3*P34))),0)</f>
        <v>0</v>
      </c>
      <c r="AO34" s="79">
        <f t="shared" si="11"/>
        <v>0</v>
      </c>
    </row>
    <row r="35" spans="1:41" x14ac:dyDescent="0.35">
      <c r="A35" s="70">
        <v>6</v>
      </c>
      <c r="B35" s="53"/>
      <c r="C35" s="53"/>
      <c r="D35" s="54"/>
      <c r="E35" s="55"/>
      <c r="F35" s="55"/>
      <c r="G35" s="55"/>
      <c r="H35" s="55"/>
      <c r="I35" s="55"/>
      <c r="J35" s="55"/>
      <c r="K35" s="55"/>
      <c r="L35" s="55"/>
      <c r="M35" s="55"/>
      <c r="N35" s="55"/>
      <c r="O35" s="55"/>
      <c r="P35" s="55"/>
      <c r="Q35" s="50">
        <f t="shared" si="12"/>
        <v>123</v>
      </c>
      <c r="R35" s="104" cm="1">
        <f t="array" ref="R35">IFERROR(IF(OR(E35&lt;0,E35&gt;4000,Q35&lt;55),0,INDEX('SEC Appendix V3'!$B$5:$F$8,_xlfn.IFS(Q35&lt;60,1,Q35&lt;65,2,Q35&lt;68,3,TRUE,4),MATCH(YEAR($Q$27),'SEC Appendix V3'!$B$4:$F$4))*IF(E35&lt;=3000,E35,12000-(3*E35))),0)</f>
        <v>0</v>
      </c>
      <c r="S35" s="77">
        <f t="shared" si="0"/>
        <v>123</v>
      </c>
      <c r="T35" s="76" cm="1">
        <f t="array" ref="T35">IFERROR(IF(OR(F35&lt;0,F35&gt;4000,S35&lt;55),0,INDEX('SEC Appendix V3'!$B$5:$F$8,_xlfn.IFS(S35&lt;60,1,S35&lt;65,2,S35&lt;68,3,TRUE,4),MATCH(YEAR($Q$27),'SEC Appendix V3'!$B$4:$F$4))*IF(F35&lt;=3000,F35,12000-(3*F35))),0)</f>
        <v>0</v>
      </c>
      <c r="U35" s="77">
        <f t="shared" si="1"/>
        <v>123</v>
      </c>
      <c r="V35" s="76" cm="1">
        <f t="array" ref="V35">IFERROR(IF(OR(G35&lt;0,G35&gt;4000,U35&lt;55),0,INDEX('SEC Appendix V3'!$B$5:$F$8,_xlfn.IFS(U35&lt;60,1,U35&lt;65,2,U35&lt;68,3,TRUE,4),MATCH(YEAR($Q$27),'SEC Appendix V3'!$B$4:$F$4))*IF(G35&lt;=3000,G35,12000-(3*G35))),0)</f>
        <v>0</v>
      </c>
      <c r="W35" s="77">
        <f t="shared" si="2"/>
        <v>123</v>
      </c>
      <c r="X35" s="76" cm="1">
        <f t="array" ref="X35">IFERROR(IF(OR(H35&lt;0,H35&gt;4000,W35&lt;55),0,INDEX('SEC Appendix V3'!$B$5:$F$8,_xlfn.IFS(W35&lt;60,1,W35&lt;65,2,W35&lt;68,3,TRUE,4),MATCH(YEAR($Q$27),'SEC Appendix V3'!$B$4:$F$4))*IF(H35&lt;=3000,H35,12000-(3*H35))),0)</f>
        <v>0</v>
      </c>
      <c r="Y35" s="77">
        <f t="shared" si="3"/>
        <v>123</v>
      </c>
      <c r="Z35" s="76" cm="1">
        <f t="array" ref="Z35">IFERROR(IF(OR(I35&lt;0,I35&gt;4000,Y35&lt;55),0,INDEX('SEC Appendix V3'!$B$5:$F$8,_xlfn.IFS(Y35&lt;60,1,Y35&lt;65,2,Y35&lt;68,3,TRUE,4),MATCH(YEAR($Q$27),'SEC Appendix V3'!$B$4:$F$4))*IF(I35&lt;=3000,I35,12000-(3*I35))),0)</f>
        <v>0</v>
      </c>
      <c r="AA35" s="77">
        <f t="shared" si="4"/>
        <v>123</v>
      </c>
      <c r="AB35" s="76" cm="1">
        <f t="array" ref="AB35">IFERROR(IF(OR(J35&lt;0,J35&gt;4000,AA35&lt;55),0,INDEX('SEC Appendix V3'!$B$5:$F$8,_xlfn.IFS(AA35&lt;60,1,AA35&lt;65,2,AA35&lt;68,3,TRUE,4),MATCH(YEAR($Q$27),'SEC Appendix V3'!$B$4:$F$4))*IF(J35&lt;=3000,J35,12000-(3*J35))),0)</f>
        <v>0</v>
      </c>
      <c r="AC35" s="77">
        <f t="shared" si="5"/>
        <v>123</v>
      </c>
      <c r="AD35" s="76" cm="1">
        <f t="array" ref="AD35">IFERROR(IF(OR(K35&lt;0,K35&gt;4000,AC35&lt;55),0,INDEX('SEC Appendix V3'!$B$5:$F$8,_xlfn.IFS(AC35&lt;60,1,AC35&lt;65,2,AC35&lt;68,3,TRUE,4),MATCH(YEAR($Q$27),'SEC Appendix V3'!$B$4:$F$4))*IF(K35&lt;=3000,K35,12000-(3*K35))),0)</f>
        <v>0</v>
      </c>
      <c r="AE35" s="77">
        <f t="shared" si="6"/>
        <v>123</v>
      </c>
      <c r="AF35" s="76" cm="1">
        <f t="array" ref="AF35">IFERROR(IF(OR(L35&lt;0,L35&gt;4000,AE35&lt;55),0,INDEX('SEC Appendix V3'!$B$5:$F$8,_xlfn.IFS(AE35&lt;60,1,AE35&lt;65,2,AE35&lt;68,3,TRUE,4),MATCH(YEAR($Q$27),'SEC Appendix V3'!$B$4:$F$4))*IF(L35&lt;=3000,L35,12000-(3*L35))),0)</f>
        <v>0</v>
      </c>
      <c r="AG35" s="77">
        <f t="shared" si="7"/>
        <v>123</v>
      </c>
      <c r="AH35" s="76" cm="1">
        <f t="array" ref="AH35">IFERROR(IF(OR(M35&lt;0,M35&gt;4000,AG35&lt;55),0,INDEX('SEC Appendix V3'!$B$5:$F$8,_xlfn.IFS(AG35&lt;60,1,AG35&lt;65,2,AG35&lt;68,3,TRUE,4),MATCH(YEAR($Q$27),'SEC Appendix V3'!$B$4:$F$4))*IF(M35&lt;=3000,M35,12000-(3*M35))),0)</f>
        <v>0</v>
      </c>
      <c r="AI35" s="77">
        <f t="shared" si="8"/>
        <v>123</v>
      </c>
      <c r="AJ35" s="76" cm="1">
        <f t="array" ref="AJ35">IFERROR(IF(OR(N35&lt;0,N35&gt;4000,AI35&lt;55),0,INDEX('SEC Appendix V3'!$B$5:$F$8,_xlfn.IFS(AI35&lt;60,1,AI35&lt;65,2,AI35&lt;68,3,TRUE,4),MATCH(YEAR($Q$27),'SEC Appendix V3'!$B$4:$F$4))*IF(N35&lt;=3000,N35,12000-(3*N35))),0)</f>
        <v>0</v>
      </c>
      <c r="AK35" s="77">
        <f t="shared" si="9"/>
        <v>123</v>
      </c>
      <c r="AL35" s="76" cm="1">
        <f t="array" ref="AL35">IFERROR(IF(OR(O35&lt;0,O35&gt;4000,AK35&lt;55),0,INDEX('SEC Appendix V3'!$B$5:$F$8,_xlfn.IFS(AK35&lt;60,1,AK35&lt;65,2,AK35&lt;68,3,TRUE,4),MATCH(YEAR($Q$27),'SEC Appendix V3'!$B$4:$F$4))*IF(O35&lt;=3000,O35,12000-(3*O35))),0)</f>
        <v>0</v>
      </c>
      <c r="AM35" s="77">
        <f t="shared" si="10"/>
        <v>123</v>
      </c>
      <c r="AN35" s="76" cm="1">
        <f t="array" ref="AN35">IFERROR(IF(OR(P35&lt;0,P35&gt;4000,AM35&lt;55),0,INDEX('SEC Appendix V3'!$B$5:$F$8,_xlfn.IFS(AM35&lt;60,1,AM35&lt;65,2,AM35&lt;68,3,TRUE,4),MATCH(YEAR($Q$27),'SEC Appendix V3'!$B$4:$F$4))*IF(P35&lt;=3000,P35,12000-(3*P35))),0)</f>
        <v>0</v>
      </c>
      <c r="AO35" s="79">
        <f t="shared" si="11"/>
        <v>0</v>
      </c>
    </row>
    <row r="36" spans="1:41" x14ac:dyDescent="0.35">
      <c r="A36" s="70">
        <v>7</v>
      </c>
      <c r="B36" s="53"/>
      <c r="C36" s="53"/>
      <c r="D36" s="54"/>
      <c r="E36" s="71"/>
      <c r="F36" s="71"/>
      <c r="G36" s="71"/>
      <c r="H36" s="71"/>
      <c r="I36" s="71"/>
      <c r="J36" s="71"/>
      <c r="K36" s="71"/>
      <c r="L36" s="71"/>
      <c r="M36" s="71"/>
      <c r="N36" s="71"/>
      <c r="O36" s="71"/>
      <c r="P36" s="71"/>
      <c r="Q36" s="50">
        <f t="shared" si="12"/>
        <v>123</v>
      </c>
      <c r="R36" s="104" cm="1">
        <f t="array" ref="R36">IFERROR(IF(OR(E36&lt;0,E36&gt;4000,Q36&lt;55),0,INDEX('SEC Appendix V3'!$B$5:$F$8,_xlfn.IFS(Q36&lt;60,1,Q36&lt;65,2,Q36&lt;68,3,TRUE,4),MATCH(YEAR($Q$27),'SEC Appendix V3'!$B$4:$F$4))*IF(E36&lt;=3000,E36,12000-(3*E36))),0)</f>
        <v>0</v>
      </c>
      <c r="S36" s="77">
        <f t="shared" si="0"/>
        <v>123</v>
      </c>
      <c r="T36" s="76" cm="1">
        <f t="array" ref="T36">IFERROR(IF(OR(F36&lt;0,F36&gt;4000,S36&lt;55),0,INDEX('SEC Appendix V3'!$B$5:$F$8,_xlfn.IFS(S36&lt;60,1,S36&lt;65,2,S36&lt;68,3,TRUE,4),MATCH(YEAR($Q$27),'SEC Appendix V3'!$B$4:$F$4))*IF(F36&lt;=3000,F36,12000-(3*F36))),0)</f>
        <v>0</v>
      </c>
      <c r="U36" s="77">
        <f t="shared" si="1"/>
        <v>123</v>
      </c>
      <c r="V36" s="76" cm="1">
        <f t="array" ref="V36">IFERROR(IF(OR(G36&lt;0,G36&gt;4000,U36&lt;55),0,INDEX('SEC Appendix V3'!$B$5:$F$8,_xlfn.IFS(U36&lt;60,1,U36&lt;65,2,U36&lt;68,3,TRUE,4),MATCH(YEAR($Q$27),'SEC Appendix V3'!$B$4:$F$4))*IF(G36&lt;=3000,G36,12000-(3*G36))),0)</f>
        <v>0</v>
      </c>
      <c r="W36" s="77">
        <f t="shared" si="2"/>
        <v>123</v>
      </c>
      <c r="X36" s="76" cm="1">
        <f t="array" ref="X36">IFERROR(IF(OR(H36&lt;0,H36&gt;4000,W36&lt;55),0,INDEX('SEC Appendix V3'!$B$5:$F$8,_xlfn.IFS(W36&lt;60,1,W36&lt;65,2,W36&lt;68,3,TRUE,4),MATCH(YEAR($Q$27),'SEC Appendix V3'!$B$4:$F$4))*IF(H36&lt;=3000,H36,12000-(3*H36))),0)</f>
        <v>0</v>
      </c>
      <c r="Y36" s="77">
        <f t="shared" si="3"/>
        <v>123</v>
      </c>
      <c r="Z36" s="76" cm="1">
        <f t="array" ref="Z36">IFERROR(IF(OR(I36&lt;0,I36&gt;4000,Y36&lt;55),0,INDEX('SEC Appendix V3'!$B$5:$F$8,_xlfn.IFS(Y36&lt;60,1,Y36&lt;65,2,Y36&lt;68,3,TRUE,4),MATCH(YEAR($Q$27),'SEC Appendix V3'!$B$4:$F$4))*IF(I36&lt;=3000,I36,12000-(3*I36))),0)</f>
        <v>0</v>
      </c>
      <c r="AA36" s="77">
        <f t="shared" si="4"/>
        <v>123</v>
      </c>
      <c r="AB36" s="76" cm="1">
        <f t="array" ref="AB36">IFERROR(IF(OR(J36&lt;0,J36&gt;4000,AA36&lt;55),0,INDEX('SEC Appendix V3'!$B$5:$F$8,_xlfn.IFS(AA36&lt;60,1,AA36&lt;65,2,AA36&lt;68,3,TRUE,4),MATCH(YEAR($Q$27),'SEC Appendix V3'!$B$4:$F$4))*IF(J36&lt;=3000,J36,12000-(3*J36))),0)</f>
        <v>0</v>
      </c>
      <c r="AC36" s="77">
        <f t="shared" si="5"/>
        <v>123</v>
      </c>
      <c r="AD36" s="76" cm="1">
        <f t="array" ref="AD36">IFERROR(IF(OR(K36&lt;0,K36&gt;4000,AC36&lt;55),0,INDEX('SEC Appendix V3'!$B$5:$F$8,_xlfn.IFS(AC36&lt;60,1,AC36&lt;65,2,AC36&lt;68,3,TRUE,4),MATCH(YEAR($Q$27),'SEC Appendix V3'!$B$4:$F$4))*IF(K36&lt;=3000,K36,12000-(3*K36))),0)</f>
        <v>0</v>
      </c>
      <c r="AE36" s="77">
        <f t="shared" si="6"/>
        <v>123</v>
      </c>
      <c r="AF36" s="76" cm="1">
        <f t="array" ref="AF36">IFERROR(IF(OR(L36&lt;0,L36&gt;4000,AE36&lt;55),0,INDEX('SEC Appendix V3'!$B$5:$F$8,_xlfn.IFS(AE36&lt;60,1,AE36&lt;65,2,AE36&lt;68,3,TRUE,4),MATCH(YEAR($Q$27),'SEC Appendix V3'!$B$4:$F$4))*IF(L36&lt;=3000,L36,12000-(3*L36))),0)</f>
        <v>0</v>
      </c>
      <c r="AG36" s="77">
        <f t="shared" si="7"/>
        <v>123</v>
      </c>
      <c r="AH36" s="76" cm="1">
        <f t="array" ref="AH36">IFERROR(IF(OR(M36&lt;0,M36&gt;4000,AG36&lt;55),0,INDEX('SEC Appendix V3'!$B$5:$F$8,_xlfn.IFS(AG36&lt;60,1,AG36&lt;65,2,AG36&lt;68,3,TRUE,4),MATCH(YEAR($Q$27),'SEC Appendix V3'!$B$4:$F$4))*IF(M36&lt;=3000,M36,12000-(3*M36))),0)</f>
        <v>0</v>
      </c>
      <c r="AI36" s="77">
        <f t="shared" si="8"/>
        <v>123</v>
      </c>
      <c r="AJ36" s="76" cm="1">
        <f t="array" ref="AJ36">IFERROR(IF(OR(N36&lt;0,N36&gt;4000,AI36&lt;55),0,INDEX('SEC Appendix V3'!$B$5:$F$8,_xlfn.IFS(AI36&lt;60,1,AI36&lt;65,2,AI36&lt;68,3,TRUE,4),MATCH(YEAR($Q$27),'SEC Appendix V3'!$B$4:$F$4))*IF(N36&lt;=3000,N36,12000-(3*N36))),0)</f>
        <v>0</v>
      </c>
      <c r="AK36" s="77">
        <f t="shared" si="9"/>
        <v>123</v>
      </c>
      <c r="AL36" s="76" cm="1">
        <f t="array" ref="AL36">IFERROR(IF(OR(O36&lt;0,O36&gt;4000,AK36&lt;55),0,INDEX('SEC Appendix V3'!$B$5:$F$8,_xlfn.IFS(AK36&lt;60,1,AK36&lt;65,2,AK36&lt;68,3,TRUE,4),MATCH(YEAR($Q$27),'SEC Appendix V3'!$B$4:$F$4))*IF(O36&lt;=3000,O36,12000-(3*O36))),0)</f>
        <v>0</v>
      </c>
      <c r="AM36" s="77">
        <f t="shared" si="10"/>
        <v>123</v>
      </c>
      <c r="AN36" s="76" cm="1">
        <f t="array" ref="AN36">IFERROR(IF(OR(P36&lt;0,P36&gt;4000,AM36&lt;55),0,INDEX('SEC Appendix V3'!$B$5:$F$8,_xlfn.IFS(AM36&lt;60,1,AM36&lt;65,2,AM36&lt;68,3,TRUE,4),MATCH(YEAR($Q$27),'SEC Appendix V3'!$B$4:$F$4))*IF(P36&lt;=3000,P36,12000-(3*P36))),0)</f>
        <v>0</v>
      </c>
      <c r="AO36" s="79">
        <f t="shared" si="11"/>
        <v>0</v>
      </c>
    </row>
    <row r="37" spans="1:41" x14ac:dyDescent="0.35">
      <c r="A37" s="70">
        <v>8</v>
      </c>
      <c r="B37" s="53"/>
      <c r="C37" s="53"/>
      <c r="D37" s="54"/>
      <c r="E37" s="55"/>
      <c r="F37" s="55"/>
      <c r="G37" s="55"/>
      <c r="H37" s="55"/>
      <c r="I37" s="55"/>
      <c r="J37" s="55"/>
      <c r="K37" s="55"/>
      <c r="L37" s="55"/>
      <c r="M37" s="55"/>
      <c r="N37" s="55"/>
      <c r="O37" s="55"/>
      <c r="P37" s="55"/>
      <c r="Q37" s="50">
        <f t="shared" si="12"/>
        <v>123</v>
      </c>
      <c r="R37" s="104" cm="1">
        <f t="array" ref="R37">IFERROR(IF(OR(E37&lt;0,E37&gt;4000,Q37&lt;55),0,INDEX('SEC Appendix V3'!$B$5:$F$8,_xlfn.IFS(Q37&lt;60,1,Q37&lt;65,2,Q37&lt;68,3,TRUE,4),MATCH(YEAR($Q$27),'SEC Appendix V3'!$B$4:$F$4))*IF(E37&lt;=3000,E37,12000-(3*E37))),0)</f>
        <v>0</v>
      </c>
      <c r="S37" s="77">
        <f t="shared" si="0"/>
        <v>123</v>
      </c>
      <c r="T37" s="76" cm="1">
        <f t="array" ref="T37">IFERROR(IF(OR(F37&lt;0,F37&gt;4000,S37&lt;55),0,INDEX('SEC Appendix V3'!$B$5:$F$8,_xlfn.IFS(S37&lt;60,1,S37&lt;65,2,S37&lt;68,3,TRUE,4),MATCH(YEAR($Q$27),'SEC Appendix V3'!$B$4:$F$4))*IF(F37&lt;=3000,F37,12000-(3*F37))),0)</f>
        <v>0</v>
      </c>
      <c r="U37" s="77">
        <f t="shared" si="1"/>
        <v>123</v>
      </c>
      <c r="V37" s="76" cm="1">
        <f t="array" ref="V37">IFERROR(IF(OR(G37&lt;0,G37&gt;4000,U37&lt;55),0,INDEX('SEC Appendix V3'!$B$5:$F$8,_xlfn.IFS(U37&lt;60,1,U37&lt;65,2,U37&lt;68,3,TRUE,4),MATCH(YEAR($Q$27),'SEC Appendix V3'!$B$4:$F$4))*IF(G37&lt;=3000,G37,12000-(3*G37))),0)</f>
        <v>0</v>
      </c>
      <c r="W37" s="77">
        <f t="shared" si="2"/>
        <v>123</v>
      </c>
      <c r="X37" s="76" cm="1">
        <f t="array" ref="X37">IFERROR(IF(OR(H37&lt;0,H37&gt;4000,W37&lt;55),0,INDEX('SEC Appendix V3'!$B$5:$F$8,_xlfn.IFS(W37&lt;60,1,W37&lt;65,2,W37&lt;68,3,TRUE,4),MATCH(YEAR($Q$27),'SEC Appendix V3'!$B$4:$F$4))*IF(H37&lt;=3000,H37,12000-(3*H37))),0)</f>
        <v>0</v>
      </c>
      <c r="Y37" s="77">
        <f t="shared" si="3"/>
        <v>123</v>
      </c>
      <c r="Z37" s="76" cm="1">
        <f t="array" ref="Z37">IFERROR(IF(OR(I37&lt;0,I37&gt;4000,Y37&lt;55),0,INDEX('SEC Appendix V3'!$B$5:$F$8,_xlfn.IFS(Y37&lt;60,1,Y37&lt;65,2,Y37&lt;68,3,TRUE,4),MATCH(YEAR($Q$27),'SEC Appendix V3'!$B$4:$F$4))*IF(I37&lt;=3000,I37,12000-(3*I37))),0)</f>
        <v>0</v>
      </c>
      <c r="AA37" s="77">
        <f t="shared" si="4"/>
        <v>123</v>
      </c>
      <c r="AB37" s="76" cm="1">
        <f t="array" ref="AB37">IFERROR(IF(OR(J37&lt;0,J37&gt;4000,AA37&lt;55),0,INDEX('SEC Appendix V3'!$B$5:$F$8,_xlfn.IFS(AA37&lt;60,1,AA37&lt;65,2,AA37&lt;68,3,TRUE,4),MATCH(YEAR($Q$27),'SEC Appendix V3'!$B$4:$F$4))*IF(J37&lt;=3000,J37,12000-(3*J37))),0)</f>
        <v>0</v>
      </c>
      <c r="AC37" s="77">
        <f t="shared" si="5"/>
        <v>123</v>
      </c>
      <c r="AD37" s="76" cm="1">
        <f t="array" ref="AD37">IFERROR(IF(OR(K37&lt;0,K37&gt;4000,AC37&lt;55),0,INDEX('SEC Appendix V3'!$B$5:$F$8,_xlfn.IFS(AC37&lt;60,1,AC37&lt;65,2,AC37&lt;68,3,TRUE,4),MATCH(YEAR($Q$27),'SEC Appendix V3'!$B$4:$F$4))*IF(K37&lt;=3000,K37,12000-(3*K37))),0)</f>
        <v>0</v>
      </c>
      <c r="AE37" s="77">
        <f t="shared" si="6"/>
        <v>123</v>
      </c>
      <c r="AF37" s="76" cm="1">
        <f t="array" ref="AF37">IFERROR(IF(OR(L37&lt;0,L37&gt;4000,AE37&lt;55),0,INDEX('SEC Appendix V3'!$B$5:$F$8,_xlfn.IFS(AE37&lt;60,1,AE37&lt;65,2,AE37&lt;68,3,TRUE,4),MATCH(YEAR($Q$27),'SEC Appendix V3'!$B$4:$F$4))*IF(L37&lt;=3000,L37,12000-(3*L37))),0)</f>
        <v>0</v>
      </c>
      <c r="AG37" s="77">
        <f t="shared" si="7"/>
        <v>123</v>
      </c>
      <c r="AH37" s="76" cm="1">
        <f t="array" ref="AH37">IFERROR(IF(OR(M37&lt;0,M37&gt;4000,AG37&lt;55),0,INDEX('SEC Appendix V3'!$B$5:$F$8,_xlfn.IFS(AG37&lt;60,1,AG37&lt;65,2,AG37&lt;68,3,TRUE,4),MATCH(YEAR($Q$27),'SEC Appendix V3'!$B$4:$F$4))*IF(M37&lt;=3000,M37,12000-(3*M37))),0)</f>
        <v>0</v>
      </c>
      <c r="AI37" s="77">
        <f t="shared" si="8"/>
        <v>123</v>
      </c>
      <c r="AJ37" s="76" cm="1">
        <f t="array" ref="AJ37">IFERROR(IF(OR(N37&lt;0,N37&gt;4000,AI37&lt;55),0,INDEX('SEC Appendix V3'!$B$5:$F$8,_xlfn.IFS(AI37&lt;60,1,AI37&lt;65,2,AI37&lt;68,3,TRUE,4),MATCH(YEAR($Q$27),'SEC Appendix V3'!$B$4:$F$4))*IF(N37&lt;=3000,N37,12000-(3*N37))),0)</f>
        <v>0</v>
      </c>
      <c r="AK37" s="77">
        <f t="shared" si="9"/>
        <v>123</v>
      </c>
      <c r="AL37" s="76" cm="1">
        <f t="array" ref="AL37">IFERROR(IF(OR(O37&lt;0,O37&gt;4000,AK37&lt;55),0,INDEX('SEC Appendix V3'!$B$5:$F$8,_xlfn.IFS(AK37&lt;60,1,AK37&lt;65,2,AK37&lt;68,3,TRUE,4),MATCH(YEAR($Q$27),'SEC Appendix V3'!$B$4:$F$4))*IF(O37&lt;=3000,O37,12000-(3*O37))),0)</f>
        <v>0</v>
      </c>
      <c r="AM37" s="77">
        <f t="shared" si="10"/>
        <v>123</v>
      </c>
      <c r="AN37" s="76" cm="1">
        <f t="array" ref="AN37">IFERROR(IF(OR(P37&lt;0,P37&gt;4000,AM37&lt;55),0,INDEX('SEC Appendix V3'!$B$5:$F$8,_xlfn.IFS(AM37&lt;60,1,AM37&lt;65,2,AM37&lt;68,3,TRUE,4),MATCH(YEAR($Q$27),'SEC Appendix V3'!$B$4:$F$4))*IF(P37&lt;=3000,P37,12000-(3*P37))),0)</f>
        <v>0</v>
      </c>
      <c r="AO37" s="79">
        <f t="shared" si="11"/>
        <v>0</v>
      </c>
    </row>
    <row r="38" spans="1:41" x14ac:dyDescent="0.35">
      <c r="A38" s="70">
        <v>9</v>
      </c>
      <c r="B38" s="53"/>
      <c r="C38" s="53"/>
      <c r="D38" s="54"/>
      <c r="E38" s="55"/>
      <c r="F38" s="55"/>
      <c r="G38" s="55"/>
      <c r="H38" s="55"/>
      <c r="I38" s="55"/>
      <c r="J38" s="55"/>
      <c r="K38" s="55"/>
      <c r="L38" s="55"/>
      <c r="M38" s="55"/>
      <c r="N38" s="55"/>
      <c r="O38" s="55"/>
      <c r="P38" s="55"/>
      <c r="Q38" s="50">
        <f t="shared" si="12"/>
        <v>123</v>
      </c>
      <c r="R38" s="104" cm="1">
        <f t="array" ref="R38">IFERROR(IF(OR(E38&lt;0,E38&gt;4000,Q38&lt;55),0,INDEX('SEC Appendix V3'!$B$5:$F$8,_xlfn.IFS(Q38&lt;60,1,Q38&lt;65,2,Q38&lt;68,3,TRUE,4),MATCH(YEAR($Q$27),'SEC Appendix V3'!$B$4:$F$4))*IF(E38&lt;=3000,E38,12000-(3*E38))),0)</f>
        <v>0</v>
      </c>
      <c r="S38" s="77">
        <f t="shared" si="0"/>
        <v>123</v>
      </c>
      <c r="T38" s="76" cm="1">
        <f t="array" ref="T38">IFERROR(IF(OR(F38&lt;0,F38&gt;4000,S38&lt;55),0,INDEX('SEC Appendix V3'!$B$5:$F$8,_xlfn.IFS(S38&lt;60,1,S38&lt;65,2,S38&lt;68,3,TRUE,4),MATCH(YEAR($Q$27),'SEC Appendix V3'!$B$4:$F$4))*IF(F38&lt;=3000,F38,12000-(3*F38))),0)</f>
        <v>0</v>
      </c>
      <c r="U38" s="77">
        <f t="shared" si="1"/>
        <v>123</v>
      </c>
      <c r="V38" s="76" cm="1">
        <f t="array" ref="V38">IFERROR(IF(OR(G38&lt;0,G38&gt;4000,U38&lt;55),0,INDEX('SEC Appendix V3'!$B$5:$F$8,_xlfn.IFS(U38&lt;60,1,U38&lt;65,2,U38&lt;68,3,TRUE,4),MATCH(YEAR($Q$27),'SEC Appendix V3'!$B$4:$F$4))*IF(G38&lt;=3000,G38,12000-(3*G38))),0)</f>
        <v>0</v>
      </c>
      <c r="W38" s="77">
        <f t="shared" si="2"/>
        <v>123</v>
      </c>
      <c r="X38" s="76" cm="1">
        <f t="array" ref="X38">IFERROR(IF(OR(H38&lt;0,H38&gt;4000,W38&lt;55),0,INDEX('SEC Appendix V3'!$B$5:$F$8,_xlfn.IFS(W38&lt;60,1,W38&lt;65,2,W38&lt;68,3,TRUE,4),MATCH(YEAR($Q$27),'SEC Appendix V3'!$B$4:$F$4))*IF(H38&lt;=3000,H38,12000-(3*H38))),0)</f>
        <v>0</v>
      </c>
      <c r="Y38" s="77">
        <f t="shared" si="3"/>
        <v>123</v>
      </c>
      <c r="Z38" s="76" cm="1">
        <f t="array" ref="Z38">IFERROR(IF(OR(I38&lt;0,I38&gt;4000,Y38&lt;55),0,INDEX('SEC Appendix V3'!$B$5:$F$8,_xlfn.IFS(Y38&lt;60,1,Y38&lt;65,2,Y38&lt;68,3,TRUE,4),MATCH(YEAR($Q$27),'SEC Appendix V3'!$B$4:$F$4))*IF(I38&lt;=3000,I38,12000-(3*I38))),0)</f>
        <v>0</v>
      </c>
      <c r="AA38" s="77">
        <f t="shared" si="4"/>
        <v>123</v>
      </c>
      <c r="AB38" s="76" cm="1">
        <f t="array" ref="AB38">IFERROR(IF(OR(J38&lt;0,J38&gt;4000,AA38&lt;55),0,INDEX('SEC Appendix V3'!$B$5:$F$8,_xlfn.IFS(AA38&lt;60,1,AA38&lt;65,2,AA38&lt;68,3,TRUE,4),MATCH(YEAR($Q$27),'SEC Appendix V3'!$B$4:$F$4))*IF(J38&lt;=3000,J38,12000-(3*J38))),0)</f>
        <v>0</v>
      </c>
      <c r="AC38" s="77">
        <f t="shared" si="5"/>
        <v>123</v>
      </c>
      <c r="AD38" s="76" cm="1">
        <f t="array" ref="AD38">IFERROR(IF(OR(K38&lt;0,K38&gt;4000,AC38&lt;55),0,INDEX('SEC Appendix V3'!$B$5:$F$8,_xlfn.IFS(AC38&lt;60,1,AC38&lt;65,2,AC38&lt;68,3,TRUE,4),MATCH(YEAR($Q$27),'SEC Appendix V3'!$B$4:$F$4))*IF(K38&lt;=3000,K38,12000-(3*K38))),0)</f>
        <v>0</v>
      </c>
      <c r="AE38" s="77">
        <f t="shared" si="6"/>
        <v>123</v>
      </c>
      <c r="AF38" s="76" cm="1">
        <f t="array" ref="AF38">IFERROR(IF(OR(L38&lt;0,L38&gt;4000,AE38&lt;55),0,INDEX('SEC Appendix V3'!$B$5:$F$8,_xlfn.IFS(AE38&lt;60,1,AE38&lt;65,2,AE38&lt;68,3,TRUE,4),MATCH(YEAR($Q$27),'SEC Appendix V3'!$B$4:$F$4))*IF(L38&lt;=3000,L38,12000-(3*L38))),0)</f>
        <v>0</v>
      </c>
      <c r="AG38" s="77">
        <f t="shared" si="7"/>
        <v>123</v>
      </c>
      <c r="AH38" s="76" cm="1">
        <f t="array" ref="AH38">IFERROR(IF(OR(M38&lt;0,M38&gt;4000,AG38&lt;55),0,INDEX('SEC Appendix V3'!$B$5:$F$8,_xlfn.IFS(AG38&lt;60,1,AG38&lt;65,2,AG38&lt;68,3,TRUE,4),MATCH(YEAR($Q$27),'SEC Appendix V3'!$B$4:$F$4))*IF(M38&lt;=3000,M38,12000-(3*M38))),0)</f>
        <v>0</v>
      </c>
      <c r="AI38" s="77">
        <f t="shared" si="8"/>
        <v>123</v>
      </c>
      <c r="AJ38" s="76" cm="1">
        <f t="array" ref="AJ38">IFERROR(IF(OR(N38&lt;0,N38&gt;4000,AI38&lt;55),0,INDEX('SEC Appendix V3'!$B$5:$F$8,_xlfn.IFS(AI38&lt;60,1,AI38&lt;65,2,AI38&lt;68,3,TRUE,4),MATCH(YEAR($Q$27),'SEC Appendix V3'!$B$4:$F$4))*IF(N38&lt;=3000,N38,12000-(3*N38))),0)</f>
        <v>0</v>
      </c>
      <c r="AK38" s="77">
        <f t="shared" si="9"/>
        <v>123</v>
      </c>
      <c r="AL38" s="76" cm="1">
        <f t="array" ref="AL38">IFERROR(IF(OR(O38&lt;0,O38&gt;4000,AK38&lt;55),0,INDEX('SEC Appendix V3'!$B$5:$F$8,_xlfn.IFS(AK38&lt;60,1,AK38&lt;65,2,AK38&lt;68,3,TRUE,4),MATCH(YEAR($Q$27),'SEC Appendix V3'!$B$4:$F$4))*IF(O38&lt;=3000,O38,12000-(3*O38))),0)</f>
        <v>0</v>
      </c>
      <c r="AM38" s="77">
        <f t="shared" si="10"/>
        <v>123</v>
      </c>
      <c r="AN38" s="76" cm="1">
        <f t="array" ref="AN38">IFERROR(IF(OR(P38&lt;0,P38&gt;4000,AM38&lt;55),0,INDEX('SEC Appendix V3'!$B$5:$F$8,_xlfn.IFS(AM38&lt;60,1,AM38&lt;65,2,AM38&lt;68,3,TRUE,4),MATCH(YEAR($Q$27),'SEC Appendix V3'!$B$4:$F$4))*IF(P38&lt;=3000,P38,12000-(3*P38))),0)</f>
        <v>0</v>
      </c>
      <c r="AO38" s="79">
        <f t="shared" si="11"/>
        <v>0</v>
      </c>
    </row>
    <row r="39" spans="1:41" x14ac:dyDescent="0.35">
      <c r="A39" s="70">
        <v>10</v>
      </c>
      <c r="B39" s="53"/>
      <c r="C39" s="53"/>
      <c r="D39" s="56"/>
      <c r="E39" s="71"/>
      <c r="F39" s="71"/>
      <c r="G39" s="71"/>
      <c r="H39" s="71"/>
      <c r="I39" s="71"/>
      <c r="J39" s="71"/>
      <c r="K39" s="71"/>
      <c r="L39" s="71"/>
      <c r="M39" s="71"/>
      <c r="N39" s="71"/>
      <c r="O39" s="71"/>
      <c r="P39" s="71"/>
      <c r="Q39" s="50">
        <f t="shared" si="12"/>
        <v>123</v>
      </c>
      <c r="R39" s="104" cm="1">
        <f t="array" ref="R39">IFERROR(IF(OR(E39&lt;0,E39&gt;4000,Q39&lt;55),0,INDEX('SEC Appendix V3'!$B$5:$F$8,_xlfn.IFS(Q39&lt;60,1,Q39&lt;65,2,Q39&lt;68,3,TRUE,4),MATCH(YEAR($Q$27),'SEC Appendix V3'!$B$4:$F$4))*IF(E39&lt;=3000,E39,12000-(3*E39))),0)</f>
        <v>0</v>
      </c>
      <c r="S39" s="77">
        <f t="shared" si="0"/>
        <v>123</v>
      </c>
      <c r="T39" s="76" cm="1">
        <f t="array" ref="T39">IFERROR(IF(OR(F39&lt;0,F39&gt;4000,S39&lt;55),0,INDEX('SEC Appendix V3'!$B$5:$F$8,_xlfn.IFS(S39&lt;60,1,S39&lt;65,2,S39&lt;68,3,TRUE,4),MATCH(YEAR($Q$27),'SEC Appendix V3'!$B$4:$F$4))*IF(F39&lt;=3000,F39,12000-(3*F39))),0)</f>
        <v>0</v>
      </c>
      <c r="U39" s="77">
        <f t="shared" si="1"/>
        <v>123</v>
      </c>
      <c r="V39" s="76" cm="1">
        <f t="array" ref="V39">IFERROR(IF(OR(G39&lt;0,G39&gt;4000,U39&lt;55),0,INDEX('SEC Appendix V3'!$B$5:$F$8,_xlfn.IFS(U39&lt;60,1,U39&lt;65,2,U39&lt;68,3,TRUE,4),MATCH(YEAR($Q$27),'SEC Appendix V3'!$B$4:$F$4))*IF(G39&lt;=3000,G39,12000-(3*G39))),0)</f>
        <v>0</v>
      </c>
      <c r="W39" s="77">
        <f t="shared" si="2"/>
        <v>123</v>
      </c>
      <c r="X39" s="76" cm="1">
        <f t="array" ref="X39">IFERROR(IF(OR(H39&lt;0,H39&gt;4000,W39&lt;55),0,INDEX('SEC Appendix V3'!$B$5:$F$8,_xlfn.IFS(W39&lt;60,1,W39&lt;65,2,W39&lt;68,3,TRUE,4),MATCH(YEAR($Q$27),'SEC Appendix V3'!$B$4:$F$4))*IF(H39&lt;=3000,H39,12000-(3*H39))),0)</f>
        <v>0</v>
      </c>
      <c r="Y39" s="77">
        <f t="shared" si="3"/>
        <v>123</v>
      </c>
      <c r="Z39" s="76" cm="1">
        <f t="array" ref="Z39">IFERROR(IF(OR(I39&lt;0,I39&gt;4000,Y39&lt;55),0,INDEX('SEC Appendix V3'!$B$5:$F$8,_xlfn.IFS(Y39&lt;60,1,Y39&lt;65,2,Y39&lt;68,3,TRUE,4),MATCH(YEAR($Q$27),'SEC Appendix V3'!$B$4:$F$4))*IF(I39&lt;=3000,I39,12000-(3*I39))),0)</f>
        <v>0</v>
      </c>
      <c r="AA39" s="77">
        <f t="shared" si="4"/>
        <v>123</v>
      </c>
      <c r="AB39" s="76" cm="1">
        <f t="array" ref="AB39">IFERROR(IF(OR(J39&lt;0,J39&gt;4000,AA39&lt;55),0,INDEX('SEC Appendix V3'!$B$5:$F$8,_xlfn.IFS(AA39&lt;60,1,AA39&lt;65,2,AA39&lt;68,3,TRUE,4),MATCH(YEAR($Q$27),'SEC Appendix V3'!$B$4:$F$4))*IF(J39&lt;=3000,J39,12000-(3*J39))),0)</f>
        <v>0</v>
      </c>
      <c r="AC39" s="77">
        <f t="shared" si="5"/>
        <v>123</v>
      </c>
      <c r="AD39" s="76" cm="1">
        <f t="array" ref="AD39">IFERROR(IF(OR(K39&lt;0,K39&gt;4000,AC39&lt;55),0,INDEX('SEC Appendix V3'!$B$5:$F$8,_xlfn.IFS(AC39&lt;60,1,AC39&lt;65,2,AC39&lt;68,3,TRUE,4),MATCH(YEAR($Q$27),'SEC Appendix V3'!$B$4:$F$4))*IF(K39&lt;=3000,K39,12000-(3*K39))),0)</f>
        <v>0</v>
      </c>
      <c r="AE39" s="77">
        <f t="shared" si="6"/>
        <v>123</v>
      </c>
      <c r="AF39" s="76" cm="1">
        <f t="array" ref="AF39">IFERROR(IF(OR(L39&lt;0,L39&gt;4000,AE39&lt;55),0,INDEX('SEC Appendix V3'!$B$5:$F$8,_xlfn.IFS(AE39&lt;60,1,AE39&lt;65,2,AE39&lt;68,3,TRUE,4),MATCH(YEAR($Q$27),'SEC Appendix V3'!$B$4:$F$4))*IF(L39&lt;=3000,L39,12000-(3*L39))),0)</f>
        <v>0</v>
      </c>
      <c r="AG39" s="77">
        <f t="shared" si="7"/>
        <v>123</v>
      </c>
      <c r="AH39" s="76" cm="1">
        <f t="array" ref="AH39">IFERROR(IF(OR(M39&lt;0,M39&gt;4000,AG39&lt;55),0,INDEX('SEC Appendix V3'!$B$5:$F$8,_xlfn.IFS(AG39&lt;60,1,AG39&lt;65,2,AG39&lt;68,3,TRUE,4),MATCH(YEAR($Q$27),'SEC Appendix V3'!$B$4:$F$4))*IF(M39&lt;=3000,M39,12000-(3*M39))),0)</f>
        <v>0</v>
      </c>
      <c r="AI39" s="77">
        <f t="shared" si="8"/>
        <v>123</v>
      </c>
      <c r="AJ39" s="76" cm="1">
        <f t="array" ref="AJ39">IFERROR(IF(OR(N39&lt;0,N39&gt;4000,AI39&lt;55),0,INDEX('SEC Appendix V3'!$B$5:$F$8,_xlfn.IFS(AI39&lt;60,1,AI39&lt;65,2,AI39&lt;68,3,TRUE,4),MATCH(YEAR($Q$27),'SEC Appendix V3'!$B$4:$F$4))*IF(N39&lt;=3000,N39,12000-(3*N39))),0)</f>
        <v>0</v>
      </c>
      <c r="AK39" s="77">
        <f t="shared" si="9"/>
        <v>123</v>
      </c>
      <c r="AL39" s="76" cm="1">
        <f t="array" ref="AL39">IFERROR(IF(OR(O39&lt;0,O39&gt;4000,AK39&lt;55),0,INDEX('SEC Appendix V3'!$B$5:$F$8,_xlfn.IFS(AK39&lt;60,1,AK39&lt;65,2,AK39&lt;68,3,TRUE,4),MATCH(YEAR($Q$27),'SEC Appendix V3'!$B$4:$F$4))*IF(O39&lt;=3000,O39,12000-(3*O39))),0)</f>
        <v>0</v>
      </c>
      <c r="AM39" s="77">
        <f t="shared" si="10"/>
        <v>123</v>
      </c>
      <c r="AN39" s="76" cm="1">
        <f t="array" ref="AN39">IFERROR(IF(OR(P39&lt;0,P39&gt;4000,AM39&lt;55),0,INDEX('SEC Appendix V3'!$B$5:$F$8,_xlfn.IFS(AM39&lt;60,1,AM39&lt;65,2,AM39&lt;68,3,TRUE,4),MATCH(YEAR($Q$27),'SEC Appendix V3'!$B$4:$F$4))*IF(P39&lt;=3000,P39,12000-(3*P39))),0)</f>
        <v>0</v>
      </c>
      <c r="AO39" s="79">
        <f t="shared" si="11"/>
        <v>0</v>
      </c>
    </row>
    <row r="40" spans="1:41" x14ac:dyDescent="0.35">
      <c r="A40" s="70">
        <v>11</v>
      </c>
      <c r="B40" s="53"/>
      <c r="C40" s="53"/>
      <c r="D40" s="56"/>
      <c r="E40" s="55"/>
      <c r="F40" s="55"/>
      <c r="G40" s="55"/>
      <c r="H40" s="55"/>
      <c r="I40" s="55"/>
      <c r="J40" s="55"/>
      <c r="K40" s="55"/>
      <c r="L40" s="55"/>
      <c r="M40" s="55"/>
      <c r="N40" s="55"/>
      <c r="O40" s="55"/>
      <c r="P40" s="55"/>
      <c r="Q40" s="50">
        <f t="shared" si="12"/>
        <v>123</v>
      </c>
      <c r="R40" s="104" cm="1">
        <f t="array" ref="R40">IFERROR(IF(OR(E40&lt;0,E40&gt;4000,Q40&lt;55),0,INDEX('SEC Appendix V3'!$B$5:$F$8,_xlfn.IFS(Q40&lt;60,1,Q40&lt;65,2,Q40&lt;68,3,TRUE,4),MATCH(YEAR($Q$27),'SEC Appendix V3'!$B$4:$F$4))*IF(E40&lt;=3000,E40,12000-(3*E40))),0)</f>
        <v>0</v>
      </c>
      <c r="S40" s="77">
        <f t="shared" si="0"/>
        <v>123</v>
      </c>
      <c r="T40" s="76" cm="1">
        <f t="array" ref="T40">IFERROR(IF(OR(F40&lt;0,F40&gt;4000,S40&lt;55),0,INDEX('SEC Appendix V3'!$B$5:$F$8,_xlfn.IFS(S40&lt;60,1,S40&lt;65,2,S40&lt;68,3,TRUE,4),MATCH(YEAR($Q$27),'SEC Appendix V3'!$B$4:$F$4))*IF(F40&lt;=3000,F40,12000-(3*F40))),0)</f>
        <v>0</v>
      </c>
      <c r="U40" s="77">
        <f t="shared" si="1"/>
        <v>123</v>
      </c>
      <c r="V40" s="76" cm="1">
        <f t="array" ref="V40">IFERROR(IF(OR(G40&lt;0,G40&gt;4000,U40&lt;55),0,INDEX('SEC Appendix V3'!$B$5:$F$8,_xlfn.IFS(U40&lt;60,1,U40&lt;65,2,U40&lt;68,3,TRUE,4),MATCH(YEAR($Q$27),'SEC Appendix V3'!$B$4:$F$4))*IF(G40&lt;=3000,G40,12000-(3*G40))),0)</f>
        <v>0</v>
      </c>
      <c r="W40" s="77">
        <f t="shared" si="2"/>
        <v>123</v>
      </c>
      <c r="X40" s="76" cm="1">
        <f t="array" ref="X40">IFERROR(IF(OR(H40&lt;0,H40&gt;4000,W40&lt;55),0,INDEX('SEC Appendix V3'!$B$5:$F$8,_xlfn.IFS(W40&lt;60,1,W40&lt;65,2,W40&lt;68,3,TRUE,4),MATCH(YEAR($Q$27),'SEC Appendix V3'!$B$4:$F$4))*IF(H40&lt;=3000,H40,12000-(3*H40))),0)</f>
        <v>0</v>
      </c>
      <c r="Y40" s="77">
        <f t="shared" si="3"/>
        <v>123</v>
      </c>
      <c r="Z40" s="76" cm="1">
        <f t="array" ref="Z40">IFERROR(IF(OR(I40&lt;0,I40&gt;4000,Y40&lt;55),0,INDEX('SEC Appendix V3'!$B$5:$F$8,_xlfn.IFS(Y40&lt;60,1,Y40&lt;65,2,Y40&lt;68,3,TRUE,4),MATCH(YEAR($Q$27),'SEC Appendix V3'!$B$4:$F$4))*IF(I40&lt;=3000,I40,12000-(3*I40))),0)</f>
        <v>0</v>
      </c>
      <c r="AA40" s="77">
        <f t="shared" si="4"/>
        <v>123</v>
      </c>
      <c r="AB40" s="76" cm="1">
        <f t="array" ref="AB40">IFERROR(IF(OR(J40&lt;0,J40&gt;4000,AA40&lt;55),0,INDEX('SEC Appendix V3'!$B$5:$F$8,_xlfn.IFS(AA40&lt;60,1,AA40&lt;65,2,AA40&lt;68,3,TRUE,4),MATCH(YEAR($Q$27),'SEC Appendix V3'!$B$4:$F$4))*IF(J40&lt;=3000,J40,12000-(3*J40))),0)</f>
        <v>0</v>
      </c>
      <c r="AC40" s="77">
        <f t="shared" si="5"/>
        <v>123</v>
      </c>
      <c r="AD40" s="76" cm="1">
        <f t="array" ref="AD40">IFERROR(IF(OR(K40&lt;0,K40&gt;4000,AC40&lt;55),0,INDEX('SEC Appendix V3'!$B$5:$F$8,_xlfn.IFS(AC40&lt;60,1,AC40&lt;65,2,AC40&lt;68,3,TRUE,4),MATCH(YEAR($Q$27),'SEC Appendix V3'!$B$4:$F$4))*IF(K40&lt;=3000,K40,12000-(3*K40))),0)</f>
        <v>0</v>
      </c>
      <c r="AE40" s="77">
        <f t="shared" si="6"/>
        <v>123</v>
      </c>
      <c r="AF40" s="76" cm="1">
        <f t="array" ref="AF40">IFERROR(IF(OR(L40&lt;0,L40&gt;4000,AE40&lt;55),0,INDEX('SEC Appendix V3'!$B$5:$F$8,_xlfn.IFS(AE40&lt;60,1,AE40&lt;65,2,AE40&lt;68,3,TRUE,4),MATCH(YEAR($Q$27),'SEC Appendix V3'!$B$4:$F$4))*IF(L40&lt;=3000,L40,12000-(3*L40))),0)</f>
        <v>0</v>
      </c>
      <c r="AG40" s="77">
        <f t="shared" si="7"/>
        <v>123</v>
      </c>
      <c r="AH40" s="76" cm="1">
        <f t="array" ref="AH40">IFERROR(IF(OR(M40&lt;0,M40&gt;4000,AG40&lt;55),0,INDEX('SEC Appendix V3'!$B$5:$F$8,_xlfn.IFS(AG40&lt;60,1,AG40&lt;65,2,AG40&lt;68,3,TRUE,4),MATCH(YEAR($Q$27),'SEC Appendix V3'!$B$4:$F$4))*IF(M40&lt;=3000,M40,12000-(3*M40))),0)</f>
        <v>0</v>
      </c>
      <c r="AI40" s="77">
        <f t="shared" si="8"/>
        <v>123</v>
      </c>
      <c r="AJ40" s="76" cm="1">
        <f t="array" ref="AJ40">IFERROR(IF(OR(N40&lt;0,N40&gt;4000,AI40&lt;55),0,INDEX('SEC Appendix V3'!$B$5:$F$8,_xlfn.IFS(AI40&lt;60,1,AI40&lt;65,2,AI40&lt;68,3,TRUE,4),MATCH(YEAR($Q$27),'SEC Appendix V3'!$B$4:$F$4))*IF(N40&lt;=3000,N40,12000-(3*N40))),0)</f>
        <v>0</v>
      </c>
      <c r="AK40" s="77">
        <f t="shared" si="9"/>
        <v>123</v>
      </c>
      <c r="AL40" s="76" cm="1">
        <f t="array" ref="AL40">IFERROR(IF(OR(O40&lt;0,O40&gt;4000,AK40&lt;55),0,INDEX('SEC Appendix V3'!$B$5:$F$8,_xlfn.IFS(AK40&lt;60,1,AK40&lt;65,2,AK40&lt;68,3,TRUE,4),MATCH(YEAR($Q$27),'SEC Appendix V3'!$B$4:$F$4))*IF(O40&lt;=3000,O40,12000-(3*O40))),0)</f>
        <v>0</v>
      </c>
      <c r="AM40" s="77">
        <f t="shared" si="10"/>
        <v>123</v>
      </c>
      <c r="AN40" s="76" cm="1">
        <f t="array" ref="AN40">IFERROR(IF(OR(P40&lt;0,P40&gt;4000,AM40&lt;55),0,INDEX('SEC Appendix V3'!$B$5:$F$8,_xlfn.IFS(AM40&lt;60,1,AM40&lt;65,2,AM40&lt;68,3,TRUE,4),MATCH(YEAR($Q$27),'SEC Appendix V3'!$B$4:$F$4))*IF(P40&lt;=3000,P40,12000-(3*P40))),0)</f>
        <v>0</v>
      </c>
      <c r="AO40" s="79">
        <f t="shared" si="11"/>
        <v>0</v>
      </c>
    </row>
    <row r="41" spans="1:41" x14ac:dyDescent="0.35">
      <c r="A41" s="70">
        <v>12</v>
      </c>
      <c r="B41" s="53"/>
      <c r="C41" s="53"/>
      <c r="D41" s="56"/>
      <c r="E41" s="55"/>
      <c r="F41" s="55"/>
      <c r="G41" s="55"/>
      <c r="H41" s="55"/>
      <c r="I41" s="55"/>
      <c r="J41" s="55"/>
      <c r="K41" s="55"/>
      <c r="L41" s="55"/>
      <c r="M41" s="55"/>
      <c r="N41" s="55"/>
      <c r="O41" s="55"/>
      <c r="P41" s="55"/>
      <c r="Q41" s="50">
        <f t="shared" si="12"/>
        <v>123</v>
      </c>
      <c r="R41" s="104" cm="1">
        <f t="array" ref="R41">IFERROR(IF(OR(E41&lt;0,E41&gt;4000,Q41&lt;55),0,INDEX('SEC Appendix V3'!$B$5:$F$8,_xlfn.IFS(Q41&lt;60,1,Q41&lt;65,2,Q41&lt;68,3,TRUE,4),MATCH(YEAR($Q$27),'SEC Appendix V3'!$B$4:$F$4))*IF(E41&lt;=3000,E41,12000-(3*E41))),0)</f>
        <v>0</v>
      </c>
      <c r="S41" s="77">
        <f t="shared" si="0"/>
        <v>123</v>
      </c>
      <c r="T41" s="76" cm="1">
        <f t="array" ref="T41">IFERROR(IF(OR(F41&lt;0,F41&gt;4000,S41&lt;55),0,INDEX('SEC Appendix V3'!$B$5:$F$8,_xlfn.IFS(S41&lt;60,1,S41&lt;65,2,S41&lt;68,3,TRUE,4),MATCH(YEAR($Q$27),'SEC Appendix V3'!$B$4:$F$4))*IF(F41&lt;=3000,F41,12000-(3*F41))),0)</f>
        <v>0</v>
      </c>
      <c r="U41" s="77">
        <f t="shared" si="1"/>
        <v>123</v>
      </c>
      <c r="V41" s="76" cm="1">
        <f t="array" ref="V41">IFERROR(IF(OR(G41&lt;0,G41&gt;4000,U41&lt;55),0,INDEX('SEC Appendix V3'!$B$5:$F$8,_xlfn.IFS(U41&lt;60,1,U41&lt;65,2,U41&lt;68,3,TRUE,4),MATCH(YEAR($Q$27),'SEC Appendix V3'!$B$4:$F$4))*IF(G41&lt;=3000,G41,12000-(3*G41))),0)</f>
        <v>0</v>
      </c>
      <c r="W41" s="77">
        <f t="shared" si="2"/>
        <v>123</v>
      </c>
      <c r="X41" s="76" cm="1">
        <f t="array" ref="X41">IFERROR(IF(OR(H41&lt;0,H41&gt;4000,W41&lt;55),0,INDEX('SEC Appendix V3'!$B$5:$F$8,_xlfn.IFS(W41&lt;60,1,W41&lt;65,2,W41&lt;68,3,TRUE,4),MATCH(YEAR($Q$27),'SEC Appendix V3'!$B$4:$F$4))*IF(H41&lt;=3000,H41,12000-(3*H41))),0)</f>
        <v>0</v>
      </c>
      <c r="Y41" s="77">
        <f t="shared" si="3"/>
        <v>123</v>
      </c>
      <c r="Z41" s="76" cm="1">
        <f t="array" ref="Z41">IFERROR(IF(OR(I41&lt;0,I41&gt;4000,Y41&lt;55),0,INDEX('SEC Appendix V3'!$B$5:$F$8,_xlfn.IFS(Y41&lt;60,1,Y41&lt;65,2,Y41&lt;68,3,TRUE,4),MATCH(YEAR($Q$27),'SEC Appendix V3'!$B$4:$F$4))*IF(I41&lt;=3000,I41,12000-(3*I41))),0)</f>
        <v>0</v>
      </c>
      <c r="AA41" s="77">
        <f t="shared" si="4"/>
        <v>123</v>
      </c>
      <c r="AB41" s="76" cm="1">
        <f t="array" ref="AB41">IFERROR(IF(OR(J41&lt;0,J41&gt;4000,AA41&lt;55),0,INDEX('SEC Appendix V3'!$B$5:$F$8,_xlfn.IFS(AA41&lt;60,1,AA41&lt;65,2,AA41&lt;68,3,TRUE,4),MATCH(YEAR($Q$27),'SEC Appendix V3'!$B$4:$F$4))*IF(J41&lt;=3000,J41,12000-(3*J41))),0)</f>
        <v>0</v>
      </c>
      <c r="AC41" s="77">
        <f t="shared" si="5"/>
        <v>123</v>
      </c>
      <c r="AD41" s="76" cm="1">
        <f t="array" ref="AD41">IFERROR(IF(OR(K41&lt;0,K41&gt;4000,AC41&lt;55),0,INDEX('SEC Appendix V3'!$B$5:$F$8,_xlfn.IFS(AC41&lt;60,1,AC41&lt;65,2,AC41&lt;68,3,TRUE,4),MATCH(YEAR($Q$27),'SEC Appendix V3'!$B$4:$F$4))*IF(K41&lt;=3000,K41,12000-(3*K41))),0)</f>
        <v>0</v>
      </c>
      <c r="AE41" s="77">
        <f t="shared" si="6"/>
        <v>123</v>
      </c>
      <c r="AF41" s="76" cm="1">
        <f t="array" ref="AF41">IFERROR(IF(OR(L41&lt;0,L41&gt;4000,AE41&lt;55),0,INDEX('SEC Appendix V3'!$B$5:$F$8,_xlfn.IFS(AE41&lt;60,1,AE41&lt;65,2,AE41&lt;68,3,TRUE,4),MATCH(YEAR($Q$27),'SEC Appendix V3'!$B$4:$F$4))*IF(L41&lt;=3000,L41,12000-(3*L41))),0)</f>
        <v>0</v>
      </c>
      <c r="AG41" s="77">
        <f t="shared" si="7"/>
        <v>123</v>
      </c>
      <c r="AH41" s="76" cm="1">
        <f t="array" ref="AH41">IFERROR(IF(OR(M41&lt;0,M41&gt;4000,AG41&lt;55),0,INDEX('SEC Appendix V3'!$B$5:$F$8,_xlfn.IFS(AG41&lt;60,1,AG41&lt;65,2,AG41&lt;68,3,TRUE,4),MATCH(YEAR($Q$27),'SEC Appendix V3'!$B$4:$F$4))*IF(M41&lt;=3000,M41,12000-(3*M41))),0)</f>
        <v>0</v>
      </c>
      <c r="AI41" s="77">
        <f t="shared" si="8"/>
        <v>123</v>
      </c>
      <c r="AJ41" s="76" cm="1">
        <f t="array" ref="AJ41">IFERROR(IF(OR(N41&lt;0,N41&gt;4000,AI41&lt;55),0,INDEX('SEC Appendix V3'!$B$5:$F$8,_xlfn.IFS(AI41&lt;60,1,AI41&lt;65,2,AI41&lt;68,3,TRUE,4),MATCH(YEAR($Q$27),'SEC Appendix V3'!$B$4:$F$4))*IF(N41&lt;=3000,N41,12000-(3*N41))),0)</f>
        <v>0</v>
      </c>
      <c r="AK41" s="77">
        <f t="shared" si="9"/>
        <v>123</v>
      </c>
      <c r="AL41" s="76" cm="1">
        <f t="array" ref="AL41">IFERROR(IF(OR(O41&lt;0,O41&gt;4000,AK41&lt;55),0,INDEX('SEC Appendix V3'!$B$5:$F$8,_xlfn.IFS(AK41&lt;60,1,AK41&lt;65,2,AK41&lt;68,3,TRUE,4),MATCH(YEAR($Q$27),'SEC Appendix V3'!$B$4:$F$4))*IF(O41&lt;=3000,O41,12000-(3*O41))),0)</f>
        <v>0</v>
      </c>
      <c r="AM41" s="77">
        <f t="shared" si="10"/>
        <v>123</v>
      </c>
      <c r="AN41" s="76" cm="1">
        <f t="array" ref="AN41">IFERROR(IF(OR(P41&lt;0,P41&gt;4000,AM41&lt;55),0,INDEX('SEC Appendix V3'!$B$5:$F$8,_xlfn.IFS(AM41&lt;60,1,AM41&lt;65,2,AM41&lt;68,3,TRUE,4),MATCH(YEAR($Q$27),'SEC Appendix V3'!$B$4:$F$4))*IF(P41&lt;=3000,P41,12000-(3*P41))),0)</f>
        <v>0</v>
      </c>
      <c r="AO41" s="79">
        <f t="shared" si="11"/>
        <v>0</v>
      </c>
    </row>
    <row r="42" spans="1:41" x14ac:dyDescent="0.35">
      <c r="A42" s="70">
        <v>13</v>
      </c>
      <c r="B42" s="57"/>
      <c r="C42" s="58"/>
      <c r="D42" s="66"/>
      <c r="E42" s="60"/>
      <c r="F42" s="60"/>
      <c r="G42" s="60"/>
      <c r="H42" s="60"/>
      <c r="I42" s="60"/>
      <c r="J42" s="60"/>
      <c r="K42" s="60"/>
      <c r="L42" s="60"/>
      <c r="M42" s="60"/>
      <c r="N42" s="60"/>
      <c r="O42" s="60"/>
      <c r="P42" s="60"/>
      <c r="Q42" s="50">
        <f t="shared" si="12"/>
        <v>123</v>
      </c>
      <c r="R42" s="104" cm="1">
        <f t="array" ref="R42">IFERROR(IF(OR(E42&lt;0,E42&gt;4000,Q42&lt;55),0,INDEX('SEC Appendix V3'!$B$5:$F$8,_xlfn.IFS(Q42&lt;60,1,Q42&lt;65,2,Q42&lt;68,3,TRUE,4),MATCH(YEAR($Q$27),'SEC Appendix V3'!$B$4:$F$4))*IF(E42&lt;=3000,E42,12000-(3*E42))),0)</f>
        <v>0</v>
      </c>
      <c r="S42" s="77">
        <f t="shared" si="0"/>
        <v>123</v>
      </c>
      <c r="T42" s="76" cm="1">
        <f t="array" ref="T42">IFERROR(IF(OR(F42&lt;0,F42&gt;4000,S42&lt;55),0,INDEX('SEC Appendix V3'!$B$5:$F$8,_xlfn.IFS(S42&lt;60,1,S42&lt;65,2,S42&lt;68,3,TRUE,4),MATCH(YEAR($Q$27),'SEC Appendix V3'!$B$4:$F$4))*IF(F42&lt;=3000,F42,12000-(3*F42))),0)</f>
        <v>0</v>
      </c>
      <c r="U42" s="77">
        <f t="shared" si="1"/>
        <v>123</v>
      </c>
      <c r="V42" s="76" cm="1">
        <f t="array" ref="V42">IFERROR(IF(OR(G42&lt;0,G42&gt;4000,U42&lt;55),0,INDEX('SEC Appendix V3'!$B$5:$F$8,_xlfn.IFS(U42&lt;60,1,U42&lt;65,2,U42&lt;68,3,TRUE,4),MATCH(YEAR($Q$27),'SEC Appendix V3'!$B$4:$F$4))*IF(G42&lt;=3000,G42,12000-(3*G42))),0)</f>
        <v>0</v>
      </c>
      <c r="W42" s="77">
        <f t="shared" si="2"/>
        <v>123</v>
      </c>
      <c r="X42" s="76" cm="1">
        <f t="array" ref="X42">IFERROR(IF(OR(H42&lt;0,H42&gt;4000,W42&lt;55),0,INDEX('SEC Appendix V3'!$B$5:$F$8,_xlfn.IFS(W42&lt;60,1,W42&lt;65,2,W42&lt;68,3,TRUE,4),MATCH(YEAR($Q$27),'SEC Appendix V3'!$B$4:$F$4))*IF(H42&lt;=3000,H42,12000-(3*H42))),0)</f>
        <v>0</v>
      </c>
      <c r="Y42" s="77">
        <f t="shared" si="3"/>
        <v>123</v>
      </c>
      <c r="Z42" s="76" cm="1">
        <f t="array" ref="Z42">IFERROR(IF(OR(I42&lt;0,I42&gt;4000,Y42&lt;55),0,INDEX('SEC Appendix V3'!$B$5:$F$8,_xlfn.IFS(Y42&lt;60,1,Y42&lt;65,2,Y42&lt;68,3,TRUE,4),MATCH(YEAR($Q$27),'SEC Appendix V3'!$B$4:$F$4))*IF(I42&lt;=3000,I42,12000-(3*I42))),0)</f>
        <v>0</v>
      </c>
      <c r="AA42" s="77">
        <f t="shared" si="4"/>
        <v>123</v>
      </c>
      <c r="AB42" s="76" cm="1">
        <f t="array" ref="AB42">IFERROR(IF(OR(J42&lt;0,J42&gt;4000,AA42&lt;55),0,INDEX('SEC Appendix V3'!$B$5:$F$8,_xlfn.IFS(AA42&lt;60,1,AA42&lt;65,2,AA42&lt;68,3,TRUE,4),MATCH(YEAR($Q$27),'SEC Appendix V3'!$B$4:$F$4))*IF(J42&lt;=3000,J42,12000-(3*J42))),0)</f>
        <v>0</v>
      </c>
      <c r="AC42" s="77">
        <f t="shared" si="5"/>
        <v>123</v>
      </c>
      <c r="AD42" s="76" cm="1">
        <f t="array" ref="AD42">IFERROR(IF(OR(K42&lt;0,K42&gt;4000,AC42&lt;55),0,INDEX('SEC Appendix V3'!$B$5:$F$8,_xlfn.IFS(AC42&lt;60,1,AC42&lt;65,2,AC42&lt;68,3,TRUE,4),MATCH(YEAR($Q$27),'SEC Appendix V3'!$B$4:$F$4))*IF(K42&lt;=3000,K42,12000-(3*K42))),0)</f>
        <v>0</v>
      </c>
      <c r="AE42" s="77">
        <f t="shared" si="6"/>
        <v>123</v>
      </c>
      <c r="AF42" s="76" cm="1">
        <f t="array" ref="AF42">IFERROR(IF(OR(L42&lt;0,L42&gt;4000,AE42&lt;55),0,INDEX('SEC Appendix V3'!$B$5:$F$8,_xlfn.IFS(AE42&lt;60,1,AE42&lt;65,2,AE42&lt;68,3,TRUE,4),MATCH(YEAR($Q$27),'SEC Appendix V3'!$B$4:$F$4))*IF(L42&lt;=3000,L42,12000-(3*L42))),0)</f>
        <v>0</v>
      </c>
      <c r="AG42" s="77">
        <f t="shared" si="7"/>
        <v>123</v>
      </c>
      <c r="AH42" s="76" cm="1">
        <f t="array" ref="AH42">IFERROR(IF(OR(M42&lt;0,M42&gt;4000,AG42&lt;55),0,INDEX('SEC Appendix V3'!$B$5:$F$8,_xlfn.IFS(AG42&lt;60,1,AG42&lt;65,2,AG42&lt;68,3,TRUE,4),MATCH(YEAR($Q$27),'SEC Appendix V3'!$B$4:$F$4))*IF(M42&lt;=3000,M42,12000-(3*M42))),0)</f>
        <v>0</v>
      </c>
      <c r="AI42" s="77">
        <f t="shared" si="8"/>
        <v>123</v>
      </c>
      <c r="AJ42" s="76" cm="1">
        <f t="array" ref="AJ42">IFERROR(IF(OR(N42&lt;0,N42&gt;4000,AI42&lt;55),0,INDEX('SEC Appendix V3'!$B$5:$F$8,_xlfn.IFS(AI42&lt;60,1,AI42&lt;65,2,AI42&lt;68,3,TRUE,4),MATCH(YEAR($Q$27),'SEC Appendix V3'!$B$4:$F$4))*IF(N42&lt;=3000,N42,12000-(3*N42))),0)</f>
        <v>0</v>
      </c>
      <c r="AK42" s="77">
        <f t="shared" si="9"/>
        <v>123</v>
      </c>
      <c r="AL42" s="76" cm="1">
        <f t="array" ref="AL42">IFERROR(IF(OR(O42&lt;0,O42&gt;4000,AK42&lt;55),0,INDEX('SEC Appendix V3'!$B$5:$F$8,_xlfn.IFS(AK42&lt;60,1,AK42&lt;65,2,AK42&lt;68,3,TRUE,4),MATCH(YEAR($Q$27),'SEC Appendix V3'!$B$4:$F$4))*IF(O42&lt;=3000,O42,12000-(3*O42))),0)</f>
        <v>0</v>
      </c>
      <c r="AM42" s="77">
        <f t="shared" si="10"/>
        <v>123</v>
      </c>
      <c r="AN42" s="76" cm="1">
        <f t="array" ref="AN42">IFERROR(IF(OR(P42&lt;0,P42&gt;4000,AM42&lt;55),0,INDEX('SEC Appendix V3'!$B$5:$F$8,_xlfn.IFS(AM42&lt;60,1,AM42&lt;65,2,AM42&lt;68,3,TRUE,4),MATCH(YEAR($Q$27),'SEC Appendix V3'!$B$4:$F$4))*IF(P42&lt;=3000,P42,12000-(3*P42))),0)</f>
        <v>0</v>
      </c>
      <c r="AO42" s="79">
        <f t="shared" si="11"/>
        <v>0</v>
      </c>
    </row>
    <row r="43" spans="1:41" s="68" customFormat="1" x14ac:dyDescent="0.35">
      <c r="A43" s="70">
        <v>14</v>
      </c>
      <c r="B43" s="57"/>
      <c r="C43" s="58"/>
      <c r="D43" s="66"/>
      <c r="E43" s="60"/>
      <c r="F43" s="60"/>
      <c r="G43" s="60"/>
      <c r="H43" s="60"/>
      <c r="I43" s="60"/>
      <c r="J43" s="60"/>
      <c r="K43" s="60"/>
      <c r="L43" s="60"/>
      <c r="M43" s="60"/>
      <c r="N43" s="60"/>
      <c r="O43" s="60"/>
      <c r="P43" s="60"/>
      <c r="Q43" s="67">
        <f t="shared" si="12"/>
        <v>123</v>
      </c>
      <c r="R43" s="104" cm="1">
        <f t="array" ref="R43">IFERROR(IF(OR(E43&lt;0,E43&gt;4000,Q43&lt;55),0,INDEX('SEC Appendix V3'!$B$5:$F$8,_xlfn.IFS(Q43&lt;60,1,Q43&lt;65,2,Q43&lt;68,3,TRUE,4),MATCH(YEAR($Q$27),'SEC Appendix V3'!$B$4:$F$4))*IF(E43&lt;=3000,E43,12000-(3*E43))),0)</f>
        <v>0</v>
      </c>
      <c r="S43" s="77">
        <f t="shared" si="0"/>
        <v>123</v>
      </c>
      <c r="T43" s="76" cm="1">
        <f t="array" ref="T43">IFERROR(IF(OR(F43&lt;0,F43&gt;4000,S43&lt;55),0,INDEX('SEC Appendix V3'!$B$5:$F$8,_xlfn.IFS(S43&lt;60,1,S43&lt;65,2,S43&lt;68,3,TRUE,4),MATCH(YEAR($Q$27),'SEC Appendix V3'!$B$4:$F$4))*IF(F43&lt;=3000,F43,12000-(3*F43))),0)</f>
        <v>0</v>
      </c>
      <c r="U43" s="77">
        <f t="shared" si="1"/>
        <v>123</v>
      </c>
      <c r="V43" s="76" cm="1">
        <f t="array" ref="V43">IFERROR(IF(OR(G43&lt;0,G43&gt;4000,U43&lt;55),0,INDEX('SEC Appendix V3'!$B$5:$F$8,_xlfn.IFS(U43&lt;60,1,U43&lt;65,2,U43&lt;68,3,TRUE,4),MATCH(YEAR($Q$27),'SEC Appendix V3'!$B$4:$F$4))*IF(G43&lt;=3000,G43,12000-(3*G43))),0)</f>
        <v>0</v>
      </c>
      <c r="W43" s="77">
        <f t="shared" si="2"/>
        <v>123</v>
      </c>
      <c r="X43" s="76" cm="1">
        <f t="array" ref="X43">IFERROR(IF(OR(H43&lt;0,H43&gt;4000,W43&lt;55),0,INDEX('SEC Appendix V3'!$B$5:$F$8,_xlfn.IFS(W43&lt;60,1,W43&lt;65,2,W43&lt;68,3,TRUE,4),MATCH(YEAR($Q$27),'SEC Appendix V3'!$B$4:$F$4))*IF(H43&lt;=3000,H43,12000-(3*H43))),0)</f>
        <v>0</v>
      </c>
      <c r="Y43" s="77">
        <f t="shared" si="3"/>
        <v>123</v>
      </c>
      <c r="Z43" s="76" cm="1">
        <f t="array" ref="Z43">IFERROR(IF(OR(I43&lt;0,I43&gt;4000,Y43&lt;55),0,INDEX('SEC Appendix V3'!$B$5:$F$8,_xlfn.IFS(Y43&lt;60,1,Y43&lt;65,2,Y43&lt;68,3,TRUE,4),MATCH(YEAR($Q$27),'SEC Appendix V3'!$B$4:$F$4))*IF(I43&lt;=3000,I43,12000-(3*I43))),0)</f>
        <v>0</v>
      </c>
      <c r="AA43" s="77">
        <f t="shared" si="4"/>
        <v>123</v>
      </c>
      <c r="AB43" s="76" cm="1">
        <f t="array" ref="AB43">IFERROR(IF(OR(J43&lt;0,J43&gt;4000,AA43&lt;55),0,INDEX('SEC Appendix V3'!$B$5:$F$8,_xlfn.IFS(AA43&lt;60,1,AA43&lt;65,2,AA43&lt;68,3,TRUE,4),MATCH(YEAR($Q$27),'SEC Appendix V3'!$B$4:$F$4))*IF(J43&lt;=3000,J43,12000-(3*J43))),0)</f>
        <v>0</v>
      </c>
      <c r="AC43" s="77">
        <f t="shared" si="5"/>
        <v>123</v>
      </c>
      <c r="AD43" s="76" cm="1">
        <f t="array" ref="AD43">IFERROR(IF(OR(K43&lt;0,K43&gt;4000,AC43&lt;55),0,INDEX('SEC Appendix V3'!$B$5:$F$8,_xlfn.IFS(AC43&lt;60,1,AC43&lt;65,2,AC43&lt;68,3,TRUE,4),MATCH(YEAR($Q$27),'SEC Appendix V3'!$B$4:$F$4))*IF(K43&lt;=3000,K43,12000-(3*K43))),0)</f>
        <v>0</v>
      </c>
      <c r="AE43" s="77">
        <f t="shared" si="6"/>
        <v>123</v>
      </c>
      <c r="AF43" s="76" cm="1">
        <f t="array" ref="AF43">IFERROR(IF(OR(L43&lt;0,L43&gt;4000,AE43&lt;55),0,INDEX('SEC Appendix V3'!$B$5:$F$8,_xlfn.IFS(AE43&lt;60,1,AE43&lt;65,2,AE43&lt;68,3,TRUE,4),MATCH(YEAR($Q$27),'SEC Appendix V3'!$B$4:$F$4))*IF(L43&lt;=3000,L43,12000-(3*L43))),0)</f>
        <v>0</v>
      </c>
      <c r="AG43" s="77">
        <f t="shared" si="7"/>
        <v>123</v>
      </c>
      <c r="AH43" s="76" cm="1">
        <f t="array" ref="AH43">IFERROR(IF(OR(M43&lt;0,M43&gt;4000,AG43&lt;55),0,INDEX('SEC Appendix V3'!$B$5:$F$8,_xlfn.IFS(AG43&lt;60,1,AG43&lt;65,2,AG43&lt;68,3,TRUE,4),MATCH(YEAR($Q$27),'SEC Appendix V3'!$B$4:$F$4))*IF(M43&lt;=3000,M43,12000-(3*M43))),0)</f>
        <v>0</v>
      </c>
      <c r="AI43" s="77">
        <f t="shared" si="8"/>
        <v>123</v>
      </c>
      <c r="AJ43" s="76" cm="1">
        <f t="array" ref="AJ43">IFERROR(IF(OR(N43&lt;0,N43&gt;4000,AI43&lt;55),0,INDEX('SEC Appendix V3'!$B$5:$F$8,_xlfn.IFS(AI43&lt;60,1,AI43&lt;65,2,AI43&lt;68,3,TRUE,4),MATCH(YEAR($Q$27),'SEC Appendix V3'!$B$4:$F$4))*IF(N43&lt;=3000,N43,12000-(3*N43))),0)</f>
        <v>0</v>
      </c>
      <c r="AK43" s="77">
        <f t="shared" si="9"/>
        <v>123</v>
      </c>
      <c r="AL43" s="76" cm="1">
        <f t="array" ref="AL43">IFERROR(IF(OR(O43&lt;0,O43&gt;4000,AK43&lt;55),0,INDEX('SEC Appendix V3'!$B$5:$F$8,_xlfn.IFS(AK43&lt;60,1,AK43&lt;65,2,AK43&lt;68,3,TRUE,4),MATCH(YEAR($Q$27),'SEC Appendix V3'!$B$4:$F$4))*IF(O43&lt;=3000,O43,12000-(3*O43))),0)</f>
        <v>0</v>
      </c>
      <c r="AM43" s="77">
        <f t="shared" si="10"/>
        <v>123</v>
      </c>
      <c r="AN43" s="76" cm="1">
        <f t="array" ref="AN43">IFERROR(IF(OR(P43&lt;0,P43&gt;4000,AM43&lt;55),0,INDEX('SEC Appendix V3'!$B$5:$F$8,_xlfn.IFS(AM43&lt;60,1,AM43&lt;65,2,AM43&lt;68,3,TRUE,4),MATCH(YEAR($Q$27),'SEC Appendix V3'!$B$4:$F$4))*IF(P43&lt;=3000,P43,12000-(3*P43))),0)</f>
        <v>0</v>
      </c>
      <c r="AO43" s="79">
        <f t="shared" si="11"/>
        <v>0</v>
      </c>
    </row>
    <row r="44" spans="1:41" x14ac:dyDescent="0.35">
      <c r="A44" s="70">
        <v>15</v>
      </c>
      <c r="B44" s="58"/>
      <c r="C44" s="58"/>
      <c r="D44" s="59"/>
      <c r="E44" s="60"/>
      <c r="F44" s="60"/>
      <c r="G44" s="60"/>
      <c r="H44" s="60"/>
      <c r="I44" s="60"/>
      <c r="J44" s="60"/>
      <c r="K44" s="60"/>
      <c r="L44" s="60"/>
      <c r="M44" s="60"/>
      <c r="N44" s="60"/>
      <c r="O44" s="60"/>
      <c r="P44" s="60"/>
      <c r="Q44" s="50">
        <f t="shared" si="12"/>
        <v>123</v>
      </c>
      <c r="R44" s="104" cm="1">
        <f t="array" ref="R44">IFERROR(IF(OR(E44&lt;0,E44&gt;4000,Q44&lt;55),0,INDEX('SEC Appendix V3'!$B$5:$F$8,_xlfn.IFS(Q44&lt;60,1,Q44&lt;65,2,Q44&lt;68,3,TRUE,4),MATCH(YEAR($Q$27),'SEC Appendix V3'!$B$4:$F$4))*IF(E44&lt;=3000,E44,12000-(3*E44))),0)</f>
        <v>0</v>
      </c>
      <c r="S44" s="77">
        <f t="shared" si="0"/>
        <v>123</v>
      </c>
      <c r="T44" s="76" cm="1">
        <f t="array" ref="T44">IFERROR(IF(OR(F44&lt;0,F44&gt;4000,S44&lt;55),0,INDEX('SEC Appendix V3'!$B$5:$F$8,_xlfn.IFS(S44&lt;60,1,S44&lt;65,2,S44&lt;68,3,TRUE,4),MATCH(YEAR($Q$27),'SEC Appendix V3'!$B$4:$F$4))*IF(F44&lt;=3000,F44,12000-(3*F44))),0)</f>
        <v>0</v>
      </c>
      <c r="U44" s="77">
        <f t="shared" si="1"/>
        <v>123</v>
      </c>
      <c r="V44" s="76" cm="1">
        <f t="array" ref="V44">IFERROR(IF(OR(G44&lt;0,G44&gt;4000,U44&lt;55),0,INDEX('SEC Appendix V3'!$B$5:$F$8,_xlfn.IFS(U44&lt;60,1,U44&lt;65,2,U44&lt;68,3,TRUE,4),MATCH(YEAR($Q$27),'SEC Appendix V3'!$B$4:$F$4))*IF(G44&lt;=3000,G44,12000-(3*G44))),0)</f>
        <v>0</v>
      </c>
      <c r="W44" s="77">
        <f t="shared" si="2"/>
        <v>123</v>
      </c>
      <c r="X44" s="76" cm="1">
        <f t="array" ref="X44">IFERROR(IF(OR(H44&lt;0,H44&gt;4000,W44&lt;55),0,INDEX('SEC Appendix V3'!$B$5:$F$8,_xlfn.IFS(W44&lt;60,1,W44&lt;65,2,W44&lt;68,3,TRUE,4),MATCH(YEAR($Q$27),'SEC Appendix V3'!$B$4:$F$4))*IF(H44&lt;=3000,H44,12000-(3*H44))),0)</f>
        <v>0</v>
      </c>
      <c r="Y44" s="77">
        <f t="shared" si="3"/>
        <v>123</v>
      </c>
      <c r="Z44" s="76" cm="1">
        <f t="array" ref="Z44">IFERROR(IF(OR(I44&lt;0,I44&gt;4000,Y44&lt;55),0,INDEX('SEC Appendix V3'!$B$5:$F$8,_xlfn.IFS(Y44&lt;60,1,Y44&lt;65,2,Y44&lt;68,3,TRUE,4),MATCH(YEAR($Q$27),'SEC Appendix V3'!$B$4:$F$4))*IF(I44&lt;=3000,I44,12000-(3*I44))),0)</f>
        <v>0</v>
      </c>
      <c r="AA44" s="77">
        <f t="shared" si="4"/>
        <v>123</v>
      </c>
      <c r="AB44" s="76" cm="1">
        <f t="array" ref="AB44">IFERROR(IF(OR(J44&lt;0,J44&gt;4000,AA44&lt;55),0,INDEX('SEC Appendix V3'!$B$5:$F$8,_xlfn.IFS(AA44&lt;60,1,AA44&lt;65,2,AA44&lt;68,3,TRUE,4),MATCH(YEAR($Q$27),'SEC Appendix V3'!$B$4:$F$4))*IF(J44&lt;=3000,J44,12000-(3*J44))),0)</f>
        <v>0</v>
      </c>
      <c r="AC44" s="77">
        <f t="shared" si="5"/>
        <v>123</v>
      </c>
      <c r="AD44" s="76" cm="1">
        <f t="array" ref="AD44">IFERROR(IF(OR(K44&lt;0,K44&gt;4000,AC44&lt;55),0,INDEX('SEC Appendix V3'!$B$5:$F$8,_xlfn.IFS(AC44&lt;60,1,AC44&lt;65,2,AC44&lt;68,3,TRUE,4),MATCH(YEAR($Q$27),'SEC Appendix V3'!$B$4:$F$4))*IF(K44&lt;=3000,K44,12000-(3*K44))),0)</f>
        <v>0</v>
      </c>
      <c r="AE44" s="77">
        <f t="shared" si="6"/>
        <v>123</v>
      </c>
      <c r="AF44" s="76" cm="1">
        <f t="array" ref="AF44">IFERROR(IF(OR(L44&lt;0,L44&gt;4000,AE44&lt;55),0,INDEX('SEC Appendix V3'!$B$5:$F$8,_xlfn.IFS(AE44&lt;60,1,AE44&lt;65,2,AE44&lt;68,3,TRUE,4),MATCH(YEAR($Q$27),'SEC Appendix V3'!$B$4:$F$4))*IF(L44&lt;=3000,L44,12000-(3*L44))),0)</f>
        <v>0</v>
      </c>
      <c r="AG44" s="77">
        <f t="shared" si="7"/>
        <v>123</v>
      </c>
      <c r="AH44" s="76" cm="1">
        <f t="array" ref="AH44">IFERROR(IF(OR(M44&lt;0,M44&gt;4000,AG44&lt;55),0,INDEX('SEC Appendix V3'!$B$5:$F$8,_xlfn.IFS(AG44&lt;60,1,AG44&lt;65,2,AG44&lt;68,3,TRUE,4),MATCH(YEAR($Q$27),'SEC Appendix V3'!$B$4:$F$4))*IF(M44&lt;=3000,M44,12000-(3*M44))),0)</f>
        <v>0</v>
      </c>
      <c r="AI44" s="77">
        <f t="shared" si="8"/>
        <v>123</v>
      </c>
      <c r="AJ44" s="76" cm="1">
        <f t="array" ref="AJ44">IFERROR(IF(OR(N44&lt;0,N44&gt;4000,AI44&lt;55),0,INDEX('SEC Appendix V3'!$B$5:$F$8,_xlfn.IFS(AI44&lt;60,1,AI44&lt;65,2,AI44&lt;68,3,TRUE,4),MATCH(YEAR($Q$27),'SEC Appendix V3'!$B$4:$F$4))*IF(N44&lt;=3000,N44,12000-(3*N44))),0)</f>
        <v>0</v>
      </c>
      <c r="AK44" s="77">
        <f t="shared" si="9"/>
        <v>123</v>
      </c>
      <c r="AL44" s="76" cm="1">
        <f t="array" ref="AL44">IFERROR(IF(OR(O44&lt;0,O44&gt;4000,AK44&lt;55),0,INDEX('SEC Appendix V3'!$B$5:$F$8,_xlfn.IFS(AK44&lt;60,1,AK44&lt;65,2,AK44&lt;68,3,TRUE,4),MATCH(YEAR($Q$27),'SEC Appendix V3'!$B$4:$F$4))*IF(O44&lt;=3000,O44,12000-(3*O44))),0)</f>
        <v>0</v>
      </c>
      <c r="AM44" s="77">
        <f t="shared" si="10"/>
        <v>123</v>
      </c>
      <c r="AN44" s="76" cm="1">
        <f t="array" ref="AN44">IFERROR(IF(OR(P44&lt;0,P44&gt;4000,AM44&lt;55),0,INDEX('SEC Appendix V3'!$B$5:$F$8,_xlfn.IFS(AM44&lt;60,1,AM44&lt;65,2,AM44&lt;68,3,TRUE,4),MATCH(YEAR($Q$27),'SEC Appendix V3'!$B$4:$F$4))*IF(P44&lt;=3000,P44,12000-(3*P44))),0)</f>
        <v>0</v>
      </c>
      <c r="AO44" s="79">
        <f t="shared" si="11"/>
        <v>0</v>
      </c>
    </row>
    <row r="45" spans="1:41" x14ac:dyDescent="0.35">
      <c r="A45" s="70">
        <v>16</v>
      </c>
      <c r="B45" s="57"/>
      <c r="C45" s="58"/>
      <c r="D45" s="59"/>
      <c r="E45" s="60"/>
      <c r="F45" s="60"/>
      <c r="G45" s="60"/>
      <c r="H45" s="60"/>
      <c r="I45" s="60"/>
      <c r="J45" s="60"/>
      <c r="K45" s="60"/>
      <c r="L45" s="60"/>
      <c r="M45" s="60"/>
      <c r="N45" s="60"/>
      <c r="O45" s="60"/>
      <c r="P45" s="60"/>
      <c r="Q45" s="50">
        <f t="shared" si="12"/>
        <v>123</v>
      </c>
      <c r="R45" s="104" cm="1">
        <f t="array" ref="R45">IFERROR(IF(OR(E45&lt;0,E45&gt;4000,Q45&lt;55),0,INDEX('SEC Appendix V3'!$B$5:$F$8,_xlfn.IFS(Q45&lt;60,1,Q45&lt;65,2,Q45&lt;68,3,TRUE,4),MATCH(YEAR($Q$27),'SEC Appendix V3'!$B$4:$F$4))*IF(E45&lt;=3000,E45,12000-(3*E45))),0)</f>
        <v>0</v>
      </c>
      <c r="S45" s="77">
        <f t="shared" si="0"/>
        <v>123</v>
      </c>
      <c r="T45" s="76" cm="1">
        <f t="array" ref="T45">IFERROR(IF(OR(F45&lt;0,F45&gt;4000,S45&lt;55),0,INDEX('SEC Appendix V3'!$B$5:$F$8,_xlfn.IFS(S45&lt;60,1,S45&lt;65,2,S45&lt;68,3,TRUE,4),MATCH(YEAR($Q$27),'SEC Appendix V3'!$B$4:$F$4))*IF(F45&lt;=3000,F45,12000-(3*F45))),0)</f>
        <v>0</v>
      </c>
      <c r="U45" s="77">
        <f t="shared" si="1"/>
        <v>123</v>
      </c>
      <c r="V45" s="76" cm="1">
        <f t="array" ref="V45">IFERROR(IF(OR(G45&lt;0,G45&gt;4000,U45&lt;55),0,INDEX('SEC Appendix V3'!$B$5:$F$8,_xlfn.IFS(U45&lt;60,1,U45&lt;65,2,U45&lt;68,3,TRUE,4),MATCH(YEAR($Q$27),'SEC Appendix V3'!$B$4:$F$4))*IF(G45&lt;=3000,G45,12000-(3*G45))),0)</f>
        <v>0</v>
      </c>
      <c r="W45" s="77">
        <f t="shared" si="2"/>
        <v>123</v>
      </c>
      <c r="X45" s="76" cm="1">
        <f t="array" ref="X45">IFERROR(IF(OR(H45&lt;0,H45&gt;4000,W45&lt;55),0,INDEX('SEC Appendix V3'!$B$5:$F$8,_xlfn.IFS(W45&lt;60,1,W45&lt;65,2,W45&lt;68,3,TRUE,4),MATCH(YEAR($Q$27),'SEC Appendix V3'!$B$4:$F$4))*IF(H45&lt;=3000,H45,12000-(3*H45))),0)</f>
        <v>0</v>
      </c>
      <c r="Y45" s="77">
        <f t="shared" si="3"/>
        <v>123</v>
      </c>
      <c r="Z45" s="76" cm="1">
        <f t="array" ref="Z45">IFERROR(IF(OR(I45&lt;0,I45&gt;4000,Y45&lt;55),0,INDEX('SEC Appendix V3'!$B$5:$F$8,_xlfn.IFS(Y45&lt;60,1,Y45&lt;65,2,Y45&lt;68,3,TRUE,4),MATCH(YEAR($Q$27),'SEC Appendix V3'!$B$4:$F$4))*IF(I45&lt;=3000,I45,12000-(3*I45))),0)</f>
        <v>0</v>
      </c>
      <c r="AA45" s="77">
        <f t="shared" si="4"/>
        <v>123</v>
      </c>
      <c r="AB45" s="76" cm="1">
        <f t="array" ref="AB45">IFERROR(IF(OR(J45&lt;0,J45&gt;4000,AA45&lt;55),0,INDEX('SEC Appendix V3'!$B$5:$F$8,_xlfn.IFS(AA45&lt;60,1,AA45&lt;65,2,AA45&lt;68,3,TRUE,4),MATCH(YEAR($Q$27),'SEC Appendix V3'!$B$4:$F$4))*IF(J45&lt;=3000,J45,12000-(3*J45))),0)</f>
        <v>0</v>
      </c>
      <c r="AC45" s="77">
        <f t="shared" si="5"/>
        <v>123</v>
      </c>
      <c r="AD45" s="76" cm="1">
        <f t="array" ref="AD45">IFERROR(IF(OR(K45&lt;0,K45&gt;4000,AC45&lt;55),0,INDEX('SEC Appendix V3'!$B$5:$F$8,_xlfn.IFS(AC45&lt;60,1,AC45&lt;65,2,AC45&lt;68,3,TRUE,4),MATCH(YEAR($Q$27),'SEC Appendix V3'!$B$4:$F$4))*IF(K45&lt;=3000,K45,12000-(3*K45))),0)</f>
        <v>0</v>
      </c>
      <c r="AE45" s="77">
        <f t="shared" si="6"/>
        <v>123</v>
      </c>
      <c r="AF45" s="76" cm="1">
        <f t="array" ref="AF45">IFERROR(IF(OR(L45&lt;0,L45&gt;4000,AE45&lt;55),0,INDEX('SEC Appendix V3'!$B$5:$F$8,_xlfn.IFS(AE45&lt;60,1,AE45&lt;65,2,AE45&lt;68,3,TRUE,4),MATCH(YEAR($Q$27),'SEC Appendix V3'!$B$4:$F$4))*IF(L45&lt;=3000,L45,12000-(3*L45))),0)</f>
        <v>0</v>
      </c>
      <c r="AG45" s="77">
        <f t="shared" si="7"/>
        <v>123</v>
      </c>
      <c r="AH45" s="76" cm="1">
        <f t="array" ref="AH45">IFERROR(IF(OR(M45&lt;0,M45&gt;4000,AG45&lt;55),0,INDEX('SEC Appendix V3'!$B$5:$F$8,_xlfn.IFS(AG45&lt;60,1,AG45&lt;65,2,AG45&lt;68,3,TRUE,4),MATCH(YEAR($Q$27),'SEC Appendix V3'!$B$4:$F$4))*IF(M45&lt;=3000,M45,12000-(3*M45))),0)</f>
        <v>0</v>
      </c>
      <c r="AI45" s="77">
        <f t="shared" si="8"/>
        <v>123</v>
      </c>
      <c r="AJ45" s="76" cm="1">
        <f t="array" ref="AJ45">IFERROR(IF(OR(N45&lt;0,N45&gt;4000,AI45&lt;55),0,INDEX('SEC Appendix V3'!$B$5:$F$8,_xlfn.IFS(AI45&lt;60,1,AI45&lt;65,2,AI45&lt;68,3,TRUE,4),MATCH(YEAR($Q$27),'SEC Appendix V3'!$B$4:$F$4))*IF(N45&lt;=3000,N45,12000-(3*N45))),0)</f>
        <v>0</v>
      </c>
      <c r="AK45" s="77">
        <f t="shared" si="9"/>
        <v>123</v>
      </c>
      <c r="AL45" s="76" cm="1">
        <f t="array" ref="AL45">IFERROR(IF(OR(O45&lt;0,O45&gt;4000,AK45&lt;55),0,INDEX('SEC Appendix V3'!$B$5:$F$8,_xlfn.IFS(AK45&lt;60,1,AK45&lt;65,2,AK45&lt;68,3,TRUE,4),MATCH(YEAR($Q$27),'SEC Appendix V3'!$B$4:$F$4))*IF(O45&lt;=3000,O45,12000-(3*O45))),0)</f>
        <v>0</v>
      </c>
      <c r="AM45" s="77">
        <f t="shared" si="10"/>
        <v>123</v>
      </c>
      <c r="AN45" s="76" cm="1">
        <f t="array" ref="AN45">IFERROR(IF(OR(P45&lt;0,P45&gt;4000,AM45&lt;55),0,INDEX('SEC Appendix V3'!$B$5:$F$8,_xlfn.IFS(AM45&lt;60,1,AM45&lt;65,2,AM45&lt;68,3,TRUE,4),MATCH(YEAR($Q$27),'SEC Appendix V3'!$B$4:$F$4))*IF(P45&lt;=3000,P45,12000-(3*P45))),0)</f>
        <v>0</v>
      </c>
      <c r="AO45" s="79">
        <f t="shared" si="11"/>
        <v>0</v>
      </c>
    </row>
    <row r="46" spans="1:41" x14ac:dyDescent="0.35">
      <c r="A46" s="70">
        <v>17</v>
      </c>
      <c r="B46" s="57"/>
      <c r="C46" s="58"/>
      <c r="D46" s="59"/>
      <c r="E46" s="60"/>
      <c r="F46" s="60"/>
      <c r="G46" s="60"/>
      <c r="H46" s="60"/>
      <c r="I46" s="60"/>
      <c r="J46" s="60"/>
      <c r="K46" s="60"/>
      <c r="L46" s="60"/>
      <c r="M46" s="60"/>
      <c r="N46" s="60"/>
      <c r="O46" s="60"/>
      <c r="P46" s="60"/>
      <c r="Q46" s="50">
        <f t="shared" si="12"/>
        <v>123</v>
      </c>
      <c r="R46" s="104" cm="1">
        <f t="array" ref="R46">IFERROR(IF(OR(E46&lt;0,E46&gt;4000,Q46&lt;55),0,INDEX('SEC Appendix V3'!$B$5:$F$8,_xlfn.IFS(Q46&lt;60,1,Q46&lt;65,2,Q46&lt;68,3,TRUE,4),MATCH(YEAR($Q$27),'SEC Appendix V3'!$B$4:$F$4))*IF(E46&lt;=3000,E46,12000-(3*E46))),0)</f>
        <v>0</v>
      </c>
      <c r="S46" s="77">
        <f t="shared" si="0"/>
        <v>123</v>
      </c>
      <c r="T46" s="76" cm="1">
        <f t="array" ref="T46">IFERROR(IF(OR(F46&lt;0,F46&gt;4000,S46&lt;55),0,INDEX('SEC Appendix V3'!$B$5:$F$8,_xlfn.IFS(S46&lt;60,1,S46&lt;65,2,S46&lt;68,3,TRUE,4),MATCH(YEAR($Q$27),'SEC Appendix V3'!$B$4:$F$4))*IF(F46&lt;=3000,F46,12000-(3*F46))),0)</f>
        <v>0</v>
      </c>
      <c r="U46" s="77">
        <f t="shared" si="1"/>
        <v>123</v>
      </c>
      <c r="V46" s="76" cm="1">
        <f t="array" ref="V46">IFERROR(IF(OR(G46&lt;0,G46&gt;4000,U46&lt;55),0,INDEX('SEC Appendix V3'!$B$5:$F$8,_xlfn.IFS(U46&lt;60,1,U46&lt;65,2,U46&lt;68,3,TRUE,4),MATCH(YEAR($Q$27),'SEC Appendix V3'!$B$4:$F$4))*IF(G46&lt;=3000,G46,12000-(3*G46))),0)</f>
        <v>0</v>
      </c>
      <c r="W46" s="77">
        <f t="shared" si="2"/>
        <v>123</v>
      </c>
      <c r="X46" s="76" cm="1">
        <f t="array" ref="X46">IFERROR(IF(OR(H46&lt;0,H46&gt;4000,W46&lt;55),0,INDEX('SEC Appendix V3'!$B$5:$F$8,_xlfn.IFS(W46&lt;60,1,W46&lt;65,2,W46&lt;68,3,TRUE,4),MATCH(YEAR($Q$27),'SEC Appendix V3'!$B$4:$F$4))*IF(H46&lt;=3000,H46,12000-(3*H46))),0)</f>
        <v>0</v>
      </c>
      <c r="Y46" s="77">
        <f t="shared" si="3"/>
        <v>123</v>
      </c>
      <c r="Z46" s="76" cm="1">
        <f t="array" ref="Z46">IFERROR(IF(OR(I46&lt;0,I46&gt;4000,Y46&lt;55),0,INDEX('SEC Appendix V3'!$B$5:$F$8,_xlfn.IFS(Y46&lt;60,1,Y46&lt;65,2,Y46&lt;68,3,TRUE,4),MATCH(YEAR($Q$27),'SEC Appendix V3'!$B$4:$F$4))*IF(I46&lt;=3000,I46,12000-(3*I46))),0)</f>
        <v>0</v>
      </c>
      <c r="AA46" s="77">
        <f t="shared" si="4"/>
        <v>123</v>
      </c>
      <c r="AB46" s="76" cm="1">
        <f t="array" ref="AB46">IFERROR(IF(OR(J46&lt;0,J46&gt;4000,AA46&lt;55),0,INDEX('SEC Appendix V3'!$B$5:$F$8,_xlfn.IFS(AA46&lt;60,1,AA46&lt;65,2,AA46&lt;68,3,TRUE,4),MATCH(YEAR($Q$27),'SEC Appendix V3'!$B$4:$F$4))*IF(J46&lt;=3000,J46,12000-(3*J46))),0)</f>
        <v>0</v>
      </c>
      <c r="AC46" s="77">
        <f t="shared" si="5"/>
        <v>123</v>
      </c>
      <c r="AD46" s="76" cm="1">
        <f t="array" ref="AD46">IFERROR(IF(OR(K46&lt;0,K46&gt;4000,AC46&lt;55),0,INDEX('SEC Appendix V3'!$B$5:$F$8,_xlfn.IFS(AC46&lt;60,1,AC46&lt;65,2,AC46&lt;68,3,TRUE,4),MATCH(YEAR($Q$27),'SEC Appendix V3'!$B$4:$F$4))*IF(K46&lt;=3000,K46,12000-(3*K46))),0)</f>
        <v>0</v>
      </c>
      <c r="AE46" s="77">
        <f t="shared" si="6"/>
        <v>123</v>
      </c>
      <c r="AF46" s="76" cm="1">
        <f t="array" ref="AF46">IFERROR(IF(OR(L46&lt;0,L46&gt;4000,AE46&lt;55),0,INDEX('SEC Appendix V3'!$B$5:$F$8,_xlfn.IFS(AE46&lt;60,1,AE46&lt;65,2,AE46&lt;68,3,TRUE,4),MATCH(YEAR($Q$27),'SEC Appendix V3'!$B$4:$F$4))*IF(L46&lt;=3000,L46,12000-(3*L46))),0)</f>
        <v>0</v>
      </c>
      <c r="AG46" s="77">
        <f t="shared" si="7"/>
        <v>123</v>
      </c>
      <c r="AH46" s="76" cm="1">
        <f t="array" ref="AH46">IFERROR(IF(OR(M46&lt;0,M46&gt;4000,AG46&lt;55),0,INDEX('SEC Appendix V3'!$B$5:$F$8,_xlfn.IFS(AG46&lt;60,1,AG46&lt;65,2,AG46&lt;68,3,TRUE,4),MATCH(YEAR($Q$27),'SEC Appendix V3'!$B$4:$F$4))*IF(M46&lt;=3000,M46,12000-(3*M46))),0)</f>
        <v>0</v>
      </c>
      <c r="AI46" s="77">
        <f t="shared" si="8"/>
        <v>123</v>
      </c>
      <c r="AJ46" s="76" cm="1">
        <f t="array" ref="AJ46">IFERROR(IF(OR(N46&lt;0,N46&gt;4000,AI46&lt;55),0,INDEX('SEC Appendix V3'!$B$5:$F$8,_xlfn.IFS(AI46&lt;60,1,AI46&lt;65,2,AI46&lt;68,3,TRUE,4),MATCH(YEAR($Q$27),'SEC Appendix V3'!$B$4:$F$4))*IF(N46&lt;=3000,N46,12000-(3*N46))),0)</f>
        <v>0</v>
      </c>
      <c r="AK46" s="77">
        <f t="shared" si="9"/>
        <v>123</v>
      </c>
      <c r="AL46" s="76" cm="1">
        <f t="array" ref="AL46">IFERROR(IF(OR(O46&lt;0,O46&gt;4000,AK46&lt;55),0,INDEX('SEC Appendix V3'!$B$5:$F$8,_xlfn.IFS(AK46&lt;60,1,AK46&lt;65,2,AK46&lt;68,3,TRUE,4),MATCH(YEAR($Q$27),'SEC Appendix V3'!$B$4:$F$4))*IF(O46&lt;=3000,O46,12000-(3*O46))),0)</f>
        <v>0</v>
      </c>
      <c r="AM46" s="77">
        <f t="shared" si="10"/>
        <v>123</v>
      </c>
      <c r="AN46" s="76" cm="1">
        <f t="array" ref="AN46">IFERROR(IF(OR(P46&lt;0,P46&gt;4000,AM46&lt;55),0,INDEX('SEC Appendix V3'!$B$5:$F$8,_xlfn.IFS(AM46&lt;60,1,AM46&lt;65,2,AM46&lt;68,3,TRUE,4),MATCH(YEAR($Q$27),'SEC Appendix V3'!$B$4:$F$4))*IF(P46&lt;=3000,P46,12000-(3*P46))),0)</f>
        <v>0</v>
      </c>
      <c r="AO46" s="79">
        <f t="shared" si="11"/>
        <v>0</v>
      </c>
    </row>
    <row r="47" spans="1:41" x14ac:dyDescent="0.35">
      <c r="A47" s="70">
        <v>18</v>
      </c>
      <c r="B47" s="58"/>
      <c r="C47" s="58"/>
      <c r="D47" s="59"/>
      <c r="E47" s="60"/>
      <c r="F47" s="60"/>
      <c r="G47" s="60"/>
      <c r="H47" s="60"/>
      <c r="I47" s="60"/>
      <c r="J47" s="60"/>
      <c r="K47" s="60"/>
      <c r="L47" s="60"/>
      <c r="M47" s="60"/>
      <c r="N47" s="60"/>
      <c r="O47" s="60"/>
      <c r="P47" s="60"/>
      <c r="Q47" s="50">
        <f t="shared" si="12"/>
        <v>123</v>
      </c>
      <c r="R47" s="104" cm="1">
        <f t="array" ref="R47">IFERROR(IF(OR(E47&lt;0,E47&gt;4000,Q47&lt;55),0,INDEX('SEC Appendix V3'!$B$5:$F$8,_xlfn.IFS(Q47&lt;60,1,Q47&lt;65,2,Q47&lt;68,3,TRUE,4),MATCH(YEAR($Q$27),'SEC Appendix V3'!$B$4:$F$4))*IF(E47&lt;=3000,E47,12000-(3*E47))),0)</f>
        <v>0</v>
      </c>
      <c r="S47" s="77">
        <f t="shared" si="0"/>
        <v>123</v>
      </c>
      <c r="T47" s="76" cm="1">
        <f t="array" ref="T47">IFERROR(IF(OR(F47&lt;0,F47&gt;4000,S47&lt;55),0,INDEX('SEC Appendix V3'!$B$5:$F$8,_xlfn.IFS(S47&lt;60,1,S47&lt;65,2,S47&lt;68,3,TRUE,4),MATCH(YEAR($Q$27),'SEC Appendix V3'!$B$4:$F$4))*IF(F47&lt;=3000,F47,12000-(3*F47))),0)</f>
        <v>0</v>
      </c>
      <c r="U47" s="77">
        <f t="shared" si="1"/>
        <v>123</v>
      </c>
      <c r="V47" s="76" cm="1">
        <f t="array" ref="V47">IFERROR(IF(OR(G47&lt;0,G47&gt;4000,U47&lt;55),0,INDEX('SEC Appendix V3'!$B$5:$F$8,_xlfn.IFS(U47&lt;60,1,U47&lt;65,2,U47&lt;68,3,TRUE,4),MATCH(YEAR($Q$27),'SEC Appendix V3'!$B$4:$F$4))*IF(G47&lt;=3000,G47,12000-(3*G47))),0)</f>
        <v>0</v>
      </c>
      <c r="W47" s="77">
        <f t="shared" si="2"/>
        <v>123</v>
      </c>
      <c r="X47" s="76" cm="1">
        <f t="array" ref="X47">IFERROR(IF(OR(H47&lt;0,H47&gt;4000,W47&lt;55),0,INDEX('SEC Appendix V3'!$B$5:$F$8,_xlfn.IFS(W47&lt;60,1,W47&lt;65,2,W47&lt;68,3,TRUE,4),MATCH(YEAR($Q$27),'SEC Appendix V3'!$B$4:$F$4))*IF(H47&lt;=3000,H47,12000-(3*H47))),0)</f>
        <v>0</v>
      </c>
      <c r="Y47" s="77">
        <f t="shared" si="3"/>
        <v>123</v>
      </c>
      <c r="Z47" s="76" cm="1">
        <f t="array" ref="Z47">IFERROR(IF(OR(I47&lt;0,I47&gt;4000,Y47&lt;55),0,INDEX('SEC Appendix V3'!$B$5:$F$8,_xlfn.IFS(Y47&lt;60,1,Y47&lt;65,2,Y47&lt;68,3,TRUE,4),MATCH(YEAR($Q$27),'SEC Appendix V3'!$B$4:$F$4))*IF(I47&lt;=3000,I47,12000-(3*I47))),0)</f>
        <v>0</v>
      </c>
      <c r="AA47" s="77">
        <f t="shared" si="4"/>
        <v>123</v>
      </c>
      <c r="AB47" s="76" cm="1">
        <f t="array" ref="AB47">IFERROR(IF(OR(J47&lt;0,J47&gt;4000,AA47&lt;55),0,INDEX('SEC Appendix V3'!$B$5:$F$8,_xlfn.IFS(AA47&lt;60,1,AA47&lt;65,2,AA47&lt;68,3,TRUE,4),MATCH(YEAR($Q$27),'SEC Appendix V3'!$B$4:$F$4))*IF(J47&lt;=3000,J47,12000-(3*J47))),0)</f>
        <v>0</v>
      </c>
      <c r="AC47" s="77">
        <f t="shared" si="5"/>
        <v>123</v>
      </c>
      <c r="AD47" s="76" cm="1">
        <f t="array" ref="AD47">IFERROR(IF(OR(K47&lt;0,K47&gt;4000,AC47&lt;55),0,INDEX('SEC Appendix V3'!$B$5:$F$8,_xlfn.IFS(AC47&lt;60,1,AC47&lt;65,2,AC47&lt;68,3,TRUE,4),MATCH(YEAR($Q$27),'SEC Appendix V3'!$B$4:$F$4))*IF(K47&lt;=3000,K47,12000-(3*K47))),0)</f>
        <v>0</v>
      </c>
      <c r="AE47" s="77">
        <f t="shared" si="6"/>
        <v>123</v>
      </c>
      <c r="AF47" s="76" cm="1">
        <f t="array" ref="AF47">IFERROR(IF(OR(L47&lt;0,L47&gt;4000,AE47&lt;55),0,INDEX('SEC Appendix V3'!$B$5:$F$8,_xlfn.IFS(AE47&lt;60,1,AE47&lt;65,2,AE47&lt;68,3,TRUE,4),MATCH(YEAR($Q$27),'SEC Appendix V3'!$B$4:$F$4))*IF(L47&lt;=3000,L47,12000-(3*L47))),0)</f>
        <v>0</v>
      </c>
      <c r="AG47" s="77">
        <f t="shared" si="7"/>
        <v>123</v>
      </c>
      <c r="AH47" s="76" cm="1">
        <f t="array" ref="AH47">IFERROR(IF(OR(M47&lt;0,M47&gt;4000,AG47&lt;55),0,INDEX('SEC Appendix V3'!$B$5:$F$8,_xlfn.IFS(AG47&lt;60,1,AG47&lt;65,2,AG47&lt;68,3,TRUE,4),MATCH(YEAR($Q$27),'SEC Appendix V3'!$B$4:$F$4))*IF(M47&lt;=3000,M47,12000-(3*M47))),0)</f>
        <v>0</v>
      </c>
      <c r="AI47" s="77">
        <f t="shared" si="8"/>
        <v>123</v>
      </c>
      <c r="AJ47" s="76" cm="1">
        <f t="array" ref="AJ47">IFERROR(IF(OR(N47&lt;0,N47&gt;4000,AI47&lt;55),0,INDEX('SEC Appendix V3'!$B$5:$F$8,_xlfn.IFS(AI47&lt;60,1,AI47&lt;65,2,AI47&lt;68,3,TRUE,4),MATCH(YEAR($Q$27),'SEC Appendix V3'!$B$4:$F$4))*IF(N47&lt;=3000,N47,12000-(3*N47))),0)</f>
        <v>0</v>
      </c>
      <c r="AK47" s="77">
        <f t="shared" si="9"/>
        <v>123</v>
      </c>
      <c r="AL47" s="76" cm="1">
        <f t="array" ref="AL47">IFERROR(IF(OR(O47&lt;0,O47&gt;4000,AK47&lt;55),0,INDEX('SEC Appendix V3'!$B$5:$F$8,_xlfn.IFS(AK47&lt;60,1,AK47&lt;65,2,AK47&lt;68,3,TRUE,4),MATCH(YEAR($Q$27),'SEC Appendix V3'!$B$4:$F$4))*IF(O47&lt;=3000,O47,12000-(3*O47))),0)</f>
        <v>0</v>
      </c>
      <c r="AM47" s="77">
        <f t="shared" si="10"/>
        <v>123</v>
      </c>
      <c r="AN47" s="76" cm="1">
        <f t="array" ref="AN47">IFERROR(IF(OR(P47&lt;0,P47&gt;4000,AM47&lt;55),0,INDEX('SEC Appendix V3'!$B$5:$F$8,_xlfn.IFS(AM47&lt;60,1,AM47&lt;65,2,AM47&lt;68,3,TRUE,4),MATCH(YEAR($Q$27),'SEC Appendix V3'!$B$4:$F$4))*IF(P47&lt;=3000,P47,12000-(3*P47))),0)</f>
        <v>0</v>
      </c>
      <c r="AO47" s="79">
        <f t="shared" si="11"/>
        <v>0</v>
      </c>
    </row>
    <row r="48" spans="1:41" x14ac:dyDescent="0.35">
      <c r="A48" s="70">
        <v>19</v>
      </c>
      <c r="B48" s="57"/>
      <c r="C48" s="58"/>
      <c r="D48" s="59"/>
      <c r="E48" s="60"/>
      <c r="F48" s="60"/>
      <c r="G48" s="60"/>
      <c r="H48" s="60"/>
      <c r="I48" s="60"/>
      <c r="J48" s="60"/>
      <c r="K48" s="60"/>
      <c r="L48" s="60"/>
      <c r="M48" s="60"/>
      <c r="N48" s="60"/>
      <c r="O48" s="60"/>
      <c r="P48" s="60"/>
      <c r="Q48" s="50">
        <f t="shared" si="12"/>
        <v>123</v>
      </c>
      <c r="R48" s="104" cm="1">
        <f t="array" ref="R48">IFERROR(IF(OR(E48&lt;0,E48&gt;4000,Q48&lt;55),0,INDEX('SEC Appendix V3'!$B$5:$F$8,_xlfn.IFS(Q48&lt;60,1,Q48&lt;65,2,Q48&lt;68,3,TRUE,4),MATCH(YEAR($Q$27),'SEC Appendix V3'!$B$4:$F$4))*IF(E48&lt;=3000,E48,12000-(3*E48))),0)</f>
        <v>0</v>
      </c>
      <c r="S48" s="77">
        <f t="shared" si="0"/>
        <v>123</v>
      </c>
      <c r="T48" s="76" cm="1">
        <f t="array" ref="T48">IFERROR(IF(OR(F48&lt;0,F48&gt;4000,S48&lt;55),0,INDEX('SEC Appendix V3'!$B$5:$F$8,_xlfn.IFS(S48&lt;60,1,S48&lt;65,2,S48&lt;68,3,TRUE,4),MATCH(YEAR($Q$27),'SEC Appendix V3'!$B$4:$F$4))*IF(F48&lt;=3000,F48,12000-(3*F48))),0)</f>
        <v>0</v>
      </c>
      <c r="U48" s="77">
        <f t="shared" si="1"/>
        <v>123</v>
      </c>
      <c r="V48" s="76" cm="1">
        <f t="array" ref="V48">IFERROR(IF(OR(G48&lt;0,G48&gt;4000,U48&lt;55),0,INDEX('SEC Appendix V3'!$B$5:$F$8,_xlfn.IFS(U48&lt;60,1,U48&lt;65,2,U48&lt;68,3,TRUE,4),MATCH(YEAR($Q$27),'SEC Appendix V3'!$B$4:$F$4))*IF(G48&lt;=3000,G48,12000-(3*G48))),0)</f>
        <v>0</v>
      </c>
      <c r="W48" s="77">
        <f t="shared" si="2"/>
        <v>123</v>
      </c>
      <c r="X48" s="76" cm="1">
        <f t="array" ref="X48">IFERROR(IF(OR(H48&lt;0,H48&gt;4000,W48&lt;55),0,INDEX('SEC Appendix V3'!$B$5:$F$8,_xlfn.IFS(W48&lt;60,1,W48&lt;65,2,W48&lt;68,3,TRUE,4),MATCH(YEAR($Q$27),'SEC Appendix V3'!$B$4:$F$4))*IF(H48&lt;=3000,H48,12000-(3*H48))),0)</f>
        <v>0</v>
      </c>
      <c r="Y48" s="77">
        <f t="shared" si="3"/>
        <v>123</v>
      </c>
      <c r="Z48" s="76" cm="1">
        <f t="array" ref="Z48">IFERROR(IF(OR(I48&lt;0,I48&gt;4000,Y48&lt;55),0,INDEX('SEC Appendix V3'!$B$5:$F$8,_xlfn.IFS(Y48&lt;60,1,Y48&lt;65,2,Y48&lt;68,3,TRUE,4),MATCH(YEAR($Q$27),'SEC Appendix V3'!$B$4:$F$4))*IF(I48&lt;=3000,I48,12000-(3*I48))),0)</f>
        <v>0</v>
      </c>
      <c r="AA48" s="77">
        <f t="shared" si="4"/>
        <v>123</v>
      </c>
      <c r="AB48" s="76" cm="1">
        <f t="array" ref="AB48">IFERROR(IF(OR(J48&lt;0,J48&gt;4000,AA48&lt;55),0,INDEX('SEC Appendix V3'!$B$5:$F$8,_xlfn.IFS(AA48&lt;60,1,AA48&lt;65,2,AA48&lt;68,3,TRUE,4),MATCH(YEAR($Q$27),'SEC Appendix V3'!$B$4:$F$4))*IF(J48&lt;=3000,J48,12000-(3*J48))),0)</f>
        <v>0</v>
      </c>
      <c r="AC48" s="77">
        <f t="shared" si="5"/>
        <v>123</v>
      </c>
      <c r="AD48" s="76" cm="1">
        <f t="array" ref="AD48">IFERROR(IF(OR(K48&lt;0,K48&gt;4000,AC48&lt;55),0,INDEX('SEC Appendix V3'!$B$5:$F$8,_xlfn.IFS(AC48&lt;60,1,AC48&lt;65,2,AC48&lt;68,3,TRUE,4),MATCH(YEAR($Q$27),'SEC Appendix V3'!$B$4:$F$4))*IF(K48&lt;=3000,K48,12000-(3*K48))),0)</f>
        <v>0</v>
      </c>
      <c r="AE48" s="77">
        <f t="shared" si="6"/>
        <v>123</v>
      </c>
      <c r="AF48" s="76" cm="1">
        <f t="array" ref="AF48">IFERROR(IF(OR(L48&lt;0,L48&gt;4000,AE48&lt;55),0,INDEX('SEC Appendix V3'!$B$5:$F$8,_xlfn.IFS(AE48&lt;60,1,AE48&lt;65,2,AE48&lt;68,3,TRUE,4),MATCH(YEAR($Q$27),'SEC Appendix V3'!$B$4:$F$4))*IF(L48&lt;=3000,L48,12000-(3*L48))),0)</f>
        <v>0</v>
      </c>
      <c r="AG48" s="77">
        <f t="shared" si="7"/>
        <v>123</v>
      </c>
      <c r="AH48" s="76" cm="1">
        <f t="array" ref="AH48">IFERROR(IF(OR(M48&lt;0,M48&gt;4000,AG48&lt;55),0,INDEX('SEC Appendix V3'!$B$5:$F$8,_xlfn.IFS(AG48&lt;60,1,AG48&lt;65,2,AG48&lt;68,3,TRUE,4),MATCH(YEAR($Q$27),'SEC Appendix V3'!$B$4:$F$4))*IF(M48&lt;=3000,M48,12000-(3*M48))),0)</f>
        <v>0</v>
      </c>
      <c r="AI48" s="77">
        <f t="shared" si="8"/>
        <v>123</v>
      </c>
      <c r="AJ48" s="76" cm="1">
        <f t="array" ref="AJ48">IFERROR(IF(OR(N48&lt;0,N48&gt;4000,AI48&lt;55),0,INDEX('SEC Appendix V3'!$B$5:$F$8,_xlfn.IFS(AI48&lt;60,1,AI48&lt;65,2,AI48&lt;68,3,TRUE,4),MATCH(YEAR($Q$27),'SEC Appendix V3'!$B$4:$F$4))*IF(N48&lt;=3000,N48,12000-(3*N48))),0)</f>
        <v>0</v>
      </c>
      <c r="AK48" s="77">
        <f t="shared" si="9"/>
        <v>123</v>
      </c>
      <c r="AL48" s="76" cm="1">
        <f t="array" ref="AL48">IFERROR(IF(OR(O48&lt;0,O48&gt;4000,AK48&lt;55),0,INDEX('SEC Appendix V3'!$B$5:$F$8,_xlfn.IFS(AK48&lt;60,1,AK48&lt;65,2,AK48&lt;68,3,TRUE,4),MATCH(YEAR($Q$27),'SEC Appendix V3'!$B$4:$F$4))*IF(O48&lt;=3000,O48,12000-(3*O48))),0)</f>
        <v>0</v>
      </c>
      <c r="AM48" s="77">
        <f t="shared" si="10"/>
        <v>123</v>
      </c>
      <c r="AN48" s="76" cm="1">
        <f t="array" ref="AN48">IFERROR(IF(OR(P48&lt;0,P48&gt;4000,AM48&lt;55),0,INDEX('SEC Appendix V3'!$B$5:$F$8,_xlfn.IFS(AM48&lt;60,1,AM48&lt;65,2,AM48&lt;68,3,TRUE,4),MATCH(YEAR($Q$27),'SEC Appendix V3'!$B$4:$F$4))*IF(P48&lt;=3000,P48,12000-(3*P48))),0)</f>
        <v>0</v>
      </c>
      <c r="AO48" s="79">
        <f t="shared" si="11"/>
        <v>0</v>
      </c>
    </row>
    <row r="49" spans="1:41" x14ac:dyDescent="0.35">
      <c r="A49" s="70">
        <v>20</v>
      </c>
      <c r="B49" s="57"/>
      <c r="C49" s="58"/>
      <c r="D49" s="59"/>
      <c r="E49" s="60"/>
      <c r="F49" s="60"/>
      <c r="G49" s="60"/>
      <c r="H49" s="60"/>
      <c r="I49" s="60"/>
      <c r="J49" s="60"/>
      <c r="K49" s="60"/>
      <c r="L49" s="60"/>
      <c r="M49" s="60"/>
      <c r="N49" s="60"/>
      <c r="O49" s="60"/>
      <c r="P49" s="60"/>
      <c r="Q49" s="50">
        <f t="shared" si="12"/>
        <v>123</v>
      </c>
      <c r="R49" s="104" cm="1">
        <f t="array" ref="R49">IFERROR(IF(OR(E49&lt;0,E49&gt;4000,Q49&lt;55),0,INDEX('SEC Appendix V3'!$B$5:$F$8,_xlfn.IFS(Q49&lt;60,1,Q49&lt;65,2,Q49&lt;68,3,TRUE,4),MATCH(YEAR($Q$27),'SEC Appendix V3'!$B$4:$F$4))*IF(E49&lt;=3000,E49,12000-(3*E49))),0)</f>
        <v>0</v>
      </c>
      <c r="S49" s="77">
        <f t="shared" si="0"/>
        <v>123</v>
      </c>
      <c r="T49" s="76" cm="1">
        <f t="array" ref="T49">IFERROR(IF(OR(F49&lt;0,F49&gt;4000,S49&lt;55),0,INDEX('SEC Appendix V3'!$B$5:$F$8,_xlfn.IFS(S49&lt;60,1,S49&lt;65,2,S49&lt;68,3,TRUE,4),MATCH(YEAR($Q$27),'SEC Appendix V3'!$B$4:$F$4))*IF(F49&lt;=3000,F49,12000-(3*F49))),0)</f>
        <v>0</v>
      </c>
      <c r="U49" s="77">
        <f t="shared" si="1"/>
        <v>123</v>
      </c>
      <c r="V49" s="76" cm="1">
        <f t="array" ref="V49">IFERROR(IF(OR(G49&lt;0,G49&gt;4000,U49&lt;55),0,INDEX('SEC Appendix V3'!$B$5:$F$8,_xlfn.IFS(U49&lt;60,1,U49&lt;65,2,U49&lt;68,3,TRUE,4),MATCH(YEAR($Q$27),'SEC Appendix V3'!$B$4:$F$4))*IF(G49&lt;=3000,G49,12000-(3*G49))),0)</f>
        <v>0</v>
      </c>
      <c r="W49" s="77">
        <f t="shared" si="2"/>
        <v>123</v>
      </c>
      <c r="X49" s="76" cm="1">
        <f t="array" ref="X49">IFERROR(IF(OR(H49&lt;0,H49&gt;4000,W49&lt;55),0,INDEX('SEC Appendix V3'!$B$5:$F$8,_xlfn.IFS(W49&lt;60,1,W49&lt;65,2,W49&lt;68,3,TRUE,4),MATCH(YEAR($Q$27),'SEC Appendix V3'!$B$4:$F$4))*IF(H49&lt;=3000,H49,12000-(3*H49))),0)</f>
        <v>0</v>
      </c>
      <c r="Y49" s="77">
        <f t="shared" si="3"/>
        <v>123</v>
      </c>
      <c r="Z49" s="76" cm="1">
        <f t="array" ref="Z49">IFERROR(IF(OR(I49&lt;0,I49&gt;4000,Y49&lt;55),0,INDEX('SEC Appendix V3'!$B$5:$F$8,_xlfn.IFS(Y49&lt;60,1,Y49&lt;65,2,Y49&lt;68,3,TRUE,4),MATCH(YEAR($Q$27),'SEC Appendix V3'!$B$4:$F$4))*IF(I49&lt;=3000,I49,12000-(3*I49))),0)</f>
        <v>0</v>
      </c>
      <c r="AA49" s="77">
        <f t="shared" si="4"/>
        <v>123</v>
      </c>
      <c r="AB49" s="76" cm="1">
        <f t="array" ref="AB49">IFERROR(IF(OR(J49&lt;0,J49&gt;4000,AA49&lt;55),0,INDEX('SEC Appendix V3'!$B$5:$F$8,_xlfn.IFS(AA49&lt;60,1,AA49&lt;65,2,AA49&lt;68,3,TRUE,4),MATCH(YEAR($Q$27),'SEC Appendix V3'!$B$4:$F$4))*IF(J49&lt;=3000,J49,12000-(3*J49))),0)</f>
        <v>0</v>
      </c>
      <c r="AC49" s="77">
        <f t="shared" si="5"/>
        <v>123</v>
      </c>
      <c r="AD49" s="76" cm="1">
        <f t="array" ref="AD49">IFERROR(IF(OR(K49&lt;0,K49&gt;4000,AC49&lt;55),0,INDEX('SEC Appendix V3'!$B$5:$F$8,_xlfn.IFS(AC49&lt;60,1,AC49&lt;65,2,AC49&lt;68,3,TRUE,4),MATCH(YEAR($Q$27),'SEC Appendix V3'!$B$4:$F$4))*IF(K49&lt;=3000,K49,12000-(3*K49))),0)</f>
        <v>0</v>
      </c>
      <c r="AE49" s="77">
        <f t="shared" si="6"/>
        <v>123</v>
      </c>
      <c r="AF49" s="76" cm="1">
        <f t="array" ref="AF49">IFERROR(IF(OR(L49&lt;0,L49&gt;4000,AE49&lt;55),0,INDEX('SEC Appendix V3'!$B$5:$F$8,_xlfn.IFS(AE49&lt;60,1,AE49&lt;65,2,AE49&lt;68,3,TRUE,4),MATCH(YEAR($Q$27),'SEC Appendix V3'!$B$4:$F$4))*IF(L49&lt;=3000,L49,12000-(3*L49))),0)</f>
        <v>0</v>
      </c>
      <c r="AG49" s="77">
        <f t="shared" si="7"/>
        <v>123</v>
      </c>
      <c r="AH49" s="76" cm="1">
        <f t="array" ref="AH49">IFERROR(IF(OR(M49&lt;0,M49&gt;4000,AG49&lt;55),0,INDEX('SEC Appendix V3'!$B$5:$F$8,_xlfn.IFS(AG49&lt;60,1,AG49&lt;65,2,AG49&lt;68,3,TRUE,4),MATCH(YEAR($Q$27),'SEC Appendix V3'!$B$4:$F$4))*IF(M49&lt;=3000,M49,12000-(3*M49))),0)</f>
        <v>0</v>
      </c>
      <c r="AI49" s="77">
        <f t="shared" si="8"/>
        <v>123</v>
      </c>
      <c r="AJ49" s="76" cm="1">
        <f t="array" ref="AJ49">IFERROR(IF(OR(N49&lt;0,N49&gt;4000,AI49&lt;55),0,INDEX('SEC Appendix V3'!$B$5:$F$8,_xlfn.IFS(AI49&lt;60,1,AI49&lt;65,2,AI49&lt;68,3,TRUE,4),MATCH(YEAR($Q$27),'SEC Appendix V3'!$B$4:$F$4))*IF(N49&lt;=3000,N49,12000-(3*N49))),0)</f>
        <v>0</v>
      </c>
      <c r="AK49" s="77">
        <f t="shared" si="9"/>
        <v>123</v>
      </c>
      <c r="AL49" s="76" cm="1">
        <f t="array" ref="AL49">IFERROR(IF(OR(O49&lt;0,O49&gt;4000,AK49&lt;55),0,INDEX('SEC Appendix V3'!$B$5:$F$8,_xlfn.IFS(AK49&lt;60,1,AK49&lt;65,2,AK49&lt;68,3,TRUE,4),MATCH(YEAR($Q$27),'SEC Appendix V3'!$B$4:$F$4))*IF(O49&lt;=3000,O49,12000-(3*O49))),0)</f>
        <v>0</v>
      </c>
      <c r="AM49" s="77">
        <f t="shared" si="10"/>
        <v>123</v>
      </c>
      <c r="AN49" s="76" cm="1">
        <f t="array" ref="AN49">IFERROR(IF(OR(P49&lt;0,P49&gt;4000,AM49&lt;55),0,INDEX('SEC Appendix V3'!$B$5:$F$8,_xlfn.IFS(AM49&lt;60,1,AM49&lt;65,2,AM49&lt;68,3,TRUE,4),MATCH(YEAR($Q$27),'SEC Appendix V3'!$B$4:$F$4))*IF(P49&lt;=3000,P49,12000-(3*P49))),0)</f>
        <v>0</v>
      </c>
      <c r="AO49" s="79">
        <f t="shared" si="11"/>
        <v>0</v>
      </c>
    </row>
    <row r="50" spans="1:41" x14ac:dyDescent="0.35">
      <c r="A50" s="70">
        <v>21</v>
      </c>
      <c r="B50" s="58"/>
      <c r="C50" s="58"/>
      <c r="D50" s="59"/>
      <c r="E50" s="60"/>
      <c r="F50" s="60"/>
      <c r="G50" s="60"/>
      <c r="H50" s="60"/>
      <c r="I50" s="60"/>
      <c r="J50" s="60"/>
      <c r="K50" s="60"/>
      <c r="L50" s="60"/>
      <c r="M50" s="60"/>
      <c r="N50" s="60"/>
      <c r="O50" s="60"/>
      <c r="P50" s="60"/>
      <c r="Q50" s="50">
        <f t="shared" si="12"/>
        <v>123</v>
      </c>
      <c r="R50" s="104" cm="1">
        <f t="array" ref="R50">IFERROR(IF(OR(E50&lt;0,E50&gt;4000,Q50&lt;55),0,INDEX('SEC Appendix V3'!$B$5:$F$8,_xlfn.IFS(Q50&lt;60,1,Q50&lt;65,2,Q50&lt;68,3,TRUE,4),MATCH(YEAR($Q$27),'SEC Appendix V3'!$B$4:$F$4))*IF(E50&lt;=3000,E50,12000-(3*E50))),0)</f>
        <v>0</v>
      </c>
      <c r="S50" s="77">
        <f t="shared" si="0"/>
        <v>123</v>
      </c>
      <c r="T50" s="76" cm="1">
        <f t="array" ref="T50">IFERROR(IF(OR(F50&lt;0,F50&gt;4000,S50&lt;55),0,INDEX('SEC Appendix V3'!$B$5:$F$8,_xlfn.IFS(S50&lt;60,1,S50&lt;65,2,S50&lt;68,3,TRUE,4),MATCH(YEAR($Q$27),'SEC Appendix V3'!$B$4:$F$4))*IF(F50&lt;=3000,F50,12000-(3*F50))),0)</f>
        <v>0</v>
      </c>
      <c r="U50" s="77">
        <f t="shared" si="1"/>
        <v>123</v>
      </c>
      <c r="V50" s="76" cm="1">
        <f t="array" ref="V50">IFERROR(IF(OR(G50&lt;0,G50&gt;4000,U50&lt;55),0,INDEX('SEC Appendix V3'!$B$5:$F$8,_xlfn.IFS(U50&lt;60,1,U50&lt;65,2,U50&lt;68,3,TRUE,4),MATCH(YEAR($Q$27),'SEC Appendix V3'!$B$4:$F$4))*IF(G50&lt;=3000,G50,12000-(3*G50))),0)</f>
        <v>0</v>
      </c>
      <c r="W50" s="77">
        <f t="shared" si="2"/>
        <v>123</v>
      </c>
      <c r="X50" s="76" cm="1">
        <f t="array" ref="X50">IFERROR(IF(OR(H50&lt;0,H50&gt;4000,W50&lt;55),0,INDEX('SEC Appendix V3'!$B$5:$F$8,_xlfn.IFS(W50&lt;60,1,W50&lt;65,2,W50&lt;68,3,TRUE,4),MATCH(YEAR($Q$27),'SEC Appendix V3'!$B$4:$F$4))*IF(H50&lt;=3000,H50,12000-(3*H50))),0)</f>
        <v>0</v>
      </c>
      <c r="Y50" s="77">
        <f t="shared" si="3"/>
        <v>123</v>
      </c>
      <c r="Z50" s="76" cm="1">
        <f t="array" ref="Z50">IFERROR(IF(OR(I50&lt;0,I50&gt;4000,Y50&lt;55),0,INDEX('SEC Appendix V3'!$B$5:$F$8,_xlfn.IFS(Y50&lt;60,1,Y50&lt;65,2,Y50&lt;68,3,TRUE,4),MATCH(YEAR($Q$27),'SEC Appendix V3'!$B$4:$F$4))*IF(I50&lt;=3000,I50,12000-(3*I50))),0)</f>
        <v>0</v>
      </c>
      <c r="AA50" s="77">
        <f t="shared" si="4"/>
        <v>123</v>
      </c>
      <c r="AB50" s="76" cm="1">
        <f t="array" ref="AB50">IFERROR(IF(OR(J50&lt;0,J50&gt;4000,AA50&lt;55),0,INDEX('SEC Appendix V3'!$B$5:$F$8,_xlfn.IFS(AA50&lt;60,1,AA50&lt;65,2,AA50&lt;68,3,TRUE,4),MATCH(YEAR($Q$27),'SEC Appendix V3'!$B$4:$F$4))*IF(J50&lt;=3000,J50,12000-(3*J50))),0)</f>
        <v>0</v>
      </c>
      <c r="AC50" s="77">
        <f t="shared" si="5"/>
        <v>123</v>
      </c>
      <c r="AD50" s="76" cm="1">
        <f t="array" ref="AD50">IFERROR(IF(OR(K50&lt;0,K50&gt;4000,AC50&lt;55),0,INDEX('SEC Appendix V3'!$B$5:$F$8,_xlfn.IFS(AC50&lt;60,1,AC50&lt;65,2,AC50&lt;68,3,TRUE,4),MATCH(YEAR($Q$27),'SEC Appendix V3'!$B$4:$F$4))*IF(K50&lt;=3000,K50,12000-(3*K50))),0)</f>
        <v>0</v>
      </c>
      <c r="AE50" s="77">
        <f t="shared" si="6"/>
        <v>123</v>
      </c>
      <c r="AF50" s="76" cm="1">
        <f t="array" ref="AF50">IFERROR(IF(OR(L50&lt;0,L50&gt;4000,AE50&lt;55),0,INDEX('SEC Appendix V3'!$B$5:$F$8,_xlfn.IFS(AE50&lt;60,1,AE50&lt;65,2,AE50&lt;68,3,TRUE,4),MATCH(YEAR($Q$27),'SEC Appendix V3'!$B$4:$F$4))*IF(L50&lt;=3000,L50,12000-(3*L50))),0)</f>
        <v>0</v>
      </c>
      <c r="AG50" s="77">
        <f t="shared" si="7"/>
        <v>123</v>
      </c>
      <c r="AH50" s="76" cm="1">
        <f t="array" ref="AH50">IFERROR(IF(OR(M50&lt;0,M50&gt;4000,AG50&lt;55),0,INDEX('SEC Appendix V3'!$B$5:$F$8,_xlfn.IFS(AG50&lt;60,1,AG50&lt;65,2,AG50&lt;68,3,TRUE,4),MATCH(YEAR($Q$27),'SEC Appendix V3'!$B$4:$F$4))*IF(M50&lt;=3000,M50,12000-(3*M50))),0)</f>
        <v>0</v>
      </c>
      <c r="AI50" s="77">
        <f t="shared" si="8"/>
        <v>123</v>
      </c>
      <c r="AJ50" s="76" cm="1">
        <f t="array" ref="AJ50">IFERROR(IF(OR(N50&lt;0,N50&gt;4000,AI50&lt;55),0,INDEX('SEC Appendix V3'!$B$5:$F$8,_xlfn.IFS(AI50&lt;60,1,AI50&lt;65,2,AI50&lt;68,3,TRUE,4),MATCH(YEAR($Q$27),'SEC Appendix V3'!$B$4:$F$4))*IF(N50&lt;=3000,N50,12000-(3*N50))),0)</f>
        <v>0</v>
      </c>
      <c r="AK50" s="77">
        <f t="shared" si="9"/>
        <v>123</v>
      </c>
      <c r="AL50" s="76" cm="1">
        <f t="array" ref="AL50">IFERROR(IF(OR(O50&lt;0,O50&gt;4000,AK50&lt;55),0,INDEX('SEC Appendix V3'!$B$5:$F$8,_xlfn.IFS(AK50&lt;60,1,AK50&lt;65,2,AK50&lt;68,3,TRUE,4),MATCH(YEAR($Q$27),'SEC Appendix V3'!$B$4:$F$4))*IF(O50&lt;=3000,O50,12000-(3*O50))),0)</f>
        <v>0</v>
      </c>
      <c r="AM50" s="77">
        <f t="shared" si="10"/>
        <v>123</v>
      </c>
      <c r="AN50" s="76" cm="1">
        <f t="array" ref="AN50">IFERROR(IF(OR(P50&lt;0,P50&gt;4000,AM50&lt;55),0,INDEX('SEC Appendix V3'!$B$5:$F$8,_xlfn.IFS(AM50&lt;60,1,AM50&lt;65,2,AM50&lt;68,3,TRUE,4),MATCH(YEAR($Q$27),'SEC Appendix V3'!$B$4:$F$4))*IF(P50&lt;=3000,P50,12000-(3*P50))),0)</f>
        <v>0</v>
      </c>
      <c r="AO50" s="79">
        <f t="shared" si="11"/>
        <v>0</v>
      </c>
    </row>
    <row r="51" spans="1:41" x14ac:dyDescent="0.35">
      <c r="A51" s="70">
        <v>22</v>
      </c>
      <c r="B51" s="57"/>
      <c r="C51" s="58"/>
      <c r="D51" s="59"/>
      <c r="E51" s="60"/>
      <c r="F51" s="60"/>
      <c r="G51" s="60"/>
      <c r="H51" s="60"/>
      <c r="I51" s="60"/>
      <c r="J51" s="60"/>
      <c r="K51" s="60"/>
      <c r="L51" s="60"/>
      <c r="M51" s="60"/>
      <c r="N51" s="60"/>
      <c r="O51" s="60"/>
      <c r="P51" s="60"/>
      <c r="Q51" s="50">
        <f t="shared" si="12"/>
        <v>123</v>
      </c>
      <c r="R51" s="104" cm="1">
        <f t="array" ref="R51">IFERROR(IF(OR(E51&lt;0,E51&gt;4000,Q51&lt;55),0,INDEX('SEC Appendix V3'!$B$5:$F$8,_xlfn.IFS(Q51&lt;60,1,Q51&lt;65,2,Q51&lt;68,3,TRUE,4),MATCH(YEAR($Q$27),'SEC Appendix V3'!$B$4:$F$4))*IF(E51&lt;=3000,E51,12000-(3*E51))),0)</f>
        <v>0</v>
      </c>
      <c r="S51" s="77">
        <f t="shared" si="0"/>
        <v>123</v>
      </c>
      <c r="T51" s="76" cm="1">
        <f t="array" ref="T51">IFERROR(IF(OR(F51&lt;0,F51&gt;4000,S51&lt;55),0,INDEX('SEC Appendix V3'!$B$5:$F$8,_xlfn.IFS(S51&lt;60,1,S51&lt;65,2,S51&lt;68,3,TRUE,4),MATCH(YEAR($Q$27),'SEC Appendix V3'!$B$4:$F$4))*IF(F51&lt;=3000,F51,12000-(3*F51))),0)</f>
        <v>0</v>
      </c>
      <c r="U51" s="77">
        <f t="shared" si="1"/>
        <v>123</v>
      </c>
      <c r="V51" s="76" cm="1">
        <f t="array" ref="V51">IFERROR(IF(OR(G51&lt;0,G51&gt;4000,U51&lt;55),0,INDEX('SEC Appendix V3'!$B$5:$F$8,_xlfn.IFS(U51&lt;60,1,U51&lt;65,2,U51&lt;68,3,TRUE,4),MATCH(YEAR($Q$27),'SEC Appendix V3'!$B$4:$F$4))*IF(G51&lt;=3000,G51,12000-(3*G51))),0)</f>
        <v>0</v>
      </c>
      <c r="W51" s="77">
        <f t="shared" si="2"/>
        <v>123</v>
      </c>
      <c r="X51" s="76" cm="1">
        <f t="array" ref="X51">IFERROR(IF(OR(H51&lt;0,H51&gt;4000,W51&lt;55),0,INDEX('SEC Appendix V3'!$B$5:$F$8,_xlfn.IFS(W51&lt;60,1,W51&lt;65,2,W51&lt;68,3,TRUE,4),MATCH(YEAR($Q$27),'SEC Appendix V3'!$B$4:$F$4))*IF(H51&lt;=3000,H51,12000-(3*H51))),0)</f>
        <v>0</v>
      </c>
      <c r="Y51" s="77">
        <f t="shared" si="3"/>
        <v>123</v>
      </c>
      <c r="Z51" s="76" cm="1">
        <f t="array" ref="Z51">IFERROR(IF(OR(I51&lt;0,I51&gt;4000,Y51&lt;55),0,INDEX('SEC Appendix V3'!$B$5:$F$8,_xlfn.IFS(Y51&lt;60,1,Y51&lt;65,2,Y51&lt;68,3,TRUE,4),MATCH(YEAR($Q$27),'SEC Appendix V3'!$B$4:$F$4))*IF(I51&lt;=3000,I51,12000-(3*I51))),0)</f>
        <v>0</v>
      </c>
      <c r="AA51" s="77">
        <f t="shared" si="4"/>
        <v>123</v>
      </c>
      <c r="AB51" s="76" cm="1">
        <f t="array" ref="AB51">IFERROR(IF(OR(J51&lt;0,J51&gt;4000,AA51&lt;55),0,INDEX('SEC Appendix V3'!$B$5:$F$8,_xlfn.IFS(AA51&lt;60,1,AA51&lt;65,2,AA51&lt;68,3,TRUE,4),MATCH(YEAR($Q$27),'SEC Appendix V3'!$B$4:$F$4))*IF(J51&lt;=3000,J51,12000-(3*J51))),0)</f>
        <v>0</v>
      </c>
      <c r="AC51" s="77">
        <f t="shared" si="5"/>
        <v>123</v>
      </c>
      <c r="AD51" s="76" cm="1">
        <f t="array" ref="AD51">IFERROR(IF(OR(K51&lt;0,K51&gt;4000,AC51&lt;55),0,INDEX('SEC Appendix V3'!$B$5:$F$8,_xlfn.IFS(AC51&lt;60,1,AC51&lt;65,2,AC51&lt;68,3,TRUE,4),MATCH(YEAR($Q$27),'SEC Appendix V3'!$B$4:$F$4))*IF(K51&lt;=3000,K51,12000-(3*K51))),0)</f>
        <v>0</v>
      </c>
      <c r="AE51" s="77">
        <f t="shared" si="6"/>
        <v>123</v>
      </c>
      <c r="AF51" s="76" cm="1">
        <f t="array" ref="AF51">IFERROR(IF(OR(L51&lt;0,L51&gt;4000,AE51&lt;55),0,INDEX('SEC Appendix V3'!$B$5:$F$8,_xlfn.IFS(AE51&lt;60,1,AE51&lt;65,2,AE51&lt;68,3,TRUE,4),MATCH(YEAR($Q$27),'SEC Appendix V3'!$B$4:$F$4))*IF(L51&lt;=3000,L51,12000-(3*L51))),0)</f>
        <v>0</v>
      </c>
      <c r="AG51" s="77">
        <f t="shared" si="7"/>
        <v>123</v>
      </c>
      <c r="AH51" s="76" cm="1">
        <f t="array" ref="AH51">IFERROR(IF(OR(M51&lt;0,M51&gt;4000,AG51&lt;55),0,INDEX('SEC Appendix V3'!$B$5:$F$8,_xlfn.IFS(AG51&lt;60,1,AG51&lt;65,2,AG51&lt;68,3,TRUE,4),MATCH(YEAR($Q$27),'SEC Appendix V3'!$B$4:$F$4))*IF(M51&lt;=3000,M51,12000-(3*M51))),0)</f>
        <v>0</v>
      </c>
      <c r="AI51" s="77">
        <f t="shared" si="8"/>
        <v>123</v>
      </c>
      <c r="AJ51" s="76" cm="1">
        <f t="array" ref="AJ51">IFERROR(IF(OR(N51&lt;0,N51&gt;4000,AI51&lt;55),0,INDEX('SEC Appendix V3'!$B$5:$F$8,_xlfn.IFS(AI51&lt;60,1,AI51&lt;65,2,AI51&lt;68,3,TRUE,4),MATCH(YEAR($Q$27),'SEC Appendix V3'!$B$4:$F$4))*IF(N51&lt;=3000,N51,12000-(3*N51))),0)</f>
        <v>0</v>
      </c>
      <c r="AK51" s="77">
        <f t="shared" si="9"/>
        <v>123</v>
      </c>
      <c r="AL51" s="76" cm="1">
        <f t="array" ref="AL51">IFERROR(IF(OR(O51&lt;0,O51&gt;4000,AK51&lt;55),0,INDEX('SEC Appendix V3'!$B$5:$F$8,_xlfn.IFS(AK51&lt;60,1,AK51&lt;65,2,AK51&lt;68,3,TRUE,4),MATCH(YEAR($Q$27),'SEC Appendix V3'!$B$4:$F$4))*IF(O51&lt;=3000,O51,12000-(3*O51))),0)</f>
        <v>0</v>
      </c>
      <c r="AM51" s="77">
        <f t="shared" si="10"/>
        <v>123</v>
      </c>
      <c r="AN51" s="76" cm="1">
        <f t="array" ref="AN51">IFERROR(IF(OR(P51&lt;0,P51&gt;4000,AM51&lt;55),0,INDEX('SEC Appendix V3'!$B$5:$F$8,_xlfn.IFS(AM51&lt;60,1,AM51&lt;65,2,AM51&lt;68,3,TRUE,4),MATCH(YEAR($Q$27),'SEC Appendix V3'!$B$4:$F$4))*IF(P51&lt;=3000,P51,12000-(3*P51))),0)</f>
        <v>0</v>
      </c>
      <c r="AO51" s="79">
        <f t="shared" si="11"/>
        <v>0</v>
      </c>
    </row>
    <row r="52" spans="1:41" x14ac:dyDescent="0.35">
      <c r="A52" s="70">
        <v>23</v>
      </c>
      <c r="B52" s="57"/>
      <c r="C52" s="58"/>
      <c r="D52" s="59"/>
      <c r="E52" s="60"/>
      <c r="F52" s="60"/>
      <c r="G52" s="60"/>
      <c r="H52" s="60"/>
      <c r="I52" s="60"/>
      <c r="J52" s="60"/>
      <c r="K52" s="60"/>
      <c r="L52" s="60"/>
      <c r="M52" s="60"/>
      <c r="N52" s="60"/>
      <c r="O52" s="60"/>
      <c r="P52" s="60"/>
      <c r="Q52" s="50">
        <f t="shared" si="12"/>
        <v>123</v>
      </c>
      <c r="R52" s="104" cm="1">
        <f t="array" ref="R52">IFERROR(IF(OR(E52&lt;0,E52&gt;4000,Q52&lt;55),0,INDEX('SEC Appendix V3'!$B$5:$F$8,_xlfn.IFS(Q52&lt;60,1,Q52&lt;65,2,Q52&lt;68,3,TRUE,4),MATCH(YEAR($Q$27),'SEC Appendix V3'!$B$4:$F$4))*IF(E52&lt;=3000,E52,12000-(3*E52))),0)</f>
        <v>0</v>
      </c>
      <c r="S52" s="77">
        <f t="shared" si="0"/>
        <v>123</v>
      </c>
      <c r="T52" s="76" cm="1">
        <f t="array" ref="T52">IFERROR(IF(OR(F52&lt;0,F52&gt;4000,S52&lt;55),0,INDEX('SEC Appendix V3'!$B$5:$F$8,_xlfn.IFS(S52&lt;60,1,S52&lt;65,2,S52&lt;68,3,TRUE,4),MATCH(YEAR($Q$27),'SEC Appendix V3'!$B$4:$F$4))*IF(F52&lt;=3000,F52,12000-(3*F52))),0)</f>
        <v>0</v>
      </c>
      <c r="U52" s="77">
        <f t="shared" si="1"/>
        <v>123</v>
      </c>
      <c r="V52" s="76" cm="1">
        <f t="array" ref="V52">IFERROR(IF(OR(G52&lt;0,G52&gt;4000,U52&lt;55),0,INDEX('SEC Appendix V3'!$B$5:$F$8,_xlfn.IFS(U52&lt;60,1,U52&lt;65,2,U52&lt;68,3,TRUE,4),MATCH(YEAR($Q$27),'SEC Appendix V3'!$B$4:$F$4))*IF(G52&lt;=3000,G52,12000-(3*G52))),0)</f>
        <v>0</v>
      </c>
      <c r="W52" s="77">
        <f t="shared" si="2"/>
        <v>123</v>
      </c>
      <c r="X52" s="76" cm="1">
        <f t="array" ref="X52">IFERROR(IF(OR(H52&lt;0,H52&gt;4000,W52&lt;55),0,INDEX('SEC Appendix V3'!$B$5:$F$8,_xlfn.IFS(W52&lt;60,1,W52&lt;65,2,W52&lt;68,3,TRUE,4),MATCH(YEAR($Q$27),'SEC Appendix V3'!$B$4:$F$4))*IF(H52&lt;=3000,H52,12000-(3*H52))),0)</f>
        <v>0</v>
      </c>
      <c r="Y52" s="77">
        <f t="shared" si="3"/>
        <v>123</v>
      </c>
      <c r="Z52" s="76" cm="1">
        <f t="array" ref="Z52">IFERROR(IF(OR(I52&lt;0,I52&gt;4000,Y52&lt;55),0,INDEX('SEC Appendix V3'!$B$5:$F$8,_xlfn.IFS(Y52&lt;60,1,Y52&lt;65,2,Y52&lt;68,3,TRUE,4),MATCH(YEAR($Q$27),'SEC Appendix V3'!$B$4:$F$4))*IF(I52&lt;=3000,I52,12000-(3*I52))),0)</f>
        <v>0</v>
      </c>
      <c r="AA52" s="77">
        <f t="shared" si="4"/>
        <v>123</v>
      </c>
      <c r="AB52" s="76" cm="1">
        <f t="array" ref="AB52">IFERROR(IF(OR(J52&lt;0,J52&gt;4000,AA52&lt;55),0,INDEX('SEC Appendix V3'!$B$5:$F$8,_xlfn.IFS(AA52&lt;60,1,AA52&lt;65,2,AA52&lt;68,3,TRUE,4),MATCH(YEAR($Q$27),'SEC Appendix V3'!$B$4:$F$4))*IF(J52&lt;=3000,J52,12000-(3*J52))),0)</f>
        <v>0</v>
      </c>
      <c r="AC52" s="77">
        <f t="shared" si="5"/>
        <v>123</v>
      </c>
      <c r="AD52" s="76" cm="1">
        <f t="array" ref="AD52">IFERROR(IF(OR(K52&lt;0,K52&gt;4000,AC52&lt;55),0,INDEX('SEC Appendix V3'!$B$5:$F$8,_xlfn.IFS(AC52&lt;60,1,AC52&lt;65,2,AC52&lt;68,3,TRUE,4),MATCH(YEAR($Q$27),'SEC Appendix V3'!$B$4:$F$4))*IF(K52&lt;=3000,K52,12000-(3*K52))),0)</f>
        <v>0</v>
      </c>
      <c r="AE52" s="77">
        <f t="shared" si="6"/>
        <v>123</v>
      </c>
      <c r="AF52" s="76" cm="1">
        <f t="array" ref="AF52">IFERROR(IF(OR(L52&lt;0,L52&gt;4000,AE52&lt;55),0,INDEX('SEC Appendix V3'!$B$5:$F$8,_xlfn.IFS(AE52&lt;60,1,AE52&lt;65,2,AE52&lt;68,3,TRUE,4),MATCH(YEAR($Q$27),'SEC Appendix V3'!$B$4:$F$4))*IF(L52&lt;=3000,L52,12000-(3*L52))),0)</f>
        <v>0</v>
      </c>
      <c r="AG52" s="77">
        <f t="shared" si="7"/>
        <v>123</v>
      </c>
      <c r="AH52" s="76" cm="1">
        <f t="array" ref="AH52">IFERROR(IF(OR(M52&lt;0,M52&gt;4000,AG52&lt;55),0,INDEX('SEC Appendix V3'!$B$5:$F$8,_xlfn.IFS(AG52&lt;60,1,AG52&lt;65,2,AG52&lt;68,3,TRUE,4),MATCH(YEAR($Q$27),'SEC Appendix V3'!$B$4:$F$4))*IF(M52&lt;=3000,M52,12000-(3*M52))),0)</f>
        <v>0</v>
      </c>
      <c r="AI52" s="77">
        <f t="shared" si="8"/>
        <v>123</v>
      </c>
      <c r="AJ52" s="76" cm="1">
        <f t="array" ref="AJ52">IFERROR(IF(OR(N52&lt;0,N52&gt;4000,AI52&lt;55),0,INDEX('SEC Appendix V3'!$B$5:$F$8,_xlfn.IFS(AI52&lt;60,1,AI52&lt;65,2,AI52&lt;68,3,TRUE,4),MATCH(YEAR($Q$27),'SEC Appendix V3'!$B$4:$F$4))*IF(N52&lt;=3000,N52,12000-(3*N52))),0)</f>
        <v>0</v>
      </c>
      <c r="AK52" s="77">
        <f t="shared" si="9"/>
        <v>123</v>
      </c>
      <c r="AL52" s="76" cm="1">
        <f t="array" ref="AL52">IFERROR(IF(OR(O52&lt;0,O52&gt;4000,AK52&lt;55),0,INDEX('SEC Appendix V3'!$B$5:$F$8,_xlfn.IFS(AK52&lt;60,1,AK52&lt;65,2,AK52&lt;68,3,TRUE,4),MATCH(YEAR($Q$27),'SEC Appendix V3'!$B$4:$F$4))*IF(O52&lt;=3000,O52,12000-(3*O52))),0)</f>
        <v>0</v>
      </c>
      <c r="AM52" s="77">
        <f t="shared" si="10"/>
        <v>123</v>
      </c>
      <c r="AN52" s="76" cm="1">
        <f t="array" ref="AN52">IFERROR(IF(OR(P52&lt;0,P52&gt;4000,AM52&lt;55),0,INDEX('SEC Appendix V3'!$B$5:$F$8,_xlfn.IFS(AM52&lt;60,1,AM52&lt;65,2,AM52&lt;68,3,TRUE,4),MATCH(YEAR($Q$27),'SEC Appendix V3'!$B$4:$F$4))*IF(P52&lt;=3000,P52,12000-(3*P52))),0)</f>
        <v>0</v>
      </c>
      <c r="AO52" s="79">
        <f t="shared" si="11"/>
        <v>0</v>
      </c>
    </row>
    <row r="53" spans="1:41" x14ac:dyDescent="0.35">
      <c r="A53" s="70">
        <v>24</v>
      </c>
      <c r="B53" s="58"/>
      <c r="C53" s="58"/>
      <c r="D53" s="59"/>
      <c r="E53" s="60"/>
      <c r="F53" s="60"/>
      <c r="G53" s="60"/>
      <c r="H53" s="60"/>
      <c r="I53" s="60"/>
      <c r="J53" s="60"/>
      <c r="K53" s="60"/>
      <c r="L53" s="60"/>
      <c r="M53" s="60"/>
      <c r="N53" s="60"/>
      <c r="O53" s="60"/>
      <c r="P53" s="60"/>
      <c r="Q53" s="50">
        <f t="shared" si="12"/>
        <v>123</v>
      </c>
      <c r="R53" s="104" cm="1">
        <f t="array" ref="R53">IFERROR(IF(OR(E53&lt;0,E53&gt;4000,Q53&lt;55),0,INDEX('SEC Appendix V3'!$B$5:$F$8,_xlfn.IFS(Q53&lt;60,1,Q53&lt;65,2,Q53&lt;68,3,TRUE,4),MATCH(YEAR($Q$27),'SEC Appendix V3'!$B$4:$F$4))*IF(E53&lt;=3000,E53,12000-(3*E53))),0)</f>
        <v>0</v>
      </c>
      <c r="S53" s="77">
        <f t="shared" si="0"/>
        <v>123</v>
      </c>
      <c r="T53" s="76" cm="1">
        <f t="array" ref="T53">IFERROR(IF(OR(F53&lt;0,F53&gt;4000,S53&lt;55),0,INDEX('SEC Appendix V3'!$B$5:$F$8,_xlfn.IFS(S53&lt;60,1,S53&lt;65,2,S53&lt;68,3,TRUE,4),MATCH(YEAR($Q$27),'SEC Appendix V3'!$B$4:$F$4))*IF(F53&lt;=3000,F53,12000-(3*F53))),0)</f>
        <v>0</v>
      </c>
      <c r="U53" s="77">
        <f t="shared" si="1"/>
        <v>123</v>
      </c>
      <c r="V53" s="76" cm="1">
        <f t="array" ref="V53">IFERROR(IF(OR(G53&lt;0,G53&gt;4000,U53&lt;55),0,INDEX('SEC Appendix V3'!$B$5:$F$8,_xlfn.IFS(U53&lt;60,1,U53&lt;65,2,U53&lt;68,3,TRUE,4),MATCH(YEAR($Q$27),'SEC Appendix V3'!$B$4:$F$4))*IF(G53&lt;=3000,G53,12000-(3*G53))),0)</f>
        <v>0</v>
      </c>
      <c r="W53" s="77">
        <f t="shared" si="2"/>
        <v>123</v>
      </c>
      <c r="X53" s="76" cm="1">
        <f t="array" ref="X53">IFERROR(IF(OR(H53&lt;0,H53&gt;4000,W53&lt;55),0,INDEX('SEC Appendix V3'!$B$5:$F$8,_xlfn.IFS(W53&lt;60,1,W53&lt;65,2,W53&lt;68,3,TRUE,4),MATCH(YEAR($Q$27),'SEC Appendix V3'!$B$4:$F$4))*IF(H53&lt;=3000,H53,12000-(3*H53))),0)</f>
        <v>0</v>
      </c>
      <c r="Y53" s="77">
        <f t="shared" si="3"/>
        <v>123</v>
      </c>
      <c r="Z53" s="76" cm="1">
        <f t="array" ref="Z53">IFERROR(IF(OR(I53&lt;0,I53&gt;4000,Y53&lt;55),0,INDEX('SEC Appendix V3'!$B$5:$F$8,_xlfn.IFS(Y53&lt;60,1,Y53&lt;65,2,Y53&lt;68,3,TRUE,4),MATCH(YEAR($Q$27),'SEC Appendix V3'!$B$4:$F$4))*IF(I53&lt;=3000,I53,12000-(3*I53))),0)</f>
        <v>0</v>
      </c>
      <c r="AA53" s="77">
        <f t="shared" si="4"/>
        <v>123</v>
      </c>
      <c r="AB53" s="76" cm="1">
        <f t="array" ref="AB53">IFERROR(IF(OR(J53&lt;0,J53&gt;4000,AA53&lt;55),0,INDEX('SEC Appendix V3'!$B$5:$F$8,_xlfn.IFS(AA53&lt;60,1,AA53&lt;65,2,AA53&lt;68,3,TRUE,4),MATCH(YEAR($Q$27),'SEC Appendix V3'!$B$4:$F$4))*IF(J53&lt;=3000,J53,12000-(3*J53))),0)</f>
        <v>0</v>
      </c>
      <c r="AC53" s="77">
        <f t="shared" si="5"/>
        <v>123</v>
      </c>
      <c r="AD53" s="76" cm="1">
        <f t="array" ref="AD53">IFERROR(IF(OR(K53&lt;0,K53&gt;4000,AC53&lt;55),0,INDEX('SEC Appendix V3'!$B$5:$F$8,_xlfn.IFS(AC53&lt;60,1,AC53&lt;65,2,AC53&lt;68,3,TRUE,4),MATCH(YEAR($Q$27),'SEC Appendix V3'!$B$4:$F$4))*IF(K53&lt;=3000,K53,12000-(3*K53))),0)</f>
        <v>0</v>
      </c>
      <c r="AE53" s="77">
        <f t="shared" si="6"/>
        <v>123</v>
      </c>
      <c r="AF53" s="76" cm="1">
        <f t="array" ref="AF53">IFERROR(IF(OR(L53&lt;0,L53&gt;4000,AE53&lt;55),0,INDEX('SEC Appendix V3'!$B$5:$F$8,_xlfn.IFS(AE53&lt;60,1,AE53&lt;65,2,AE53&lt;68,3,TRUE,4),MATCH(YEAR($Q$27),'SEC Appendix V3'!$B$4:$F$4))*IF(L53&lt;=3000,L53,12000-(3*L53))),0)</f>
        <v>0</v>
      </c>
      <c r="AG53" s="77">
        <f t="shared" si="7"/>
        <v>123</v>
      </c>
      <c r="AH53" s="76" cm="1">
        <f t="array" ref="AH53">IFERROR(IF(OR(M53&lt;0,M53&gt;4000,AG53&lt;55),0,INDEX('SEC Appendix V3'!$B$5:$F$8,_xlfn.IFS(AG53&lt;60,1,AG53&lt;65,2,AG53&lt;68,3,TRUE,4),MATCH(YEAR($Q$27),'SEC Appendix V3'!$B$4:$F$4))*IF(M53&lt;=3000,M53,12000-(3*M53))),0)</f>
        <v>0</v>
      </c>
      <c r="AI53" s="77">
        <f t="shared" si="8"/>
        <v>123</v>
      </c>
      <c r="AJ53" s="76" cm="1">
        <f t="array" ref="AJ53">IFERROR(IF(OR(N53&lt;0,N53&gt;4000,AI53&lt;55),0,INDEX('SEC Appendix V3'!$B$5:$F$8,_xlfn.IFS(AI53&lt;60,1,AI53&lt;65,2,AI53&lt;68,3,TRUE,4),MATCH(YEAR($Q$27),'SEC Appendix V3'!$B$4:$F$4))*IF(N53&lt;=3000,N53,12000-(3*N53))),0)</f>
        <v>0</v>
      </c>
      <c r="AK53" s="77">
        <f t="shared" si="9"/>
        <v>123</v>
      </c>
      <c r="AL53" s="76" cm="1">
        <f t="array" ref="AL53">IFERROR(IF(OR(O53&lt;0,O53&gt;4000,AK53&lt;55),0,INDEX('SEC Appendix V3'!$B$5:$F$8,_xlfn.IFS(AK53&lt;60,1,AK53&lt;65,2,AK53&lt;68,3,TRUE,4),MATCH(YEAR($Q$27),'SEC Appendix V3'!$B$4:$F$4))*IF(O53&lt;=3000,O53,12000-(3*O53))),0)</f>
        <v>0</v>
      </c>
      <c r="AM53" s="77">
        <f t="shared" si="10"/>
        <v>123</v>
      </c>
      <c r="AN53" s="76" cm="1">
        <f t="array" ref="AN53">IFERROR(IF(OR(P53&lt;0,P53&gt;4000,AM53&lt;55),0,INDEX('SEC Appendix V3'!$B$5:$F$8,_xlfn.IFS(AM53&lt;60,1,AM53&lt;65,2,AM53&lt;68,3,TRUE,4),MATCH(YEAR($Q$27),'SEC Appendix V3'!$B$4:$F$4))*IF(P53&lt;=3000,P53,12000-(3*P53))),0)</f>
        <v>0</v>
      </c>
      <c r="AO53" s="79">
        <f t="shared" si="11"/>
        <v>0</v>
      </c>
    </row>
    <row r="54" spans="1:41" x14ac:dyDescent="0.35">
      <c r="A54" s="70">
        <v>25</v>
      </c>
      <c r="B54" s="57"/>
      <c r="C54" s="58"/>
      <c r="D54" s="59"/>
      <c r="E54" s="60"/>
      <c r="F54" s="60"/>
      <c r="G54" s="60"/>
      <c r="H54" s="60"/>
      <c r="I54" s="60"/>
      <c r="J54" s="60"/>
      <c r="K54" s="60"/>
      <c r="L54" s="60"/>
      <c r="M54" s="60"/>
      <c r="N54" s="60"/>
      <c r="O54" s="60"/>
      <c r="P54" s="60"/>
      <c r="Q54" s="50">
        <f t="shared" si="12"/>
        <v>123</v>
      </c>
      <c r="R54" s="104" cm="1">
        <f t="array" ref="R54">IFERROR(IF(OR(E54&lt;0,E54&gt;4000,Q54&lt;55),0,INDEX('SEC Appendix V3'!$B$5:$F$8,_xlfn.IFS(Q54&lt;60,1,Q54&lt;65,2,Q54&lt;68,3,TRUE,4),MATCH(YEAR($Q$27),'SEC Appendix V3'!$B$4:$F$4))*IF(E54&lt;=3000,E54,12000-(3*E54))),0)</f>
        <v>0</v>
      </c>
      <c r="S54" s="77">
        <f t="shared" si="0"/>
        <v>123</v>
      </c>
      <c r="T54" s="76" cm="1">
        <f t="array" ref="T54">IFERROR(IF(OR(F54&lt;0,F54&gt;4000,S54&lt;55),0,INDEX('SEC Appendix V3'!$B$5:$F$8,_xlfn.IFS(S54&lt;60,1,S54&lt;65,2,S54&lt;68,3,TRUE,4),MATCH(YEAR($Q$27),'SEC Appendix V3'!$B$4:$F$4))*IF(F54&lt;=3000,F54,12000-(3*F54))),0)</f>
        <v>0</v>
      </c>
      <c r="U54" s="77">
        <f t="shared" si="1"/>
        <v>123</v>
      </c>
      <c r="V54" s="76" cm="1">
        <f t="array" ref="V54">IFERROR(IF(OR(G54&lt;0,G54&gt;4000,U54&lt;55),0,INDEX('SEC Appendix V3'!$B$5:$F$8,_xlfn.IFS(U54&lt;60,1,U54&lt;65,2,U54&lt;68,3,TRUE,4),MATCH(YEAR($Q$27),'SEC Appendix V3'!$B$4:$F$4))*IF(G54&lt;=3000,G54,12000-(3*G54))),0)</f>
        <v>0</v>
      </c>
      <c r="W54" s="77">
        <f t="shared" si="2"/>
        <v>123</v>
      </c>
      <c r="X54" s="76" cm="1">
        <f t="array" ref="X54">IFERROR(IF(OR(H54&lt;0,H54&gt;4000,W54&lt;55),0,INDEX('SEC Appendix V3'!$B$5:$F$8,_xlfn.IFS(W54&lt;60,1,W54&lt;65,2,W54&lt;68,3,TRUE,4),MATCH(YEAR($Q$27),'SEC Appendix V3'!$B$4:$F$4))*IF(H54&lt;=3000,H54,12000-(3*H54))),0)</f>
        <v>0</v>
      </c>
      <c r="Y54" s="77">
        <f t="shared" si="3"/>
        <v>123</v>
      </c>
      <c r="Z54" s="76" cm="1">
        <f t="array" ref="Z54">IFERROR(IF(OR(I54&lt;0,I54&gt;4000,Y54&lt;55),0,INDEX('SEC Appendix V3'!$B$5:$F$8,_xlfn.IFS(Y54&lt;60,1,Y54&lt;65,2,Y54&lt;68,3,TRUE,4),MATCH(YEAR($Q$27),'SEC Appendix V3'!$B$4:$F$4))*IF(I54&lt;=3000,I54,12000-(3*I54))),0)</f>
        <v>0</v>
      </c>
      <c r="AA54" s="77">
        <f t="shared" si="4"/>
        <v>123</v>
      </c>
      <c r="AB54" s="76" cm="1">
        <f t="array" ref="AB54">IFERROR(IF(OR(J54&lt;0,J54&gt;4000,AA54&lt;55),0,INDEX('SEC Appendix V3'!$B$5:$F$8,_xlfn.IFS(AA54&lt;60,1,AA54&lt;65,2,AA54&lt;68,3,TRUE,4),MATCH(YEAR($Q$27),'SEC Appendix V3'!$B$4:$F$4))*IF(J54&lt;=3000,J54,12000-(3*J54))),0)</f>
        <v>0</v>
      </c>
      <c r="AC54" s="77">
        <f t="shared" si="5"/>
        <v>123</v>
      </c>
      <c r="AD54" s="76" cm="1">
        <f t="array" ref="AD54">IFERROR(IF(OR(K54&lt;0,K54&gt;4000,AC54&lt;55),0,INDEX('SEC Appendix V3'!$B$5:$F$8,_xlfn.IFS(AC54&lt;60,1,AC54&lt;65,2,AC54&lt;68,3,TRUE,4),MATCH(YEAR($Q$27),'SEC Appendix V3'!$B$4:$F$4))*IF(K54&lt;=3000,K54,12000-(3*K54))),0)</f>
        <v>0</v>
      </c>
      <c r="AE54" s="77">
        <f t="shared" si="6"/>
        <v>123</v>
      </c>
      <c r="AF54" s="76" cm="1">
        <f t="array" ref="AF54">IFERROR(IF(OR(L54&lt;0,L54&gt;4000,AE54&lt;55),0,INDEX('SEC Appendix V3'!$B$5:$F$8,_xlfn.IFS(AE54&lt;60,1,AE54&lt;65,2,AE54&lt;68,3,TRUE,4),MATCH(YEAR($Q$27),'SEC Appendix V3'!$B$4:$F$4))*IF(L54&lt;=3000,L54,12000-(3*L54))),0)</f>
        <v>0</v>
      </c>
      <c r="AG54" s="77">
        <f t="shared" si="7"/>
        <v>123</v>
      </c>
      <c r="AH54" s="76" cm="1">
        <f t="array" ref="AH54">IFERROR(IF(OR(M54&lt;0,M54&gt;4000,AG54&lt;55),0,INDEX('SEC Appendix V3'!$B$5:$F$8,_xlfn.IFS(AG54&lt;60,1,AG54&lt;65,2,AG54&lt;68,3,TRUE,4),MATCH(YEAR($Q$27),'SEC Appendix V3'!$B$4:$F$4))*IF(M54&lt;=3000,M54,12000-(3*M54))),0)</f>
        <v>0</v>
      </c>
      <c r="AI54" s="77">
        <f t="shared" si="8"/>
        <v>123</v>
      </c>
      <c r="AJ54" s="76" cm="1">
        <f t="array" ref="AJ54">IFERROR(IF(OR(N54&lt;0,N54&gt;4000,AI54&lt;55),0,INDEX('SEC Appendix V3'!$B$5:$F$8,_xlfn.IFS(AI54&lt;60,1,AI54&lt;65,2,AI54&lt;68,3,TRUE,4),MATCH(YEAR($Q$27),'SEC Appendix V3'!$B$4:$F$4))*IF(N54&lt;=3000,N54,12000-(3*N54))),0)</f>
        <v>0</v>
      </c>
      <c r="AK54" s="77">
        <f t="shared" si="9"/>
        <v>123</v>
      </c>
      <c r="AL54" s="76" cm="1">
        <f t="array" ref="AL54">IFERROR(IF(OR(O54&lt;0,O54&gt;4000,AK54&lt;55),0,INDEX('SEC Appendix V3'!$B$5:$F$8,_xlfn.IFS(AK54&lt;60,1,AK54&lt;65,2,AK54&lt;68,3,TRUE,4),MATCH(YEAR($Q$27),'SEC Appendix V3'!$B$4:$F$4))*IF(O54&lt;=3000,O54,12000-(3*O54))),0)</f>
        <v>0</v>
      </c>
      <c r="AM54" s="77">
        <f t="shared" si="10"/>
        <v>123</v>
      </c>
      <c r="AN54" s="76" cm="1">
        <f t="array" ref="AN54">IFERROR(IF(OR(P54&lt;0,P54&gt;4000,AM54&lt;55),0,INDEX('SEC Appendix V3'!$B$5:$F$8,_xlfn.IFS(AM54&lt;60,1,AM54&lt;65,2,AM54&lt;68,3,TRUE,4),MATCH(YEAR($Q$27),'SEC Appendix V3'!$B$4:$F$4))*IF(P54&lt;=3000,P54,12000-(3*P54))),0)</f>
        <v>0</v>
      </c>
      <c r="AO54" s="79">
        <f t="shared" si="11"/>
        <v>0</v>
      </c>
    </row>
    <row r="55" spans="1:41" x14ac:dyDescent="0.35">
      <c r="A55" s="70">
        <v>26</v>
      </c>
      <c r="B55" s="57"/>
      <c r="C55" s="58"/>
      <c r="D55" s="59"/>
      <c r="E55" s="60"/>
      <c r="F55" s="60"/>
      <c r="G55" s="60"/>
      <c r="H55" s="60"/>
      <c r="I55" s="60"/>
      <c r="J55" s="60"/>
      <c r="K55" s="60"/>
      <c r="L55" s="60"/>
      <c r="M55" s="60"/>
      <c r="N55" s="60"/>
      <c r="O55" s="60"/>
      <c r="P55" s="60"/>
      <c r="Q55" s="50">
        <f t="shared" si="12"/>
        <v>123</v>
      </c>
      <c r="R55" s="104" cm="1">
        <f t="array" ref="R55">IFERROR(IF(OR(E55&lt;0,E55&gt;4000,Q55&lt;55),0,INDEX('SEC Appendix V3'!$B$5:$F$8,_xlfn.IFS(Q55&lt;60,1,Q55&lt;65,2,Q55&lt;68,3,TRUE,4),MATCH(YEAR($Q$27),'SEC Appendix V3'!$B$4:$F$4))*IF(E55&lt;=3000,E55,12000-(3*E55))),0)</f>
        <v>0</v>
      </c>
      <c r="S55" s="77">
        <f t="shared" si="0"/>
        <v>123</v>
      </c>
      <c r="T55" s="76" cm="1">
        <f t="array" ref="T55">IFERROR(IF(OR(F55&lt;0,F55&gt;4000,S55&lt;55),0,INDEX('SEC Appendix V3'!$B$5:$F$8,_xlfn.IFS(S55&lt;60,1,S55&lt;65,2,S55&lt;68,3,TRUE,4),MATCH(YEAR($Q$27),'SEC Appendix V3'!$B$4:$F$4))*IF(F55&lt;=3000,F55,12000-(3*F55))),0)</f>
        <v>0</v>
      </c>
      <c r="U55" s="77">
        <f t="shared" si="1"/>
        <v>123</v>
      </c>
      <c r="V55" s="76" cm="1">
        <f t="array" ref="V55">IFERROR(IF(OR(G55&lt;0,G55&gt;4000,U55&lt;55),0,INDEX('SEC Appendix V3'!$B$5:$F$8,_xlfn.IFS(U55&lt;60,1,U55&lt;65,2,U55&lt;68,3,TRUE,4),MATCH(YEAR($Q$27),'SEC Appendix V3'!$B$4:$F$4))*IF(G55&lt;=3000,G55,12000-(3*G55))),0)</f>
        <v>0</v>
      </c>
      <c r="W55" s="77">
        <f t="shared" si="2"/>
        <v>123</v>
      </c>
      <c r="X55" s="76" cm="1">
        <f t="array" ref="X55">IFERROR(IF(OR(H55&lt;0,H55&gt;4000,W55&lt;55),0,INDEX('SEC Appendix V3'!$B$5:$F$8,_xlfn.IFS(W55&lt;60,1,W55&lt;65,2,W55&lt;68,3,TRUE,4),MATCH(YEAR($Q$27),'SEC Appendix V3'!$B$4:$F$4))*IF(H55&lt;=3000,H55,12000-(3*H55))),0)</f>
        <v>0</v>
      </c>
      <c r="Y55" s="77">
        <f t="shared" si="3"/>
        <v>123</v>
      </c>
      <c r="Z55" s="76" cm="1">
        <f t="array" ref="Z55">IFERROR(IF(OR(I55&lt;0,I55&gt;4000,Y55&lt;55),0,INDEX('SEC Appendix V3'!$B$5:$F$8,_xlfn.IFS(Y55&lt;60,1,Y55&lt;65,2,Y55&lt;68,3,TRUE,4),MATCH(YEAR($Q$27),'SEC Appendix V3'!$B$4:$F$4))*IF(I55&lt;=3000,I55,12000-(3*I55))),0)</f>
        <v>0</v>
      </c>
      <c r="AA55" s="77">
        <f t="shared" si="4"/>
        <v>123</v>
      </c>
      <c r="AB55" s="76" cm="1">
        <f t="array" ref="AB55">IFERROR(IF(OR(J55&lt;0,J55&gt;4000,AA55&lt;55),0,INDEX('SEC Appendix V3'!$B$5:$F$8,_xlfn.IFS(AA55&lt;60,1,AA55&lt;65,2,AA55&lt;68,3,TRUE,4),MATCH(YEAR($Q$27),'SEC Appendix V3'!$B$4:$F$4))*IF(J55&lt;=3000,J55,12000-(3*J55))),0)</f>
        <v>0</v>
      </c>
      <c r="AC55" s="77">
        <f t="shared" si="5"/>
        <v>123</v>
      </c>
      <c r="AD55" s="76" cm="1">
        <f t="array" ref="AD55">IFERROR(IF(OR(K55&lt;0,K55&gt;4000,AC55&lt;55),0,INDEX('SEC Appendix V3'!$B$5:$F$8,_xlfn.IFS(AC55&lt;60,1,AC55&lt;65,2,AC55&lt;68,3,TRUE,4),MATCH(YEAR($Q$27),'SEC Appendix V3'!$B$4:$F$4))*IF(K55&lt;=3000,K55,12000-(3*K55))),0)</f>
        <v>0</v>
      </c>
      <c r="AE55" s="77">
        <f t="shared" si="6"/>
        <v>123</v>
      </c>
      <c r="AF55" s="76" cm="1">
        <f t="array" ref="AF55">IFERROR(IF(OR(L55&lt;0,L55&gt;4000,AE55&lt;55),0,INDEX('SEC Appendix V3'!$B$5:$F$8,_xlfn.IFS(AE55&lt;60,1,AE55&lt;65,2,AE55&lt;68,3,TRUE,4),MATCH(YEAR($Q$27),'SEC Appendix V3'!$B$4:$F$4))*IF(L55&lt;=3000,L55,12000-(3*L55))),0)</f>
        <v>0</v>
      </c>
      <c r="AG55" s="77">
        <f t="shared" si="7"/>
        <v>123</v>
      </c>
      <c r="AH55" s="76" cm="1">
        <f t="array" ref="AH55">IFERROR(IF(OR(M55&lt;0,M55&gt;4000,AG55&lt;55),0,INDEX('SEC Appendix V3'!$B$5:$F$8,_xlfn.IFS(AG55&lt;60,1,AG55&lt;65,2,AG55&lt;68,3,TRUE,4),MATCH(YEAR($Q$27),'SEC Appendix V3'!$B$4:$F$4))*IF(M55&lt;=3000,M55,12000-(3*M55))),0)</f>
        <v>0</v>
      </c>
      <c r="AI55" s="77">
        <f t="shared" si="8"/>
        <v>123</v>
      </c>
      <c r="AJ55" s="76" cm="1">
        <f t="array" ref="AJ55">IFERROR(IF(OR(N55&lt;0,N55&gt;4000,AI55&lt;55),0,INDEX('SEC Appendix V3'!$B$5:$F$8,_xlfn.IFS(AI55&lt;60,1,AI55&lt;65,2,AI55&lt;68,3,TRUE,4),MATCH(YEAR($Q$27),'SEC Appendix V3'!$B$4:$F$4))*IF(N55&lt;=3000,N55,12000-(3*N55))),0)</f>
        <v>0</v>
      </c>
      <c r="AK55" s="77">
        <f t="shared" si="9"/>
        <v>123</v>
      </c>
      <c r="AL55" s="76" cm="1">
        <f t="array" ref="AL55">IFERROR(IF(OR(O55&lt;0,O55&gt;4000,AK55&lt;55),0,INDEX('SEC Appendix V3'!$B$5:$F$8,_xlfn.IFS(AK55&lt;60,1,AK55&lt;65,2,AK55&lt;68,3,TRUE,4),MATCH(YEAR($Q$27),'SEC Appendix V3'!$B$4:$F$4))*IF(O55&lt;=3000,O55,12000-(3*O55))),0)</f>
        <v>0</v>
      </c>
      <c r="AM55" s="77">
        <f t="shared" si="10"/>
        <v>123</v>
      </c>
      <c r="AN55" s="76" cm="1">
        <f t="array" ref="AN55">IFERROR(IF(OR(P55&lt;0,P55&gt;4000,AM55&lt;55),0,INDEX('SEC Appendix V3'!$B$5:$F$8,_xlfn.IFS(AM55&lt;60,1,AM55&lt;65,2,AM55&lt;68,3,TRUE,4),MATCH(YEAR($Q$27),'SEC Appendix V3'!$B$4:$F$4))*IF(P55&lt;=3000,P55,12000-(3*P55))),0)</f>
        <v>0</v>
      </c>
      <c r="AO55" s="79">
        <f t="shared" si="11"/>
        <v>0</v>
      </c>
    </row>
    <row r="56" spans="1:41" x14ac:dyDescent="0.35">
      <c r="A56" s="70">
        <v>27</v>
      </c>
      <c r="B56" s="58"/>
      <c r="C56" s="58"/>
      <c r="D56" s="59"/>
      <c r="E56" s="60"/>
      <c r="F56" s="60"/>
      <c r="G56" s="60"/>
      <c r="H56" s="60"/>
      <c r="I56" s="60"/>
      <c r="J56" s="60"/>
      <c r="K56" s="60"/>
      <c r="L56" s="60"/>
      <c r="M56" s="60"/>
      <c r="N56" s="60"/>
      <c r="O56" s="60"/>
      <c r="P56" s="60"/>
      <c r="Q56" s="50">
        <f t="shared" si="12"/>
        <v>123</v>
      </c>
      <c r="R56" s="104" cm="1">
        <f t="array" ref="R56">IFERROR(IF(OR(E56&lt;0,E56&gt;4000,Q56&lt;55),0,INDEX('SEC Appendix V3'!$B$5:$F$8,_xlfn.IFS(Q56&lt;60,1,Q56&lt;65,2,Q56&lt;68,3,TRUE,4),MATCH(YEAR($Q$27),'SEC Appendix V3'!$B$4:$F$4))*IF(E56&lt;=3000,E56,12000-(3*E56))),0)</f>
        <v>0</v>
      </c>
      <c r="S56" s="77">
        <f t="shared" si="0"/>
        <v>123</v>
      </c>
      <c r="T56" s="76" cm="1">
        <f t="array" ref="T56">IFERROR(IF(OR(F56&lt;0,F56&gt;4000,S56&lt;55),0,INDEX('SEC Appendix V3'!$B$5:$F$8,_xlfn.IFS(S56&lt;60,1,S56&lt;65,2,S56&lt;68,3,TRUE,4),MATCH(YEAR($Q$27),'SEC Appendix V3'!$B$4:$F$4))*IF(F56&lt;=3000,F56,12000-(3*F56))),0)</f>
        <v>0</v>
      </c>
      <c r="U56" s="77">
        <f t="shared" si="1"/>
        <v>123</v>
      </c>
      <c r="V56" s="76" cm="1">
        <f t="array" ref="V56">IFERROR(IF(OR(G56&lt;0,G56&gt;4000,U56&lt;55),0,INDEX('SEC Appendix V3'!$B$5:$F$8,_xlfn.IFS(U56&lt;60,1,U56&lt;65,2,U56&lt;68,3,TRUE,4),MATCH(YEAR($Q$27),'SEC Appendix V3'!$B$4:$F$4))*IF(G56&lt;=3000,G56,12000-(3*G56))),0)</f>
        <v>0</v>
      </c>
      <c r="W56" s="77">
        <f t="shared" si="2"/>
        <v>123</v>
      </c>
      <c r="X56" s="76" cm="1">
        <f t="array" ref="X56">IFERROR(IF(OR(H56&lt;0,H56&gt;4000,W56&lt;55),0,INDEX('SEC Appendix V3'!$B$5:$F$8,_xlfn.IFS(W56&lt;60,1,W56&lt;65,2,W56&lt;68,3,TRUE,4),MATCH(YEAR($Q$27),'SEC Appendix V3'!$B$4:$F$4))*IF(H56&lt;=3000,H56,12000-(3*H56))),0)</f>
        <v>0</v>
      </c>
      <c r="Y56" s="77">
        <f t="shared" si="3"/>
        <v>123</v>
      </c>
      <c r="Z56" s="76" cm="1">
        <f t="array" ref="Z56">IFERROR(IF(OR(I56&lt;0,I56&gt;4000,Y56&lt;55),0,INDEX('SEC Appendix V3'!$B$5:$F$8,_xlfn.IFS(Y56&lt;60,1,Y56&lt;65,2,Y56&lt;68,3,TRUE,4),MATCH(YEAR($Q$27),'SEC Appendix V3'!$B$4:$F$4))*IF(I56&lt;=3000,I56,12000-(3*I56))),0)</f>
        <v>0</v>
      </c>
      <c r="AA56" s="77">
        <f t="shared" si="4"/>
        <v>123</v>
      </c>
      <c r="AB56" s="76" cm="1">
        <f t="array" ref="AB56">IFERROR(IF(OR(J56&lt;0,J56&gt;4000,AA56&lt;55),0,INDEX('SEC Appendix V3'!$B$5:$F$8,_xlfn.IFS(AA56&lt;60,1,AA56&lt;65,2,AA56&lt;68,3,TRUE,4),MATCH(YEAR($Q$27),'SEC Appendix V3'!$B$4:$F$4))*IF(J56&lt;=3000,J56,12000-(3*J56))),0)</f>
        <v>0</v>
      </c>
      <c r="AC56" s="77">
        <f t="shared" si="5"/>
        <v>123</v>
      </c>
      <c r="AD56" s="76" cm="1">
        <f t="array" ref="AD56">IFERROR(IF(OR(K56&lt;0,K56&gt;4000,AC56&lt;55),0,INDEX('SEC Appendix V3'!$B$5:$F$8,_xlfn.IFS(AC56&lt;60,1,AC56&lt;65,2,AC56&lt;68,3,TRUE,4),MATCH(YEAR($Q$27),'SEC Appendix V3'!$B$4:$F$4))*IF(K56&lt;=3000,K56,12000-(3*K56))),0)</f>
        <v>0</v>
      </c>
      <c r="AE56" s="77">
        <f t="shared" si="6"/>
        <v>123</v>
      </c>
      <c r="AF56" s="76" cm="1">
        <f t="array" ref="AF56">IFERROR(IF(OR(L56&lt;0,L56&gt;4000,AE56&lt;55),0,INDEX('SEC Appendix V3'!$B$5:$F$8,_xlfn.IFS(AE56&lt;60,1,AE56&lt;65,2,AE56&lt;68,3,TRUE,4),MATCH(YEAR($Q$27),'SEC Appendix V3'!$B$4:$F$4))*IF(L56&lt;=3000,L56,12000-(3*L56))),0)</f>
        <v>0</v>
      </c>
      <c r="AG56" s="77">
        <f t="shared" si="7"/>
        <v>123</v>
      </c>
      <c r="AH56" s="76" cm="1">
        <f t="array" ref="AH56">IFERROR(IF(OR(M56&lt;0,M56&gt;4000,AG56&lt;55),0,INDEX('SEC Appendix V3'!$B$5:$F$8,_xlfn.IFS(AG56&lt;60,1,AG56&lt;65,2,AG56&lt;68,3,TRUE,4),MATCH(YEAR($Q$27),'SEC Appendix V3'!$B$4:$F$4))*IF(M56&lt;=3000,M56,12000-(3*M56))),0)</f>
        <v>0</v>
      </c>
      <c r="AI56" s="77">
        <f t="shared" si="8"/>
        <v>123</v>
      </c>
      <c r="AJ56" s="76" cm="1">
        <f t="array" ref="AJ56">IFERROR(IF(OR(N56&lt;0,N56&gt;4000,AI56&lt;55),0,INDEX('SEC Appendix V3'!$B$5:$F$8,_xlfn.IFS(AI56&lt;60,1,AI56&lt;65,2,AI56&lt;68,3,TRUE,4),MATCH(YEAR($Q$27),'SEC Appendix V3'!$B$4:$F$4))*IF(N56&lt;=3000,N56,12000-(3*N56))),0)</f>
        <v>0</v>
      </c>
      <c r="AK56" s="77">
        <f t="shared" si="9"/>
        <v>123</v>
      </c>
      <c r="AL56" s="76" cm="1">
        <f t="array" ref="AL56">IFERROR(IF(OR(O56&lt;0,O56&gt;4000,AK56&lt;55),0,INDEX('SEC Appendix V3'!$B$5:$F$8,_xlfn.IFS(AK56&lt;60,1,AK56&lt;65,2,AK56&lt;68,3,TRUE,4),MATCH(YEAR($Q$27),'SEC Appendix V3'!$B$4:$F$4))*IF(O56&lt;=3000,O56,12000-(3*O56))),0)</f>
        <v>0</v>
      </c>
      <c r="AM56" s="77">
        <f t="shared" si="10"/>
        <v>123</v>
      </c>
      <c r="AN56" s="76" cm="1">
        <f t="array" ref="AN56">IFERROR(IF(OR(P56&lt;0,P56&gt;4000,AM56&lt;55),0,INDEX('SEC Appendix V3'!$B$5:$F$8,_xlfn.IFS(AM56&lt;60,1,AM56&lt;65,2,AM56&lt;68,3,TRUE,4),MATCH(YEAR($Q$27),'SEC Appendix V3'!$B$4:$F$4))*IF(P56&lt;=3000,P56,12000-(3*P56))),0)</f>
        <v>0</v>
      </c>
      <c r="AO56" s="79">
        <f t="shared" si="11"/>
        <v>0</v>
      </c>
    </row>
    <row r="57" spans="1:41" x14ac:dyDescent="0.35">
      <c r="A57" s="70">
        <v>28</v>
      </c>
      <c r="B57" s="57"/>
      <c r="C57" s="58"/>
      <c r="D57" s="59"/>
      <c r="E57" s="60"/>
      <c r="F57" s="60"/>
      <c r="G57" s="60"/>
      <c r="H57" s="60"/>
      <c r="I57" s="60"/>
      <c r="J57" s="60"/>
      <c r="K57" s="60"/>
      <c r="L57" s="60"/>
      <c r="M57" s="60"/>
      <c r="N57" s="60"/>
      <c r="O57" s="60"/>
      <c r="P57" s="60"/>
      <c r="Q57" s="50">
        <f t="shared" si="12"/>
        <v>123</v>
      </c>
      <c r="R57" s="104" cm="1">
        <f t="array" ref="R57">IFERROR(IF(OR(E57&lt;0,E57&gt;4000,Q57&lt;55),0,INDEX('SEC Appendix V3'!$B$5:$F$8,_xlfn.IFS(Q57&lt;60,1,Q57&lt;65,2,Q57&lt;68,3,TRUE,4),MATCH(YEAR($Q$27),'SEC Appendix V3'!$B$4:$F$4))*IF(E57&lt;=3000,E57,12000-(3*E57))),0)</f>
        <v>0</v>
      </c>
      <c r="S57" s="77">
        <f t="shared" si="0"/>
        <v>123</v>
      </c>
      <c r="T57" s="76" cm="1">
        <f t="array" ref="T57">IFERROR(IF(OR(F57&lt;0,F57&gt;4000,S57&lt;55),0,INDEX('SEC Appendix V3'!$B$5:$F$8,_xlfn.IFS(S57&lt;60,1,S57&lt;65,2,S57&lt;68,3,TRUE,4),MATCH(YEAR($Q$27),'SEC Appendix V3'!$B$4:$F$4))*IF(F57&lt;=3000,F57,12000-(3*F57))),0)</f>
        <v>0</v>
      </c>
      <c r="U57" s="77">
        <f t="shared" si="1"/>
        <v>123</v>
      </c>
      <c r="V57" s="76" cm="1">
        <f t="array" ref="V57">IFERROR(IF(OR(G57&lt;0,G57&gt;4000,U57&lt;55),0,INDEX('SEC Appendix V3'!$B$5:$F$8,_xlfn.IFS(U57&lt;60,1,U57&lt;65,2,U57&lt;68,3,TRUE,4),MATCH(YEAR($Q$27),'SEC Appendix V3'!$B$4:$F$4))*IF(G57&lt;=3000,G57,12000-(3*G57))),0)</f>
        <v>0</v>
      </c>
      <c r="W57" s="77">
        <f t="shared" si="2"/>
        <v>123</v>
      </c>
      <c r="X57" s="76" cm="1">
        <f t="array" ref="X57">IFERROR(IF(OR(H57&lt;0,H57&gt;4000,W57&lt;55),0,INDEX('SEC Appendix V3'!$B$5:$F$8,_xlfn.IFS(W57&lt;60,1,W57&lt;65,2,W57&lt;68,3,TRUE,4),MATCH(YEAR($Q$27),'SEC Appendix V3'!$B$4:$F$4))*IF(H57&lt;=3000,H57,12000-(3*H57))),0)</f>
        <v>0</v>
      </c>
      <c r="Y57" s="77">
        <f t="shared" si="3"/>
        <v>123</v>
      </c>
      <c r="Z57" s="76" cm="1">
        <f t="array" ref="Z57">IFERROR(IF(OR(I57&lt;0,I57&gt;4000,Y57&lt;55),0,INDEX('SEC Appendix V3'!$B$5:$F$8,_xlfn.IFS(Y57&lt;60,1,Y57&lt;65,2,Y57&lt;68,3,TRUE,4),MATCH(YEAR($Q$27),'SEC Appendix V3'!$B$4:$F$4))*IF(I57&lt;=3000,I57,12000-(3*I57))),0)</f>
        <v>0</v>
      </c>
      <c r="AA57" s="77">
        <f t="shared" si="4"/>
        <v>123</v>
      </c>
      <c r="AB57" s="76" cm="1">
        <f t="array" ref="AB57">IFERROR(IF(OR(J57&lt;0,J57&gt;4000,AA57&lt;55),0,INDEX('SEC Appendix V3'!$B$5:$F$8,_xlfn.IFS(AA57&lt;60,1,AA57&lt;65,2,AA57&lt;68,3,TRUE,4),MATCH(YEAR($Q$27),'SEC Appendix V3'!$B$4:$F$4))*IF(J57&lt;=3000,J57,12000-(3*J57))),0)</f>
        <v>0</v>
      </c>
      <c r="AC57" s="77">
        <f t="shared" si="5"/>
        <v>123</v>
      </c>
      <c r="AD57" s="76" cm="1">
        <f t="array" ref="AD57">IFERROR(IF(OR(K57&lt;0,K57&gt;4000,AC57&lt;55),0,INDEX('SEC Appendix V3'!$B$5:$F$8,_xlfn.IFS(AC57&lt;60,1,AC57&lt;65,2,AC57&lt;68,3,TRUE,4),MATCH(YEAR($Q$27),'SEC Appendix V3'!$B$4:$F$4))*IF(K57&lt;=3000,K57,12000-(3*K57))),0)</f>
        <v>0</v>
      </c>
      <c r="AE57" s="77">
        <f t="shared" si="6"/>
        <v>123</v>
      </c>
      <c r="AF57" s="76" cm="1">
        <f t="array" ref="AF57">IFERROR(IF(OR(L57&lt;0,L57&gt;4000,AE57&lt;55),0,INDEX('SEC Appendix V3'!$B$5:$F$8,_xlfn.IFS(AE57&lt;60,1,AE57&lt;65,2,AE57&lt;68,3,TRUE,4),MATCH(YEAR($Q$27),'SEC Appendix V3'!$B$4:$F$4))*IF(L57&lt;=3000,L57,12000-(3*L57))),0)</f>
        <v>0</v>
      </c>
      <c r="AG57" s="77">
        <f t="shared" si="7"/>
        <v>123</v>
      </c>
      <c r="AH57" s="76" cm="1">
        <f t="array" ref="AH57">IFERROR(IF(OR(M57&lt;0,M57&gt;4000,AG57&lt;55),0,INDEX('SEC Appendix V3'!$B$5:$F$8,_xlfn.IFS(AG57&lt;60,1,AG57&lt;65,2,AG57&lt;68,3,TRUE,4),MATCH(YEAR($Q$27),'SEC Appendix V3'!$B$4:$F$4))*IF(M57&lt;=3000,M57,12000-(3*M57))),0)</f>
        <v>0</v>
      </c>
      <c r="AI57" s="77">
        <f t="shared" si="8"/>
        <v>123</v>
      </c>
      <c r="AJ57" s="76" cm="1">
        <f t="array" ref="AJ57">IFERROR(IF(OR(N57&lt;0,N57&gt;4000,AI57&lt;55),0,INDEX('SEC Appendix V3'!$B$5:$F$8,_xlfn.IFS(AI57&lt;60,1,AI57&lt;65,2,AI57&lt;68,3,TRUE,4),MATCH(YEAR($Q$27),'SEC Appendix V3'!$B$4:$F$4))*IF(N57&lt;=3000,N57,12000-(3*N57))),0)</f>
        <v>0</v>
      </c>
      <c r="AK57" s="77">
        <f t="shared" si="9"/>
        <v>123</v>
      </c>
      <c r="AL57" s="76" cm="1">
        <f t="array" ref="AL57">IFERROR(IF(OR(O57&lt;0,O57&gt;4000,AK57&lt;55),0,INDEX('SEC Appendix V3'!$B$5:$F$8,_xlfn.IFS(AK57&lt;60,1,AK57&lt;65,2,AK57&lt;68,3,TRUE,4),MATCH(YEAR($Q$27),'SEC Appendix V3'!$B$4:$F$4))*IF(O57&lt;=3000,O57,12000-(3*O57))),0)</f>
        <v>0</v>
      </c>
      <c r="AM57" s="77">
        <f t="shared" si="10"/>
        <v>123</v>
      </c>
      <c r="AN57" s="76" cm="1">
        <f t="array" ref="AN57">IFERROR(IF(OR(P57&lt;0,P57&gt;4000,AM57&lt;55),0,INDEX('SEC Appendix V3'!$B$5:$F$8,_xlfn.IFS(AM57&lt;60,1,AM57&lt;65,2,AM57&lt;68,3,TRUE,4),MATCH(YEAR($Q$27),'SEC Appendix V3'!$B$4:$F$4))*IF(P57&lt;=3000,P57,12000-(3*P57))),0)</f>
        <v>0</v>
      </c>
      <c r="AO57" s="79">
        <f t="shared" si="11"/>
        <v>0</v>
      </c>
    </row>
    <row r="58" spans="1:41" x14ac:dyDescent="0.35">
      <c r="A58" s="70">
        <v>29</v>
      </c>
      <c r="B58" s="57"/>
      <c r="C58" s="58"/>
      <c r="D58" s="59"/>
      <c r="E58" s="60"/>
      <c r="F58" s="60"/>
      <c r="G58" s="60"/>
      <c r="H58" s="60"/>
      <c r="I58" s="60"/>
      <c r="J58" s="60"/>
      <c r="K58" s="60"/>
      <c r="L58" s="60"/>
      <c r="M58" s="60"/>
      <c r="N58" s="60"/>
      <c r="O58" s="60"/>
      <c r="P58" s="60"/>
      <c r="Q58" s="50">
        <f t="shared" si="12"/>
        <v>123</v>
      </c>
      <c r="R58" s="104" cm="1">
        <f t="array" ref="R58">IFERROR(IF(OR(E58&lt;0,E58&gt;4000,Q58&lt;55),0,INDEX('SEC Appendix V3'!$B$5:$F$8,_xlfn.IFS(Q58&lt;60,1,Q58&lt;65,2,Q58&lt;68,3,TRUE,4),MATCH(YEAR($Q$27),'SEC Appendix V3'!$B$4:$F$4))*IF(E58&lt;=3000,E58,12000-(3*E58))),0)</f>
        <v>0</v>
      </c>
      <c r="S58" s="77">
        <f t="shared" si="0"/>
        <v>123</v>
      </c>
      <c r="T58" s="76" cm="1">
        <f t="array" ref="T58">IFERROR(IF(OR(F58&lt;0,F58&gt;4000,S58&lt;55),0,INDEX('SEC Appendix V3'!$B$5:$F$8,_xlfn.IFS(S58&lt;60,1,S58&lt;65,2,S58&lt;68,3,TRUE,4),MATCH(YEAR($Q$27),'SEC Appendix V3'!$B$4:$F$4))*IF(F58&lt;=3000,F58,12000-(3*F58))),0)</f>
        <v>0</v>
      </c>
      <c r="U58" s="77">
        <f t="shared" si="1"/>
        <v>123</v>
      </c>
      <c r="V58" s="76" cm="1">
        <f t="array" ref="V58">IFERROR(IF(OR(G58&lt;0,G58&gt;4000,U58&lt;55),0,INDEX('SEC Appendix V3'!$B$5:$F$8,_xlfn.IFS(U58&lt;60,1,U58&lt;65,2,U58&lt;68,3,TRUE,4),MATCH(YEAR($Q$27),'SEC Appendix V3'!$B$4:$F$4))*IF(G58&lt;=3000,G58,12000-(3*G58))),0)</f>
        <v>0</v>
      </c>
      <c r="W58" s="77">
        <f t="shared" si="2"/>
        <v>123</v>
      </c>
      <c r="X58" s="76" cm="1">
        <f t="array" ref="X58">IFERROR(IF(OR(H58&lt;0,H58&gt;4000,W58&lt;55),0,INDEX('SEC Appendix V3'!$B$5:$F$8,_xlfn.IFS(W58&lt;60,1,W58&lt;65,2,W58&lt;68,3,TRUE,4),MATCH(YEAR($Q$27),'SEC Appendix V3'!$B$4:$F$4))*IF(H58&lt;=3000,H58,12000-(3*H58))),0)</f>
        <v>0</v>
      </c>
      <c r="Y58" s="77">
        <f t="shared" si="3"/>
        <v>123</v>
      </c>
      <c r="Z58" s="76" cm="1">
        <f t="array" ref="Z58">IFERROR(IF(OR(I58&lt;0,I58&gt;4000,Y58&lt;55),0,INDEX('SEC Appendix V3'!$B$5:$F$8,_xlfn.IFS(Y58&lt;60,1,Y58&lt;65,2,Y58&lt;68,3,TRUE,4),MATCH(YEAR($Q$27),'SEC Appendix V3'!$B$4:$F$4))*IF(I58&lt;=3000,I58,12000-(3*I58))),0)</f>
        <v>0</v>
      </c>
      <c r="AA58" s="77">
        <f t="shared" si="4"/>
        <v>123</v>
      </c>
      <c r="AB58" s="76" cm="1">
        <f t="array" ref="AB58">IFERROR(IF(OR(J58&lt;0,J58&gt;4000,AA58&lt;55),0,INDEX('SEC Appendix V3'!$B$5:$F$8,_xlfn.IFS(AA58&lt;60,1,AA58&lt;65,2,AA58&lt;68,3,TRUE,4),MATCH(YEAR($Q$27),'SEC Appendix V3'!$B$4:$F$4))*IF(J58&lt;=3000,J58,12000-(3*J58))),0)</f>
        <v>0</v>
      </c>
      <c r="AC58" s="77">
        <f t="shared" si="5"/>
        <v>123</v>
      </c>
      <c r="AD58" s="76" cm="1">
        <f t="array" ref="AD58">IFERROR(IF(OR(K58&lt;0,K58&gt;4000,AC58&lt;55),0,INDEX('SEC Appendix V3'!$B$5:$F$8,_xlfn.IFS(AC58&lt;60,1,AC58&lt;65,2,AC58&lt;68,3,TRUE,4),MATCH(YEAR($Q$27),'SEC Appendix V3'!$B$4:$F$4))*IF(K58&lt;=3000,K58,12000-(3*K58))),0)</f>
        <v>0</v>
      </c>
      <c r="AE58" s="77">
        <f t="shared" si="6"/>
        <v>123</v>
      </c>
      <c r="AF58" s="76" cm="1">
        <f t="array" ref="AF58">IFERROR(IF(OR(L58&lt;0,L58&gt;4000,AE58&lt;55),0,INDEX('SEC Appendix V3'!$B$5:$F$8,_xlfn.IFS(AE58&lt;60,1,AE58&lt;65,2,AE58&lt;68,3,TRUE,4),MATCH(YEAR($Q$27),'SEC Appendix V3'!$B$4:$F$4))*IF(L58&lt;=3000,L58,12000-(3*L58))),0)</f>
        <v>0</v>
      </c>
      <c r="AG58" s="77">
        <f t="shared" si="7"/>
        <v>123</v>
      </c>
      <c r="AH58" s="76" cm="1">
        <f t="array" ref="AH58">IFERROR(IF(OR(M58&lt;0,M58&gt;4000,AG58&lt;55),0,INDEX('SEC Appendix V3'!$B$5:$F$8,_xlfn.IFS(AG58&lt;60,1,AG58&lt;65,2,AG58&lt;68,3,TRUE,4),MATCH(YEAR($Q$27),'SEC Appendix V3'!$B$4:$F$4))*IF(M58&lt;=3000,M58,12000-(3*M58))),0)</f>
        <v>0</v>
      </c>
      <c r="AI58" s="77">
        <f t="shared" si="8"/>
        <v>123</v>
      </c>
      <c r="AJ58" s="76" cm="1">
        <f t="array" ref="AJ58">IFERROR(IF(OR(N58&lt;0,N58&gt;4000,AI58&lt;55),0,INDEX('SEC Appendix V3'!$B$5:$F$8,_xlfn.IFS(AI58&lt;60,1,AI58&lt;65,2,AI58&lt;68,3,TRUE,4),MATCH(YEAR($Q$27),'SEC Appendix V3'!$B$4:$F$4))*IF(N58&lt;=3000,N58,12000-(3*N58))),0)</f>
        <v>0</v>
      </c>
      <c r="AK58" s="77">
        <f t="shared" si="9"/>
        <v>123</v>
      </c>
      <c r="AL58" s="76" cm="1">
        <f t="array" ref="AL58">IFERROR(IF(OR(O58&lt;0,O58&gt;4000,AK58&lt;55),0,INDEX('SEC Appendix V3'!$B$5:$F$8,_xlfn.IFS(AK58&lt;60,1,AK58&lt;65,2,AK58&lt;68,3,TRUE,4),MATCH(YEAR($Q$27),'SEC Appendix V3'!$B$4:$F$4))*IF(O58&lt;=3000,O58,12000-(3*O58))),0)</f>
        <v>0</v>
      </c>
      <c r="AM58" s="77">
        <f t="shared" si="10"/>
        <v>123</v>
      </c>
      <c r="AN58" s="76" cm="1">
        <f t="array" ref="AN58">IFERROR(IF(OR(P58&lt;0,P58&gt;4000,AM58&lt;55),0,INDEX('SEC Appendix V3'!$B$5:$F$8,_xlfn.IFS(AM58&lt;60,1,AM58&lt;65,2,AM58&lt;68,3,TRUE,4),MATCH(YEAR($Q$27),'SEC Appendix V3'!$B$4:$F$4))*IF(P58&lt;=3000,P58,12000-(3*P58))),0)</f>
        <v>0</v>
      </c>
      <c r="AO58" s="79">
        <f t="shared" si="11"/>
        <v>0</v>
      </c>
    </row>
    <row r="59" spans="1:41" x14ac:dyDescent="0.35">
      <c r="A59" s="70">
        <v>30</v>
      </c>
      <c r="B59" s="58"/>
      <c r="C59" s="58"/>
      <c r="D59" s="59"/>
      <c r="E59" s="60"/>
      <c r="F59" s="60"/>
      <c r="G59" s="60"/>
      <c r="H59" s="60"/>
      <c r="I59" s="60"/>
      <c r="J59" s="60"/>
      <c r="K59" s="60"/>
      <c r="L59" s="60"/>
      <c r="M59" s="60"/>
      <c r="N59" s="60"/>
      <c r="O59" s="60"/>
      <c r="P59" s="60"/>
      <c r="Q59" s="50">
        <f t="shared" si="12"/>
        <v>123</v>
      </c>
      <c r="R59" s="104" cm="1">
        <f t="array" ref="R59">IFERROR(IF(OR(E59&lt;0,E59&gt;4000,Q59&lt;55),0,INDEX('SEC Appendix V3'!$B$5:$F$8,_xlfn.IFS(Q59&lt;60,1,Q59&lt;65,2,Q59&lt;68,3,TRUE,4),MATCH(YEAR($Q$27),'SEC Appendix V3'!$B$4:$F$4))*IF(E59&lt;=3000,E59,12000-(3*E59))),0)</f>
        <v>0</v>
      </c>
      <c r="S59" s="77">
        <f t="shared" si="0"/>
        <v>123</v>
      </c>
      <c r="T59" s="76" cm="1">
        <f t="array" ref="T59">IFERROR(IF(OR(F59&lt;0,F59&gt;4000,S59&lt;55),0,INDEX('SEC Appendix V3'!$B$5:$F$8,_xlfn.IFS(S59&lt;60,1,S59&lt;65,2,S59&lt;68,3,TRUE,4),MATCH(YEAR($Q$27),'SEC Appendix V3'!$B$4:$F$4))*IF(F59&lt;=3000,F59,12000-(3*F59))),0)</f>
        <v>0</v>
      </c>
      <c r="U59" s="77">
        <f t="shared" si="1"/>
        <v>123</v>
      </c>
      <c r="V59" s="76" cm="1">
        <f t="array" ref="V59">IFERROR(IF(OR(G59&lt;0,G59&gt;4000,U59&lt;55),0,INDEX('SEC Appendix V3'!$B$5:$F$8,_xlfn.IFS(U59&lt;60,1,U59&lt;65,2,U59&lt;68,3,TRUE,4),MATCH(YEAR($Q$27),'SEC Appendix V3'!$B$4:$F$4))*IF(G59&lt;=3000,G59,12000-(3*G59))),0)</f>
        <v>0</v>
      </c>
      <c r="W59" s="77">
        <f t="shared" si="2"/>
        <v>123</v>
      </c>
      <c r="X59" s="76" cm="1">
        <f t="array" ref="X59">IFERROR(IF(OR(H59&lt;0,H59&gt;4000,W59&lt;55),0,INDEX('SEC Appendix V3'!$B$5:$F$8,_xlfn.IFS(W59&lt;60,1,W59&lt;65,2,W59&lt;68,3,TRUE,4),MATCH(YEAR($Q$27),'SEC Appendix V3'!$B$4:$F$4))*IF(H59&lt;=3000,H59,12000-(3*H59))),0)</f>
        <v>0</v>
      </c>
      <c r="Y59" s="77">
        <f t="shared" si="3"/>
        <v>123</v>
      </c>
      <c r="Z59" s="76" cm="1">
        <f t="array" ref="Z59">IFERROR(IF(OR(I59&lt;0,I59&gt;4000,Y59&lt;55),0,INDEX('SEC Appendix V3'!$B$5:$F$8,_xlfn.IFS(Y59&lt;60,1,Y59&lt;65,2,Y59&lt;68,3,TRUE,4),MATCH(YEAR($Q$27),'SEC Appendix V3'!$B$4:$F$4))*IF(I59&lt;=3000,I59,12000-(3*I59))),0)</f>
        <v>0</v>
      </c>
      <c r="AA59" s="77">
        <f t="shared" si="4"/>
        <v>123</v>
      </c>
      <c r="AB59" s="76" cm="1">
        <f t="array" ref="AB59">IFERROR(IF(OR(J59&lt;0,J59&gt;4000,AA59&lt;55),0,INDEX('SEC Appendix V3'!$B$5:$F$8,_xlfn.IFS(AA59&lt;60,1,AA59&lt;65,2,AA59&lt;68,3,TRUE,4),MATCH(YEAR($Q$27),'SEC Appendix V3'!$B$4:$F$4))*IF(J59&lt;=3000,J59,12000-(3*J59))),0)</f>
        <v>0</v>
      </c>
      <c r="AC59" s="77">
        <f t="shared" si="5"/>
        <v>123</v>
      </c>
      <c r="AD59" s="76" cm="1">
        <f t="array" ref="AD59">IFERROR(IF(OR(K59&lt;0,K59&gt;4000,AC59&lt;55),0,INDEX('SEC Appendix V3'!$B$5:$F$8,_xlfn.IFS(AC59&lt;60,1,AC59&lt;65,2,AC59&lt;68,3,TRUE,4),MATCH(YEAR($Q$27),'SEC Appendix V3'!$B$4:$F$4))*IF(K59&lt;=3000,K59,12000-(3*K59))),0)</f>
        <v>0</v>
      </c>
      <c r="AE59" s="77">
        <f t="shared" si="6"/>
        <v>123</v>
      </c>
      <c r="AF59" s="76" cm="1">
        <f t="array" ref="AF59">IFERROR(IF(OR(L59&lt;0,L59&gt;4000,AE59&lt;55),0,INDEX('SEC Appendix V3'!$B$5:$F$8,_xlfn.IFS(AE59&lt;60,1,AE59&lt;65,2,AE59&lt;68,3,TRUE,4),MATCH(YEAR($Q$27),'SEC Appendix V3'!$B$4:$F$4))*IF(L59&lt;=3000,L59,12000-(3*L59))),0)</f>
        <v>0</v>
      </c>
      <c r="AG59" s="77">
        <f t="shared" si="7"/>
        <v>123</v>
      </c>
      <c r="AH59" s="76" cm="1">
        <f t="array" ref="AH59">IFERROR(IF(OR(M59&lt;0,M59&gt;4000,AG59&lt;55),0,INDEX('SEC Appendix V3'!$B$5:$F$8,_xlfn.IFS(AG59&lt;60,1,AG59&lt;65,2,AG59&lt;68,3,TRUE,4),MATCH(YEAR($Q$27),'SEC Appendix V3'!$B$4:$F$4))*IF(M59&lt;=3000,M59,12000-(3*M59))),0)</f>
        <v>0</v>
      </c>
      <c r="AI59" s="77">
        <f t="shared" si="8"/>
        <v>123</v>
      </c>
      <c r="AJ59" s="76" cm="1">
        <f t="array" ref="AJ59">IFERROR(IF(OR(N59&lt;0,N59&gt;4000,AI59&lt;55),0,INDEX('SEC Appendix V3'!$B$5:$F$8,_xlfn.IFS(AI59&lt;60,1,AI59&lt;65,2,AI59&lt;68,3,TRUE,4),MATCH(YEAR($Q$27),'SEC Appendix V3'!$B$4:$F$4))*IF(N59&lt;=3000,N59,12000-(3*N59))),0)</f>
        <v>0</v>
      </c>
      <c r="AK59" s="77">
        <f t="shared" si="9"/>
        <v>123</v>
      </c>
      <c r="AL59" s="76" cm="1">
        <f t="array" ref="AL59">IFERROR(IF(OR(O59&lt;0,O59&gt;4000,AK59&lt;55),0,INDEX('SEC Appendix V3'!$B$5:$F$8,_xlfn.IFS(AK59&lt;60,1,AK59&lt;65,2,AK59&lt;68,3,TRUE,4),MATCH(YEAR($Q$27),'SEC Appendix V3'!$B$4:$F$4))*IF(O59&lt;=3000,O59,12000-(3*O59))),0)</f>
        <v>0</v>
      </c>
      <c r="AM59" s="77">
        <f t="shared" si="10"/>
        <v>123</v>
      </c>
      <c r="AN59" s="76" cm="1">
        <f t="array" ref="AN59">IFERROR(IF(OR(P59&lt;0,P59&gt;4000,AM59&lt;55),0,INDEX('SEC Appendix V3'!$B$5:$F$8,_xlfn.IFS(AM59&lt;60,1,AM59&lt;65,2,AM59&lt;68,3,TRUE,4),MATCH(YEAR($Q$27),'SEC Appendix V3'!$B$4:$F$4))*IF(P59&lt;=3000,P59,12000-(3*P59))),0)</f>
        <v>0</v>
      </c>
      <c r="AO59" s="79">
        <f t="shared" si="11"/>
        <v>0</v>
      </c>
    </row>
    <row r="60" spans="1:41" x14ac:dyDescent="0.35">
      <c r="A60" s="70">
        <v>31</v>
      </c>
      <c r="B60" s="57"/>
      <c r="C60" s="58"/>
      <c r="D60" s="59"/>
      <c r="E60" s="60"/>
      <c r="F60" s="60"/>
      <c r="G60" s="60"/>
      <c r="H60" s="60"/>
      <c r="I60" s="60"/>
      <c r="J60" s="60"/>
      <c r="K60" s="60"/>
      <c r="L60" s="60"/>
      <c r="M60" s="60"/>
      <c r="N60" s="60"/>
      <c r="O60" s="60"/>
      <c r="P60" s="60"/>
      <c r="Q60" s="50">
        <f t="shared" si="12"/>
        <v>123</v>
      </c>
      <c r="R60" s="104" cm="1">
        <f t="array" ref="R60">IFERROR(IF(OR(E60&lt;0,E60&gt;4000,Q60&lt;55),0,INDEX('SEC Appendix V3'!$B$5:$F$8,_xlfn.IFS(Q60&lt;60,1,Q60&lt;65,2,Q60&lt;68,3,TRUE,4),MATCH(YEAR($Q$27),'SEC Appendix V3'!$B$4:$F$4))*IF(E60&lt;=3000,E60,12000-(3*E60))),0)</f>
        <v>0</v>
      </c>
      <c r="S60" s="77">
        <f t="shared" si="0"/>
        <v>123</v>
      </c>
      <c r="T60" s="76" cm="1">
        <f t="array" ref="T60">IFERROR(IF(OR(F60&lt;0,F60&gt;4000,S60&lt;55),0,INDEX('SEC Appendix V3'!$B$5:$F$8,_xlfn.IFS(S60&lt;60,1,S60&lt;65,2,S60&lt;68,3,TRUE,4),MATCH(YEAR($Q$27),'SEC Appendix V3'!$B$4:$F$4))*IF(F60&lt;=3000,F60,12000-(3*F60))),0)</f>
        <v>0</v>
      </c>
      <c r="U60" s="77">
        <f t="shared" si="1"/>
        <v>123</v>
      </c>
      <c r="V60" s="76" cm="1">
        <f t="array" ref="V60">IFERROR(IF(OR(G60&lt;0,G60&gt;4000,U60&lt;55),0,INDEX('SEC Appendix V3'!$B$5:$F$8,_xlfn.IFS(U60&lt;60,1,U60&lt;65,2,U60&lt;68,3,TRUE,4),MATCH(YEAR($Q$27),'SEC Appendix V3'!$B$4:$F$4))*IF(G60&lt;=3000,G60,12000-(3*G60))),0)</f>
        <v>0</v>
      </c>
      <c r="W60" s="77">
        <f t="shared" si="2"/>
        <v>123</v>
      </c>
      <c r="X60" s="76" cm="1">
        <f t="array" ref="X60">IFERROR(IF(OR(H60&lt;0,H60&gt;4000,W60&lt;55),0,INDEX('SEC Appendix V3'!$B$5:$F$8,_xlfn.IFS(W60&lt;60,1,W60&lt;65,2,W60&lt;68,3,TRUE,4),MATCH(YEAR($Q$27),'SEC Appendix V3'!$B$4:$F$4))*IF(H60&lt;=3000,H60,12000-(3*H60))),0)</f>
        <v>0</v>
      </c>
      <c r="Y60" s="77">
        <f t="shared" si="3"/>
        <v>123</v>
      </c>
      <c r="Z60" s="76" cm="1">
        <f t="array" ref="Z60">IFERROR(IF(OR(I60&lt;0,I60&gt;4000,Y60&lt;55),0,INDEX('SEC Appendix V3'!$B$5:$F$8,_xlfn.IFS(Y60&lt;60,1,Y60&lt;65,2,Y60&lt;68,3,TRUE,4),MATCH(YEAR($Q$27),'SEC Appendix V3'!$B$4:$F$4))*IF(I60&lt;=3000,I60,12000-(3*I60))),0)</f>
        <v>0</v>
      </c>
      <c r="AA60" s="77">
        <f t="shared" si="4"/>
        <v>123</v>
      </c>
      <c r="AB60" s="76" cm="1">
        <f t="array" ref="AB60">IFERROR(IF(OR(J60&lt;0,J60&gt;4000,AA60&lt;55),0,INDEX('SEC Appendix V3'!$B$5:$F$8,_xlfn.IFS(AA60&lt;60,1,AA60&lt;65,2,AA60&lt;68,3,TRUE,4),MATCH(YEAR($Q$27),'SEC Appendix V3'!$B$4:$F$4))*IF(J60&lt;=3000,J60,12000-(3*J60))),0)</f>
        <v>0</v>
      </c>
      <c r="AC60" s="77">
        <f t="shared" si="5"/>
        <v>123</v>
      </c>
      <c r="AD60" s="76" cm="1">
        <f t="array" ref="AD60">IFERROR(IF(OR(K60&lt;0,K60&gt;4000,AC60&lt;55),0,INDEX('SEC Appendix V3'!$B$5:$F$8,_xlfn.IFS(AC60&lt;60,1,AC60&lt;65,2,AC60&lt;68,3,TRUE,4),MATCH(YEAR($Q$27),'SEC Appendix V3'!$B$4:$F$4))*IF(K60&lt;=3000,K60,12000-(3*K60))),0)</f>
        <v>0</v>
      </c>
      <c r="AE60" s="77">
        <f t="shared" si="6"/>
        <v>123</v>
      </c>
      <c r="AF60" s="76" cm="1">
        <f t="array" ref="AF60">IFERROR(IF(OR(L60&lt;0,L60&gt;4000,AE60&lt;55),0,INDEX('SEC Appendix V3'!$B$5:$F$8,_xlfn.IFS(AE60&lt;60,1,AE60&lt;65,2,AE60&lt;68,3,TRUE,4),MATCH(YEAR($Q$27),'SEC Appendix V3'!$B$4:$F$4))*IF(L60&lt;=3000,L60,12000-(3*L60))),0)</f>
        <v>0</v>
      </c>
      <c r="AG60" s="77">
        <f t="shared" si="7"/>
        <v>123</v>
      </c>
      <c r="AH60" s="76" cm="1">
        <f t="array" ref="AH60">IFERROR(IF(OR(M60&lt;0,M60&gt;4000,AG60&lt;55),0,INDEX('SEC Appendix V3'!$B$5:$F$8,_xlfn.IFS(AG60&lt;60,1,AG60&lt;65,2,AG60&lt;68,3,TRUE,4),MATCH(YEAR($Q$27),'SEC Appendix V3'!$B$4:$F$4))*IF(M60&lt;=3000,M60,12000-(3*M60))),0)</f>
        <v>0</v>
      </c>
      <c r="AI60" s="77">
        <f t="shared" si="8"/>
        <v>123</v>
      </c>
      <c r="AJ60" s="76" cm="1">
        <f t="array" ref="AJ60">IFERROR(IF(OR(N60&lt;0,N60&gt;4000,AI60&lt;55),0,INDEX('SEC Appendix V3'!$B$5:$F$8,_xlfn.IFS(AI60&lt;60,1,AI60&lt;65,2,AI60&lt;68,3,TRUE,4),MATCH(YEAR($Q$27),'SEC Appendix V3'!$B$4:$F$4))*IF(N60&lt;=3000,N60,12000-(3*N60))),0)</f>
        <v>0</v>
      </c>
      <c r="AK60" s="77">
        <f t="shared" si="9"/>
        <v>123</v>
      </c>
      <c r="AL60" s="76" cm="1">
        <f t="array" ref="AL60">IFERROR(IF(OR(O60&lt;0,O60&gt;4000,AK60&lt;55),0,INDEX('SEC Appendix V3'!$B$5:$F$8,_xlfn.IFS(AK60&lt;60,1,AK60&lt;65,2,AK60&lt;68,3,TRUE,4),MATCH(YEAR($Q$27),'SEC Appendix V3'!$B$4:$F$4))*IF(O60&lt;=3000,O60,12000-(3*O60))),0)</f>
        <v>0</v>
      </c>
      <c r="AM60" s="77">
        <f t="shared" si="10"/>
        <v>123</v>
      </c>
      <c r="AN60" s="76" cm="1">
        <f t="array" ref="AN60">IFERROR(IF(OR(P60&lt;0,P60&gt;4000,AM60&lt;55),0,INDEX('SEC Appendix V3'!$B$5:$F$8,_xlfn.IFS(AM60&lt;60,1,AM60&lt;65,2,AM60&lt;68,3,TRUE,4),MATCH(YEAR($Q$27),'SEC Appendix V3'!$B$4:$F$4))*IF(P60&lt;=3000,P60,12000-(3*P60))),0)</f>
        <v>0</v>
      </c>
      <c r="AO60" s="79">
        <f t="shared" si="11"/>
        <v>0</v>
      </c>
    </row>
    <row r="61" spans="1:41" x14ac:dyDescent="0.35">
      <c r="A61" s="70">
        <v>32</v>
      </c>
      <c r="B61" s="57"/>
      <c r="C61" s="58"/>
      <c r="D61" s="59"/>
      <c r="E61" s="60"/>
      <c r="F61" s="60"/>
      <c r="G61" s="60"/>
      <c r="H61" s="60"/>
      <c r="I61" s="60"/>
      <c r="J61" s="60"/>
      <c r="K61" s="60"/>
      <c r="L61" s="60"/>
      <c r="M61" s="60"/>
      <c r="N61" s="60"/>
      <c r="O61" s="60"/>
      <c r="P61" s="60"/>
      <c r="Q61" s="50">
        <f t="shared" si="12"/>
        <v>123</v>
      </c>
      <c r="R61" s="104" cm="1">
        <f t="array" ref="R61">IFERROR(IF(OR(E61&lt;0,E61&gt;4000,Q61&lt;55),0,INDEX('SEC Appendix V3'!$B$5:$F$8,_xlfn.IFS(Q61&lt;60,1,Q61&lt;65,2,Q61&lt;68,3,TRUE,4),MATCH(YEAR($Q$27),'SEC Appendix V3'!$B$4:$F$4))*IF(E61&lt;=3000,E61,12000-(3*E61))),0)</f>
        <v>0</v>
      </c>
      <c r="S61" s="77">
        <f t="shared" si="0"/>
        <v>123</v>
      </c>
      <c r="T61" s="76" cm="1">
        <f t="array" ref="T61">IFERROR(IF(OR(F61&lt;0,F61&gt;4000,S61&lt;55),0,INDEX('SEC Appendix V3'!$B$5:$F$8,_xlfn.IFS(S61&lt;60,1,S61&lt;65,2,S61&lt;68,3,TRUE,4),MATCH(YEAR($Q$27),'SEC Appendix V3'!$B$4:$F$4))*IF(F61&lt;=3000,F61,12000-(3*F61))),0)</f>
        <v>0</v>
      </c>
      <c r="U61" s="77">
        <f t="shared" si="1"/>
        <v>123</v>
      </c>
      <c r="V61" s="76" cm="1">
        <f t="array" ref="V61">IFERROR(IF(OR(G61&lt;0,G61&gt;4000,U61&lt;55),0,INDEX('SEC Appendix V3'!$B$5:$F$8,_xlfn.IFS(U61&lt;60,1,U61&lt;65,2,U61&lt;68,3,TRUE,4),MATCH(YEAR($Q$27),'SEC Appendix V3'!$B$4:$F$4))*IF(G61&lt;=3000,G61,12000-(3*G61))),0)</f>
        <v>0</v>
      </c>
      <c r="W61" s="77">
        <f t="shared" si="2"/>
        <v>123</v>
      </c>
      <c r="X61" s="76" cm="1">
        <f t="array" ref="X61">IFERROR(IF(OR(H61&lt;0,H61&gt;4000,W61&lt;55),0,INDEX('SEC Appendix V3'!$B$5:$F$8,_xlfn.IFS(W61&lt;60,1,W61&lt;65,2,W61&lt;68,3,TRUE,4),MATCH(YEAR($Q$27),'SEC Appendix V3'!$B$4:$F$4))*IF(H61&lt;=3000,H61,12000-(3*H61))),0)</f>
        <v>0</v>
      </c>
      <c r="Y61" s="77">
        <f t="shared" si="3"/>
        <v>123</v>
      </c>
      <c r="Z61" s="76" cm="1">
        <f t="array" ref="Z61">IFERROR(IF(OR(I61&lt;0,I61&gt;4000,Y61&lt;55),0,INDEX('SEC Appendix V3'!$B$5:$F$8,_xlfn.IFS(Y61&lt;60,1,Y61&lt;65,2,Y61&lt;68,3,TRUE,4),MATCH(YEAR($Q$27),'SEC Appendix V3'!$B$4:$F$4))*IF(I61&lt;=3000,I61,12000-(3*I61))),0)</f>
        <v>0</v>
      </c>
      <c r="AA61" s="77">
        <f t="shared" si="4"/>
        <v>123</v>
      </c>
      <c r="AB61" s="76" cm="1">
        <f t="array" ref="AB61">IFERROR(IF(OR(J61&lt;0,J61&gt;4000,AA61&lt;55),0,INDEX('SEC Appendix V3'!$B$5:$F$8,_xlfn.IFS(AA61&lt;60,1,AA61&lt;65,2,AA61&lt;68,3,TRUE,4),MATCH(YEAR($Q$27),'SEC Appendix V3'!$B$4:$F$4))*IF(J61&lt;=3000,J61,12000-(3*J61))),0)</f>
        <v>0</v>
      </c>
      <c r="AC61" s="77">
        <f t="shared" si="5"/>
        <v>123</v>
      </c>
      <c r="AD61" s="76" cm="1">
        <f t="array" ref="AD61">IFERROR(IF(OR(K61&lt;0,K61&gt;4000,AC61&lt;55),0,INDEX('SEC Appendix V3'!$B$5:$F$8,_xlfn.IFS(AC61&lt;60,1,AC61&lt;65,2,AC61&lt;68,3,TRUE,4),MATCH(YEAR($Q$27),'SEC Appendix V3'!$B$4:$F$4))*IF(K61&lt;=3000,K61,12000-(3*K61))),0)</f>
        <v>0</v>
      </c>
      <c r="AE61" s="77">
        <f t="shared" si="6"/>
        <v>123</v>
      </c>
      <c r="AF61" s="76" cm="1">
        <f t="array" ref="AF61">IFERROR(IF(OR(L61&lt;0,L61&gt;4000,AE61&lt;55),0,INDEX('SEC Appendix V3'!$B$5:$F$8,_xlfn.IFS(AE61&lt;60,1,AE61&lt;65,2,AE61&lt;68,3,TRUE,4),MATCH(YEAR($Q$27),'SEC Appendix V3'!$B$4:$F$4))*IF(L61&lt;=3000,L61,12000-(3*L61))),0)</f>
        <v>0</v>
      </c>
      <c r="AG61" s="77">
        <f t="shared" si="7"/>
        <v>123</v>
      </c>
      <c r="AH61" s="76" cm="1">
        <f t="array" ref="AH61">IFERROR(IF(OR(M61&lt;0,M61&gt;4000,AG61&lt;55),0,INDEX('SEC Appendix V3'!$B$5:$F$8,_xlfn.IFS(AG61&lt;60,1,AG61&lt;65,2,AG61&lt;68,3,TRUE,4),MATCH(YEAR($Q$27),'SEC Appendix V3'!$B$4:$F$4))*IF(M61&lt;=3000,M61,12000-(3*M61))),0)</f>
        <v>0</v>
      </c>
      <c r="AI61" s="77">
        <f t="shared" si="8"/>
        <v>123</v>
      </c>
      <c r="AJ61" s="76" cm="1">
        <f t="array" ref="AJ61">IFERROR(IF(OR(N61&lt;0,N61&gt;4000,AI61&lt;55),0,INDEX('SEC Appendix V3'!$B$5:$F$8,_xlfn.IFS(AI61&lt;60,1,AI61&lt;65,2,AI61&lt;68,3,TRUE,4),MATCH(YEAR($Q$27),'SEC Appendix V3'!$B$4:$F$4))*IF(N61&lt;=3000,N61,12000-(3*N61))),0)</f>
        <v>0</v>
      </c>
      <c r="AK61" s="77">
        <f t="shared" si="9"/>
        <v>123</v>
      </c>
      <c r="AL61" s="76" cm="1">
        <f t="array" ref="AL61">IFERROR(IF(OR(O61&lt;0,O61&gt;4000,AK61&lt;55),0,INDEX('SEC Appendix V3'!$B$5:$F$8,_xlfn.IFS(AK61&lt;60,1,AK61&lt;65,2,AK61&lt;68,3,TRUE,4),MATCH(YEAR($Q$27),'SEC Appendix V3'!$B$4:$F$4))*IF(O61&lt;=3000,O61,12000-(3*O61))),0)</f>
        <v>0</v>
      </c>
      <c r="AM61" s="77">
        <f t="shared" si="10"/>
        <v>123</v>
      </c>
      <c r="AN61" s="76" cm="1">
        <f t="array" ref="AN61">IFERROR(IF(OR(P61&lt;0,P61&gt;4000,AM61&lt;55),0,INDEX('SEC Appendix V3'!$B$5:$F$8,_xlfn.IFS(AM61&lt;60,1,AM61&lt;65,2,AM61&lt;68,3,TRUE,4),MATCH(YEAR($Q$27),'SEC Appendix V3'!$B$4:$F$4))*IF(P61&lt;=3000,P61,12000-(3*P61))),0)</f>
        <v>0</v>
      </c>
      <c r="AO61" s="79">
        <f t="shared" si="11"/>
        <v>0</v>
      </c>
    </row>
    <row r="62" spans="1:41" x14ac:dyDescent="0.35">
      <c r="A62" s="70">
        <v>33</v>
      </c>
      <c r="B62" s="58"/>
      <c r="C62" s="58"/>
      <c r="D62" s="59"/>
      <c r="E62" s="60"/>
      <c r="F62" s="60"/>
      <c r="G62" s="60"/>
      <c r="H62" s="60"/>
      <c r="I62" s="60"/>
      <c r="J62" s="60"/>
      <c r="K62" s="60"/>
      <c r="L62" s="60"/>
      <c r="M62" s="60"/>
      <c r="N62" s="60"/>
      <c r="O62" s="60"/>
      <c r="P62" s="60"/>
      <c r="Q62" s="50">
        <f t="shared" si="12"/>
        <v>123</v>
      </c>
      <c r="R62" s="104" cm="1">
        <f t="array" ref="R62">IFERROR(IF(OR(E62&lt;0,E62&gt;4000,Q62&lt;55),0,INDEX('SEC Appendix V3'!$B$5:$F$8,_xlfn.IFS(Q62&lt;60,1,Q62&lt;65,2,Q62&lt;68,3,TRUE,4),MATCH(YEAR($Q$27),'SEC Appendix V3'!$B$4:$F$4))*IF(E62&lt;=3000,E62,12000-(3*E62))),0)</f>
        <v>0</v>
      </c>
      <c r="S62" s="77">
        <f t="shared" si="0"/>
        <v>123</v>
      </c>
      <c r="T62" s="76" cm="1">
        <f t="array" ref="T62">IFERROR(IF(OR(F62&lt;0,F62&gt;4000,S62&lt;55),0,INDEX('SEC Appendix V3'!$B$5:$F$8,_xlfn.IFS(S62&lt;60,1,S62&lt;65,2,S62&lt;68,3,TRUE,4),MATCH(YEAR($Q$27),'SEC Appendix V3'!$B$4:$F$4))*IF(F62&lt;=3000,F62,12000-(3*F62))),0)</f>
        <v>0</v>
      </c>
      <c r="U62" s="77">
        <f t="shared" si="1"/>
        <v>123</v>
      </c>
      <c r="V62" s="76" cm="1">
        <f t="array" ref="V62">IFERROR(IF(OR(G62&lt;0,G62&gt;4000,U62&lt;55),0,INDEX('SEC Appendix V3'!$B$5:$F$8,_xlfn.IFS(U62&lt;60,1,U62&lt;65,2,U62&lt;68,3,TRUE,4),MATCH(YEAR($Q$27),'SEC Appendix V3'!$B$4:$F$4))*IF(G62&lt;=3000,G62,12000-(3*G62))),0)</f>
        <v>0</v>
      </c>
      <c r="W62" s="77">
        <f t="shared" si="2"/>
        <v>123</v>
      </c>
      <c r="X62" s="76" cm="1">
        <f t="array" ref="X62">IFERROR(IF(OR(H62&lt;0,H62&gt;4000,W62&lt;55),0,INDEX('SEC Appendix V3'!$B$5:$F$8,_xlfn.IFS(W62&lt;60,1,W62&lt;65,2,W62&lt;68,3,TRUE,4),MATCH(YEAR($Q$27),'SEC Appendix V3'!$B$4:$F$4))*IF(H62&lt;=3000,H62,12000-(3*H62))),0)</f>
        <v>0</v>
      </c>
      <c r="Y62" s="77">
        <f t="shared" si="3"/>
        <v>123</v>
      </c>
      <c r="Z62" s="76" cm="1">
        <f t="array" ref="Z62">IFERROR(IF(OR(I62&lt;0,I62&gt;4000,Y62&lt;55),0,INDEX('SEC Appendix V3'!$B$5:$F$8,_xlfn.IFS(Y62&lt;60,1,Y62&lt;65,2,Y62&lt;68,3,TRUE,4),MATCH(YEAR($Q$27),'SEC Appendix V3'!$B$4:$F$4))*IF(I62&lt;=3000,I62,12000-(3*I62))),0)</f>
        <v>0</v>
      </c>
      <c r="AA62" s="77">
        <f t="shared" si="4"/>
        <v>123</v>
      </c>
      <c r="AB62" s="76" cm="1">
        <f t="array" ref="AB62">IFERROR(IF(OR(J62&lt;0,J62&gt;4000,AA62&lt;55),0,INDEX('SEC Appendix V3'!$B$5:$F$8,_xlfn.IFS(AA62&lt;60,1,AA62&lt;65,2,AA62&lt;68,3,TRUE,4),MATCH(YEAR($Q$27),'SEC Appendix V3'!$B$4:$F$4))*IF(J62&lt;=3000,J62,12000-(3*J62))),0)</f>
        <v>0</v>
      </c>
      <c r="AC62" s="77">
        <f t="shared" si="5"/>
        <v>123</v>
      </c>
      <c r="AD62" s="76" cm="1">
        <f t="array" ref="AD62">IFERROR(IF(OR(K62&lt;0,K62&gt;4000,AC62&lt;55),0,INDEX('SEC Appendix V3'!$B$5:$F$8,_xlfn.IFS(AC62&lt;60,1,AC62&lt;65,2,AC62&lt;68,3,TRUE,4),MATCH(YEAR($Q$27),'SEC Appendix V3'!$B$4:$F$4))*IF(K62&lt;=3000,K62,12000-(3*K62))),0)</f>
        <v>0</v>
      </c>
      <c r="AE62" s="77">
        <f t="shared" si="6"/>
        <v>123</v>
      </c>
      <c r="AF62" s="76" cm="1">
        <f t="array" ref="AF62">IFERROR(IF(OR(L62&lt;0,L62&gt;4000,AE62&lt;55),0,INDEX('SEC Appendix V3'!$B$5:$F$8,_xlfn.IFS(AE62&lt;60,1,AE62&lt;65,2,AE62&lt;68,3,TRUE,4),MATCH(YEAR($Q$27),'SEC Appendix V3'!$B$4:$F$4))*IF(L62&lt;=3000,L62,12000-(3*L62))),0)</f>
        <v>0</v>
      </c>
      <c r="AG62" s="77">
        <f t="shared" si="7"/>
        <v>123</v>
      </c>
      <c r="AH62" s="76" cm="1">
        <f t="array" ref="AH62">IFERROR(IF(OR(M62&lt;0,M62&gt;4000,AG62&lt;55),0,INDEX('SEC Appendix V3'!$B$5:$F$8,_xlfn.IFS(AG62&lt;60,1,AG62&lt;65,2,AG62&lt;68,3,TRUE,4),MATCH(YEAR($Q$27),'SEC Appendix V3'!$B$4:$F$4))*IF(M62&lt;=3000,M62,12000-(3*M62))),0)</f>
        <v>0</v>
      </c>
      <c r="AI62" s="77">
        <f t="shared" si="8"/>
        <v>123</v>
      </c>
      <c r="AJ62" s="76" cm="1">
        <f t="array" ref="AJ62">IFERROR(IF(OR(N62&lt;0,N62&gt;4000,AI62&lt;55),0,INDEX('SEC Appendix V3'!$B$5:$F$8,_xlfn.IFS(AI62&lt;60,1,AI62&lt;65,2,AI62&lt;68,3,TRUE,4),MATCH(YEAR($Q$27),'SEC Appendix V3'!$B$4:$F$4))*IF(N62&lt;=3000,N62,12000-(3*N62))),0)</f>
        <v>0</v>
      </c>
      <c r="AK62" s="77">
        <f t="shared" si="9"/>
        <v>123</v>
      </c>
      <c r="AL62" s="76" cm="1">
        <f t="array" ref="AL62">IFERROR(IF(OR(O62&lt;0,O62&gt;4000,AK62&lt;55),0,INDEX('SEC Appendix V3'!$B$5:$F$8,_xlfn.IFS(AK62&lt;60,1,AK62&lt;65,2,AK62&lt;68,3,TRUE,4),MATCH(YEAR($Q$27),'SEC Appendix V3'!$B$4:$F$4))*IF(O62&lt;=3000,O62,12000-(3*O62))),0)</f>
        <v>0</v>
      </c>
      <c r="AM62" s="77">
        <f t="shared" si="10"/>
        <v>123</v>
      </c>
      <c r="AN62" s="76" cm="1">
        <f t="array" ref="AN62">IFERROR(IF(OR(P62&lt;0,P62&gt;4000,AM62&lt;55),0,INDEX('SEC Appendix V3'!$B$5:$F$8,_xlfn.IFS(AM62&lt;60,1,AM62&lt;65,2,AM62&lt;68,3,TRUE,4),MATCH(YEAR($Q$27),'SEC Appendix V3'!$B$4:$F$4))*IF(P62&lt;=3000,P62,12000-(3*P62))),0)</f>
        <v>0</v>
      </c>
      <c r="AO62" s="79">
        <f t="shared" si="11"/>
        <v>0</v>
      </c>
    </row>
    <row r="63" spans="1:41" x14ac:dyDescent="0.35">
      <c r="A63" s="70">
        <v>34</v>
      </c>
      <c r="B63" s="57"/>
      <c r="C63" s="58"/>
      <c r="D63" s="59"/>
      <c r="E63" s="60"/>
      <c r="F63" s="60"/>
      <c r="G63" s="60"/>
      <c r="H63" s="60"/>
      <c r="I63" s="60"/>
      <c r="J63" s="60"/>
      <c r="K63" s="60"/>
      <c r="L63" s="60"/>
      <c r="M63" s="60"/>
      <c r="N63" s="60"/>
      <c r="O63" s="60"/>
      <c r="P63" s="60"/>
      <c r="Q63" s="50">
        <f t="shared" si="12"/>
        <v>123</v>
      </c>
      <c r="R63" s="104" cm="1">
        <f t="array" ref="R63">IFERROR(IF(OR(E63&lt;0,E63&gt;4000,Q63&lt;55),0,INDEX('SEC Appendix V3'!$B$5:$F$8,_xlfn.IFS(Q63&lt;60,1,Q63&lt;65,2,Q63&lt;68,3,TRUE,4),MATCH(YEAR($Q$27),'SEC Appendix V3'!$B$4:$F$4))*IF(E63&lt;=3000,E63,12000-(3*E63))),0)</f>
        <v>0</v>
      </c>
      <c r="S63" s="77">
        <f t="shared" si="0"/>
        <v>123</v>
      </c>
      <c r="T63" s="76" cm="1">
        <f t="array" ref="T63">IFERROR(IF(OR(F63&lt;0,F63&gt;4000,S63&lt;55),0,INDEX('SEC Appendix V3'!$B$5:$F$8,_xlfn.IFS(S63&lt;60,1,S63&lt;65,2,S63&lt;68,3,TRUE,4),MATCH(YEAR($Q$27),'SEC Appendix V3'!$B$4:$F$4))*IF(F63&lt;=3000,F63,12000-(3*F63))),0)</f>
        <v>0</v>
      </c>
      <c r="U63" s="77">
        <f t="shared" si="1"/>
        <v>123</v>
      </c>
      <c r="V63" s="76" cm="1">
        <f t="array" ref="V63">IFERROR(IF(OR(G63&lt;0,G63&gt;4000,U63&lt;55),0,INDEX('SEC Appendix V3'!$B$5:$F$8,_xlfn.IFS(U63&lt;60,1,U63&lt;65,2,U63&lt;68,3,TRUE,4),MATCH(YEAR($Q$27),'SEC Appendix V3'!$B$4:$F$4))*IF(G63&lt;=3000,G63,12000-(3*G63))),0)</f>
        <v>0</v>
      </c>
      <c r="W63" s="77">
        <f t="shared" si="2"/>
        <v>123</v>
      </c>
      <c r="X63" s="76" cm="1">
        <f t="array" ref="X63">IFERROR(IF(OR(H63&lt;0,H63&gt;4000,W63&lt;55),0,INDEX('SEC Appendix V3'!$B$5:$F$8,_xlfn.IFS(W63&lt;60,1,W63&lt;65,2,W63&lt;68,3,TRUE,4),MATCH(YEAR($Q$27),'SEC Appendix V3'!$B$4:$F$4))*IF(H63&lt;=3000,H63,12000-(3*H63))),0)</f>
        <v>0</v>
      </c>
      <c r="Y63" s="77">
        <f t="shared" si="3"/>
        <v>123</v>
      </c>
      <c r="Z63" s="76" cm="1">
        <f t="array" ref="Z63">IFERROR(IF(OR(I63&lt;0,I63&gt;4000,Y63&lt;55),0,INDEX('SEC Appendix V3'!$B$5:$F$8,_xlfn.IFS(Y63&lt;60,1,Y63&lt;65,2,Y63&lt;68,3,TRUE,4),MATCH(YEAR($Q$27),'SEC Appendix V3'!$B$4:$F$4))*IF(I63&lt;=3000,I63,12000-(3*I63))),0)</f>
        <v>0</v>
      </c>
      <c r="AA63" s="77">
        <f t="shared" si="4"/>
        <v>123</v>
      </c>
      <c r="AB63" s="76" cm="1">
        <f t="array" ref="AB63">IFERROR(IF(OR(J63&lt;0,J63&gt;4000,AA63&lt;55),0,INDEX('SEC Appendix V3'!$B$5:$F$8,_xlfn.IFS(AA63&lt;60,1,AA63&lt;65,2,AA63&lt;68,3,TRUE,4),MATCH(YEAR($Q$27),'SEC Appendix V3'!$B$4:$F$4))*IF(J63&lt;=3000,J63,12000-(3*J63))),0)</f>
        <v>0</v>
      </c>
      <c r="AC63" s="77">
        <f t="shared" si="5"/>
        <v>123</v>
      </c>
      <c r="AD63" s="76" cm="1">
        <f t="array" ref="AD63">IFERROR(IF(OR(K63&lt;0,K63&gt;4000,AC63&lt;55),0,INDEX('SEC Appendix V3'!$B$5:$F$8,_xlfn.IFS(AC63&lt;60,1,AC63&lt;65,2,AC63&lt;68,3,TRUE,4),MATCH(YEAR($Q$27),'SEC Appendix V3'!$B$4:$F$4))*IF(K63&lt;=3000,K63,12000-(3*K63))),0)</f>
        <v>0</v>
      </c>
      <c r="AE63" s="77">
        <f t="shared" si="6"/>
        <v>123</v>
      </c>
      <c r="AF63" s="76" cm="1">
        <f t="array" ref="AF63">IFERROR(IF(OR(L63&lt;0,L63&gt;4000,AE63&lt;55),0,INDEX('SEC Appendix V3'!$B$5:$F$8,_xlfn.IFS(AE63&lt;60,1,AE63&lt;65,2,AE63&lt;68,3,TRUE,4),MATCH(YEAR($Q$27),'SEC Appendix V3'!$B$4:$F$4))*IF(L63&lt;=3000,L63,12000-(3*L63))),0)</f>
        <v>0</v>
      </c>
      <c r="AG63" s="77">
        <f t="shared" si="7"/>
        <v>123</v>
      </c>
      <c r="AH63" s="76" cm="1">
        <f t="array" ref="AH63">IFERROR(IF(OR(M63&lt;0,M63&gt;4000,AG63&lt;55),0,INDEX('SEC Appendix V3'!$B$5:$F$8,_xlfn.IFS(AG63&lt;60,1,AG63&lt;65,2,AG63&lt;68,3,TRUE,4),MATCH(YEAR($Q$27),'SEC Appendix V3'!$B$4:$F$4))*IF(M63&lt;=3000,M63,12000-(3*M63))),0)</f>
        <v>0</v>
      </c>
      <c r="AI63" s="77">
        <f t="shared" si="8"/>
        <v>123</v>
      </c>
      <c r="AJ63" s="76" cm="1">
        <f t="array" ref="AJ63">IFERROR(IF(OR(N63&lt;0,N63&gt;4000,AI63&lt;55),0,INDEX('SEC Appendix V3'!$B$5:$F$8,_xlfn.IFS(AI63&lt;60,1,AI63&lt;65,2,AI63&lt;68,3,TRUE,4),MATCH(YEAR($Q$27),'SEC Appendix V3'!$B$4:$F$4))*IF(N63&lt;=3000,N63,12000-(3*N63))),0)</f>
        <v>0</v>
      </c>
      <c r="AK63" s="77">
        <f t="shared" si="9"/>
        <v>123</v>
      </c>
      <c r="AL63" s="76" cm="1">
        <f t="array" ref="AL63">IFERROR(IF(OR(O63&lt;0,O63&gt;4000,AK63&lt;55),0,INDEX('SEC Appendix V3'!$B$5:$F$8,_xlfn.IFS(AK63&lt;60,1,AK63&lt;65,2,AK63&lt;68,3,TRUE,4),MATCH(YEAR($Q$27),'SEC Appendix V3'!$B$4:$F$4))*IF(O63&lt;=3000,O63,12000-(3*O63))),0)</f>
        <v>0</v>
      </c>
      <c r="AM63" s="77">
        <f t="shared" si="10"/>
        <v>123</v>
      </c>
      <c r="AN63" s="76" cm="1">
        <f t="array" ref="AN63">IFERROR(IF(OR(P63&lt;0,P63&gt;4000,AM63&lt;55),0,INDEX('SEC Appendix V3'!$B$5:$F$8,_xlfn.IFS(AM63&lt;60,1,AM63&lt;65,2,AM63&lt;68,3,TRUE,4),MATCH(YEAR($Q$27),'SEC Appendix V3'!$B$4:$F$4))*IF(P63&lt;=3000,P63,12000-(3*P63))),0)</f>
        <v>0</v>
      </c>
      <c r="AO63" s="79">
        <f t="shared" si="11"/>
        <v>0</v>
      </c>
    </row>
    <row r="64" spans="1:41" x14ac:dyDescent="0.35">
      <c r="A64" s="70">
        <v>35</v>
      </c>
      <c r="B64" s="57"/>
      <c r="C64" s="58"/>
      <c r="D64" s="59"/>
      <c r="E64" s="60"/>
      <c r="F64" s="60"/>
      <c r="G64" s="60"/>
      <c r="H64" s="60"/>
      <c r="I64" s="60"/>
      <c r="J64" s="60"/>
      <c r="K64" s="60"/>
      <c r="L64" s="60"/>
      <c r="M64" s="60"/>
      <c r="N64" s="60"/>
      <c r="O64" s="60"/>
      <c r="P64" s="60"/>
      <c r="Q64" s="50">
        <f t="shared" si="12"/>
        <v>123</v>
      </c>
      <c r="R64" s="104" cm="1">
        <f t="array" ref="R64">IFERROR(IF(OR(E64&lt;0,E64&gt;4000,Q64&lt;55),0,INDEX('SEC Appendix V3'!$B$5:$F$8,_xlfn.IFS(Q64&lt;60,1,Q64&lt;65,2,Q64&lt;68,3,TRUE,4),MATCH(YEAR($Q$27),'SEC Appendix V3'!$B$4:$F$4))*IF(E64&lt;=3000,E64,12000-(3*E64))),0)</f>
        <v>0</v>
      </c>
      <c r="S64" s="77">
        <f t="shared" si="0"/>
        <v>123</v>
      </c>
      <c r="T64" s="76" cm="1">
        <f t="array" ref="T64">IFERROR(IF(OR(F64&lt;0,F64&gt;4000,S64&lt;55),0,INDEX('SEC Appendix V3'!$B$5:$F$8,_xlfn.IFS(S64&lt;60,1,S64&lt;65,2,S64&lt;68,3,TRUE,4),MATCH(YEAR($Q$27),'SEC Appendix V3'!$B$4:$F$4))*IF(F64&lt;=3000,F64,12000-(3*F64))),0)</f>
        <v>0</v>
      </c>
      <c r="U64" s="77">
        <f t="shared" si="1"/>
        <v>123</v>
      </c>
      <c r="V64" s="76" cm="1">
        <f t="array" ref="V64">IFERROR(IF(OR(G64&lt;0,G64&gt;4000,U64&lt;55),0,INDEX('SEC Appendix V3'!$B$5:$F$8,_xlfn.IFS(U64&lt;60,1,U64&lt;65,2,U64&lt;68,3,TRUE,4),MATCH(YEAR($Q$27),'SEC Appendix V3'!$B$4:$F$4))*IF(G64&lt;=3000,G64,12000-(3*G64))),0)</f>
        <v>0</v>
      </c>
      <c r="W64" s="77">
        <f t="shared" si="2"/>
        <v>123</v>
      </c>
      <c r="X64" s="76" cm="1">
        <f t="array" ref="X64">IFERROR(IF(OR(H64&lt;0,H64&gt;4000,W64&lt;55),0,INDEX('SEC Appendix V3'!$B$5:$F$8,_xlfn.IFS(W64&lt;60,1,W64&lt;65,2,W64&lt;68,3,TRUE,4),MATCH(YEAR($Q$27),'SEC Appendix V3'!$B$4:$F$4))*IF(H64&lt;=3000,H64,12000-(3*H64))),0)</f>
        <v>0</v>
      </c>
      <c r="Y64" s="77">
        <f t="shared" si="3"/>
        <v>123</v>
      </c>
      <c r="Z64" s="76" cm="1">
        <f t="array" ref="Z64">IFERROR(IF(OR(I64&lt;0,I64&gt;4000,Y64&lt;55),0,INDEX('SEC Appendix V3'!$B$5:$F$8,_xlfn.IFS(Y64&lt;60,1,Y64&lt;65,2,Y64&lt;68,3,TRUE,4),MATCH(YEAR($Q$27),'SEC Appendix V3'!$B$4:$F$4))*IF(I64&lt;=3000,I64,12000-(3*I64))),0)</f>
        <v>0</v>
      </c>
      <c r="AA64" s="77">
        <f t="shared" si="4"/>
        <v>123</v>
      </c>
      <c r="AB64" s="76" cm="1">
        <f t="array" ref="AB64">IFERROR(IF(OR(J64&lt;0,J64&gt;4000,AA64&lt;55),0,INDEX('SEC Appendix V3'!$B$5:$F$8,_xlfn.IFS(AA64&lt;60,1,AA64&lt;65,2,AA64&lt;68,3,TRUE,4),MATCH(YEAR($Q$27),'SEC Appendix V3'!$B$4:$F$4))*IF(J64&lt;=3000,J64,12000-(3*J64))),0)</f>
        <v>0</v>
      </c>
      <c r="AC64" s="77">
        <f t="shared" si="5"/>
        <v>123</v>
      </c>
      <c r="AD64" s="76" cm="1">
        <f t="array" ref="AD64">IFERROR(IF(OR(K64&lt;0,K64&gt;4000,AC64&lt;55),0,INDEX('SEC Appendix V3'!$B$5:$F$8,_xlfn.IFS(AC64&lt;60,1,AC64&lt;65,2,AC64&lt;68,3,TRUE,4),MATCH(YEAR($Q$27),'SEC Appendix V3'!$B$4:$F$4))*IF(K64&lt;=3000,K64,12000-(3*K64))),0)</f>
        <v>0</v>
      </c>
      <c r="AE64" s="77">
        <f t="shared" si="6"/>
        <v>123</v>
      </c>
      <c r="AF64" s="76" cm="1">
        <f t="array" ref="AF64">IFERROR(IF(OR(L64&lt;0,L64&gt;4000,AE64&lt;55),0,INDEX('SEC Appendix V3'!$B$5:$F$8,_xlfn.IFS(AE64&lt;60,1,AE64&lt;65,2,AE64&lt;68,3,TRUE,4),MATCH(YEAR($Q$27),'SEC Appendix V3'!$B$4:$F$4))*IF(L64&lt;=3000,L64,12000-(3*L64))),0)</f>
        <v>0</v>
      </c>
      <c r="AG64" s="77">
        <f t="shared" si="7"/>
        <v>123</v>
      </c>
      <c r="AH64" s="76" cm="1">
        <f t="array" ref="AH64">IFERROR(IF(OR(M64&lt;0,M64&gt;4000,AG64&lt;55),0,INDEX('SEC Appendix V3'!$B$5:$F$8,_xlfn.IFS(AG64&lt;60,1,AG64&lt;65,2,AG64&lt;68,3,TRUE,4),MATCH(YEAR($Q$27),'SEC Appendix V3'!$B$4:$F$4))*IF(M64&lt;=3000,M64,12000-(3*M64))),0)</f>
        <v>0</v>
      </c>
      <c r="AI64" s="77">
        <f t="shared" si="8"/>
        <v>123</v>
      </c>
      <c r="AJ64" s="76" cm="1">
        <f t="array" ref="AJ64">IFERROR(IF(OR(N64&lt;0,N64&gt;4000,AI64&lt;55),0,INDEX('SEC Appendix V3'!$B$5:$F$8,_xlfn.IFS(AI64&lt;60,1,AI64&lt;65,2,AI64&lt;68,3,TRUE,4),MATCH(YEAR($Q$27),'SEC Appendix V3'!$B$4:$F$4))*IF(N64&lt;=3000,N64,12000-(3*N64))),0)</f>
        <v>0</v>
      </c>
      <c r="AK64" s="77">
        <f t="shared" si="9"/>
        <v>123</v>
      </c>
      <c r="AL64" s="76" cm="1">
        <f t="array" ref="AL64">IFERROR(IF(OR(O64&lt;0,O64&gt;4000,AK64&lt;55),0,INDEX('SEC Appendix V3'!$B$5:$F$8,_xlfn.IFS(AK64&lt;60,1,AK64&lt;65,2,AK64&lt;68,3,TRUE,4),MATCH(YEAR($Q$27),'SEC Appendix V3'!$B$4:$F$4))*IF(O64&lt;=3000,O64,12000-(3*O64))),0)</f>
        <v>0</v>
      </c>
      <c r="AM64" s="77">
        <f t="shared" si="10"/>
        <v>123</v>
      </c>
      <c r="AN64" s="76" cm="1">
        <f t="array" ref="AN64">IFERROR(IF(OR(P64&lt;0,P64&gt;4000,AM64&lt;55),0,INDEX('SEC Appendix V3'!$B$5:$F$8,_xlfn.IFS(AM64&lt;60,1,AM64&lt;65,2,AM64&lt;68,3,TRUE,4),MATCH(YEAR($Q$27),'SEC Appendix V3'!$B$4:$F$4))*IF(P64&lt;=3000,P64,12000-(3*P64))),0)</f>
        <v>0</v>
      </c>
      <c r="AO64" s="79">
        <f t="shared" si="11"/>
        <v>0</v>
      </c>
    </row>
    <row r="65" spans="1:41" x14ac:dyDescent="0.35">
      <c r="A65" s="70">
        <v>36</v>
      </c>
      <c r="B65" s="58"/>
      <c r="C65" s="58"/>
      <c r="D65" s="59"/>
      <c r="E65" s="60"/>
      <c r="F65" s="60"/>
      <c r="G65" s="60"/>
      <c r="H65" s="60"/>
      <c r="I65" s="60"/>
      <c r="J65" s="60"/>
      <c r="K65" s="60"/>
      <c r="L65" s="60"/>
      <c r="M65" s="60"/>
      <c r="N65" s="60"/>
      <c r="O65" s="60"/>
      <c r="P65" s="60"/>
      <c r="Q65" s="50">
        <f t="shared" si="12"/>
        <v>123</v>
      </c>
      <c r="R65" s="104" cm="1">
        <f t="array" ref="R65">IFERROR(IF(OR(E65&lt;0,E65&gt;4000,Q65&lt;55),0,INDEX('SEC Appendix V3'!$B$5:$F$8,_xlfn.IFS(Q65&lt;60,1,Q65&lt;65,2,Q65&lt;68,3,TRUE,4),MATCH(YEAR($Q$27),'SEC Appendix V3'!$B$4:$F$4))*IF(E65&lt;=3000,E65,12000-(3*E65))),0)</f>
        <v>0</v>
      </c>
      <c r="S65" s="77">
        <f t="shared" si="0"/>
        <v>123</v>
      </c>
      <c r="T65" s="76" cm="1">
        <f t="array" ref="T65">IFERROR(IF(OR(F65&lt;0,F65&gt;4000,S65&lt;55),0,INDEX('SEC Appendix V3'!$B$5:$F$8,_xlfn.IFS(S65&lt;60,1,S65&lt;65,2,S65&lt;68,3,TRUE,4),MATCH(YEAR($Q$27),'SEC Appendix V3'!$B$4:$F$4))*IF(F65&lt;=3000,F65,12000-(3*F65))),0)</f>
        <v>0</v>
      </c>
      <c r="U65" s="77">
        <f t="shared" si="1"/>
        <v>123</v>
      </c>
      <c r="V65" s="76" cm="1">
        <f t="array" ref="V65">IFERROR(IF(OR(G65&lt;0,G65&gt;4000,U65&lt;55),0,INDEX('SEC Appendix V3'!$B$5:$F$8,_xlfn.IFS(U65&lt;60,1,U65&lt;65,2,U65&lt;68,3,TRUE,4),MATCH(YEAR($Q$27),'SEC Appendix V3'!$B$4:$F$4))*IF(G65&lt;=3000,G65,12000-(3*G65))),0)</f>
        <v>0</v>
      </c>
      <c r="W65" s="77">
        <f t="shared" si="2"/>
        <v>123</v>
      </c>
      <c r="X65" s="76" cm="1">
        <f t="array" ref="X65">IFERROR(IF(OR(H65&lt;0,H65&gt;4000,W65&lt;55),0,INDEX('SEC Appendix V3'!$B$5:$F$8,_xlfn.IFS(W65&lt;60,1,W65&lt;65,2,W65&lt;68,3,TRUE,4),MATCH(YEAR($Q$27),'SEC Appendix V3'!$B$4:$F$4))*IF(H65&lt;=3000,H65,12000-(3*H65))),0)</f>
        <v>0</v>
      </c>
      <c r="Y65" s="77">
        <f t="shared" si="3"/>
        <v>123</v>
      </c>
      <c r="Z65" s="76" cm="1">
        <f t="array" ref="Z65">IFERROR(IF(OR(I65&lt;0,I65&gt;4000,Y65&lt;55),0,INDEX('SEC Appendix V3'!$B$5:$F$8,_xlfn.IFS(Y65&lt;60,1,Y65&lt;65,2,Y65&lt;68,3,TRUE,4),MATCH(YEAR($Q$27),'SEC Appendix V3'!$B$4:$F$4))*IF(I65&lt;=3000,I65,12000-(3*I65))),0)</f>
        <v>0</v>
      </c>
      <c r="AA65" s="77">
        <f t="shared" si="4"/>
        <v>123</v>
      </c>
      <c r="AB65" s="76" cm="1">
        <f t="array" ref="AB65">IFERROR(IF(OR(J65&lt;0,J65&gt;4000,AA65&lt;55),0,INDEX('SEC Appendix V3'!$B$5:$F$8,_xlfn.IFS(AA65&lt;60,1,AA65&lt;65,2,AA65&lt;68,3,TRUE,4),MATCH(YEAR($Q$27),'SEC Appendix V3'!$B$4:$F$4))*IF(J65&lt;=3000,J65,12000-(3*J65))),0)</f>
        <v>0</v>
      </c>
      <c r="AC65" s="77">
        <f t="shared" si="5"/>
        <v>123</v>
      </c>
      <c r="AD65" s="76" cm="1">
        <f t="array" ref="AD65">IFERROR(IF(OR(K65&lt;0,K65&gt;4000,AC65&lt;55),0,INDEX('SEC Appendix V3'!$B$5:$F$8,_xlfn.IFS(AC65&lt;60,1,AC65&lt;65,2,AC65&lt;68,3,TRUE,4),MATCH(YEAR($Q$27),'SEC Appendix V3'!$B$4:$F$4))*IF(K65&lt;=3000,K65,12000-(3*K65))),0)</f>
        <v>0</v>
      </c>
      <c r="AE65" s="77">
        <f t="shared" si="6"/>
        <v>123</v>
      </c>
      <c r="AF65" s="76" cm="1">
        <f t="array" ref="AF65">IFERROR(IF(OR(L65&lt;0,L65&gt;4000,AE65&lt;55),0,INDEX('SEC Appendix V3'!$B$5:$F$8,_xlfn.IFS(AE65&lt;60,1,AE65&lt;65,2,AE65&lt;68,3,TRUE,4),MATCH(YEAR($Q$27),'SEC Appendix V3'!$B$4:$F$4))*IF(L65&lt;=3000,L65,12000-(3*L65))),0)</f>
        <v>0</v>
      </c>
      <c r="AG65" s="77">
        <f t="shared" si="7"/>
        <v>123</v>
      </c>
      <c r="AH65" s="76" cm="1">
        <f t="array" ref="AH65">IFERROR(IF(OR(M65&lt;0,M65&gt;4000,AG65&lt;55),0,INDEX('SEC Appendix V3'!$B$5:$F$8,_xlfn.IFS(AG65&lt;60,1,AG65&lt;65,2,AG65&lt;68,3,TRUE,4),MATCH(YEAR($Q$27),'SEC Appendix V3'!$B$4:$F$4))*IF(M65&lt;=3000,M65,12000-(3*M65))),0)</f>
        <v>0</v>
      </c>
      <c r="AI65" s="77">
        <f t="shared" si="8"/>
        <v>123</v>
      </c>
      <c r="AJ65" s="76" cm="1">
        <f t="array" ref="AJ65">IFERROR(IF(OR(N65&lt;0,N65&gt;4000,AI65&lt;55),0,INDEX('SEC Appendix V3'!$B$5:$F$8,_xlfn.IFS(AI65&lt;60,1,AI65&lt;65,2,AI65&lt;68,3,TRUE,4),MATCH(YEAR($Q$27),'SEC Appendix V3'!$B$4:$F$4))*IF(N65&lt;=3000,N65,12000-(3*N65))),0)</f>
        <v>0</v>
      </c>
      <c r="AK65" s="77">
        <f t="shared" si="9"/>
        <v>123</v>
      </c>
      <c r="AL65" s="76" cm="1">
        <f t="array" ref="AL65">IFERROR(IF(OR(O65&lt;0,O65&gt;4000,AK65&lt;55),0,INDEX('SEC Appendix V3'!$B$5:$F$8,_xlfn.IFS(AK65&lt;60,1,AK65&lt;65,2,AK65&lt;68,3,TRUE,4),MATCH(YEAR($Q$27),'SEC Appendix V3'!$B$4:$F$4))*IF(O65&lt;=3000,O65,12000-(3*O65))),0)</f>
        <v>0</v>
      </c>
      <c r="AM65" s="77">
        <f t="shared" si="10"/>
        <v>123</v>
      </c>
      <c r="AN65" s="76" cm="1">
        <f t="array" ref="AN65">IFERROR(IF(OR(P65&lt;0,P65&gt;4000,AM65&lt;55),0,INDEX('SEC Appendix V3'!$B$5:$F$8,_xlfn.IFS(AM65&lt;60,1,AM65&lt;65,2,AM65&lt;68,3,TRUE,4),MATCH(YEAR($Q$27),'SEC Appendix V3'!$B$4:$F$4))*IF(P65&lt;=3000,P65,12000-(3*P65))),0)</f>
        <v>0</v>
      </c>
      <c r="AO65" s="79">
        <f t="shared" si="11"/>
        <v>0</v>
      </c>
    </row>
    <row r="66" spans="1:41" x14ac:dyDescent="0.35">
      <c r="A66" s="70">
        <v>37</v>
      </c>
      <c r="B66" s="57"/>
      <c r="C66" s="58"/>
      <c r="D66" s="59"/>
      <c r="E66" s="60"/>
      <c r="F66" s="60"/>
      <c r="G66" s="60"/>
      <c r="H66" s="60"/>
      <c r="I66" s="60"/>
      <c r="J66" s="60"/>
      <c r="K66" s="60"/>
      <c r="L66" s="60"/>
      <c r="M66" s="60"/>
      <c r="N66" s="60"/>
      <c r="O66" s="60"/>
      <c r="P66" s="60"/>
      <c r="Q66" s="50">
        <f t="shared" si="12"/>
        <v>123</v>
      </c>
      <c r="R66" s="104" cm="1">
        <f t="array" ref="R66">IFERROR(IF(OR(E66&lt;0,E66&gt;4000,Q66&lt;55),0,INDEX('SEC Appendix V3'!$B$5:$F$8,_xlfn.IFS(Q66&lt;60,1,Q66&lt;65,2,Q66&lt;68,3,TRUE,4),MATCH(YEAR($Q$27),'SEC Appendix V3'!$B$4:$F$4))*IF(E66&lt;=3000,E66,12000-(3*E66))),0)</f>
        <v>0</v>
      </c>
      <c r="S66" s="77">
        <f t="shared" si="0"/>
        <v>123</v>
      </c>
      <c r="T66" s="76" cm="1">
        <f t="array" ref="T66">IFERROR(IF(OR(F66&lt;0,F66&gt;4000,S66&lt;55),0,INDEX('SEC Appendix V3'!$B$5:$F$8,_xlfn.IFS(S66&lt;60,1,S66&lt;65,2,S66&lt;68,3,TRUE,4),MATCH(YEAR($Q$27),'SEC Appendix V3'!$B$4:$F$4))*IF(F66&lt;=3000,F66,12000-(3*F66))),0)</f>
        <v>0</v>
      </c>
      <c r="U66" s="77">
        <f t="shared" si="1"/>
        <v>123</v>
      </c>
      <c r="V66" s="76" cm="1">
        <f t="array" ref="V66">IFERROR(IF(OR(G66&lt;0,G66&gt;4000,U66&lt;55),0,INDEX('SEC Appendix V3'!$B$5:$F$8,_xlfn.IFS(U66&lt;60,1,U66&lt;65,2,U66&lt;68,3,TRUE,4),MATCH(YEAR($Q$27),'SEC Appendix V3'!$B$4:$F$4))*IF(G66&lt;=3000,G66,12000-(3*G66))),0)</f>
        <v>0</v>
      </c>
      <c r="W66" s="77">
        <f t="shared" si="2"/>
        <v>123</v>
      </c>
      <c r="X66" s="76" cm="1">
        <f t="array" ref="X66">IFERROR(IF(OR(H66&lt;0,H66&gt;4000,W66&lt;55),0,INDEX('SEC Appendix V3'!$B$5:$F$8,_xlfn.IFS(W66&lt;60,1,W66&lt;65,2,W66&lt;68,3,TRUE,4),MATCH(YEAR($Q$27),'SEC Appendix V3'!$B$4:$F$4))*IF(H66&lt;=3000,H66,12000-(3*H66))),0)</f>
        <v>0</v>
      </c>
      <c r="Y66" s="77">
        <f t="shared" si="3"/>
        <v>123</v>
      </c>
      <c r="Z66" s="76" cm="1">
        <f t="array" ref="Z66">IFERROR(IF(OR(I66&lt;0,I66&gt;4000,Y66&lt;55),0,INDEX('SEC Appendix V3'!$B$5:$F$8,_xlfn.IFS(Y66&lt;60,1,Y66&lt;65,2,Y66&lt;68,3,TRUE,4),MATCH(YEAR($Q$27),'SEC Appendix V3'!$B$4:$F$4))*IF(I66&lt;=3000,I66,12000-(3*I66))),0)</f>
        <v>0</v>
      </c>
      <c r="AA66" s="77">
        <f t="shared" si="4"/>
        <v>123</v>
      </c>
      <c r="AB66" s="76" cm="1">
        <f t="array" ref="AB66">IFERROR(IF(OR(J66&lt;0,J66&gt;4000,AA66&lt;55),0,INDEX('SEC Appendix V3'!$B$5:$F$8,_xlfn.IFS(AA66&lt;60,1,AA66&lt;65,2,AA66&lt;68,3,TRUE,4),MATCH(YEAR($Q$27),'SEC Appendix V3'!$B$4:$F$4))*IF(J66&lt;=3000,J66,12000-(3*J66))),0)</f>
        <v>0</v>
      </c>
      <c r="AC66" s="77">
        <f t="shared" si="5"/>
        <v>123</v>
      </c>
      <c r="AD66" s="76" cm="1">
        <f t="array" ref="AD66">IFERROR(IF(OR(K66&lt;0,K66&gt;4000,AC66&lt;55),0,INDEX('SEC Appendix V3'!$B$5:$F$8,_xlfn.IFS(AC66&lt;60,1,AC66&lt;65,2,AC66&lt;68,3,TRUE,4),MATCH(YEAR($Q$27),'SEC Appendix V3'!$B$4:$F$4))*IF(K66&lt;=3000,K66,12000-(3*K66))),0)</f>
        <v>0</v>
      </c>
      <c r="AE66" s="77">
        <f t="shared" si="6"/>
        <v>123</v>
      </c>
      <c r="AF66" s="76" cm="1">
        <f t="array" ref="AF66">IFERROR(IF(OR(L66&lt;0,L66&gt;4000,AE66&lt;55),0,INDEX('SEC Appendix V3'!$B$5:$F$8,_xlfn.IFS(AE66&lt;60,1,AE66&lt;65,2,AE66&lt;68,3,TRUE,4),MATCH(YEAR($Q$27),'SEC Appendix V3'!$B$4:$F$4))*IF(L66&lt;=3000,L66,12000-(3*L66))),0)</f>
        <v>0</v>
      </c>
      <c r="AG66" s="77">
        <f t="shared" si="7"/>
        <v>123</v>
      </c>
      <c r="AH66" s="76" cm="1">
        <f t="array" ref="AH66">IFERROR(IF(OR(M66&lt;0,M66&gt;4000,AG66&lt;55),0,INDEX('SEC Appendix V3'!$B$5:$F$8,_xlfn.IFS(AG66&lt;60,1,AG66&lt;65,2,AG66&lt;68,3,TRUE,4),MATCH(YEAR($Q$27),'SEC Appendix V3'!$B$4:$F$4))*IF(M66&lt;=3000,M66,12000-(3*M66))),0)</f>
        <v>0</v>
      </c>
      <c r="AI66" s="77">
        <f t="shared" si="8"/>
        <v>123</v>
      </c>
      <c r="AJ66" s="76" cm="1">
        <f t="array" ref="AJ66">IFERROR(IF(OR(N66&lt;0,N66&gt;4000,AI66&lt;55),0,INDEX('SEC Appendix V3'!$B$5:$F$8,_xlfn.IFS(AI66&lt;60,1,AI66&lt;65,2,AI66&lt;68,3,TRUE,4),MATCH(YEAR($Q$27),'SEC Appendix V3'!$B$4:$F$4))*IF(N66&lt;=3000,N66,12000-(3*N66))),0)</f>
        <v>0</v>
      </c>
      <c r="AK66" s="77">
        <f t="shared" si="9"/>
        <v>123</v>
      </c>
      <c r="AL66" s="76" cm="1">
        <f t="array" ref="AL66">IFERROR(IF(OR(O66&lt;0,O66&gt;4000,AK66&lt;55),0,INDEX('SEC Appendix V3'!$B$5:$F$8,_xlfn.IFS(AK66&lt;60,1,AK66&lt;65,2,AK66&lt;68,3,TRUE,4),MATCH(YEAR($Q$27),'SEC Appendix V3'!$B$4:$F$4))*IF(O66&lt;=3000,O66,12000-(3*O66))),0)</f>
        <v>0</v>
      </c>
      <c r="AM66" s="77">
        <f t="shared" si="10"/>
        <v>123</v>
      </c>
      <c r="AN66" s="76" cm="1">
        <f t="array" ref="AN66">IFERROR(IF(OR(P66&lt;0,P66&gt;4000,AM66&lt;55),0,INDEX('SEC Appendix V3'!$B$5:$F$8,_xlfn.IFS(AM66&lt;60,1,AM66&lt;65,2,AM66&lt;68,3,TRUE,4),MATCH(YEAR($Q$27),'SEC Appendix V3'!$B$4:$F$4))*IF(P66&lt;=3000,P66,12000-(3*P66))),0)</f>
        <v>0</v>
      </c>
      <c r="AO66" s="79">
        <f t="shared" si="11"/>
        <v>0</v>
      </c>
    </row>
    <row r="67" spans="1:41" x14ac:dyDescent="0.35">
      <c r="A67" s="70">
        <v>38</v>
      </c>
      <c r="B67" s="57"/>
      <c r="C67" s="58"/>
      <c r="D67" s="59"/>
      <c r="E67" s="60"/>
      <c r="F67" s="60"/>
      <c r="G67" s="60"/>
      <c r="H67" s="60"/>
      <c r="I67" s="60"/>
      <c r="J67" s="60"/>
      <c r="K67" s="60"/>
      <c r="L67" s="60"/>
      <c r="M67" s="60"/>
      <c r="N67" s="60"/>
      <c r="O67" s="60"/>
      <c r="P67" s="60"/>
      <c r="Q67" s="50">
        <f t="shared" si="12"/>
        <v>123</v>
      </c>
      <c r="R67" s="104" cm="1">
        <f t="array" ref="R67">IFERROR(IF(OR(E67&lt;0,E67&gt;4000,Q67&lt;55),0,INDEX('SEC Appendix V3'!$B$5:$F$8,_xlfn.IFS(Q67&lt;60,1,Q67&lt;65,2,Q67&lt;68,3,TRUE,4),MATCH(YEAR($Q$27),'SEC Appendix V3'!$B$4:$F$4))*IF(E67&lt;=3000,E67,12000-(3*E67))),0)</f>
        <v>0</v>
      </c>
      <c r="S67" s="77">
        <f t="shared" si="0"/>
        <v>123</v>
      </c>
      <c r="T67" s="76" cm="1">
        <f t="array" ref="T67">IFERROR(IF(OR(F67&lt;0,F67&gt;4000,S67&lt;55),0,INDEX('SEC Appendix V3'!$B$5:$F$8,_xlfn.IFS(S67&lt;60,1,S67&lt;65,2,S67&lt;68,3,TRUE,4),MATCH(YEAR($Q$27),'SEC Appendix V3'!$B$4:$F$4))*IF(F67&lt;=3000,F67,12000-(3*F67))),0)</f>
        <v>0</v>
      </c>
      <c r="U67" s="77">
        <f t="shared" si="1"/>
        <v>123</v>
      </c>
      <c r="V67" s="76" cm="1">
        <f t="array" ref="V67">IFERROR(IF(OR(G67&lt;0,G67&gt;4000,U67&lt;55),0,INDEX('SEC Appendix V3'!$B$5:$F$8,_xlfn.IFS(U67&lt;60,1,U67&lt;65,2,U67&lt;68,3,TRUE,4),MATCH(YEAR($Q$27),'SEC Appendix V3'!$B$4:$F$4))*IF(G67&lt;=3000,G67,12000-(3*G67))),0)</f>
        <v>0</v>
      </c>
      <c r="W67" s="77">
        <f t="shared" si="2"/>
        <v>123</v>
      </c>
      <c r="X67" s="76" cm="1">
        <f t="array" ref="X67">IFERROR(IF(OR(H67&lt;0,H67&gt;4000,W67&lt;55),0,INDEX('SEC Appendix V3'!$B$5:$F$8,_xlfn.IFS(W67&lt;60,1,W67&lt;65,2,W67&lt;68,3,TRUE,4),MATCH(YEAR($Q$27),'SEC Appendix V3'!$B$4:$F$4))*IF(H67&lt;=3000,H67,12000-(3*H67))),0)</f>
        <v>0</v>
      </c>
      <c r="Y67" s="77">
        <f t="shared" si="3"/>
        <v>123</v>
      </c>
      <c r="Z67" s="76" cm="1">
        <f t="array" ref="Z67">IFERROR(IF(OR(I67&lt;0,I67&gt;4000,Y67&lt;55),0,INDEX('SEC Appendix V3'!$B$5:$F$8,_xlfn.IFS(Y67&lt;60,1,Y67&lt;65,2,Y67&lt;68,3,TRUE,4),MATCH(YEAR($Q$27),'SEC Appendix V3'!$B$4:$F$4))*IF(I67&lt;=3000,I67,12000-(3*I67))),0)</f>
        <v>0</v>
      </c>
      <c r="AA67" s="77">
        <f t="shared" si="4"/>
        <v>123</v>
      </c>
      <c r="AB67" s="76" cm="1">
        <f t="array" ref="AB67">IFERROR(IF(OR(J67&lt;0,J67&gt;4000,AA67&lt;55),0,INDEX('SEC Appendix V3'!$B$5:$F$8,_xlfn.IFS(AA67&lt;60,1,AA67&lt;65,2,AA67&lt;68,3,TRUE,4),MATCH(YEAR($Q$27),'SEC Appendix V3'!$B$4:$F$4))*IF(J67&lt;=3000,J67,12000-(3*J67))),0)</f>
        <v>0</v>
      </c>
      <c r="AC67" s="77">
        <f t="shared" si="5"/>
        <v>123</v>
      </c>
      <c r="AD67" s="76" cm="1">
        <f t="array" ref="AD67">IFERROR(IF(OR(K67&lt;0,K67&gt;4000,AC67&lt;55),0,INDEX('SEC Appendix V3'!$B$5:$F$8,_xlfn.IFS(AC67&lt;60,1,AC67&lt;65,2,AC67&lt;68,3,TRUE,4),MATCH(YEAR($Q$27),'SEC Appendix V3'!$B$4:$F$4))*IF(K67&lt;=3000,K67,12000-(3*K67))),0)</f>
        <v>0</v>
      </c>
      <c r="AE67" s="77">
        <f t="shared" si="6"/>
        <v>123</v>
      </c>
      <c r="AF67" s="76" cm="1">
        <f t="array" ref="AF67">IFERROR(IF(OR(L67&lt;0,L67&gt;4000,AE67&lt;55),0,INDEX('SEC Appendix V3'!$B$5:$F$8,_xlfn.IFS(AE67&lt;60,1,AE67&lt;65,2,AE67&lt;68,3,TRUE,4),MATCH(YEAR($Q$27),'SEC Appendix V3'!$B$4:$F$4))*IF(L67&lt;=3000,L67,12000-(3*L67))),0)</f>
        <v>0</v>
      </c>
      <c r="AG67" s="77">
        <f t="shared" si="7"/>
        <v>123</v>
      </c>
      <c r="AH67" s="76" cm="1">
        <f t="array" ref="AH67">IFERROR(IF(OR(M67&lt;0,M67&gt;4000,AG67&lt;55),0,INDEX('SEC Appendix V3'!$B$5:$F$8,_xlfn.IFS(AG67&lt;60,1,AG67&lt;65,2,AG67&lt;68,3,TRUE,4),MATCH(YEAR($Q$27),'SEC Appendix V3'!$B$4:$F$4))*IF(M67&lt;=3000,M67,12000-(3*M67))),0)</f>
        <v>0</v>
      </c>
      <c r="AI67" s="77">
        <f t="shared" si="8"/>
        <v>123</v>
      </c>
      <c r="AJ67" s="76" cm="1">
        <f t="array" ref="AJ67">IFERROR(IF(OR(N67&lt;0,N67&gt;4000,AI67&lt;55),0,INDEX('SEC Appendix V3'!$B$5:$F$8,_xlfn.IFS(AI67&lt;60,1,AI67&lt;65,2,AI67&lt;68,3,TRUE,4),MATCH(YEAR($Q$27),'SEC Appendix V3'!$B$4:$F$4))*IF(N67&lt;=3000,N67,12000-(3*N67))),0)</f>
        <v>0</v>
      </c>
      <c r="AK67" s="77">
        <f t="shared" si="9"/>
        <v>123</v>
      </c>
      <c r="AL67" s="76" cm="1">
        <f t="array" ref="AL67">IFERROR(IF(OR(O67&lt;0,O67&gt;4000,AK67&lt;55),0,INDEX('SEC Appendix V3'!$B$5:$F$8,_xlfn.IFS(AK67&lt;60,1,AK67&lt;65,2,AK67&lt;68,3,TRUE,4),MATCH(YEAR($Q$27),'SEC Appendix V3'!$B$4:$F$4))*IF(O67&lt;=3000,O67,12000-(3*O67))),0)</f>
        <v>0</v>
      </c>
      <c r="AM67" s="77">
        <f t="shared" si="10"/>
        <v>123</v>
      </c>
      <c r="AN67" s="76" cm="1">
        <f t="array" ref="AN67">IFERROR(IF(OR(P67&lt;0,P67&gt;4000,AM67&lt;55),0,INDEX('SEC Appendix V3'!$B$5:$F$8,_xlfn.IFS(AM67&lt;60,1,AM67&lt;65,2,AM67&lt;68,3,TRUE,4),MATCH(YEAR($Q$27),'SEC Appendix V3'!$B$4:$F$4))*IF(P67&lt;=3000,P67,12000-(3*P67))),0)</f>
        <v>0</v>
      </c>
      <c r="AO67" s="79">
        <f t="shared" si="11"/>
        <v>0</v>
      </c>
    </row>
    <row r="68" spans="1:41" x14ac:dyDescent="0.35">
      <c r="A68" s="70">
        <v>39</v>
      </c>
      <c r="B68" s="58"/>
      <c r="C68" s="58"/>
      <c r="D68" s="59"/>
      <c r="E68" s="60"/>
      <c r="F68" s="60"/>
      <c r="G68" s="60"/>
      <c r="H68" s="60"/>
      <c r="I68" s="60"/>
      <c r="J68" s="60"/>
      <c r="K68" s="60"/>
      <c r="L68" s="60"/>
      <c r="M68" s="60"/>
      <c r="N68" s="60"/>
      <c r="O68" s="60"/>
      <c r="P68" s="60"/>
      <c r="Q68" s="50">
        <f t="shared" si="12"/>
        <v>123</v>
      </c>
      <c r="R68" s="104" cm="1">
        <f t="array" ref="R68">IFERROR(IF(OR(E68&lt;0,E68&gt;4000,Q68&lt;55),0,INDEX('SEC Appendix V3'!$B$5:$F$8,_xlfn.IFS(Q68&lt;60,1,Q68&lt;65,2,Q68&lt;68,3,TRUE,4),MATCH(YEAR($Q$27),'SEC Appendix V3'!$B$4:$F$4))*IF(E68&lt;=3000,E68,12000-(3*E68))),0)</f>
        <v>0</v>
      </c>
      <c r="S68" s="77">
        <f t="shared" si="0"/>
        <v>123</v>
      </c>
      <c r="T68" s="76" cm="1">
        <f t="array" ref="T68">IFERROR(IF(OR(F68&lt;0,F68&gt;4000,S68&lt;55),0,INDEX('SEC Appendix V3'!$B$5:$F$8,_xlfn.IFS(S68&lt;60,1,S68&lt;65,2,S68&lt;68,3,TRUE,4),MATCH(YEAR($Q$27),'SEC Appendix V3'!$B$4:$F$4))*IF(F68&lt;=3000,F68,12000-(3*F68))),0)</f>
        <v>0</v>
      </c>
      <c r="U68" s="77">
        <f t="shared" si="1"/>
        <v>123</v>
      </c>
      <c r="V68" s="76" cm="1">
        <f t="array" ref="V68">IFERROR(IF(OR(G68&lt;0,G68&gt;4000,U68&lt;55),0,INDEX('SEC Appendix V3'!$B$5:$F$8,_xlfn.IFS(U68&lt;60,1,U68&lt;65,2,U68&lt;68,3,TRUE,4),MATCH(YEAR($Q$27),'SEC Appendix V3'!$B$4:$F$4))*IF(G68&lt;=3000,G68,12000-(3*G68))),0)</f>
        <v>0</v>
      </c>
      <c r="W68" s="77">
        <f t="shared" si="2"/>
        <v>123</v>
      </c>
      <c r="X68" s="76" cm="1">
        <f t="array" ref="X68">IFERROR(IF(OR(H68&lt;0,H68&gt;4000,W68&lt;55),0,INDEX('SEC Appendix V3'!$B$5:$F$8,_xlfn.IFS(W68&lt;60,1,W68&lt;65,2,W68&lt;68,3,TRUE,4),MATCH(YEAR($Q$27),'SEC Appendix V3'!$B$4:$F$4))*IF(H68&lt;=3000,H68,12000-(3*H68))),0)</f>
        <v>0</v>
      </c>
      <c r="Y68" s="77">
        <f t="shared" si="3"/>
        <v>123</v>
      </c>
      <c r="Z68" s="76" cm="1">
        <f t="array" ref="Z68">IFERROR(IF(OR(I68&lt;0,I68&gt;4000,Y68&lt;55),0,INDEX('SEC Appendix V3'!$B$5:$F$8,_xlfn.IFS(Y68&lt;60,1,Y68&lt;65,2,Y68&lt;68,3,TRUE,4),MATCH(YEAR($Q$27),'SEC Appendix V3'!$B$4:$F$4))*IF(I68&lt;=3000,I68,12000-(3*I68))),0)</f>
        <v>0</v>
      </c>
      <c r="AA68" s="77">
        <f t="shared" si="4"/>
        <v>123</v>
      </c>
      <c r="AB68" s="76" cm="1">
        <f t="array" ref="AB68">IFERROR(IF(OR(J68&lt;0,J68&gt;4000,AA68&lt;55),0,INDEX('SEC Appendix V3'!$B$5:$F$8,_xlfn.IFS(AA68&lt;60,1,AA68&lt;65,2,AA68&lt;68,3,TRUE,4),MATCH(YEAR($Q$27),'SEC Appendix V3'!$B$4:$F$4))*IF(J68&lt;=3000,J68,12000-(3*J68))),0)</f>
        <v>0</v>
      </c>
      <c r="AC68" s="77">
        <f t="shared" si="5"/>
        <v>123</v>
      </c>
      <c r="AD68" s="76" cm="1">
        <f t="array" ref="AD68">IFERROR(IF(OR(K68&lt;0,K68&gt;4000,AC68&lt;55),0,INDEX('SEC Appendix V3'!$B$5:$F$8,_xlfn.IFS(AC68&lt;60,1,AC68&lt;65,2,AC68&lt;68,3,TRUE,4),MATCH(YEAR($Q$27),'SEC Appendix V3'!$B$4:$F$4))*IF(K68&lt;=3000,K68,12000-(3*K68))),0)</f>
        <v>0</v>
      </c>
      <c r="AE68" s="77">
        <f t="shared" si="6"/>
        <v>123</v>
      </c>
      <c r="AF68" s="76" cm="1">
        <f t="array" ref="AF68">IFERROR(IF(OR(L68&lt;0,L68&gt;4000,AE68&lt;55),0,INDEX('SEC Appendix V3'!$B$5:$F$8,_xlfn.IFS(AE68&lt;60,1,AE68&lt;65,2,AE68&lt;68,3,TRUE,4),MATCH(YEAR($Q$27),'SEC Appendix V3'!$B$4:$F$4))*IF(L68&lt;=3000,L68,12000-(3*L68))),0)</f>
        <v>0</v>
      </c>
      <c r="AG68" s="77">
        <f t="shared" si="7"/>
        <v>123</v>
      </c>
      <c r="AH68" s="76" cm="1">
        <f t="array" ref="AH68">IFERROR(IF(OR(M68&lt;0,M68&gt;4000,AG68&lt;55),0,INDEX('SEC Appendix V3'!$B$5:$F$8,_xlfn.IFS(AG68&lt;60,1,AG68&lt;65,2,AG68&lt;68,3,TRUE,4),MATCH(YEAR($Q$27),'SEC Appendix V3'!$B$4:$F$4))*IF(M68&lt;=3000,M68,12000-(3*M68))),0)</f>
        <v>0</v>
      </c>
      <c r="AI68" s="77">
        <f t="shared" si="8"/>
        <v>123</v>
      </c>
      <c r="AJ68" s="76" cm="1">
        <f t="array" ref="AJ68">IFERROR(IF(OR(N68&lt;0,N68&gt;4000,AI68&lt;55),0,INDEX('SEC Appendix V3'!$B$5:$F$8,_xlfn.IFS(AI68&lt;60,1,AI68&lt;65,2,AI68&lt;68,3,TRUE,4),MATCH(YEAR($Q$27),'SEC Appendix V3'!$B$4:$F$4))*IF(N68&lt;=3000,N68,12000-(3*N68))),0)</f>
        <v>0</v>
      </c>
      <c r="AK68" s="77">
        <f t="shared" si="9"/>
        <v>123</v>
      </c>
      <c r="AL68" s="76" cm="1">
        <f t="array" ref="AL68">IFERROR(IF(OR(O68&lt;0,O68&gt;4000,AK68&lt;55),0,INDEX('SEC Appendix V3'!$B$5:$F$8,_xlfn.IFS(AK68&lt;60,1,AK68&lt;65,2,AK68&lt;68,3,TRUE,4),MATCH(YEAR($Q$27),'SEC Appendix V3'!$B$4:$F$4))*IF(O68&lt;=3000,O68,12000-(3*O68))),0)</f>
        <v>0</v>
      </c>
      <c r="AM68" s="77">
        <f t="shared" si="10"/>
        <v>123</v>
      </c>
      <c r="AN68" s="76" cm="1">
        <f t="array" ref="AN68">IFERROR(IF(OR(P68&lt;0,P68&gt;4000,AM68&lt;55),0,INDEX('SEC Appendix V3'!$B$5:$F$8,_xlfn.IFS(AM68&lt;60,1,AM68&lt;65,2,AM68&lt;68,3,TRUE,4),MATCH(YEAR($Q$27),'SEC Appendix V3'!$B$4:$F$4))*IF(P68&lt;=3000,P68,12000-(3*P68))),0)</f>
        <v>0</v>
      </c>
      <c r="AO68" s="79">
        <f t="shared" si="11"/>
        <v>0</v>
      </c>
    </row>
    <row r="69" spans="1:41" x14ac:dyDescent="0.35">
      <c r="A69" s="70">
        <v>40</v>
      </c>
      <c r="B69" s="57"/>
      <c r="C69" s="58"/>
      <c r="D69" s="59"/>
      <c r="E69" s="60"/>
      <c r="F69" s="60"/>
      <c r="G69" s="60"/>
      <c r="H69" s="60"/>
      <c r="I69" s="60"/>
      <c r="J69" s="60"/>
      <c r="K69" s="60"/>
      <c r="L69" s="60"/>
      <c r="M69" s="60"/>
      <c r="N69" s="60"/>
      <c r="O69" s="60"/>
      <c r="P69" s="60"/>
      <c r="Q69" s="50">
        <f t="shared" si="12"/>
        <v>123</v>
      </c>
      <c r="R69" s="104" cm="1">
        <f t="array" ref="R69">IFERROR(IF(OR(E69&lt;0,E69&gt;4000,Q69&lt;55),0,INDEX('SEC Appendix V3'!$B$5:$F$8,_xlfn.IFS(Q69&lt;60,1,Q69&lt;65,2,Q69&lt;68,3,TRUE,4),MATCH(YEAR($Q$27),'SEC Appendix V3'!$B$4:$F$4))*IF(E69&lt;=3000,E69,12000-(3*E69))),0)</f>
        <v>0</v>
      </c>
      <c r="S69" s="77">
        <f t="shared" si="0"/>
        <v>123</v>
      </c>
      <c r="T69" s="76" cm="1">
        <f t="array" ref="T69">IFERROR(IF(OR(F69&lt;0,F69&gt;4000,S69&lt;55),0,INDEX('SEC Appendix V3'!$B$5:$F$8,_xlfn.IFS(S69&lt;60,1,S69&lt;65,2,S69&lt;68,3,TRUE,4),MATCH(YEAR($Q$27),'SEC Appendix V3'!$B$4:$F$4))*IF(F69&lt;=3000,F69,12000-(3*F69))),0)</f>
        <v>0</v>
      </c>
      <c r="U69" s="77">
        <f t="shared" si="1"/>
        <v>123</v>
      </c>
      <c r="V69" s="76" cm="1">
        <f t="array" ref="V69">IFERROR(IF(OR(G69&lt;0,G69&gt;4000,U69&lt;55),0,INDEX('SEC Appendix V3'!$B$5:$F$8,_xlfn.IFS(U69&lt;60,1,U69&lt;65,2,U69&lt;68,3,TRUE,4),MATCH(YEAR($Q$27),'SEC Appendix V3'!$B$4:$F$4))*IF(G69&lt;=3000,G69,12000-(3*G69))),0)</f>
        <v>0</v>
      </c>
      <c r="W69" s="77">
        <f t="shared" si="2"/>
        <v>123</v>
      </c>
      <c r="X69" s="76" cm="1">
        <f t="array" ref="X69">IFERROR(IF(OR(H69&lt;0,H69&gt;4000,W69&lt;55),0,INDEX('SEC Appendix V3'!$B$5:$F$8,_xlfn.IFS(W69&lt;60,1,W69&lt;65,2,W69&lt;68,3,TRUE,4),MATCH(YEAR($Q$27),'SEC Appendix V3'!$B$4:$F$4))*IF(H69&lt;=3000,H69,12000-(3*H69))),0)</f>
        <v>0</v>
      </c>
      <c r="Y69" s="77">
        <f t="shared" si="3"/>
        <v>123</v>
      </c>
      <c r="Z69" s="76" cm="1">
        <f t="array" ref="Z69">IFERROR(IF(OR(I69&lt;0,I69&gt;4000,Y69&lt;55),0,INDEX('SEC Appendix V3'!$B$5:$F$8,_xlfn.IFS(Y69&lt;60,1,Y69&lt;65,2,Y69&lt;68,3,TRUE,4),MATCH(YEAR($Q$27),'SEC Appendix V3'!$B$4:$F$4))*IF(I69&lt;=3000,I69,12000-(3*I69))),0)</f>
        <v>0</v>
      </c>
      <c r="AA69" s="77">
        <f t="shared" si="4"/>
        <v>123</v>
      </c>
      <c r="AB69" s="76" cm="1">
        <f t="array" ref="AB69">IFERROR(IF(OR(J69&lt;0,J69&gt;4000,AA69&lt;55),0,INDEX('SEC Appendix V3'!$B$5:$F$8,_xlfn.IFS(AA69&lt;60,1,AA69&lt;65,2,AA69&lt;68,3,TRUE,4),MATCH(YEAR($Q$27),'SEC Appendix V3'!$B$4:$F$4))*IF(J69&lt;=3000,J69,12000-(3*J69))),0)</f>
        <v>0</v>
      </c>
      <c r="AC69" s="77">
        <f t="shared" si="5"/>
        <v>123</v>
      </c>
      <c r="AD69" s="76" cm="1">
        <f t="array" ref="AD69">IFERROR(IF(OR(K69&lt;0,K69&gt;4000,AC69&lt;55),0,INDEX('SEC Appendix V3'!$B$5:$F$8,_xlfn.IFS(AC69&lt;60,1,AC69&lt;65,2,AC69&lt;68,3,TRUE,4),MATCH(YEAR($Q$27),'SEC Appendix V3'!$B$4:$F$4))*IF(K69&lt;=3000,K69,12000-(3*K69))),0)</f>
        <v>0</v>
      </c>
      <c r="AE69" s="77">
        <f t="shared" si="6"/>
        <v>123</v>
      </c>
      <c r="AF69" s="76" cm="1">
        <f t="array" ref="AF69">IFERROR(IF(OR(L69&lt;0,L69&gt;4000,AE69&lt;55),0,INDEX('SEC Appendix V3'!$B$5:$F$8,_xlfn.IFS(AE69&lt;60,1,AE69&lt;65,2,AE69&lt;68,3,TRUE,4),MATCH(YEAR($Q$27),'SEC Appendix V3'!$B$4:$F$4))*IF(L69&lt;=3000,L69,12000-(3*L69))),0)</f>
        <v>0</v>
      </c>
      <c r="AG69" s="77">
        <f t="shared" si="7"/>
        <v>123</v>
      </c>
      <c r="AH69" s="76" cm="1">
        <f t="array" ref="AH69">IFERROR(IF(OR(M69&lt;0,M69&gt;4000,AG69&lt;55),0,INDEX('SEC Appendix V3'!$B$5:$F$8,_xlfn.IFS(AG69&lt;60,1,AG69&lt;65,2,AG69&lt;68,3,TRUE,4),MATCH(YEAR($Q$27),'SEC Appendix V3'!$B$4:$F$4))*IF(M69&lt;=3000,M69,12000-(3*M69))),0)</f>
        <v>0</v>
      </c>
      <c r="AI69" s="77">
        <f t="shared" si="8"/>
        <v>123</v>
      </c>
      <c r="AJ69" s="76" cm="1">
        <f t="array" ref="AJ69">IFERROR(IF(OR(N69&lt;0,N69&gt;4000,AI69&lt;55),0,INDEX('SEC Appendix V3'!$B$5:$F$8,_xlfn.IFS(AI69&lt;60,1,AI69&lt;65,2,AI69&lt;68,3,TRUE,4),MATCH(YEAR($Q$27),'SEC Appendix V3'!$B$4:$F$4))*IF(N69&lt;=3000,N69,12000-(3*N69))),0)</f>
        <v>0</v>
      </c>
      <c r="AK69" s="77">
        <f t="shared" si="9"/>
        <v>123</v>
      </c>
      <c r="AL69" s="76" cm="1">
        <f t="array" ref="AL69">IFERROR(IF(OR(O69&lt;0,O69&gt;4000,AK69&lt;55),0,INDEX('SEC Appendix V3'!$B$5:$F$8,_xlfn.IFS(AK69&lt;60,1,AK69&lt;65,2,AK69&lt;68,3,TRUE,4),MATCH(YEAR($Q$27),'SEC Appendix V3'!$B$4:$F$4))*IF(O69&lt;=3000,O69,12000-(3*O69))),0)</f>
        <v>0</v>
      </c>
      <c r="AM69" s="77">
        <f t="shared" si="10"/>
        <v>123</v>
      </c>
      <c r="AN69" s="76" cm="1">
        <f t="array" ref="AN69">IFERROR(IF(OR(P69&lt;0,P69&gt;4000,AM69&lt;55),0,INDEX('SEC Appendix V3'!$B$5:$F$8,_xlfn.IFS(AM69&lt;60,1,AM69&lt;65,2,AM69&lt;68,3,TRUE,4),MATCH(YEAR($Q$27),'SEC Appendix V3'!$B$4:$F$4))*IF(P69&lt;=3000,P69,12000-(3*P69))),0)</f>
        <v>0</v>
      </c>
      <c r="AO69" s="79">
        <f t="shared" si="11"/>
        <v>0</v>
      </c>
    </row>
    <row r="70" spans="1:41" x14ac:dyDescent="0.35">
      <c r="A70" s="70">
        <v>41</v>
      </c>
      <c r="B70" s="57"/>
      <c r="C70" s="58"/>
      <c r="D70" s="59"/>
      <c r="E70" s="60"/>
      <c r="F70" s="60"/>
      <c r="G70" s="60"/>
      <c r="H70" s="60"/>
      <c r="I70" s="60"/>
      <c r="J70" s="60"/>
      <c r="K70" s="60"/>
      <c r="L70" s="60"/>
      <c r="M70" s="60"/>
      <c r="N70" s="60"/>
      <c r="O70" s="60"/>
      <c r="P70" s="60"/>
      <c r="Q70" s="50">
        <f t="shared" si="12"/>
        <v>123</v>
      </c>
      <c r="R70" s="104" cm="1">
        <f t="array" ref="R70">IFERROR(IF(OR(E70&lt;0,E70&gt;4000,Q70&lt;55),0,INDEX('SEC Appendix V3'!$B$5:$F$8,_xlfn.IFS(Q70&lt;60,1,Q70&lt;65,2,Q70&lt;68,3,TRUE,4),MATCH(YEAR($Q$27),'SEC Appendix V3'!$B$4:$F$4))*IF(E70&lt;=3000,E70,12000-(3*E70))),0)</f>
        <v>0</v>
      </c>
      <c r="S70" s="77">
        <f t="shared" si="0"/>
        <v>123</v>
      </c>
      <c r="T70" s="76" cm="1">
        <f t="array" ref="T70">IFERROR(IF(OR(F70&lt;0,F70&gt;4000,S70&lt;55),0,INDEX('SEC Appendix V3'!$B$5:$F$8,_xlfn.IFS(S70&lt;60,1,S70&lt;65,2,S70&lt;68,3,TRUE,4),MATCH(YEAR($Q$27),'SEC Appendix V3'!$B$4:$F$4))*IF(F70&lt;=3000,F70,12000-(3*F70))),0)</f>
        <v>0</v>
      </c>
      <c r="U70" s="77">
        <f t="shared" si="1"/>
        <v>123</v>
      </c>
      <c r="V70" s="76" cm="1">
        <f t="array" ref="V70">IFERROR(IF(OR(G70&lt;0,G70&gt;4000,U70&lt;55),0,INDEX('SEC Appendix V3'!$B$5:$F$8,_xlfn.IFS(U70&lt;60,1,U70&lt;65,2,U70&lt;68,3,TRUE,4),MATCH(YEAR($Q$27),'SEC Appendix V3'!$B$4:$F$4))*IF(G70&lt;=3000,G70,12000-(3*G70))),0)</f>
        <v>0</v>
      </c>
      <c r="W70" s="77">
        <f t="shared" si="2"/>
        <v>123</v>
      </c>
      <c r="X70" s="76" cm="1">
        <f t="array" ref="X70">IFERROR(IF(OR(H70&lt;0,H70&gt;4000,W70&lt;55),0,INDEX('SEC Appendix V3'!$B$5:$F$8,_xlfn.IFS(W70&lt;60,1,W70&lt;65,2,W70&lt;68,3,TRUE,4),MATCH(YEAR($Q$27),'SEC Appendix V3'!$B$4:$F$4))*IF(H70&lt;=3000,H70,12000-(3*H70))),0)</f>
        <v>0</v>
      </c>
      <c r="Y70" s="77">
        <f t="shared" si="3"/>
        <v>123</v>
      </c>
      <c r="Z70" s="76" cm="1">
        <f t="array" ref="Z70">IFERROR(IF(OR(I70&lt;0,I70&gt;4000,Y70&lt;55),0,INDEX('SEC Appendix V3'!$B$5:$F$8,_xlfn.IFS(Y70&lt;60,1,Y70&lt;65,2,Y70&lt;68,3,TRUE,4),MATCH(YEAR($Q$27),'SEC Appendix V3'!$B$4:$F$4))*IF(I70&lt;=3000,I70,12000-(3*I70))),0)</f>
        <v>0</v>
      </c>
      <c r="AA70" s="77">
        <f t="shared" si="4"/>
        <v>123</v>
      </c>
      <c r="AB70" s="76" cm="1">
        <f t="array" ref="AB70">IFERROR(IF(OR(J70&lt;0,J70&gt;4000,AA70&lt;55),0,INDEX('SEC Appendix V3'!$B$5:$F$8,_xlfn.IFS(AA70&lt;60,1,AA70&lt;65,2,AA70&lt;68,3,TRUE,4),MATCH(YEAR($Q$27),'SEC Appendix V3'!$B$4:$F$4))*IF(J70&lt;=3000,J70,12000-(3*J70))),0)</f>
        <v>0</v>
      </c>
      <c r="AC70" s="77">
        <f t="shared" si="5"/>
        <v>123</v>
      </c>
      <c r="AD70" s="76" cm="1">
        <f t="array" ref="AD70">IFERROR(IF(OR(K70&lt;0,K70&gt;4000,AC70&lt;55),0,INDEX('SEC Appendix V3'!$B$5:$F$8,_xlfn.IFS(AC70&lt;60,1,AC70&lt;65,2,AC70&lt;68,3,TRUE,4),MATCH(YEAR($Q$27),'SEC Appendix V3'!$B$4:$F$4))*IF(K70&lt;=3000,K70,12000-(3*K70))),0)</f>
        <v>0</v>
      </c>
      <c r="AE70" s="77">
        <f t="shared" si="6"/>
        <v>123</v>
      </c>
      <c r="AF70" s="76" cm="1">
        <f t="array" ref="AF70">IFERROR(IF(OR(L70&lt;0,L70&gt;4000,AE70&lt;55),0,INDEX('SEC Appendix V3'!$B$5:$F$8,_xlfn.IFS(AE70&lt;60,1,AE70&lt;65,2,AE70&lt;68,3,TRUE,4),MATCH(YEAR($Q$27),'SEC Appendix V3'!$B$4:$F$4))*IF(L70&lt;=3000,L70,12000-(3*L70))),0)</f>
        <v>0</v>
      </c>
      <c r="AG70" s="77">
        <f t="shared" si="7"/>
        <v>123</v>
      </c>
      <c r="AH70" s="76" cm="1">
        <f t="array" ref="AH70">IFERROR(IF(OR(M70&lt;0,M70&gt;4000,AG70&lt;55),0,INDEX('SEC Appendix V3'!$B$5:$F$8,_xlfn.IFS(AG70&lt;60,1,AG70&lt;65,2,AG70&lt;68,3,TRUE,4),MATCH(YEAR($Q$27),'SEC Appendix V3'!$B$4:$F$4))*IF(M70&lt;=3000,M70,12000-(3*M70))),0)</f>
        <v>0</v>
      </c>
      <c r="AI70" s="77">
        <f t="shared" si="8"/>
        <v>123</v>
      </c>
      <c r="AJ70" s="76" cm="1">
        <f t="array" ref="AJ70">IFERROR(IF(OR(N70&lt;0,N70&gt;4000,AI70&lt;55),0,INDEX('SEC Appendix V3'!$B$5:$F$8,_xlfn.IFS(AI70&lt;60,1,AI70&lt;65,2,AI70&lt;68,3,TRUE,4),MATCH(YEAR($Q$27),'SEC Appendix V3'!$B$4:$F$4))*IF(N70&lt;=3000,N70,12000-(3*N70))),0)</f>
        <v>0</v>
      </c>
      <c r="AK70" s="77">
        <f t="shared" si="9"/>
        <v>123</v>
      </c>
      <c r="AL70" s="76" cm="1">
        <f t="array" ref="AL70">IFERROR(IF(OR(O70&lt;0,O70&gt;4000,AK70&lt;55),0,INDEX('SEC Appendix V3'!$B$5:$F$8,_xlfn.IFS(AK70&lt;60,1,AK70&lt;65,2,AK70&lt;68,3,TRUE,4),MATCH(YEAR($Q$27),'SEC Appendix V3'!$B$4:$F$4))*IF(O70&lt;=3000,O70,12000-(3*O70))),0)</f>
        <v>0</v>
      </c>
      <c r="AM70" s="77">
        <f t="shared" si="10"/>
        <v>123</v>
      </c>
      <c r="AN70" s="76" cm="1">
        <f t="array" ref="AN70">IFERROR(IF(OR(P70&lt;0,P70&gt;4000,AM70&lt;55),0,INDEX('SEC Appendix V3'!$B$5:$F$8,_xlfn.IFS(AM70&lt;60,1,AM70&lt;65,2,AM70&lt;68,3,TRUE,4),MATCH(YEAR($Q$27),'SEC Appendix V3'!$B$4:$F$4))*IF(P70&lt;=3000,P70,12000-(3*P70))),0)</f>
        <v>0</v>
      </c>
      <c r="AO70" s="79">
        <f t="shared" si="11"/>
        <v>0</v>
      </c>
    </row>
    <row r="71" spans="1:41" x14ac:dyDescent="0.35">
      <c r="A71" s="70">
        <v>42</v>
      </c>
      <c r="B71" s="58"/>
      <c r="C71" s="58"/>
      <c r="D71" s="59"/>
      <c r="E71" s="60"/>
      <c r="F71" s="60"/>
      <c r="G71" s="60"/>
      <c r="H71" s="60"/>
      <c r="I71" s="60"/>
      <c r="J71" s="60"/>
      <c r="K71" s="60"/>
      <c r="L71" s="60"/>
      <c r="M71" s="60"/>
      <c r="N71" s="60"/>
      <c r="O71" s="60"/>
      <c r="P71" s="60"/>
      <c r="Q71" s="50">
        <f t="shared" si="12"/>
        <v>123</v>
      </c>
      <c r="R71" s="104" cm="1">
        <f t="array" ref="R71">IFERROR(IF(OR(E71&lt;0,E71&gt;4000,Q71&lt;55),0,INDEX('SEC Appendix V3'!$B$5:$F$8,_xlfn.IFS(Q71&lt;60,1,Q71&lt;65,2,Q71&lt;68,3,TRUE,4),MATCH(YEAR($Q$27),'SEC Appendix V3'!$B$4:$F$4))*IF(E71&lt;=3000,E71,12000-(3*E71))),0)</f>
        <v>0</v>
      </c>
      <c r="S71" s="77">
        <f t="shared" si="0"/>
        <v>123</v>
      </c>
      <c r="T71" s="76" cm="1">
        <f t="array" ref="T71">IFERROR(IF(OR(F71&lt;0,F71&gt;4000,S71&lt;55),0,INDEX('SEC Appendix V3'!$B$5:$F$8,_xlfn.IFS(S71&lt;60,1,S71&lt;65,2,S71&lt;68,3,TRUE,4),MATCH(YEAR($Q$27),'SEC Appendix V3'!$B$4:$F$4))*IF(F71&lt;=3000,F71,12000-(3*F71))),0)</f>
        <v>0</v>
      </c>
      <c r="U71" s="77">
        <f t="shared" si="1"/>
        <v>123</v>
      </c>
      <c r="V71" s="76" cm="1">
        <f t="array" ref="V71">IFERROR(IF(OR(G71&lt;0,G71&gt;4000,U71&lt;55),0,INDEX('SEC Appendix V3'!$B$5:$F$8,_xlfn.IFS(U71&lt;60,1,U71&lt;65,2,U71&lt;68,3,TRUE,4),MATCH(YEAR($Q$27),'SEC Appendix V3'!$B$4:$F$4))*IF(G71&lt;=3000,G71,12000-(3*G71))),0)</f>
        <v>0</v>
      </c>
      <c r="W71" s="77">
        <f t="shared" si="2"/>
        <v>123</v>
      </c>
      <c r="X71" s="76" cm="1">
        <f t="array" ref="X71">IFERROR(IF(OR(H71&lt;0,H71&gt;4000,W71&lt;55),0,INDEX('SEC Appendix V3'!$B$5:$F$8,_xlfn.IFS(W71&lt;60,1,W71&lt;65,2,W71&lt;68,3,TRUE,4),MATCH(YEAR($Q$27),'SEC Appendix V3'!$B$4:$F$4))*IF(H71&lt;=3000,H71,12000-(3*H71))),0)</f>
        <v>0</v>
      </c>
      <c r="Y71" s="77">
        <f t="shared" si="3"/>
        <v>123</v>
      </c>
      <c r="Z71" s="76" cm="1">
        <f t="array" ref="Z71">IFERROR(IF(OR(I71&lt;0,I71&gt;4000,Y71&lt;55),0,INDEX('SEC Appendix V3'!$B$5:$F$8,_xlfn.IFS(Y71&lt;60,1,Y71&lt;65,2,Y71&lt;68,3,TRUE,4),MATCH(YEAR($Q$27),'SEC Appendix V3'!$B$4:$F$4))*IF(I71&lt;=3000,I71,12000-(3*I71))),0)</f>
        <v>0</v>
      </c>
      <c r="AA71" s="77">
        <f t="shared" si="4"/>
        <v>123</v>
      </c>
      <c r="AB71" s="76" cm="1">
        <f t="array" ref="AB71">IFERROR(IF(OR(J71&lt;0,J71&gt;4000,AA71&lt;55),0,INDEX('SEC Appendix V3'!$B$5:$F$8,_xlfn.IFS(AA71&lt;60,1,AA71&lt;65,2,AA71&lt;68,3,TRUE,4),MATCH(YEAR($Q$27),'SEC Appendix V3'!$B$4:$F$4))*IF(J71&lt;=3000,J71,12000-(3*J71))),0)</f>
        <v>0</v>
      </c>
      <c r="AC71" s="77">
        <f t="shared" si="5"/>
        <v>123</v>
      </c>
      <c r="AD71" s="76" cm="1">
        <f t="array" ref="AD71">IFERROR(IF(OR(K71&lt;0,K71&gt;4000,AC71&lt;55),0,INDEX('SEC Appendix V3'!$B$5:$F$8,_xlfn.IFS(AC71&lt;60,1,AC71&lt;65,2,AC71&lt;68,3,TRUE,4),MATCH(YEAR($Q$27),'SEC Appendix V3'!$B$4:$F$4))*IF(K71&lt;=3000,K71,12000-(3*K71))),0)</f>
        <v>0</v>
      </c>
      <c r="AE71" s="77">
        <f t="shared" si="6"/>
        <v>123</v>
      </c>
      <c r="AF71" s="76" cm="1">
        <f t="array" ref="AF71">IFERROR(IF(OR(L71&lt;0,L71&gt;4000,AE71&lt;55),0,INDEX('SEC Appendix V3'!$B$5:$F$8,_xlfn.IFS(AE71&lt;60,1,AE71&lt;65,2,AE71&lt;68,3,TRUE,4),MATCH(YEAR($Q$27),'SEC Appendix V3'!$B$4:$F$4))*IF(L71&lt;=3000,L71,12000-(3*L71))),0)</f>
        <v>0</v>
      </c>
      <c r="AG71" s="77">
        <f t="shared" si="7"/>
        <v>123</v>
      </c>
      <c r="AH71" s="76" cm="1">
        <f t="array" ref="AH71">IFERROR(IF(OR(M71&lt;0,M71&gt;4000,AG71&lt;55),0,INDEX('SEC Appendix V3'!$B$5:$F$8,_xlfn.IFS(AG71&lt;60,1,AG71&lt;65,2,AG71&lt;68,3,TRUE,4),MATCH(YEAR($Q$27),'SEC Appendix V3'!$B$4:$F$4))*IF(M71&lt;=3000,M71,12000-(3*M71))),0)</f>
        <v>0</v>
      </c>
      <c r="AI71" s="77">
        <f t="shared" si="8"/>
        <v>123</v>
      </c>
      <c r="AJ71" s="76" cm="1">
        <f t="array" ref="AJ71">IFERROR(IF(OR(N71&lt;0,N71&gt;4000,AI71&lt;55),0,INDEX('SEC Appendix V3'!$B$5:$F$8,_xlfn.IFS(AI71&lt;60,1,AI71&lt;65,2,AI71&lt;68,3,TRUE,4),MATCH(YEAR($Q$27),'SEC Appendix V3'!$B$4:$F$4))*IF(N71&lt;=3000,N71,12000-(3*N71))),0)</f>
        <v>0</v>
      </c>
      <c r="AK71" s="77">
        <f t="shared" si="9"/>
        <v>123</v>
      </c>
      <c r="AL71" s="76" cm="1">
        <f t="array" ref="AL71">IFERROR(IF(OR(O71&lt;0,O71&gt;4000,AK71&lt;55),0,INDEX('SEC Appendix V3'!$B$5:$F$8,_xlfn.IFS(AK71&lt;60,1,AK71&lt;65,2,AK71&lt;68,3,TRUE,4),MATCH(YEAR($Q$27),'SEC Appendix V3'!$B$4:$F$4))*IF(O71&lt;=3000,O71,12000-(3*O71))),0)</f>
        <v>0</v>
      </c>
      <c r="AM71" s="77">
        <f t="shared" si="10"/>
        <v>123</v>
      </c>
      <c r="AN71" s="76" cm="1">
        <f t="array" ref="AN71">IFERROR(IF(OR(P71&lt;0,P71&gt;4000,AM71&lt;55),0,INDEX('SEC Appendix V3'!$B$5:$F$8,_xlfn.IFS(AM71&lt;60,1,AM71&lt;65,2,AM71&lt;68,3,TRUE,4),MATCH(YEAR($Q$27),'SEC Appendix V3'!$B$4:$F$4))*IF(P71&lt;=3000,P71,12000-(3*P71))),0)</f>
        <v>0</v>
      </c>
      <c r="AO71" s="79">
        <f t="shared" si="11"/>
        <v>0</v>
      </c>
    </row>
    <row r="72" spans="1:41" x14ac:dyDescent="0.35">
      <c r="A72" s="70">
        <v>43</v>
      </c>
      <c r="B72" s="57"/>
      <c r="C72" s="58"/>
      <c r="D72" s="59"/>
      <c r="E72" s="60"/>
      <c r="F72" s="60"/>
      <c r="G72" s="60"/>
      <c r="H72" s="60"/>
      <c r="I72" s="60"/>
      <c r="J72" s="60"/>
      <c r="K72" s="60"/>
      <c r="L72" s="60"/>
      <c r="M72" s="60"/>
      <c r="N72" s="60"/>
      <c r="O72" s="60"/>
      <c r="P72" s="60"/>
      <c r="Q72" s="50">
        <f t="shared" si="12"/>
        <v>123</v>
      </c>
      <c r="R72" s="104" cm="1">
        <f t="array" ref="R72">IFERROR(IF(OR(E72&lt;0,E72&gt;4000,Q72&lt;55),0,INDEX('SEC Appendix V3'!$B$5:$F$8,_xlfn.IFS(Q72&lt;60,1,Q72&lt;65,2,Q72&lt;68,3,TRUE,4),MATCH(YEAR($Q$27),'SEC Appendix V3'!$B$4:$F$4))*IF(E72&lt;=3000,E72,12000-(3*E72))),0)</f>
        <v>0</v>
      </c>
      <c r="S72" s="77">
        <f t="shared" si="0"/>
        <v>123</v>
      </c>
      <c r="T72" s="76" cm="1">
        <f t="array" ref="T72">IFERROR(IF(OR(F72&lt;0,F72&gt;4000,S72&lt;55),0,INDEX('SEC Appendix V3'!$B$5:$F$8,_xlfn.IFS(S72&lt;60,1,S72&lt;65,2,S72&lt;68,3,TRUE,4),MATCH(YEAR($Q$27),'SEC Appendix V3'!$B$4:$F$4))*IF(F72&lt;=3000,F72,12000-(3*F72))),0)</f>
        <v>0</v>
      </c>
      <c r="U72" s="77">
        <f t="shared" si="1"/>
        <v>123</v>
      </c>
      <c r="V72" s="76" cm="1">
        <f t="array" ref="V72">IFERROR(IF(OR(G72&lt;0,G72&gt;4000,U72&lt;55),0,INDEX('SEC Appendix V3'!$B$5:$F$8,_xlfn.IFS(U72&lt;60,1,U72&lt;65,2,U72&lt;68,3,TRUE,4),MATCH(YEAR($Q$27),'SEC Appendix V3'!$B$4:$F$4))*IF(G72&lt;=3000,G72,12000-(3*G72))),0)</f>
        <v>0</v>
      </c>
      <c r="W72" s="77">
        <f t="shared" si="2"/>
        <v>123</v>
      </c>
      <c r="X72" s="76" cm="1">
        <f t="array" ref="X72">IFERROR(IF(OR(H72&lt;0,H72&gt;4000,W72&lt;55),0,INDEX('SEC Appendix V3'!$B$5:$F$8,_xlfn.IFS(W72&lt;60,1,W72&lt;65,2,W72&lt;68,3,TRUE,4),MATCH(YEAR($Q$27),'SEC Appendix V3'!$B$4:$F$4))*IF(H72&lt;=3000,H72,12000-(3*H72))),0)</f>
        <v>0</v>
      </c>
      <c r="Y72" s="77">
        <f t="shared" si="3"/>
        <v>123</v>
      </c>
      <c r="Z72" s="76" cm="1">
        <f t="array" ref="Z72">IFERROR(IF(OR(I72&lt;0,I72&gt;4000,Y72&lt;55),0,INDEX('SEC Appendix V3'!$B$5:$F$8,_xlfn.IFS(Y72&lt;60,1,Y72&lt;65,2,Y72&lt;68,3,TRUE,4),MATCH(YEAR($Q$27),'SEC Appendix V3'!$B$4:$F$4))*IF(I72&lt;=3000,I72,12000-(3*I72))),0)</f>
        <v>0</v>
      </c>
      <c r="AA72" s="77">
        <f t="shared" si="4"/>
        <v>123</v>
      </c>
      <c r="AB72" s="76" cm="1">
        <f t="array" ref="AB72">IFERROR(IF(OR(J72&lt;0,J72&gt;4000,AA72&lt;55),0,INDEX('SEC Appendix V3'!$B$5:$F$8,_xlfn.IFS(AA72&lt;60,1,AA72&lt;65,2,AA72&lt;68,3,TRUE,4),MATCH(YEAR($Q$27),'SEC Appendix V3'!$B$4:$F$4))*IF(J72&lt;=3000,J72,12000-(3*J72))),0)</f>
        <v>0</v>
      </c>
      <c r="AC72" s="77">
        <f t="shared" si="5"/>
        <v>123</v>
      </c>
      <c r="AD72" s="76" cm="1">
        <f t="array" ref="AD72">IFERROR(IF(OR(K72&lt;0,K72&gt;4000,AC72&lt;55),0,INDEX('SEC Appendix V3'!$B$5:$F$8,_xlfn.IFS(AC72&lt;60,1,AC72&lt;65,2,AC72&lt;68,3,TRUE,4),MATCH(YEAR($Q$27),'SEC Appendix V3'!$B$4:$F$4))*IF(K72&lt;=3000,K72,12000-(3*K72))),0)</f>
        <v>0</v>
      </c>
      <c r="AE72" s="77">
        <f t="shared" si="6"/>
        <v>123</v>
      </c>
      <c r="AF72" s="76" cm="1">
        <f t="array" ref="AF72">IFERROR(IF(OR(L72&lt;0,L72&gt;4000,AE72&lt;55),0,INDEX('SEC Appendix V3'!$B$5:$F$8,_xlfn.IFS(AE72&lt;60,1,AE72&lt;65,2,AE72&lt;68,3,TRUE,4),MATCH(YEAR($Q$27),'SEC Appendix V3'!$B$4:$F$4))*IF(L72&lt;=3000,L72,12000-(3*L72))),0)</f>
        <v>0</v>
      </c>
      <c r="AG72" s="77">
        <f t="shared" si="7"/>
        <v>123</v>
      </c>
      <c r="AH72" s="76" cm="1">
        <f t="array" ref="AH72">IFERROR(IF(OR(M72&lt;0,M72&gt;4000,AG72&lt;55),0,INDEX('SEC Appendix V3'!$B$5:$F$8,_xlfn.IFS(AG72&lt;60,1,AG72&lt;65,2,AG72&lt;68,3,TRUE,4),MATCH(YEAR($Q$27),'SEC Appendix V3'!$B$4:$F$4))*IF(M72&lt;=3000,M72,12000-(3*M72))),0)</f>
        <v>0</v>
      </c>
      <c r="AI72" s="77">
        <f t="shared" si="8"/>
        <v>123</v>
      </c>
      <c r="AJ72" s="76" cm="1">
        <f t="array" ref="AJ72">IFERROR(IF(OR(N72&lt;0,N72&gt;4000,AI72&lt;55),0,INDEX('SEC Appendix V3'!$B$5:$F$8,_xlfn.IFS(AI72&lt;60,1,AI72&lt;65,2,AI72&lt;68,3,TRUE,4),MATCH(YEAR($Q$27),'SEC Appendix V3'!$B$4:$F$4))*IF(N72&lt;=3000,N72,12000-(3*N72))),0)</f>
        <v>0</v>
      </c>
      <c r="AK72" s="77">
        <f t="shared" si="9"/>
        <v>123</v>
      </c>
      <c r="AL72" s="76" cm="1">
        <f t="array" ref="AL72">IFERROR(IF(OR(O72&lt;0,O72&gt;4000,AK72&lt;55),0,INDEX('SEC Appendix V3'!$B$5:$F$8,_xlfn.IFS(AK72&lt;60,1,AK72&lt;65,2,AK72&lt;68,3,TRUE,4),MATCH(YEAR($Q$27),'SEC Appendix V3'!$B$4:$F$4))*IF(O72&lt;=3000,O72,12000-(3*O72))),0)</f>
        <v>0</v>
      </c>
      <c r="AM72" s="77">
        <f t="shared" si="10"/>
        <v>123</v>
      </c>
      <c r="AN72" s="76" cm="1">
        <f t="array" ref="AN72">IFERROR(IF(OR(P72&lt;0,P72&gt;4000,AM72&lt;55),0,INDEX('SEC Appendix V3'!$B$5:$F$8,_xlfn.IFS(AM72&lt;60,1,AM72&lt;65,2,AM72&lt;68,3,TRUE,4),MATCH(YEAR($Q$27),'SEC Appendix V3'!$B$4:$F$4))*IF(P72&lt;=3000,P72,12000-(3*P72))),0)</f>
        <v>0</v>
      </c>
      <c r="AO72" s="79">
        <f t="shared" si="11"/>
        <v>0</v>
      </c>
    </row>
    <row r="73" spans="1:41" x14ac:dyDescent="0.35">
      <c r="A73" s="70">
        <v>44</v>
      </c>
      <c r="B73" s="57"/>
      <c r="C73" s="58"/>
      <c r="D73" s="59"/>
      <c r="E73" s="60"/>
      <c r="F73" s="60"/>
      <c r="G73" s="60"/>
      <c r="H73" s="60"/>
      <c r="I73" s="60"/>
      <c r="J73" s="60"/>
      <c r="K73" s="60"/>
      <c r="L73" s="60"/>
      <c r="M73" s="60"/>
      <c r="N73" s="60"/>
      <c r="O73" s="60"/>
      <c r="P73" s="60"/>
      <c r="Q73" s="50">
        <f t="shared" si="12"/>
        <v>123</v>
      </c>
      <c r="R73" s="104" cm="1">
        <f t="array" ref="R73">IFERROR(IF(OR(E73&lt;0,E73&gt;4000,Q73&lt;55),0,INDEX('SEC Appendix V3'!$B$5:$F$8,_xlfn.IFS(Q73&lt;60,1,Q73&lt;65,2,Q73&lt;68,3,TRUE,4),MATCH(YEAR($Q$27),'SEC Appendix V3'!$B$4:$F$4))*IF(E73&lt;=3000,E73,12000-(3*E73))),0)</f>
        <v>0</v>
      </c>
      <c r="S73" s="77">
        <f t="shared" si="0"/>
        <v>123</v>
      </c>
      <c r="T73" s="76" cm="1">
        <f t="array" ref="T73">IFERROR(IF(OR(F73&lt;0,F73&gt;4000,S73&lt;55),0,INDEX('SEC Appendix V3'!$B$5:$F$8,_xlfn.IFS(S73&lt;60,1,S73&lt;65,2,S73&lt;68,3,TRUE,4),MATCH(YEAR($Q$27),'SEC Appendix V3'!$B$4:$F$4))*IF(F73&lt;=3000,F73,12000-(3*F73))),0)</f>
        <v>0</v>
      </c>
      <c r="U73" s="77">
        <f t="shared" si="1"/>
        <v>123</v>
      </c>
      <c r="V73" s="76" cm="1">
        <f t="array" ref="V73">IFERROR(IF(OR(G73&lt;0,G73&gt;4000,U73&lt;55),0,INDEX('SEC Appendix V3'!$B$5:$F$8,_xlfn.IFS(U73&lt;60,1,U73&lt;65,2,U73&lt;68,3,TRUE,4),MATCH(YEAR($Q$27),'SEC Appendix V3'!$B$4:$F$4))*IF(G73&lt;=3000,G73,12000-(3*G73))),0)</f>
        <v>0</v>
      </c>
      <c r="W73" s="77">
        <f t="shared" si="2"/>
        <v>123</v>
      </c>
      <c r="X73" s="76" cm="1">
        <f t="array" ref="X73">IFERROR(IF(OR(H73&lt;0,H73&gt;4000,W73&lt;55),0,INDEX('SEC Appendix V3'!$B$5:$F$8,_xlfn.IFS(W73&lt;60,1,W73&lt;65,2,W73&lt;68,3,TRUE,4),MATCH(YEAR($Q$27),'SEC Appendix V3'!$B$4:$F$4))*IF(H73&lt;=3000,H73,12000-(3*H73))),0)</f>
        <v>0</v>
      </c>
      <c r="Y73" s="77">
        <f t="shared" si="3"/>
        <v>123</v>
      </c>
      <c r="Z73" s="76" cm="1">
        <f t="array" ref="Z73">IFERROR(IF(OR(I73&lt;0,I73&gt;4000,Y73&lt;55),0,INDEX('SEC Appendix V3'!$B$5:$F$8,_xlfn.IFS(Y73&lt;60,1,Y73&lt;65,2,Y73&lt;68,3,TRUE,4),MATCH(YEAR($Q$27),'SEC Appendix V3'!$B$4:$F$4))*IF(I73&lt;=3000,I73,12000-(3*I73))),0)</f>
        <v>0</v>
      </c>
      <c r="AA73" s="77">
        <f t="shared" si="4"/>
        <v>123</v>
      </c>
      <c r="AB73" s="76" cm="1">
        <f t="array" ref="AB73">IFERROR(IF(OR(J73&lt;0,J73&gt;4000,AA73&lt;55),0,INDEX('SEC Appendix V3'!$B$5:$F$8,_xlfn.IFS(AA73&lt;60,1,AA73&lt;65,2,AA73&lt;68,3,TRUE,4),MATCH(YEAR($Q$27),'SEC Appendix V3'!$B$4:$F$4))*IF(J73&lt;=3000,J73,12000-(3*J73))),0)</f>
        <v>0</v>
      </c>
      <c r="AC73" s="77">
        <f t="shared" si="5"/>
        <v>123</v>
      </c>
      <c r="AD73" s="76" cm="1">
        <f t="array" ref="AD73">IFERROR(IF(OR(K73&lt;0,K73&gt;4000,AC73&lt;55),0,INDEX('SEC Appendix V3'!$B$5:$F$8,_xlfn.IFS(AC73&lt;60,1,AC73&lt;65,2,AC73&lt;68,3,TRUE,4),MATCH(YEAR($Q$27),'SEC Appendix V3'!$B$4:$F$4))*IF(K73&lt;=3000,K73,12000-(3*K73))),0)</f>
        <v>0</v>
      </c>
      <c r="AE73" s="77">
        <f t="shared" si="6"/>
        <v>123</v>
      </c>
      <c r="AF73" s="76" cm="1">
        <f t="array" ref="AF73">IFERROR(IF(OR(L73&lt;0,L73&gt;4000,AE73&lt;55),0,INDEX('SEC Appendix V3'!$B$5:$F$8,_xlfn.IFS(AE73&lt;60,1,AE73&lt;65,2,AE73&lt;68,3,TRUE,4),MATCH(YEAR($Q$27),'SEC Appendix V3'!$B$4:$F$4))*IF(L73&lt;=3000,L73,12000-(3*L73))),0)</f>
        <v>0</v>
      </c>
      <c r="AG73" s="77">
        <f t="shared" si="7"/>
        <v>123</v>
      </c>
      <c r="AH73" s="76" cm="1">
        <f t="array" ref="AH73">IFERROR(IF(OR(M73&lt;0,M73&gt;4000,AG73&lt;55),0,INDEX('SEC Appendix V3'!$B$5:$F$8,_xlfn.IFS(AG73&lt;60,1,AG73&lt;65,2,AG73&lt;68,3,TRUE,4),MATCH(YEAR($Q$27),'SEC Appendix V3'!$B$4:$F$4))*IF(M73&lt;=3000,M73,12000-(3*M73))),0)</f>
        <v>0</v>
      </c>
      <c r="AI73" s="77">
        <f t="shared" si="8"/>
        <v>123</v>
      </c>
      <c r="AJ73" s="76" cm="1">
        <f t="array" ref="AJ73">IFERROR(IF(OR(N73&lt;0,N73&gt;4000,AI73&lt;55),0,INDEX('SEC Appendix V3'!$B$5:$F$8,_xlfn.IFS(AI73&lt;60,1,AI73&lt;65,2,AI73&lt;68,3,TRUE,4),MATCH(YEAR($Q$27),'SEC Appendix V3'!$B$4:$F$4))*IF(N73&lt;=3000,N73,12000-(3*N73))),0)</f>
        <v>0</v>
      </c>
      <c r="AK73" s="77">
        <f t="shared" si="9"/>
        <v>123</v>
      </c>
      <c r="AL73" s="76" cm="1">
        <f t="array" ref="AL73">IFERROR(IF(OR(O73&lt;0,O73&gt;4000,AK73&lt;55),0,INDEX('SEC Appendix V3'!$B$5:$F$8,_xlfn.IFS(AK73&lt;60,1,AK73&lt;65,2,AK73&lt;68,3,TRUE,4),MATCH(YEAR($Q$27),'SEC Appendix V3'!$B$4:$F$4))*IF(O73&lt;=3000,O73,12000-(3*O73))),0)</f>
        <v>0</v>
      </c>
      <c r="AM73" s="77">
        <f t="shared" si="10"/>
        <v>123</v>
      </c>
      <c r="AN73" s="76" cm="1">
        <f t="array" ref="AN73">IFERROR(IF(OR(P73&lt;0,P73&gt;4000,AM73&lt;55),0,INDEX('SEC Appendix V3'!$B$5:$F$8,_xlfn.IFS(AM73&lt;60,1,AM73&lt;65,2,AM73&lt;68,3,TRUE,4),MATCH(YEAR($Q$27),'SEC Appendix V3'!$B$4:$F$4))*IF(P73&lt;=3000,P73,12000-(3*P73))),0)</f>
        <v>0</v>
      </c>
      <c r="AO73" s="79">
        <f t="shared" si="11"/>
        <v>0</v>
      </c>
    </row>
    <row r="74" spans="1:41" x14ac:dyDescent="0.35">
      <c r="A74" s="70">
        <v>45</v>
      </c>
      <c r="B74" s="58"/>
      <c r="C74" s="58"/>
      <c r="D74" s="59"/>
      <c r="E74" s="60"/>
      <c r="F74" s="60"/>
      <c r="G74" s="60"/>
      <c r="H74" s="60"/>
      <c r="I74" s="60"/>
      <c r="J74" s="60"/>
      <c r="K74" s="60"/>
      <c r="L74" s="60"/>
      <c r="M74" s="60"/>
      <c r="N74" s="60"/>
      <c r="O74" s="60"/>
      <c r="P74" s="60"/>
      <c r="Q74" s="50">
        <f t="shared" si="12"/>
        <v>123</v>
      </c>
      <c r="R74" s="104" cm="1">
        <f t="array" ref="R74">IFERROR(IF(OR(E74&lt;0,E74&gt;4000,Q74&lt;55),0,INDEX('SEC Appendix V3'!$B$5:$F$8,_xlfn.IFS(Q74&lt;60,1,Q74&lt;65,2,Q74&lt;68,3,TRUE,4),MATCH(YEAR($Q$27),'SEC Appendix V3'!$B$4:$F$4))*IF(E74&lt;=3000,E74,12000-(3*E74))),0)</f>
        <v>0</v>
      </c>
      <c r="S74" s="77">
        <f t="shared" si="0"/>
        <v>123</v>
      </c>
      <c r="T74" s="76" cm="1">
        <f t="array" ref="T74">IFERROR(IF(OR(F74&lt;0,F74&gt;4000,S74&lt;55),0,INDEX('SEC Appendix V3'!$B$5:$F$8,_xlfn.IFS(S74&lt;60,1,S74&lt;65,2,S74&lt;68,3,TRUE,4),MATCH(YEAR($Q$27),'SEC Appendix V3'!$B$4:$F$4))*IF(F74&lt;=3000,F74,12000-(3*F74))),0)</f>
        <v>0</v>
      </c>
      <c r="U74" s="77">
        <f t="shared" si="1"/>
        <v>123</v>
      </c>
      <c r="V74" s="76" cm="1">
        <f t="array" ref="V74">IFERROR(IF(OR(G74&lt;0,G74&gt;4000,U74&lt;55),0,INDEX('SEC Appendix V3'!$B$5:$F$8,_xlfn.IFS(U74&lt;60,1,U74&lt;65,2,U74&lt;68,3,TRUE,4),MATCH(YEAR($Q$27),'SEC Appendix V3'!$B$4:$F$4))*IF(G74&lt;=3000,G74,12000-(3*G74))),0)</f>
        <v>0</v>
      </c>
      <c r="W74" s="77">
        <f t="shared" si="2"/>
        <v>123</v>
      </c>
      <c r="X74" s="76" cm="1">
        <f t="array" ref="X74">IFERROR(IF(OR(H74&lt;0,H74&gt;4000,W74&lt;55),0,INDEX('SEC Appendix V3'!$B$5:$F$8,_xlfn.IFS(W74&lt;60,1,W74&lt;65,2,W74&lt;68,3,TRUE,4),MATCH(YEAR($Q$27),'SEC Appendix V3'!$B$4:$F$4))*IF(H74&lt;=3000,H74,12000-(3*H74))),0)</f>
        <v>0</v>
      </c>
      <c r="Y74" s="77">
        <f t="shared" si="3"/>
        <v>123</v>
      </c>
      <c r="Z74" s="76" cm="1">
        <f t="array" ref="Z74">IFERROR(IF(OR(I74&lt;0,I74&gt;4000,Y74&lt;55),0,INDEX('SEC Appendix V3'!$B$5:$F$8,_xlfn.IFS(Y74&lt;60,1,Y74&lt;65,2,Y74&lt;68,3,TRUE,4),MATCH(YEAR($Q$27),'SEC Appendix V3'!$B$4:$F$4))*IF(I74&lt;=3000,I74,12000-(3*I74))),0)</f>
        <v>0</v>
      </c>
      <c r="AA74" s="77">
        <f t="shared" si="4"/>
        <v>123</v>
      </c>
      <c r="AB74" s="76" cm="1">
        <f t="array" ref="AB74">IFERROR(IF(OR(J74&lt;0,J74&gt;4000,AA74&lt;55),0,INDEX('SEC Appendix V3'!$B$5:$F$8,_xlfn.IFS(AA74&lt;60,1,AA74&lt;65,2,AA74&lt;68,3,TRUE,4),MATCH(YEAR($Q$27),'SEC Appendix V3'!$B$4:$F$4))*IF(J74&lt;=3000,J74,12000-(3*J74))),0)</f>
        <v>0</v>
      </c>
      <c r="AC74" s="77">
        <f t="shared" si="5"/>
        <v>123</v>
      </c>
      <c r="AD74" s="76" cm="1">
        <f t="array" ref="AD74">IFERROR(IF(OR(K74&lt;0,K74&gt;4000,AC74&lt;55),0,INDEX('SEC Appendix V3'!$B$5:$F$8,_xlfn.IFS(AC74&lt;60,1,AC74&lt;65,2,AC74&lt;68,3,TRUE,4),MATCH(YEAR($Q$27),'SEC Appendix V3'!$B$4:$F$4))*IF(K74&lt;=3000,K74,12000-(3*K74))),0)</f>
        <v>0</v>
      </c>
      <c r="AE74" s="77">
        <f t="shared" si="6"/>
        <v>123</v>
      </c>
      <c r="AF74" s="76" cm="1">
        <f t="array" ref="AF74">IFERROR(IF(OR(L74&lt;0,L74&gt;4000,AE74&lt;55),0,INDEX('SEC Appendix V3'!$B$5:$F$8,_xlfn.IFS(AE74&lt;60,1,AE74&lt;65,2,AE74&lt;68,3,TRUE,4),MATCH(YEAR($Q$27),'SEC Appendix V3'!$B$4:$F$4))*IF(L74&lt;=3000,L74,12000-(3*L74))),0)</f>
        <v>0</v>
      </c>
      <c r="AG74" s="77">
        <f t="shared" si="7"/>
        <v>123</v>
      </c>
      <c r="AH74" s="76" cm="1">
        <f t="array" ref="AH74">IFERROR(IF(OR(M74&lt;0,M74&gt;4000,AG74&lt;55),0,INDEX('SEC Appendix V3'!$B$5:$F$8,_xlfn.IFS(AG74&lt;60,1,AG74&lt;65,2,AG74&lt;68,3,TRUE,4),MATCH(YEAR($Q$27),'SEC Appendix V3'!$B$4:$F$4))*IF(M74&lt;=3000,M74,12000-(3*M74))),0)</f>
        <v>0</v>
      </c>
      <c r="AI74" s="77">
        <f t="shared" si="8"/>
        <v>123</v>
      </c>
      <c r="AJ74" s="76" cm="1">
        <f t="array" ref="AJ74">IFERROR(IF(OR(N74&lt;0,N74&gt;4000,AI74&lt;55),0,INDEX('SEC Appendix V3'!$B$5:$F$8,_xlfn.IFS(AI74&lt;60,1,AI74&lt;65,2,AI74&lt;68,3,TRUE,4),MATCH(YEAR($Q$27),'SEC Appendix V3'!$B$4:$F$4))*IF(N74&lt;=3000,N74,12000-(3*N74))),0)</f>
        <v>0</v>
      </c>
      <c r="AK74" s="77">
        <f t="shared" si="9"/>
        <v>123</v>
      </c>
      <c r="AL74" s="76" cm="1">
        <f t="array" ref="AL74">IFERROR(IF(OR(O74&lt;0,O74&gt;4000,AK74&lt;55),0,INDEX('SEC Appendix V3'!$B$5:$F$8,_xlfn.IFS(AK74&lt;60,1,AK74&lt;65,2,AK74&lt;68,3,TRUE,4),MATCH(YEAR($Q$27),'SEC Appendix V3'!$B$4:$F$4))*IF(O74&lt;=3000,O74,12000-(3*O74))),0)</f>
        <v>0</v>
      </c>
      <c r="AM74" s="77">
        <f t="shared" si="10"/>
        <v>123</v>
      </c>
      <c r="AN74" s="76" cm="1">
        <f t="array" ref="AN74">IFERROR(IF(OR(P74&lt;0,P74&gt;4000,AM74&lt;55),0,INDEX('SEC Appendix V3'!$B$5:$F$8,_xlfn.IFS(AM74&lt;60,1,AM74&lt;65,2,AM74&lt;68,3,TRUE,4),MATCH(YEAR($Q$27),'SEC Appendix V3'!$B$4:$F$4))*IF(P74&lt;=3000,P74,12000-(3*P74))),0)</f>
        <v>0</v>
      </c>
      <c r="AO74" s="79">
        <f t="shared" si="11"/>
        <v>0</v>
      </c>
    </row>
    <row r="75" spans="1:41" x14ac:dyDescent="0.35">
      <c r="A75" s="70">
        <v>46</v>
      </c>
      <c r="B75" s="57"/>
      <c r="C75" s="58"/>
      <c r="D75" s="59"/>
      <c r="E75" s="60"/>
      <c r="F75" s="60"/>
      <c r="G75" s="60"/>
      <c r="H75" s="60"/>
      <c r="I75" s="60"/>
      <c r="J75" s="60"/>
      <c r="K75" s="60"/>
      <c r="L75" s="60"/>
      <c r="M75" s="60"/>
      <c r="N75" s="60"/>
      <c r="O75" s="60"/>
      <c r="P75" s="60"/>
      <c r="Q75" s="50">
        <f t="shared" si="12"/>
        <v>123</v>
      </c>
      <c r="R75" s="104" cm="1">
        <f t="array" ref="R75">IFERROR(IF(OR(E75&lt;0,E75&gt;4000,Q75&lt;55),0,INDEX('SEC Appendix V3'!$B$5:$F$8,_xlfn.IFS(Q75&lt;60,1,Q75&lt;65,2,Q75&lt;68,3,TRUE,4),MATCH(YEAR($Q$27),'SEC Appendix V3'!$B$4:$F$4))*IF(E75&lt;=3000,E75,12000-(3*E75))),0)</f>
        <v>0</v>
      </c>
      <c r="S75" s="77">
        <f t="shared" si="0"/>
        <v>123</v>
      </c>
      <c r="T75" s="76" cm="1">
        <f t="array" ref="T75">IFERROR(IF(OR(F75&lt;0,F75&gt;4000,S75&lt;55),0,INDEX('SEC Appendix V3'!$B$5:$F$8,_xlfn.IFS(S75&lt;60,1,S75&lt;65,2,S75&lt;68,3,TRUE,4),MATCH(YEAR($Q$27),'SEC Appendix V3'!$B$4:$F$4))*IF(F75&lt;=3000,F75,12000-(3*F75))),0)</f>
        <v>0</v>
      </c>
      <c r="U75" s="77">
        <f t="shared" si="1"/>
        <v>123</v>
      </c>
      <c r="V75" s="76" cm="1">
        <f t="array" ref="V75">IFERROR(IF(OR(G75&lt;0,G75&gt;4000,U75&lt;55),0,INDEX('SEC Appendix V3'!$B$5:$F$8,_xlfn.IFS(U75&lt;60,1,U75&lt;65,2,U75&lt;68,3,TRUE,4),MATCH(YEAR($Q$27),'SEC Appendix V3'!$B$4:$F$4))*IF(G75&lt;=3000,G75,12000-(3*G75))),0)</f>
        <v>0</v>
      </c>
      <c r="W75" s="77">
        <f t="shared" si="2"/>
        <v>123</v>
      </c>
      <c r="X75" s="76" cm="1">
        <f t="array" ref="X75">IFERROR(IF(OR(H75&lt;0,H75&gt;4000,W75&lt;55),0,INDEX('SEC Appendix V3'!$B$5:$F$8,_xlfn.IFS(W75&lt;60,1,W75&lt;65,2,W75&lt;68,3,TRUE,4),MATCH(YEAR($Q$27),'SEC Appendix V3'!$B$4:$F$4))*IF(H75&lt;=3000,H75,12000-(3*H75))),0)</f>
        <v>0</v>
      </c>
      <c r="Y75" s="77">
        <f t="shared" si="3"/>
        <v>123</v>
      </c>
      <c r="Z75" s="76" cm="1">
        <f t="array" ref="Z75">IFERROR(IF(OR(I75&lt;0,I75&gt;4000,Y75&lt;55),0,INDEX('SEC Appendix V3'!$B$5:$F$8,_xlfn.IFS(Y75&lt;60,1,Y75&lt;65,2,Y75&lt;68,3,TRUE,4),MATCH(YEAR($Q$27),'SEC Appendix V3'!$B$4:$F$4))*IF(I75&lt;=3000,I75,12000-(3*I75))),0)</f>
        <v>0</v>
      </c>
      <c r="AA75" s="77">
        <f t="shared" si="4"/>
        <v>123</v>
      </c>
      <c r="AB75" s="76" cm="1">
        <f t="array" ref="AB75">IFERROR(IF(OR(J75&lt;0,J75&gt;4000,AA75&lt;55),0,INDEX('SEC Appendix V3'!$B$5:$F$8,_xlfn.IFS(AA75&lt;60,1,AA75&lt;65,2,AA75&lt;68,3,TRUE,4),MATCH(YEAR($Q$27),'SEC Appendix V3'!$B$4:$F$4))*IF(J75&lt;=3000,J75,12000-(3*J75))),0)</f>
        <v>0</v>
      </c>
      <c r="AC75" s="77">
        <f t="shared" si="5"/>
        <v>123</v>
      </c>
      <c r="AD75" s="76" cm="1">
        <f t="array" ref="AD75">IFERROR(IF(OR(K75&lt;0,K75&gt;4000,AC75&lt;55),0,INDEX('SEC Appendix V3'!$B$5:$F$8,_xlfn.IFS(AC75&lt;60,1,AC75&lt;65,2,AC75&lt;68,3,TRUE,4),MATCH(YEAR($Q$27),'SEC Appendix V3'!$B$4:$F$4))*IF(K75&lt;=3000,K75,12000-(3*K75))),0)</f>
        <v>0</v>
      </c>
      <c r="AE75" s="77">
        <f t="shared" si="6"/>
        <v>123</v>
      </c>
      <c r="AF75" s="76" cm="1">
        <f t="array" ref="AF75">IFERROR(IF(OR(L75&lt;0,L75&gt;4000,AE75&lt;55),0,INDEX('SEC Appendix V3'!$B$5:$F$8,_xlfn.IFS(AE75&lt;60,1,AE75&lt;65,2,AE75&lt;68,3,TRUE,4),MATCH(YEAR($Q$27),'SEC Appendix V3'!$B$4:$F$4))*IF(L75&lt;=3000,L75,12000-(3*L75))),0)</f>
        <v>0</v>
      </c>
      <c r="AG75" s="77">
        <f t="shared" si="7"/>
        <v>123</v>
      </c>
      <c r="AH75" s="76" cm="1">
        <f t="array" ref="AH75">IFERROR(IF(OR(M75&lt;0,M75&gt;4000,AG75&lt;55),0,INDEX('SEC Appendix V3'!$B$5:$F$8,_xlfn.IFS(AG75&lt;60,1,AG75&lt;65,2,AG75&lt;68,3,TRUE,4),MATCH(YEAR($Q$27),'SEC Appendix V3'!$B$4:$F$4))*IF(M75&lt;=3000,M75,12000-(3*M75))),0)</f>
        <v>0</v>
      </c>
      <c r="AI75" s="77">
        <f t="shared" si="8"/>
        <v>123</v>
      </c>
      <c r="AJ75" s="76" cm="1">
        <f t="array" ref="AJ75">IFERROR(IF(OR(N75&lt;0,N75&gt;4000,AI75&lt;55),0,INDEX('SEC Appendix V3'!$B$5:$F$8,_xlfn.IFS(AI75&lt;60,1,AI75&lt;65,2,AI75&lt;68,3,TRUE,4),MATCH(YEAR($Q$27),'SEC Appendix V3'!$B$4:$F$4))*IF(N75&lt;=3000,N75,12000-(3*N75))),0)</f>
        <v>0</v>
      </c>
      <c r="AK75" s="77">
        <f t="shared" si="9"/>
        <v>123</v>
      </c>
      <c r="AL75" s="76" cm="1">
        <f t="array" ref="AL75">IFERROR(IF(OR(O75&lt;0,O75&gt;4000,AK75&lt;55),0,INDEX('SEC Appendix V3'!$B$5:$F$8,_xlfn.IFS(AK75&lt;60,1,AK75&lt;65,2,AK75&lt;68,3,TRUE,4),MATCH(YEAR($Q$27),'SEC Appendix V3'!$B$4:$F$4))*IF(O75&lt;=3000,O75,12000-(3*O75))),0)</f>
        <v>0</v>
      </c>
      <c r="AM75" s="77">
        <f t="shared" si="10"/>
        <v>123</v>
      </c>
      <c r="AN75" s="76" cm="1">
        <f t="array" ref="AN75">IFERROR(IF(OR(P75&lt;0,P75&gt;4000,AM75&lt;55),0,INDEX('SEC Appendix V3'!$B$5:$F$8,_xlfn.IFS(AM75&lt;60,1,AM75&lt;65,2,AM75&lt;68,3,TRUE,4),MATCH(YEAR($Q$27),'SEC Appendix V3'!$B$4:$F$4))*IF(P75&lt;=3000,P75,12000-(3*P75))),0)</f>
        <v>0</v>
      </c>
      <c r="AO75" s="79">
        <f t="shared" si="11"/>
        <v>0</v>
      </c>
    </row>
    <row r="76" spans="1:41" x14ac:dyDescent="0.35">
      <c r="A76" s="70">
        <v>47</v>
      </c>
      <c r="B76" s="57"/>
      <c r="C76" s="58"/>
      <c r="D76" s="59"/>
      <c r="E76" s="60"/>
      <c r="F76" s="60"/>
      <c r="G76" s="60"/>
      <c r="H76" s="60"/>
      <c r="I76" s="60"/>
      <c r="J76" s="60"/>
      <c r="K76" s="60"/>
      <c r="L76" s="60"/>
      <c r="M76" s="60"/>
      <c r="N76" s="60"/>
      <c r="O76" s="60"/>
      <c r="P76" s="60"/>
      <c r="Q76" s="50">
        <f t="shared" si="12"/>
        <v>123</v>
      </c>
      <c r="R76" s="104" cm="1">
        <f t="array" ref="R76">IFERROR(IF(OR(E76&lt;0,E76&gt;4000,Q76&lt;55),0,INDEX('SEC Appendix V3'!$B$5:$F$8,_xlfn.IFS(Q76&lt;60,1,Q76&lt;65,2,Q76&lt;68,3,TRUE,4),MATCH(YEAR($Q$27),'SEC Appendix V3'!$B$4:$F$4))*IF(E76&lt;=3000,E76,12000-(3*E76))),0)</f>
        <v>0</v>
      </c>
      <c r="S76" s="77">
        <f t="shared" si="0"/>
        <v>123</v>
      </c>
      <c r="T76" s="76" cm="1">
        <f t="array" ref="T76">IFERROR(IF(OR(F76&lt;0,F76&gt;4000,S76&lt;55),0,INDEX('SEC Appendix V3'!$B$5:$F$8,_xlfn.IFS(S76&lt;60,1,S76&lt;65,2,S76&lt;68,3,TRUE,4),MATCH(YEAR($Q$27),'SEC Appendix V3'!$B$4:$F$4))*IF(F76&lt;=3000,F76,12000-(3*F76))),0)</f>
        <v>0</v>
      </c>
      <c r="U76" s="77">
        <f t="shared" si="1"/>
        <v>123</v>
      </c>
      <c r="V76" s="76" cm="1">
        <f t="array" ref="V76">IFERROR(IF(OR(G76&lt;0,G76&gt;4000,U76&lt;55),0,INDEX('SEC Appendix V3'!$B$5:$F$8,_xlfn.IFS(U76&lt;60,1,U76&lt;65,2,U76&lt;68,3,TRUE,4),MATCH(YEAR($Q$27),'SEC Appendix V3'!$B$4:$F$4))*IF(G76&lt;=3000,G76,12000-(3*G76))),0)</f>
        <v>0</v>
      </c>
      <c r="W76" s="77">
        <f t="shared" si="2"/>
        <v>123</v>
      </c>
      <c r="X76" s="76" cm="1">
        <f t="array" ref="X76">IFERROR(IF(OR(H76&lt;0,H76&gt;4000,W76&lt;55),0,INDEX('SEC Appendix V3'!$B$5:$F$8,_xlfn.IFS(W76&lt;60,1,W76&lt;65,2,W76&lt;68,3,TRUE,4),MATCH(YEAR($Q$27),'SEC Appendix V3'!$B$4:$F$4))*IF(H76&lt;=3000,H76,12000-(3*H76))),0)</f>
        <v>0</v>
      </c>
      <c r="Y76" s="77">
        <f t="shared" si="3"/>
        <v>123</v>
      </c>
      <c r="Z76" s="76" cm="1">
        <f t="array" ref="Z76">IFERROR(IF(OR(I76&lt;0,I76&gt;4000,Y76&lt;55),0,INDEX('SEC Appendix V3'!$B$5:$F$8,_xlfn.IFS(Y76&lt;60,1,Y76&lt;65,2,Y76&lt;68,3,TRUE,4),MATCH(YEAR($Q$27),'SEC Appendix V3'!$B$4:$F$4))*IF(I76&lt;=3000,I76,12000-(3*I76))),0)</f>
        <v>0</v>
      </c>
      <c r="AA76" s="77">
        <f t="shared" si="4"/>
        <v>123</v>
      </c>
      <c r="AB76" s="76" cm="1">
        <f t="array" ref="AB76">IFERROR(IF(OR(J76&lt;0,J76&gt;4000,AA76&lt;55),0,INDEX('SEC Appendix V3'!$B$5:$F$8,_xlfn.IFS(AA76&lt;60,1,AA76&lt;65,2,AA76&lt;68,3,TRUE,4),MATCH(YEAR($Q$27),'SEC Appendix V3'!$B$4:$F$4))*IF(J76&lt;=3000,J76,12000-(3*J76))),0)</f>
        <v>0</v>
      </c>
      <c r="AC76" s="77">
        <f t="shared" si="5"/>
        <v>123</v>
      </c>
      <c r="AD76" s="76" cm="1">
        <f t="array" ref="AD76">IFERROR(IF(OR(K76&lt;0,K76&gt;4000,AC76&lt;55),0,INDEX('SEC Appendix V3'!$B$5:$F$8,_xlfn.IFS(AC76&lt;60,1,AC76&lt;65,2,AC76&lt;68,3,TRUE,4),MATCH(YEAR($Q$27),'SEC Appendix V3'!$B$4:$F$4))*IF(K76&lt;=3000,K76,12000-(3*K76))),0)</f>
        <v>0</v>
      </c>
      <c r="AE76" s="77">
        <f t="shared" si="6"/>
        <v>123</v>
      </c>
      <c r="AF76" s="76" cm="1">
        <f t="array" ref="AF76">IFERROR(IF(OR(L76&lt;0,L76&gt;4000,AE76&lt;55),0,INDEX('SEC Appendix V3'!$B$5:$F$8,_xlfn.IFS(AE76&lt;60,1,AE76&lt;65,2,AE76&lt;68,3,TRUE,4),MATCH(YEAR($Q$27),'SEC Appendix V3'!$B$4:$F$4))*IF(L76&lt;=3000,L76,12000-(3*L76))),0)</f>
        <v>0</v>
      </c>
      <c r="AG76" s="77">
        <f t="shared" si="7"/>
        <v>123</v>
      </c>
      <c r="AH76" s="76" cm="1">
        <f t="array" ref="AH76">IFERROR(IF(OR(M76&lt;0,M76&gt;4000,AG76&lt;55),0,INDEX('SEC Appendix V3'!$B$5:$F$8,_xlfn.IFS(AG76&lt;60,1,AG76&lt;65,2,AG76&lt;68,3,TRUE,4),MATCH(YEAR($Q$27),'SEC Appendix V3'!$B$4:$F$4))*IF(M76&lt;=3000,M76,12000-(3*M76))),0)</f>
        <v>0</v>
      </c>
      <c r="AI76" s="77">
        <f t="shared" si="8"/>
        <v>123</v>
      </c>
      <c r="AJ76" s="76" cm="1">
        <f t="array" ref="AJ76">IFERROR(IF(OR(N76&lt;0,N76&gt;4000,AI76&lt;55),0,INDEX('SEC Appendix V3'!$B$5:$F$8,_xlfn.IFS(AI76&lt;60,1,AI76&lt;65,2,AI76&lt;68,3,TRUE,4),MATCH(YEAR($Q$27),'SEC Appendix V3'!$B$4:$F$4))*IF(N76&lt;=3000,N76,12000-(3*N76))),0)</f>
        <v>0</v>
      </c>
      <c r="AK76" s="77">
        <f t="shared" si="9"/>
        <v>123</v>
      </c>
      <c r="AL76" s="76" cm="1">
        <f t="array" ref="AL76">IFERROR(IF(OR(O76&lt;0,O76&gt;4000,AK76&lt;55),0,INDEX('SEC Appendix V3'!$B$5:$F$8,_xlfn.IFS(AK76&lt;60,1,AK76&lt;65,2,AK76&lt;68,3,TRUE,4),MATCH(YEAR($Q$27),'SEC Appendix V3'!$B$4:$F$4))*IF(O76&lt;=3000,O76,12000-(3*O76))),0)</f>
        <v>0</v>
      </c>
      <c r="AM76" s="77">
        <f t="shared" si="10"/>
        <v>123</v>
      </c>
      <c r="AN76" s="76" cm="1">
        <f t="array" ref="AN76">IFERROR(IF(OR(P76&lt;0,P76&gt;4000,AM76&lt;55),0,INDEX('SEC Appendix V3'!$B$5:$F$8,_xlfn.IFS(AM76&lt;60,1,AM76&lt;65,2,AM76&lt;68,3,TRUE,4),MATCH(YEAR($Q$27),'SEC Appendix V3'!$B$4:$F$4))*IF(P76&lt;=3000,P76,12000-(3*P76))),0)</f>
        <v>0</v>
      </c>
      <c r="AO76" s="79">
        <f t="shared" si="11"/>
        <v>0</v>
      </c>
    </row>
    <row r="77" spans="1:41" x14ac:dyDescent="0.35">
      <c r="A77" s="70">
        <v>48</v>
      </c>
      <c r="B77" s="58"/>
      <c r="C77" s="58"/>
      <c r="D77" s="59"/>
      <c r="E77" s="60"/>
      <c r="F77" s="60"/>
      <c r="G77" s="60"/>
      <c r="H77" s="60"/>
      <c r="I77" s="60"/>
      <c r="J77" s="60"/>
      <c r="K77" s="60"/>
      <c r="L77" s="60"/>
      <c r="M77" s="60"/>
      <c r="N77" s="60"/>
      <c r="O77" s="60"/>
      <c r="P77" s="60"/>
      <c r="Q77" s="50">
        <f t="shared" si="12"/>
        <v>123</v>
      </c>
      <c r="R77" s="104" cm="1">
        <f t="array" ref="R77">IFERROR(IF(OR(E77&lt;0,E77&gt;4000,Q77&lt;55),0,INDEX('SEC Appendix V3'!$B$5:$F$8,_xlfn.IFS(Q77&lt;60,1,Q77&lt;65,2,Q77&lt;68,3,TRUE,4),MATCH(YEAR($Q$27),'SEC Appendix V3'!$B$4:$F$4))*IF(E77&lt;=3000,E77,12000-(3*E77))),0)</f>
        <v>0</v>
      </c>
      <c r="S77" s="77">
        <f t="shared" si="0"/>
        <v>123</v>
      </c>
      <c r="T77" s="76" cm="1">
        <f t="array" ref="T77">IFERROR(IF(OR(F77&lt;0,F77&gt;4000,S77&lt;55),0,INDEX('SEC Appendix V3'!$B$5:$F$8,_xlfn.IFS(S77&lt;60,1,S77&lt;65,2,S77&lt;68,3,TRUE,4),MATCH(YEAR($Q$27),'SEC Appendix V3'!$B$4:$F$4))*IF(F77&lt;=3000,F77,12000-(3*F77))),0)</f>
        <v>0</v>
      </c>
      <c r="U77" s="77">
        <f t="shared" si="1"/>
        <v>123</v>
      </c>
      <c r="V77" s="76" cm="1">
        <f t="array" ref="V77">IFERROR(IF(OR(G77&lt;0,G77&gt;4000,U77&lt;55),0,INDEX('SEC Appendix V3'!$B$5:$F$8,_xlfn.IFS(U77&lt;60,1,U77&lt;65,2,U77&lt;68,3,TRUE,4),MATCH(YEAR($Q$27),'SEC Appendix V3'!$B$4:$F$4))*IF(G77&lt;=3000,G77,12000-(3*G77))),0)</f>
        <v>0</v>
      </c>
      <c r="W77" s="77">
        <f t="shared" si="2"/>
        <v>123</v>
      </c>
      <c r="X77" s="76" cm="1">
        <f t="array" ref="X77">IFERROR(IF(OR(H77&lt;0,H77&gt;4000,W77&lt;55),0,INDEX('SEC Appendix V3'!$B$5:$F$8,_xlfn.IFS(W77&lt;60,1,W77&lt;65,2,W77&lt;68,3,TRUE,4),MATCH(YEAR($Q$27),'SEC Appendix V3'!$B$4:$F$4))*IF(H77&lt;=3000,H77,12000-(3*H77))),0)</f>
        <v>0</v>
      </c>
      <c r="Y77" s="77">
        <f t="shared" si="3"/>
        <v>123</v>
      </c>
      <c r="Z77" s="76" cm="1">
        <f t="array" ref="Z77">IFERROR(IF(OR(I77&lt;0,I77&gt;4000,Y77&lt;55),0,INDEX('SEC Appendix V3'!$B$5:$F$8,_xlfn.IFS(Y77&lt;60,1,Y77&lt;65,2,Y77&lt;68,3,TRUE,4),MATCH(YEAR($Q$27),'SEC Appendix V3'!$B$4:$F$4))*IF(I77&lt;=3000,I77,12000-(3*I77))),0)</f>
        <v>0</v>
      </c>
      <c r="AA77" s="77">
        <f t="shared" si="4"/>
        <v>123</v>
      </c>
      <c r="AB77" s="76" cm="1">
        <f t="array" ref="AB77">IFERROR(IF(OR(J77&lt;0,J77&gt;4000,AA77&lt;55),0,INDEX('SEC Appendix V3'!$B$5:$F$8,_xlfn.IFS(AA77&lt;60,1,AA77&lt;65,2,AA77&lt;68,3,TRUE,4),MATCH(YEAR($Q$27),'SEC Appendix V3'!$B$4:$F$4))*IF(J77&lt;=3000,J77,12000-(3*J77))),0)</f>
        <v>0</v>
      </c>
      <c r="AC77" s="77">
        <f t="shared" si="5"/>
        <v>123</v>
      </c>
      <c r="AD77" s="76" cm="1">
        <f t="array" ref="AD77">IFERROR(IF(OR(K77&lt;0,K77&gt;4000,AC77&lt;55),0,INDEX('SEC Appendix V3'!$B$5:$F$8,_xlfn.IFS(AC77&lt;60,1,AC77&lt;65,2,AC77&lt;68,3,TRUE,4),MATCH(YEAR($Q$27),'SEC Appendix V3'!$B$4:$F$4))*IF(K77&lt;=3000,K77,12000-(3*K77))),0)</f>
        <v>0</v>
      </c>
      <c r="AE77" s="77">
        <f t="shared" si="6"/>
        <v>123</v>
      </c>
      <c r="AF77" s="76" cm="1">
        <f t="array" ref="AF77">IFERROR(IF(OR(L77&lt;0,L77&gt;4000,AE77&lt;55),0,INDEX('SEC Appendix V3'!$B$5:$F$8,_xlfn.IFS(AE77&lt;60,1,AE77&lt;65,2,AE77&lt;68,3,TRUE,4),MATCH(YEAR($Q$27),'SEC Appendix V3'!$B$4:$F$4))*IF(L77&lt;=3000,L77,12000-(3*L77))),0)</f>
        <v>0</v>
      </c>
      <c r="AG77" s="77">
        <f t="shared" si="7"/>
        <v>123</v>
      </c>
      <c r="AH77" s="76" cm="1">
        <f t="array" ref="AH77">IFERROR(IF(OR(M77&lt;0,M77&gt;4000,AG77&lt;55),0,INDEX('SEC Appendix V3'!$B$5:$F$8,_xlfn.IFS(AG77&lt;60,1,AG77&lt;65,2,AG77&lt;68,3,TRUE,4),MATCH(YEAR($Q$27),'SEC Appendix V3'!$B$4:$F$4))*IF(M77&lt;=3000,M77,12000-(3*M77))),0)</f>
        <v>0</v>
      </c>
      <c r="AI77" s="77">
        <f t="shared" si="8"/>
        <v>123</v>
      </c>
      <c r="AJ77" s="76" cm="1">
        <f t="array" ref="AJ77">IFERROR(IF(OR(N77&lt;0,N77&gt;4000,AI77&lt;55),0,INDEX('SEC Appendix V3'!$B$5:$F$8,_xlfn.IFS(AI77&lt;60,1,AI77&lt;65,2,AI77&lt;68,3,TRUE,4),MATCH(YEAR($Q$27),'SEC Appendix V3'!$B$4:$F$4))*IF(N77&lt;=3000,N77,12000-(3*N77))),0)</f>
        <v>0</v>
      </c>
      <c r="AK77" s="77">
        <f t="shared" si="9"/>
        <v>123</v>
      </c>
      <c r="AL77" s="76" cm="1">
        <f t="array" ref="AL77">IFERROR(IF(OR(O77&lt;0,O77&gt;4000,AK77&lt;55),0,INDEX('SEC Appendix V3'!$B$5:$F$8,_xlfn.IFS(AK77&lt;60,1,AK77&lt;65,2,AK77&lt;68,3,TRUE,4),MATCH(YEAR($Q$27),'SEC Appendix V3'!$B$4:$F$4))*IF(O77&lt;=3000,O77,12000-(3*O77))),0)</f>
        <v>0</v>
      </c>
      <c r="AM77" s="77">
        <f t="shared" si="10"/>
        <v>123</v>
      </c>
      <c r="AN77" s="76" cm="1">
        <f t="array" ref="AN77">IFERROR(IF(OR(P77&lt;0,P77&gt;4000,AM77&lt;55),0,INDEX('SEC Appendix V3'!$B$5:$F$8,_xlfn.IFS(AM77&lt;60,1,AM77&lt;65,2,AM77&lt;68,3,TRUE,4),MATCH(YEAR($Q$27),'SEC Appendix V3'!$B$4:$F$4))*IF(P77&lt;=3000,P77,12000-(3*P77))),0)</f>
        <v>0</v>
      </c>
      <c r="AO77" s="79">
        <f t="shared" si="11"/>
        <v>0</v>
      </c>
    </row>
    <row r="78" spans="1:41" x14ac:dyDescent="0.35">
      <c r="A78" s="70">
        <v>49</v>
      </c>
      <c r="B78" s="57"/>
      <c r="C78" s="58"/>
      <c r="D78" s="59"/>
      <c r="E78" s="60"/>
      <c r="F78" s="60"/>
      <c r="G78" s="60"/>
      <c r="H78" s="60"/>
      <c r="I78" s="60"/>
      <c r="J78" s="60"/>
      <c r="K78" s="60"/>
      <c r="L78" s="60"/>
      <c r="M78" s="60"/>
      <c r="N78" s="60"/>
      <c r="O78" s="60"/>
      <c r="P78" s="60"/>
      <c r="Q78" s="50">
        <f t="shared" si="12"/>
        <v>123</v>
      </c>
      <c r="R78" s="104" cm="1">
        <f t="array" ref="R78">IFERROR(IF(OR(E78&lt;0,E78&gt;4000,Q78&lt;55),0,INDEX('SEC Appendix V3'!$B$5:$F$8,_xlfn.IFS(Q78&lt;60,1,Q78&lt;65,2,Q78&lt;68,3,TRUE,4),MATCH(YEAR($Q$27),'SEC Appendix V3'!$B$4:$F$4))*IF(E78&lt;=3000,E78,12000-(3*E78))),0)</f>
        <v>0</v>
      </c>
      <c r="S78" s="77">
        <f t="shared" si="0"/>
        <v>123</v>
      </c>
      <c r="T78" s="76" cm="1">
        <f t="array" ref="T78">IFERROR(IF(OR(F78&lt;0,F78&gt;4000,S78&lt;55),0,INDEX('SEC Appendix V3'!$B$5:$F$8,_xlfn.IFS(S78&lt;60,1,S78&lt;65,2,S78&lt;68,3,TRUE,4),MATCH(YEAR($Q$27),'SEC Appendix V3'!$B$4:$F$4))*IF(F78&lt;=3000,F78,12000-(3*F78))),0)</f>
        <v>0</v>
      </c>
      <c r="U78" s="77">
        <f t="shared" si="1"/>
        <v>123</v>
      </c>
      <c r="V78" s="76" cm="1">
        <f t="array" ref="V78">IFERROR(IF(OR(G78&lt;0,G78&gt;4000,U78&lt;55),0,INDEX('SEC Appendix V3'!$B$5:$F$8,_xlfn.IFS(U78&lt;60,1,U78&lt;65,2,U78&lt;68,3,TRUE,4),MATCH(YEAR($Q$27),'SEC Appendix V3'!$B$4:$F$4))*IF(G78&lt;=3000,G78,12000-(3*G78))),0)</f>
        <v>0</v>
      </c>
      <c r="W78" s="77">
        <f t="shared" si="2"/>
        <v>123</v>
      </c>
      <c r="X78" s="76" cm="1">
        <f t="array" ref="X78">IFERROR(IF(OR(H78&lt;0,H78&gt;4000,W78&lt;55),0,INDEX('SEC Appendix V3'!$B$5:$F$8,_xlfn.IFS(W78&lt;60,1,W78&lt;65,2,W78&lt;68,3,TRUE,4),MATCH(YEAR($Q$27),'SEC Appendix V3'!$B$4:$F$4))*IF(H78&lt;=3000,H78,12000-(3*H78))),0)</f>
        <v>0</v>
      </c>
      <c r="Y78" s="77">
        <f t="shared" si="3"/>
        <v>123</v>
      </c>
      <c r="Z78" s="76" cm="1">
        <f t="array" ref="Z78">IFERROR(IF(OR(I78&lt;0,I78&gt;4000,Y78&lt;55),0,INDEX('SEC Appendix V3'!$B$5:$F$8,_xlfn.IFS(Y78&lt;60,1,Y78&lt;65,2,Y78&lt;68,3,TRUE,4),MATCH(YEAR($Q$27),'SEC Appendix V3'!$B$4:$F$4))*IF(I78&lt;=3000,I78,12000-(3*I78))),0)</f>
        <v>0</v>
      </c>
      <c r="AA78" s="77">
        <f t="shared" si="4"/>
        <v>123</v>
      </c>
      <c r="AB78" s="76" cm="1">
        <f t="array" ref="AB78">IFERROR(IF(OR(J78&lt;0,J78&gt;4000,AA78&lt;55),0,INDEX('SEC Appendix V3'!$B$5:$F$8,_xlfn.IFS(AA78&lt;60,1,AA78&lt;65,2,AA78&lt;68,3,TRUE,4),MATCH(YEAR($Q$27),'SEC Appendix V3'!$B$4:$F$4))*IF(J78&lt;=3000,J78,12000-(3*J78))),0)</f>
        <v>0</v>
      </c>
      <c r="AC78" s="77">
        <f t="shared" si="5"/>
        <v>123</v>
      </c>
      <c r="AD78" s="76" cm="1">
        <f t="array" ref="AD78">IFERROR(IF(OR(K78&lt;0,K78&gt;4000,AC78&lt;55),0,INDEX('SEC Appendix V3'!$B$5:$F$8,_xlfn.IFS(AC78&lt;60,1,AC78&lt;65,2,AC78&lt;68,3,TRUE,4),MATCH(YEAR($Q$27),'SEC Appendix V3'!$B$4:$F$4))*IF(K78&lt;=3000,K78,12000-(3*K78))),0)</f>
        <v>0</v>
      </c>
      <c r="AE78" s="77">
        <f t="shared" si="6"/>
        <v>123</v>
      </c>
      <c r="AF78" s="76" cm="1">
        <f t="array" ref="AF78">IFERROR(IF(OR(L78&lt;0,L78&gt;4000,AE78&lt;55),0,INDEX('SEC Appendix V3'!$B$5:$F$8,_xlfn.IFS(AE78&lt;60,1,AE78&lt;65,2,AE78&lt;68,3,TRUE,4),MATCH(YEAR($Q$27),'SEC Appendix V3'!$B$4:$F$4))*IF(L78&lt;=3000,L78,12000-(3*L78))),0)</f>
        <v>0</v>
      </c>
      <c r="AG78" s="77">
        <f t="shared" si="7"/>
        <v>123</v>
      </c>
      <c r="AH78" s="76" cm="1">
        <f t="array" ref="AH78">IFERROR(IF(OR(M78&lt;0,M78&gt;4000,AG78&lt;55),0,INDEX('SEC Appendix V3'!$B$5:$F$8,_xlfn.IFS(AG78&lt;60,1,AG78&lt;65,2,AG78&lt;68,3,TRUE,4),MATCH(YEAR($Q$27),'SEC Appendix V3'!$B$4:$F$4))*IF(M78&lt;=3000,M78,12000-(3*M78))),0)</f>
        <v>0</v>
      </c>
      <c r="AI78" s="77">
        <f t="shared" si="8"/>
        <v>123</v>
      </c>
      <c r="AJ78" s="76" cm="1">
        <f t="array" ref="AJ78">IFERROR(IF(OR(N78&lt;0,N78&gt;4000,AI78&lt;55),0,INDEX('SEC Appendix V3'!$B$5:$F$8,_xlfn.IFS(AI78&lt;60,1,AI78&lt;65,2,AI78&lt;68,3,TRUE,4),MATCH(YEAR($Q$27),'SEC Appendix V3'!$B$4:$F$4))*IF(N78&lt;=3000,N78,12000-(3*N78))),0)</f>
        <v>0</v>
      </c>
      <c r="AK78" s="77">
        <f t="shared" si="9"/>
        <v>123</v>
      </c>
      <c r="AL78" s="76" cm="1">
        <f t="array" ref="AL78">IFERROR(IF(OR(O78&lt;0,O78&gt;4000,AK78&lt;55),0,INDEX('SEC Appendix V3'!$B$5:$F$8,_xlfn.IFS(AK78&lt;60,1,AK78&lt;65,2,AK78&lt;68,3,TRUE,4),MATCH(YEAR($Q$27),'SEC Appendix V3'!$B$4:$F$4))*IF(O78&lt;=3000,O78,12000-(3*O78))),0)</f>
        <v>0</v>
      </c>
      <c r="AM78" s="77">
        <f t="shared" si="10"/>
        <v>123</v>
      </c>
      <c r="AN78" s="76" cm="1">
        <f t="array" ref="AN78">IFERROR(IF(OR(P78&lt;0,P78&gt;4000,AM78&lt;55),0,INDEX('SEC Appendix V3'!$B$5:$F$8,_xlfn.IFS(AM78&lt;60,1,AM78&lt;65,2,AM78&lt;68,3,TRUE,4),MATCH(YEAR($Q$27),'SEC Appendix V3'!$B$4:$F$4))*IF(P78&lt;=3000,P78,12000-(3*P78))),0)</f>
        <v>0</v>
      </c>
      <c r="AO78" s="79">
        <f t="shared" si="11"/>
        <v>0</v>
      </c>
    </row>
    <row r="79" spans="1:41" x14ac:dyDescent="0.35">
      <c r="A79" s="70">
        <v>50</v>
      </c>
      <c r="B79" s="57"/>
      <c r="C79" s="58"/>
      <c r="D79" s="59"/>
      <c r="E79" s="60"/>
      <c r="F79" s="60"/>
      <c r="G79" s="60"/>
      <c r="H79" s="60"/>
      <c r="I79" s="60"/>
      <c r="J79" s="60"/>
      <c r="K79" s="60"/>
      <c r="L79" s="60"/>
      <c r="M79" s="60"/>
      <c r="N79" s="60"/>
      <c r="O79" s="60"/>
      <c r="P79" s="60"/>
      <c r="Q79" s="50">
        <f t="shared" si="12"/>
        <v>123</v>
      </c>
      <c r="R79" s="104" cm="1">
        <f t="array" ref="R79">IFERROR(IF(OR(E79&lt;0,E79&gt;4000,Q79&lt;55),0,INDEX('SEC Appendix V3'!$B$5:$F$8,_xlfn.IFS(Q79&lt;60,1,Q79&lt;65,2,Q79&lt;68,3,TRUE,4),MATCH(YEAR($Q$27),'SEC Appendix V3'!$B$4:$F$4))*IF(E79&lt;=3000,E79,12000-(3*E79))),0)</f>
        <v>0</v>
      </c>
      <c r="S79" s="77">
        <f t="shared" si="0"/>
        <v>123</v>
      </c>
      <c r="T79" s="76" cm="1">
        <f t="array" ref="T79">IFERROR(IF(OR(F79&lt;0,F79&gt;4000,S79&lt;55),0,INDEX('SEC Appendix V3'!$B$5:$F$8,_xlfn.IFS(S79&lt;60,1,S79&lt;65,2,S79&lt;68,3,TRUE,4),MATCH(YEAR($Q$27),'SEC Appendix V3'!$B$4:$F$4))*IF(F79&lt;=3000,F79,12000-(3*F79))),0)</f>
        <v>0</v>
      </c>
      <c r="U79" s="77">
        <f t="shared" si="1"/>
        <v>123</v>
      </c>
      <c r="V79" s="76" cm="1">
        <f t="array" ref="V79">IFERROR(IF(OR(G79&lt;0,G79&gt;4000,U79&lt;55),0,INDEX('SEC Appendix V3'!$B$5:$F$8,_xlfn.IFS(U79&lt;60,1,U79&lt;65,2,U79&lt;68,3,TRUE,4),MATCH(YEAR($Q$27),'SEC Appendix V3'!$B$4:$F$4))*IF(G79&lt;=3000,G79,12000-(3*G79))),0)</f>
        <v>0</v>
      </c>
      <c r="W79" s="77">
        <f t="shared" si="2"/>
        <v>123</v>
      </c>
      <c r="X79" s="76" cm="1">
        <f t="array" ref="X79">IFERROR(IF(OR(H79&lt;0,H79&gt;4000,W79&lt;55),0,INDEX('SEC Appendix V3'!$B$5:$F$8,_xlfn.IFS(W79&lt;60,1,W79&lt;65,2,W79&lt;68,3,TRUE,4),MATCH(YEAR($Q$27),'SEC Appendix V3'!$B$4:$F$4))*IF(H79&lt;=3000,H79,12000-(3*H79))),0)</f>
        <v>0</v>
      </c>
      <c r="Y79" s="77">
        <f t="shared" si="3"/>
        <v>123</v>
      </c>
      <c r="Z79" s="76" cm="1">
        <f t="array" ref="Z79">IFERROR(IF(OR(I79&lt;0,I79&gt;4000,Y79&lt;55),0,INDEX('SEC Appendix V3'!$B$5:$F$8,_xlfn.IFS(Y79&lt;60,1,Y79&lt;65,2,Y79&lt;68,3,TRUE,4),MATCH(YEAR($Q$27),'SEC Appendix V3'!$B$4:$F$4))*IF(I79&lt;=3000,I79,12000-(3*I79))),0)</f>
        <v>0</v>
      </c>
      <c r="AA79" s="77">
        <f t="shared" si="4"/>
        <v>123</v>
      </c>
      <c r="AB79" s="76" cm="1">
        <f t="array" ref="AB79">IFERROR(IF(OR(J79&lt;0,J79&gt;4000,AA79&lt;55),0,INDEX('SEC Appendix V3'!$B$5:$F$8,_xlfn.IFS(AA79&lt;60,1,AA79&lt;65,2,AA79&lt;68,3,TRUE,4),MATCH(YEAR($Q$27),'SEC Appendix V3'!$B$4:$F$4))*IF(J79&lt;=3000,J79,12000-(3*J79))),0)</f>
        <v>0</v>
      </c>
      <c r="AC79" s="77">
        <f t="shared" si="5"/>
        <v>123</v>
      </c>
      <c r="AD79" s="76" cm="1">
        <f t="array" ref="AD79">IFERROR(IF(OR(K79&lt;0,K79&gt;4000,AC79&lt;55),0,INDEX('SEC Appendix V3'!$B$5:$F$8,_xlfn.IFS(AC79&lt;60,1,AC79&lt;65,2,AC79&lt;68,3,TRUE,4),MATCH(YEAR($Q$27),'SEC Appendix V3'!$B$4:$F$4))*IF(K79&lt;=3000,K79,12000-(3*K79))),0)</f>
        <v>0</v>
      </c>
      <c r="AE79" s="77">
        <f t="shared" si="6"/>
        <v>123</v>
      </c>
      <c r="AF79" s="76" cm="1">
        <f t="array" ref="AF79">IFERROR(IF(OR(L79&lt;0,L79&gt;4000,AE79&lt;55),0,INDEX('SEC Appendix V3'!$B$5:$F$8,_xlfn.IFS(AE79&lt;60,1,AE79&lt;65,2,AE79&lt;68,3,TRUE,4),MATCH(YEAR($Q$27),'SEC Appendix V3'!$B$4:$F$4))*IF(L79&lt;=3000,L79,12000-(3*L79))),0)</f>
        <v>0</v>
      </c>
      <c r="AG79" s="77">
        <f t="shared" si="7"/>
        <v>123</v>
      </c>
      <c r="AH79" s="76" cm="1">
        <f t="array" ref="AH79">IFERROR(IF(OR(M79&lt;0,M79&gt;4000,AG79&lt;55),0,INDEX('SEC Appendix V3'!$B$5:$F$8,_xlfn.IFS(AG79&lt;60,1,AG79&lt;65,2,AG79&lt;68,3,TRUE,4),MATCH(YEAR($Q$27),'SEC Appendix V3'!$B$4:$F$4))*IF(M79&lt;=3000,M79,12000-(3*M79))),0)</f>
        <v>0</v>
      </c>
      <c r="AI79" s="77">
        <f t="shared" si="8"/>
        <v>123</v>
      </c>
      <c r="AJ79" s="76" cm="1">
        <f t="array" ref="AJ79">IFERROR(IF(OR(N79&lt;0,N79&gt;4000,AI79&lt;55),0,INDEX('SEC Appendix V3'!$B$5:$F$8,_xlfn.IFS(AI79&lt;60,1,AI79&lt;65,2,AI79&lt;68,3,TRUE,4),MATCH(YEAR($Q$27),'SEC Appendix V3'!$B$4:$F$4))*IF(N79&lt;=3000,N79,12000-(3*N79))),0)</f>
        <v>0</v>
      </c>
      <c r="AK79" s="77">
        <f t="shared" si="9"/>
        <v>123</v>
      </c>
      <c r="AL79" s="76" cm="1">
        <f t="array" ref="AL79">IFERROR(IF(OR(O79&lt;0,O79&gt;4000,AK79&lt;55),0,INDEX('SEC Appendix V3'!$B$5:$F$8,_xlfn.IFS(AK79&lt;60,1,AK79&lt;65,2,AK79&lt;68,3,TRUE,4),MATCH(YEAR($Q$27),'SEC Appendix V3'!$B$4:$F$4))*IF(O79&lt;=3000,O79,12000-(3*O79))),0)</f>
        <v>0</v>
      </c>
      <c r="AM79" s="77">
        <f t="shared" si="10"/>
        <v>123</v>
      </c>
      <c r="AN79" s="76" cm="1">
        <f t="array" ref="AN79">IFERROR(IF(OR(P79&lt;0,P79&gt;4000,AM79&lt;55),0,INDEX('SEC Appendix V3'!$B$5:$F$8,_xlfn.IFS(AM79&lt;60,1,AM79&lt;65,2,AM79&lt;68,3,TRUE,4),MATCH(YEAR($Q$27),'SEC Appendix V3'!$B$4:$F$4))*IF(P79&lt;=3000,P79,12000-(3*P79))),0)</f>
        <v>0</v>
      </c>
      <c r="AO79" s="79">
        <f t="shared" si="11"/>
        <v>0</v>
      </c>
    </row>
    <row r="80" spans="1:41" x14ac:dyDescent="0.35">
      <c r="A80" s="70">
        <v>51</v>
      </c>
      <c r="B80" s="58"/>
      <c r="C80" s="58"/>
      <c r="D80" s="59"/>
      <c r="E80" s="60"/>
      <c r="F80" s="60"/>
      <c r="G80" s="60"/>
      <c r="H80" s="60"/>
      <c r="I80" s="60"/>
      <c r="J80" s="60"/>
      <c r="K80" s="60"/>
      <c r="L80" s="60"/>
      <c r="M80" s="60"/>
      <c r="N80" s="60"/>
      <c r="O80" s="60"/>
      <c r="P80" s="60"/>
      <c r="Q80" s="50">
        <f t="shared" si="12"/>
        <v>123</v>
      </c>
      <c r="R80" s="104" cm="1">
        <f t="array" ref="R80">IFERROR(IF(OR(E80&lt;0,E80&gt;4000,Q80&lt;55),0,INDEX('SEC Appendix V3'!$B$5:$F$8,_xlfn.IFS(Q80&lt;60,1,Q80&lt;65,2,Q80&lt;68,3,TRUE,4),MATCH(YEAR($Q$27),'SEC Appendix V3'!$B$4:$F$4))*IF(E80&lt;=3000,E80,12000-(3*E80))),0)</f>
        <v>0</v>
      </c>
      <c r="S80" s="77">
        <f t="shared" si="0"/>
        <v>123</v>
      </c>
      <c r="T80" s="76" cm="1">
        <f t="array" ref="T80">IFERROR(IF(OR(F80&lt;0,F80&gt;4000,S80&lt;55),0,INDEX('SEC Appendix V3'!$B$5:$F$8,_xlfn.IFS(S80&lt;60,1,S80&lt;65,2,S80&lt;68,3,TRUE,4),MATCH(YEAR($Q$27),'SEC Appendix V3'!$B$4:$F$4))*IF(F80&lt;=3000,F80,12000-(3*F80))),0)</f>
        <v>0</v>
      </c>
      <c r="U80" s="77">
        <f t="shared" si="1"/>
        <v>123</v>
      </c>
      <c r="V80" s="76" cm="1">
        <f t="array" ref="V80">IFERROR(IF(OR(G80&lt;0,G80&gt;4000,U80&lt;55),0,INDEX('SEC Appendix V3'!$B$5:$F$8,_xlfn.IFS(U80&lt;60,1,U80&lt;65,2,U80&lt;68,3,TRUE,4),MATCH(YEAR($Q$27),'SEC Appendix V3'!$B$4:$F$4))*IF(G80&lt;=3000,G80,12000-(3*G80))),0)</f>
        <v>0</v>
      </c>
      <c r="W80" s="77">
        <f t="shared" si="2"/>
        <v>123</v>
      </c>
      <c r="X80" s="76" cm="1">
        <f t="array" ref="X80">IFERROR(IF(OR(H80&lt;0,H80&gt;4000,W80&lt;55),0,INDEX('SEC Appendix V3'!$B$5:$F$8,_xlfn.IFS(W80&lt;60,1,W80&lt;65,2,W80&lt;68,3,TRUE,4),MATCH(YEAR($Q$27),'SEC Appendix V3'!$B$4:$F$4))*IF(H80&lt;=3000,H80,12000-(3*H80))),0)</f>
        <v>0</v>
      </c>
      <c r="Y80" s="77">
        <f t="shared" si="3"/>
        <v>123</v>
      </c>
      <c r="Z80" s="76" cm="1">
        <f t="array" ref="Z80">IFERROR(IF(OR(I80&lt;0,I80&gt;4000,Y80&lt;55),0,INDEX('SEC Appendix V3'!$B$5:$F$8,_xlfn.IFS(Y80&lt;60,1,Y80&lt;65,2,Y80&lt;68,3,TRUE,4),MATCH(YEAR($Q$27),'SEC Appendix V3'!$B$4:$F$4))*IF(I80&lt;=3000,I80,12000-(3*I80))),0)</f>
        <v>0</v>
      </c>
      <c r="AA80" s="77">
        <f t="shared" si="4"/>
        <v>123</v>
      </c>
      <c r="AB80" s="76" cm="1">
        <f t="array" ref="AB80">IFERROR(IF(OR(J80&lt;0,J80&gt;4000,AA80&lt;55),0,INDEX('SEC Appendix V3'!$B$5:$F$8,_xlfn.IFS(AA80&lt;60,1,AA80&lt;65,2,AA80&lt;68,3,TRUE,4),MATCH(YEAR($Q$27),'SEC Appendix V3'!$B$4:$F$4))*IF(J80&lt;=3000,J80,12000-(3*J80))),0)</f>
        <v>0</v>
      </c>
      <c r="AC80" s="77">
        <f t="shared" si="5"/>
        <v>123</v>
      </c>
      <c r="AD80" s="76" cm="1">
        <f t="array" ref="AD80">IFERROR(IF(OR(K80&lt;0,K80&gt;4000,AC80&lt;55),0,INDEX('SEC Appendix V3'!$B$5:$F$8,_xlfn.IFS(AC80&lt;60,1,AC80&lt;65,2,AC80&lt;68,3,TRUE,4),MATCH(YEAR($Q$27),'SEC Appendix V3'!$B$4:$F$4))*IF(K80&lt;=3000,K80,12000-(3*K80))),0)</f>
        <v>0</v>
      </c>
      <c r="AE80" s="77">
        <f t="shared" si="6"/>
        <v>123</v>
      </c>
      <c r="AF80" s="76" cm="1">
        <f t="array" ref="AF80">IFERROR(IF(OR(L80&lt;0,L80&gt;4000,AE80&lt;55),0,INDEX('SEC Appendix V3'!$B$5:$F$8,_xlfn.IFS(AE80&lt;60,1,AE80&lt;65,2,AE80&lt;68,3,TRUE,4),MATCH(YEAR($Q$27),'SEC Appendix V3'!$B$4:$F$4))*IF(L80&lt;=3000,L80,12000-(3*L80))),0)</f>
        <v>0</v>
      </c>
      <c r="AG80" s="77">
        <f t="shared" si="7"/>
        <v>123</v>
      </c>
      <c r="AH80" s="76" cm="1">
        <f t="array" ref="AH80">IFERROR(IF(OR(M80&lt;0,M80&gt;4000,AG80&lt;55),0,INDEX('SEC Appendix V3'!$B$5:$F$8,_xlfn.IFS(AG80&lt;60,1,AG80&lt;65,2,AG80&lt;68,3,TRUE,4),MATCH(YEAR($Q$27),'SEC Appendix V3'!$B$4:$F$4))*IF(M80&lt;=3000,M80,12000-(3*M80))),0)</f>
        <v>0</v>
      </c>
      <c r="AI80" s="77">
        <f t="shared" si="8"/>
        <v>123</v>
      </c>
      <c r="AJ80" s="76" cm="1">
        <f t="array" ref="AJ80">IFERROR(IF(OR(N80&lt;0,N80&gt;4000,AI80&lt;55),0,INDEX('SEC Appendix V3'!$B$5:$F$8,_xlfn.IFS(AI80&lt;60,1,AI80&lt;65,2,AI80&lt;68,3,TRUE,4),MATCH(YEAR($Q$27),'SEC Appendix V3'!$B$4:$F$4))*IF(N80&lt;=3000,N80,12000-(3*N80))),0)</f>
        <v>0</v>
      </c>
      <c r="AK80" s="77">
        <f t="shared" si="9"/>
        <v>123</v>
      </c>
      <c r="AL80" s="76" cm="1">
        <f t="array" ref="AL80">IFERROR(IF(OR(O80&lt;0,O80&gt;4000,AK80&lt;55),0,INDEX('SEC Appendix V3'!$B$5:$F$8,_xlfn.IFS(AK80&lt;60,1,AK80&lt;65,2,AK80&lt;68,3,TRUE,4),MATCH(YEAR($Q$27),'SEC Appendix V3'!$B$4:$F$4))*IF(O80&lt;=3000,O80,12000-(3*O80))),0)</f>
        <v>0</v>
      </c>
      <c r="AM80" s="77">
        <f t="shared" si="10"/>
        <v>123</v>
      </c>
      <c r="AN80" s="76" cm="1">
        <f t="array" ref="AN80">IFERROR(IF(OR(P80&lt;0,P80&gt;4000,AM80&lt;55),0,INDEX('SEC Appendix V3'!$B$5:$F$8,_xlfn.IFS(AM80&lt;60,1,AM80&lt;65,2,AM80&lt;68,3,TRUE,4),MATCH(YEAR($Q$27),'SEC Appendix V3'!$B$4:$F$4))*IF(P80&lt;=3000,P80,12000-(3*P80))),0)</f>
        <v>0</v>
      </c>
      <c r="AO80" s="79">
        <f t="shared" si="11"/>
        <v>0</v>
      </c>
    </row>
    <row r="81" spans="1:41" x14ac:dyDescent="0.35">
      <c r="A81" s="70">
        <v>52</v>
      </c>
      <c r="B81" s="57"/>
      <c r="C81" s="58"/>
      <c r="D81" s="59"/>
      <c r="E81" s="60"/>
      <c r="F81" s="60"/>
      <c r="G81" s="60"/>
      <c r="H81" s="60"/>
      <c r="I81" s="60"/>
      <c r="J81" s="60"/>
      <c r="K81" s="60"/>
      <c r="L81" s="60"/>
      <c r="M81" s="60"/>
      <c r="N81" s="60"/>
      <c r="O81" s="60"/>
      <c r="P81" s="60"/>
      <c r="Q81" s="50">
        <f t="shared" si="12"/>
        <v>123</v>
      </c>
      <c r="R81" s="104" cm="1">
        <f t="array" ref="R81">IFERROR(IF(OR(E81&lt;0,E81&gt;4000,Q81&lt;55),0,INDEX('SEC Appendix V3'!$B$5:$F$8,_xlfn.IFS(Q81&lt;60,1,Q81&lt;65,2,Q81&lt;68,3,TRUE,4),MATCH(YEAR($Q$27),'SEC Appendix V3'!$B$4:$F$4))*IF(E81&lt;=3000,E81,12000-(3*E81))),0)</f>
        <v>0</v>
      </c>
      <c r="S81" s="77">
        <f t="shared" si="0"/>
        <v>123</v>
      </c>
      <c r="T81" s="76" cm="1">
        <f t="array" ref="T81">IFERROR(IF(OR(F81&lt;0,F81&gt;4000,S81&lt;55),0,INDEX('SEC Appendix V3'!$B$5:$F$8,_xlfn.IFS(S81&lt;60,1,S81&lt;65,2,S81&lt;68,3,TRUE,4),MATCH(YEAR($Q$27),'SEC Appendix V3'!$B$4:$F$4))*IF(F81&lt;=3000,F81,12000-(3*F81))),0)</f>
        <v>0</v>
      </c>
      <c r="U81" s="77">
        <f t="shared" si="1"/>
        <v>123</v>
      </c>
      <c r="V81" s="76" cm="1">
        <f t="array" ref="V81">IFERROR(IF(OR(G81&lt;0,G81&gt;4000,U81&lt;55),0,INDEX('SEC Appendix V3'!$B$5:$F$8,_xlfn.IFS(U81&lt;60,1,U81&lt;65,2,U81&lt;68,3,TRUE,4),MATCH(YEAR($Q$27),'SEC Appendix V3'!$B$4:$F$4))*IF(G81&lt;=3000,G81,12000-(3*G81))),0)</f>
        <v>0</v>
      </c>
      <c r="W81" s="77">
        <f t="shared" si="2"/>
        <v>123</v>
      </c>
      <c r="X81" s="76" cm="1">
        <f t="array" ref="X81">IFERROR(IF(OR(H81&lt;0,H81&gt;4000,W81&lt;55),0,INDEX('SEC Appendix V3'!$B$5:$F$8,_xlfn.IFS(W81&lt;60,1,W81&lt;65,2,W81&lt;68,3,TRUE,4),MATCH(YEAR($Q$27),'SEC Appendix V3'!$B$4:$F$4))*IF(H81&lt;=3000,H81,12000-(3*H81))),0)</f>
        <v>0</v>
      </c>
      <c r="Y81" s="77">
        <f t="shared" si="3"/>
        <v>123</v>
      </c>
      <c r="Z81" s="76" cm="1">
        <f t="array" ref="Z81">IFERROR(IF(OR(I81&lt;0,I81&gt;4000,Y81&lt;55),0,INDEX('SEC Appendix V3'!$B$5:$F$8,_xlfn.IFS(Y81&lt;60,1,Y81&lt;65,2,Y81&lt;68,3,TRUE,4),MATCH(YEAR($Q$27),'SEC Appendix V3'!$B$4:$F$4))*IF(I81&lt;=3000,I81,12000-(3*I81))),0)</f>
        <v>0</v>
      </c>
      <c r="AA81" s="77">
        <f t="shared" si="4"/>
        <v>123</v>
      </c>
      <c r="AB81" s="76" cm="1">
        <f t="array" ref="AB81">IFERROR(IF(OR(J81&lt;0,J81&gt;4000,AA81&lt;55),0,INDEX('SEC Appendix V3'!$B$5:$F$8,_xlfn.IFS(AA81&lt;60,1,AA81&lt;65,2,AA81&lt;68,3,TRUE,4),MATCH(YEAR($Q$27),'SEC Appendix V3'!$B$4:$F$4))*IF(J81&lt;=3000,J81,12000-(3*J81))),0)</f>
        <v>0</v>
      </c>
      <c r="AC81" s="77">
        <f t="shared" si="5"/>
        <v>123</v>
      </c>
      <c r="AD81" s="76" cm="1">
        <f t="array" ref="AD81">IFERROR(IF(OR(K81&lt;0,K81&gt;4000,AC81&lt;55),0,INDEX('SEC Appendix V3'!$B$5:$F$8,_xlfn.IFS(AC81&lt;60,1,AC81&lt;65,2,AC81&lt;68,3,TRUE,4),MATCH(YEAR($Q$27),'SEC Appendix V3'!$B$4:$F$4))*IF(K81&lt;=3000,K81,12000-(3*K81))),0)</f>
        <v>0</v>
      </c>
      <c r="AE81" s="77">
        <f t="shared" si="6"/>
        <v>123</v>
      </c>
      <c r="AF81" s="76" cm="1">
        <f t="array" ref="AF81">IFERROR(IF(OR(L81&lt;0,L81&gt;4000,AE81&lt;55),0,INDEX('SEC Appendix V3'!$B$5:$F$8,_xlfn.IFS(AE81&lt;60,1,AE81&lt;65,2,AE81&lt;68,3,TRUE,4),MATCH(YEAR($Q$27),'SEC Appendix V3'!$B$4:$F$4))*IF(L81&lt;=3000,L81,12000-(3*L81))),0)</f>
        <v>0</v>
      </c>
      <c r="AG81" s="77">
        <f t="shared" si="7"/>
        <v>123</v>
      </c>
      <c r="AH81" s="76" cm="1">
        <f t="array" ref="AH81">IFERROR(IF(OR(M81&lt;0,M81&gt;4000,AG81&lt;55),0,INDEX('SEC Appendix V3'!$B$5:$F$8,_xlfn.IFS(AG81&lt;60,1,AG81&lt;65,2,AG81&lt;68,3,TRUE,4),MATCH(YEAR($Q$27),'SEC Appendix V3'!$B$4:$F$4))*IF(M81&lt;=3000,M81,12000-(3*M81))),0)</f>
        <v>0</v>
      </c>
      <c r="AI81" s="77">
        <f t="shared" si="8"/>
        <v>123</v>
      </c>
      <c r="AJ81" s="76" cm="1">
        <f t="array" ref="AJ81">IFERROR(IF(OR(N81&lt;0,N81&gt;4000,AI81&lt;55),0,INDEX('SEC Appendix V3'!$B$5:$F$8,_xlfn.IFS(AI81&lt;60,1,AI81&lt;65,2,AI81&lt;68,3,TRUE,4),MATCH(YEAR($Q$27),'SEC Appendix V3'!$B$4:$F$4))*IF(N81&lt;=3000,N81,12000-(3*N81))),0)</f>
        <v>0</v>
      </c>
      <c r="AK81" s="77">
        <f t="shared" si="9"/>
        <v>123</v>
      </c>
      <c r="AL81" s="76" cm="1">
        <f t="array" ref="AL81">IFERROR(IF(OR(O81&lt;0,O81&gt;4000,AK81&lt;55),0,INDEX('SEC Appendix V3'!$B$5:$F$8,_xlfn.IFS(AK81&lt;60,1,AK81&lt;65,2,AK81&lt;68,3,TRUE,4),MATCH(YEAR($Q$27),'SEC Appendix V3'!$B$4:$F$4))*IF(O81&lt;=3000,O81,12000-(3*O81))),0)</f>
        <v>0</v>
      </c>
      <c r="AM81" s="77">
        <f t="shared" si="10"/>
        <v>123</v>
      </c>
      <c r="AN81" s="76" cm="1">
        <f t="array" ref="AN81">IFERROR(IF(OR(P81&lt;0,P81&gt;4000,AM81&lt;55),0,INDEX('SEC Appendix V3'!$B$5:$F$8,_xlfn.IFS(AM81&lt;60,1,AM81&lt;65,2,AM81&lt;68,3,TRUE,4),MATCH(YEAR($Q$27),'SEC Appendix V3'!$B$4:$F$4))*IF(P81&lt;=3000,P81,12000-(3*P81))),0)</f>
        <v>0</v>
      </c>
      <c r="AO81" s="79">
        <f t="shared" si="11"/>
        <v>0</v>
      </c>
    </row>
    <row r="82" spans="1:41" x14ac:dyDescent="0.35">
      <c r="A82" s="70">
        <v>53</v>
      </c>
      <c r="B82" s="57"/>
      <c r="C82" s="58"/>
      <c r="D82" s="59"/>
      <c r="E82" s="60"/>
      <c r="F82" s="60"/>
      <c r="G82" s="60"/>
      <c r="H82" s="60"/>
      <c r="I82" s="60"/>
      <c r="J82" s="60"/>
      <c r="K82" s="60"/>
      <c r="L82" s="60"/>
      <c r="M82" s="60"/>
      <c r="N82" s="60"/>
      <c r="O82" s="60"/>
      <c r="P82" s="60"/>
      <c r="Q82" s="50">
        <f t="shared" si="12"/>
        <v>123</v>
      </c>
      <c r="R82" s="104" cm="1">
        <f t="array" ref="R82">IFERROR(IF(OR(E82&lt;0,E82&gt;4000,Q82&lt;55),0,INDEX('SEC Appendix V3'!$B$5:$F$8,_xlfn.IFS(Q82&lt;60,1,Q82&lt;65,2,Q82&lt;68,3,TRUE,4),MATCH(YEAR($Q$27),'SEC Appendix V3'!$B$4:$F$4))*IF(E82&lt;=3000,E82,12000-(3*E82))),0)</f>
        <v>0</v>
      </c>
      <c r="S82" s="77">
        <f t="shared" si="0"/>
        <v>123</v>
      </c>
      <c r="T82" s="76" cm="1">
        <f t="array" ref="T82">IFERROR(IF(OR(F82&lt;0,F82&gt;4000,S82&lt;55),0,INDEX('SEC Appendix V3'!$B$5:$F$8,_xlfn.IFS(S82&lt;60,1,S82&lt;65,2,S82&lt;68,3,TRUE,4),MATCH(YEAR($Q$27),'SEC Appendix V3'!$B$4:$F$4))*IF(F82&lt;=3000,F82,12000-(3*F82))),0)</f>
        <v>0</v>
      </c>
      <c r="U82" s="77">
        <f t="shared" si="1"/>
        <v>123</v>
      </c>
      <c r="V82" s="76" cm="1">
        <f t="array" ref="V82">IFERROR(IF(OR(G82&lt;0,G82&gt;4000,U82&lt;55),0,INDEX('SEC Appendix V3'!$B$5:$F$8,_xlfn.IFS(U82&lt;60,1,U82&lt;65,2,U82&lt;68,3,TRUE,4),MATCH(YEAR($Q$27),'SEC Appendix V3'!$B$4:$F$4))*IF(G82&lt;=3000,G82,12000-(3*G82))),0)</f>
        <v>0</v>
      </c>
      <c r="W82" s="77">
        <f t="shared" si="2"/>
        <v>123</v>
      </c>
      <c r="X82" s="76" cm="1">
        <f t="array" ref="X82">IFERROR(IF(OR(H82&lt;0,H82&gt;4000,W82&lt;55),0,INDEX('SEC Appendix V3'!$B$5:$F$8,_xlfn.IFS(W82&lt;60,1,W82&lt;65,2,W82&lt;68,3,TRUE,4),MATCH(YEAR($Q$27),'SEC Appendix V3'!$B$4:$F$4))*IF(H82&lt;=3000,H82,12000-(3*H82))),0)</f>
        <v>0</v>
      </c>
      <c r="Y82" s="77">
        <f t="shared" si="3"/>
        <v>123</v>
      </c>
      <c r="Z82" s="76" cm="1">
        <f t="array" ref="Z82">IFERROR(IF(OR(I82&lt;0,I82&gt;4000,Y82&lt;55),0,INDEX('SEC Appendix V3'!$B$5:$F$8,_xlfn.IFS(Y82&lt;60,1,Y82&lt;65,2,Y82&lt;68,3,TRUE,4),MATCH(YEAR($Q$27),'SEC Appendix V3'!$B$4:$F$4))*IF(I82&lt;=3000,I82,12000-(3*I82))),0)</f>
        <v>0</v>
      </c>
      <c r="AA82" s="77">
        <f t="shared" si="4"/>
        <v>123</v>
      </c>
      <c r="AB82" s="76" cm="1">
        <f t="array" ref="AB82">IFERROR(IF(OR(J82&lt;0,J82&gt;4000,AA82&lt;55),0,INDEX('SEC Appendix V3'!$B$5:$F$8,_xlfn.IFS(AA82&lt;60,1,AA82&lt;65,2,AA82&lt;68,3,TRUE,4),MATCH(YEAR($Q$27),'SEC Appendix V3'!$B$4:$F$4))*IF(J82&lt;=3000,J82,12000-(3*J82))),0)</f>
        <v>0</v>
      </c>
      <c r="AC82" s="77">
        <f t="shared" si="5"/>
        <v>123</v>
      </c>
      <c r="AD82" s="76" cm="1">
        <f t="array" ref="AD82">IFERROR(IF(OR(K82&lt;0,K82&gt;4000,AC82&lt;55),0,INDEX('SEC Appendix V3'!$B$5:$F$8,_xlfn.IFS(AC82&lt;60,1,AC82&lt;65,2,AC82&lt;68,3,TRUE,4),MATCH(YEAR($Q$27),'SEC Appendix V3'!$B$4:$F$4))*IF(K82&lt;=3000,K82,12000-(3*K82))),0)</f>
        <v>0</v>
      </c>
      <c r="AE82" s="77">
        <f t="shared" si="6"/>
        <v>123</v>
      </c>
      <c r="AF82" s="76" cm="1">
        <f t="array" ref="AF82">IFERROR(IF(OR(L82&lt;0,L82&gt;4000,AE82&lt;55),0,INDEX('SEC Appendix V3'!$B$5:$F$8,_xlfn.IFS(AE82&lt;60,1,AE82&lt;65,2,AE82&lt;68,3,TRUE,4),MATCH(YEAR($Q$27),'SEC Appendix V3'!$B$4:$F$4))*IF(L82&lt;=3000,L82,12000-(3*L82))),0)</f>
        <v>0</v>
      </c>
      <c r="AG82" s="77">
        <f t="shared" si="7"/>
        <v>123</v>
      </c>
      <c r="AH82" s="76" cm="1">
        <f t="array" ref="AH82">IFERROR(IF(OR(M82&lt;0,M82&gt;4000,AG82&lt;55),0,INDEX('SEC Appendix V3'!$B$5:$F$8,_xlfn.IFS(AG82&lt;60,1,AG82&lt;65,2,AG82&lt;68,3,TRUE,4),MATCH(YEAR($Q$27),'SEC Appendix V3'!$B$4:$F$4))*IF(M82&lt;=3000,M82,12000-(3*M82))),0)</f>
        <v>0</v>
      </c>
      <c r="AI82" s="77">
        <f t="shared" si="8"/>
        <v>123</v>
      </c>
      <c r="AJ82" s="76" cm="1">
        <f t="array" ref="AJ82">IFERROR(IF(OR(N82&lt;0,N82&gt;4000,AI82&lt;55),0,INDEX('SEC Appendix V3'!$B$5:$F$8,_xlfn.IFS(AI82&lt;60,1,AI82&lt;65,2,AI82&lt;68,3,TRUE,4),MATCH(YEAR($Q$27),'SEC Appendix V3'!$B$4:$F$4))*IF(N82&lt;=3000,N82,12000-(3*N82))),0)</f>
        <v>0</v>
      </c>
      <c r="AK82" s="77">
        <f t="shared" si="9"/>
        <v>123</v>
      </c>
      <c r="AL82" s="76" cm="1">
        <f t="array" ref="AL82">IFERROR(IF(OR(O82&lt;0,O82&gt;4000,AK82&lt;55),0,INDEX('SEC Appendix V3'!$B$5:$F$8,_xlfn.IFS(AK82&lt;60,1,AK82&lt;65,2,AK82&lt;68,3,TRUE,4),MATCH(YEAR($Q$27),'SEC Appendix V3'!$B$4:$F$4))*IF(O82&lt;=3000,O82,12000-(3*O82))),0)</f>
        <v>0</v>
      </c>
      <c r="AM82" s="77">
        <f t="shared" si="10"/>
        <v>123</v>
      </c>
      <c r="AN82" s="76" cm="1">
        <f t="array" ref="AN82">IFERROR(IF(OR(P82&lt;0,P82&gt;4000,AM82&lt;55),0,INDEX('SEC Appendix V3'!$B$5:$F$8,_xlfn.IFS(AM82&lt;60,1,AM82&lt;65,2,AM82&lt;68,3,TRUE,4),MATCH(YEAR($Q$27),'SEC Appendix V3'!$B$4:$F$4))*IF(P82&lt;=3000,P82,12000-(3*P82))),0)</f>
        <v>0</v>
      </c>
      <c r="AO82" s="79">
        <f t="shared" si="11"/>
        <v>0</v>
      </c>
    </row>
    <row r="83" spans="1:41" x14ac:dyDescent="0.35">
      <c r="A83" s="70">
        <v>54</v>
      </c>
      <c r="B83" s="58"/>
      <c r="C83" s="58"/>
      <c r="D83" s="59"/>
      <c r="E83" s="60"/>
      <c r="F83" s="60"/>
      <c r="G83" s="60"/>
      <c r="H83" s="60"/>
      <c r="I83" s="60"/>
      <c r="J83" s="60"/>
      <c r="K83" s="60"/>
      <c r="L83" s="60"/>
      <c r="M83" s="60"/>
      <c r="N83" s="60"/>
      <c r="O83" s="60"/>
      <c r="P83" s="60"/>
      <c r="Q83" s="50">
        <f t="shared" si="12"/>
        <v>123</v>
      </c>
      <c r="R83" s="104" cm="1">
        <f t="array" ref="R83">IFERROR(IF(OR(E83&lt;0,E83&gt;4000,Q83&lt;55),0,INDEX('SEC Appendix V3'!$B$5:$F$8,_xlfn.IFS(Q83&lt;60,1,Q83&lt;65,2,Q83&lt;68,3,TRUE,4),MATCH(YEAR($Q$27),'SEC Appendix V3'!$B$4:$F$4))*IF(E83&lt;=3000,E83,12000-(3*E83))),0)</f>
        <v>0</v>
      </c>
      <c r="S83" s="77">
        <f t="shared" si="0"/>
        <v>123</v>
      </c>
      <c r="T83" s="76" cm="1">
        <f t="array" ref="T83">IFERROR(IF(OR(F83&lt;0,F83&gt;4000,S83&lt;55),0,INDEX('SEC Appendix V3'!$B$5:$F$8,_xlfn.IFS(S83&lt;60,1,S83&lt;65,2,S83&lt;68,3,TRUE,4),MATCH(YEAR($Q$27),'SEC Appendix V3'!$B$4:$F$4))*IF(F83&lt;=3000,F83,12000-(3*F83))),0)</f>
        <v>0</v>
      </c>
      <c r="U83" s="77">
        <f t="shared" si="1"/>
        <v>123</v>
      </c>
      <c r="V83" s="76" cm="1">
        <f t="array" ref="V83">IFERROR(IF(OR(G83&lt;0,G83&gt;4000,U83&lt;55),0,INDEX('SEC Appendix V3'!$B$5:$F$8,_xlfn.IFS(U83&lt;60,1,U83&lt;65,2,U83&lt;68,3,TRUE,4),MATCH(YEAR($Q$27),'SEC Appendix V3'!$B$4:$F$4))*IF(G83&lt;=3000,G83,12000-(3*G83))),0)</f>
        <v>0</v>
      </c>
      <c r="W83" s="77">
        <f t="shared" si="2"/>
        <v>123</v>
      </c>
      <c r="X83" s="76" cm="1">
        <f t="array" ref="X83">IFERROR(IF(OR(H83&lt;0,H83&gt;4000,W83&lt;55),0,INDEX('SEC Appendix V3'!$B$5:$F$8,_xlfn.IFS(W83&lt;60,1,W83&lt;65,2,W83&lt;68,3,TRUE,4),MATCH(YEAR($Q$27),'SEC Appendix V3'!$B$4:$F$4))*IF(H83&lt;=3000,H83,12000-(3*H83))),0)</f>
        <v>0</v>
      </c>
      <c r="Y83" s="77">
        <f t="shared" si="3"/>
        <v>123</v>
      </c>
      <c r="Z83" s="76" cm="1">
        <f t="array" ref="Z83">IFERROR(IF(OR(I83&lt;0,I83&gt;4000,Y83&lt;55),0,INDEX('SEC Appendix V3'!$B$5:$F$8,_xlfn.IFS(Y83&lt;60,1,Y83&lt;65,2,Y83&lt;68,3,TRUE,4),MATCH(YEAR($Q$27),'SEC Appendix V3'!$B$4:$F$4))*IF(I83&lt;=3000,I83,12000-(3*I83))),0)</f>
        <v>0</v>
      </c>
      <c r="AA83" s="77">
        <f t="shared" si="4"/>
        <v>123</v>
      </c>
      <c r="AB83" s="76" cm="1">
        <f t="array" ref="AB83">IFERROR(IF(OR(J83&lt;0,J83&gt;4000,AA83&lt;55),0,INDEX('SEC Appendix V3'!$B$5:$F$8,_xlfn.IFS(AA83&lt;60,1,AA83&lt;65,2,AA83&lt;68,3,TRUE,4),MATCH(YEAR($Q$27),'SEC Appendix V3'!$B$4:$F$4))*IF(J83&lt;=3000,J83,12000-(3*J83))),0)</f>
        <v>0</v>
      </c>
      <c r="AC83" s="77">
        <f t="shared" si="5"/>
        <v>123</v>
      </c>
      <c r="AD83" s="76" cm="1">
        <f t="array" ref="AD83">IFERROR(IF(OR(K83&lt;0,K83&gt;4000,AC83&lt;55),0,INDEX('SEC Appendix V3'!$B$5:$F$8,_xlfn.IFS(AC83&lt;60,1,AC83&lt;65,2,AC83&lt;68,3,TRUE,4),MATCH(YEAR($Q$27),'SEC Appendix V3'!$B$4:$F$4))*IF(K83&lt;=3000,K83,12000-(3*K83))),0)</f>
        <v>0</v>
      </c>
      <c r="AE83" s="77">
        <f t="shared" si="6"/>
        <v>123</v>
      </c>
      <c r="AF83" s="76" cm="1">
        <f t="array" ref="AF83">IFERROR(IF(OR(L83&lt;0,L83&gt;4000,AE83&lt;55),0,INDEX('SEC Appendix V3'!$B$5:$F$8,_xlfn.IFS(AE83&lt;60,1,AE83&lt;65,2,AE83&lt;68,3,TRUE,4),MATCH(YEAR($Q$27),'SEC Appendix V3'!$B$4:$F$4))*IF(L83&lt;=3000,L83,12000-(3*L83))),0)</f>
        <v>0</v>
      </c>
      <c r="AG83" s="77">
        <f t="shared" si="7"/>
        <v>123</v>
      </c>
      <c r="AH83" s="76" cm="1">
        <f t="array" ref="AH83">IFERROR(IF(OR(M83&lt;0,M83&gt;4000,AG83&lt;55),0,INDEX('SEC Appendix V3'!$B$5:$F$8,_xlfn.IFS(AG83&lt;60,1,AG83&lt;65,2,AG83&lt;68,3,TRUE,4),MATCH(YEAR($Q$27),'SEC Appendix V3'!$B$4:$F$4))*IF(M83&lt;=3000,M83,12000-(3*M83))),0)</f>
        <v>0</v>
      </c>
      <c r="AI83" s="77">
        <f t="shared" si="8"/>
        <v>123</v>
      </c>
      <c r="AJ83" s="76" cm="1">
        <f t="array" ref="AJ83">IFERROR(IF(OR(N83&lt;0,N83&gt;4000,AI83&lt;55),0,INDEX('SEC Appendix V3'!$B$5:$F$8,_xlfn.IFS(AI83&lt;60,1,AI83&lt;65,2,AI83&lt;68,3,TRUE,4),MATCH(YEAR($Q$27),'SEC Appendix V3'!$B$4:$F$4))*IF(N83&lt;=3000,N83,12000-(3*N83))),0)</f>
        <v>0</v>
      </c>
      <c r="AK83" s="77">
        <f t="shared" si="9"/>
        <v>123</v>
      </c>
      <c r="AL83" s="76" cm="1">
        <f t="array" ref="AL83">IFERROR(IF(OR(O83&lt;0,O83&gt;4000,AK83&lt;55),0,INDEX('SEC Appendix V3'!$B$5:$F$8,_xlfn.IFS(AK83&lt;60,1,AK83&lt;65,2,AK83&lt;68,3,TRUE,4),MATCH(YEAR($Q$27),'SEC Appendix V3'!$B$4:$F$4))*IF(O83&lt;=3000,O83,12000-(3*O83))),0)</f>
        <v>0</v>
      </c>
      <c r="AM83" s="77">
        <f t="shared" si="10"/>
        <v>123</v>
      </c>
      <c r="AN83" s="76" cm="1">
        <f t="array" ref="AN83">IFERROR(IF(OR(P83&lt;0,P83&gt;4000,AM83&lt;55),0,INDEX('SEC Appendix V3'!$B$5:$F$8,_xlfn.IFS(AM83&lt;60,1,AM83&lt;65,2,AM83&lt;68,3,TRUE,4),MATCH(YEAR($Q$27),'SEC Appendix V3'!$B$4:$F$4))*IF(P83&lt;=3000,P83,12000-(3*P83))),0)</f>
        <v>0</v>
      </c>
      <c r="AO83" s="79">
        <f t="shared" si="11"/>
        <v>0</v>
      </c>
    </row>
    <row r="84" spans="1:41" x14ac:dyDescent="0.35">
      <c r="A84" s="70">
        <v>55</v>
      </c>
      <c r="B84" s="57"/>
      <c r="C84" s="58"/>
      <c r="D84" s="59"/>
      <c r="E84" s="60"/>
      <c r="F84" s="60"/>
      <c r="G84" s="60"/>
      <c r="H84" s="60"/>
      <c r="I84" s="60"/>
      <c r="J84" s="60"/>
      <c r="K84" s="60"/>
      <c r="L84" s="60"/>
      <c r="M84" s="60"/>
      <c r="N84" s="60"/>
      <c r="O84" s="60"/>
      <c r="P84" s="60"/>
      <c r="Q84" s="50">
        <f t="shared" si="12"/>
        <v>123</v>
      </c>
      <c r="R84" s="104" cm="1">
        <f t="array" ref="R84">IFERROR(IF(OR(E84&lt;0,E84&gt;4000,Q84&lt;55),0,INDEX('SEC Appendix V3'!$B$5:$F$8,_xlfn.IFS(Q84&lt;60,1,Q84&lt;65,2,Q84&lt;68,3,TRUE,4),MATCH(YEAR($Q$27),'SEC Appendix V3'!$B$4:$F$4))*IF(E84&lt;=3000,E84,12000-(3*E84))),0)</f>
        <v>0</v>
      </c>
      <c r="S84" s="77">
        <f t="shared" si="0"/>
        <v>123</v>
      </c>
      <c r="T84" s="76" cm="1">
        <f t="array" ref="T84">IFERROR(IF(OR(F84&lt;0,F84&gt;4000,S84&lt;55),0,INDEX('SEC Appendix V3'!$B$5:$F$8,_xlfn.IFS(S84&lt;60,1,S84&lt;65,2,S84&lt;68,3,TRUE,4),MATCH(YEAR($Q$27),'SEC Appendix V3'!$B$4:$F$4))*IF(F84&lt;=3000,F84,12000-(3*F84))),0)</f>
        <v>0</v>
      </c>
      <c r="U84" s="77">
        <f t="shared" si="1"/>
        <v>123</v>
      </c>
      <c r="V84" s="76" cm="1">
        <f t="array" ref="V84">IFERROR(IF(OR(G84&lt;0,G84&gt;4000,U84&lt;55),0,INDEX('SEC Appendix V3'!$B$5:$F$8,_xlfn.IFS(U84&lt;60,1,U84&lt;65,2,U84&lt;68,3,TRUE,4),MATCH(YEAR($Q$27),'SEC Appendix V3'!$B$4:$F$4))*IF(G84&lt;=3000,G84,12000-(3*G84))),0)</f>
        <v>0</v>
      </c>
      <c r="W84" s="77">
        <f t="shared" si="2"/>
        <v>123</v>
      </c>
      <c r="X84" s="76" cm="1">
        <f t="array" ref="X84">IFERROR(IF(OR(H84&lt;0,H84&gt;4000,W84&lt;55),0,INDEX('SEC Appendix V3'!$B$5:$F$8,_xlfn.IFS(W84&lt;60,1,W84&lt;65,2,W84&lt;68,3,TRUE,4),MATCH(YEAR($Q$27),'SEC Appendix V3'!$B$4:$F$4))*IF(H84&lt;=3000,H84,12000-(3*H84))),0)</f>
        <v>0</v>
      </c>
      <c r="Y84" s="77">
        <f t="shared" si="3"/>
        <v>123</v>
      </c>
      <c r="Z84" s="76" cm="1">
        <f t="array" ref="Z84">IFERROR(IF(OR(I84&lt;0,I84&gt;4000,Y84&lt;55),0,INDEX('SEC Appendix V3'!$B$5:$F$8,_xlfn.IFS(Y84&lt;60,1,Y84&lt;65,2,Y84&lt;68,3,TRUE,4),MATCH(YEAR($Q$27),'SEC Appendix V3'!$B$4:$F$4))*IF(I84&lt;=3000,I84,12000-(3*I84))),0)</f>
        <v>0</v>
      </c>
      <c r="AA84" s="77">
        <f t="shared" si="4"/>
        <v>123</v>
      </c>
      <c r="AB84" s="76" cm="1">
        <f t="array" ref="AB84">IFERROR(IF(OR(J84&lt;0,J84&gt;4000,AA84&lt;55),0,INDEX('SEC Appendix V3'!$B$5:$F$8,_xlfn.IFS(AA84&lt;60,1,AA84&lt;65,2,AA84&lt;68,3,TRUE,4),MATCH(YEAR($Q$27),'SEC Appendix V3'!$B$4:$F$4))*IF(J84&lt;=3000,J84,12000-(3*J84))),0)</f>
        <v>0</v>
      </c>
      <c r="AC84" s="77">
        <f t="shared" si="5"/>
        <v>123</v>
      </c>
      <c r="AD84" s="76" cm="1">
        <f t="array" ref="AD84">IFERROR(IF(OR(K84&lt;0,K84&gt;4000,AC84&lt;55),0,INDEX('SEC Appendix V3'!$B$5:$F$8,_xlfn.IFS(AC84&lt;60,1,AC84&lt;65,2,AC84&lt;68,3,TRUE,4),MATCH(YEAR($Q$27),'SEC Appendix V3'!$B$4:$F$4))*IF(K84&lt;=3000,K84,12000-(3*K84))),0)</f>
        <v>0</v>
      </c>
      <c r="AE84" s="77">
        <f t="shared" si="6"/>
        <v>123</v>
      </c>
      <c r="AF84" s="76" cm="1">
        <f t="array" ref="AF84">IFERROR(IF(OR(L84&lt;0,L84&gt;4000,AE84&lt;55),0,INDEX('SEC Appendix V3'!$B$5:$F$8,_xlfn.IFS(AE84&lt;60,1,AE84&lt;65,2,AE84&lt;68,3,TRUE,4),MATCH(YEAR($Q$27),'SEC Appendix V3'!$B$4:$F$4))*IF(L84&lt;=3000,L84,12000-(3*L84))),0)</f>
        <v>0</v>
      </c>
      <c r="AG84" s="77">
        <f t="shared" si="7"/>
        <v>123</v>
      </c>
      <c r="AH84" s="76" cm="1">
        <f t="array" ref="AH84">IFERROR(IF(OR(M84&lt;0,M84&gt;4000,AG84&lt;55),0,INDEX('SEC Appendix V3'!$B$5:$F$8,_xlfn.IFS(AG84&lt;60,1,AG84&lt;65,2,AG84&lt;68,3,TRUE,4),MATCH(YEAR($Q$27),'SEC Appendix V3'!$B$4:$F$4))*IF(M84&lt;=3000,M84,12000-(3*M84))),0)</f>
        <v>0</v>
      </c>
      <c r="AI84" s="77">
        <f t="shared" si="8"/>
        <v>123</v>
      </c>
      <c r="AJ84" s="76" cm="1">
        <f t="array" ref="AJ84">IFERROR(IF(OR(N84&lt;0,N84&gt;4000,AI84&lt;55),0,INDEX('SEC Appendix V3'!$B$5:$F$8,_xlfn.IFS(AI84&lt;60,1,AI84&lt;65,2,AI84&lt;68,3,TRUE,4),MATCH(YEAR($Q$27),'SEC Appendix V3'!$B$4:$F$4))*IF(N84&lt;=3000,N84,12000-(3*N84))),0)</f>
        <v>0</v>
      </c>
      <c r="AK84" s="77">
        <f t="shared" si="9"/>
        <v>123</v>
      </c>
      <c r="AL84" s="76" cm="1">
        <f t="array" ref="AL84">IFERROR(IF(OR(O84&lt;0,O84&gt;4000,AK84&lt;55),0,INDEX('SEC Appendix V3'!$B$5:$F$8,_xlfn.IFS(AK84&lt;60,1,AK84&lt;65,2,AK84&lt;68,3,TRUE,4),MATCH(YEAR($Q$27),'SEC Appendix V3'!$B$4:$F$4))*IF(O84&lt;=3000,O84,12000-(3*O84))),0)</f>
        <v>0</v>
      </c>
      <c r="AM84" s="77">
        <f t="shared" si="10"/>
        <v>123</v>
      </c>
      <c r="AN84" s="76" cm="1">
        <f t="array" ref="AN84">IFERROR(IF(OR(P84&lt;0,P84&gt;4000,AM84&lt;55),0,INDEX('SEC Appendix V3'!$B$5:$F$8,_xlfn.IFS(AM84&lt;60,1,AM84&lt;65,2,AM84&lt;68,3,TRUE,4),MATCH(YEAR($Q$27),'SEC Appendix V3'!$B$4:$F$4))*IF(P84&lt;=3000,P84,12000-(3*P84))),0)</f>
        <v>0</v>
      </c>
      <c r="AO84" s="79">
        <f t="shared" si="11"/>
        <v>0</v>
      </c>
    </row>
    <row r="85" spans="1:41" x14ac:dyDescent="0.35">
      <c r="A85" s="70">
        <v>56</v>
      </c>
      <c r="B85" s="57"/>
      <c r="C85" s="58"/>
      <c r="D85" s="59"/>
      <c r="E85" s="60"/>
      <c r="F85" s="60"/>
      <c r="G85" s="60"/>
      <c r="H85" s="60"/>
      <c r="I85" s="60"/>
      <c r="J85" s="60"/>
      <c r="K85" s="60"/>
      <c r="L85" s="60"/>
      <c r="M85" s="60"/>
      <c r="N85" s="60"/>
      <c r="O85" s="60"/>
      <c r="P85" s="60"/>
      <c r="Q85" s="50">
        <f t="shared" si="12"/>
        <v>123</v>
      </c>
      <c r="R85" s="104" cm="1">
        <f t="array" ref="R85">IFERROR(IF(OR(E85&lt;0,E85&gt;4000,Q85&lt;55),0,INDEX('SEC Appendix V3'!$B$5:$F$8,_xlfn.IFS(Q85&lt;60,1,Q85&lt;65,2,Q85&lt;68,3,TRUE,4),MATCH(YEAR($Q$27),'SEC Appendix V3'!$B$4:$F$4))*IF(E85&lt;=3000,E85,12000-(3*E85))),0)</f>
        <v>0</v>
      </c>
      <c r="S85" s="77">
        <f t="shared" si="0"/>
        <v>123</v>
      </c>
      <c r="T85" s="76" cm="1">
        <f t="array" ref="T85">IFERROR(IF(OR(F85&lt;0,F85&gt;4000,S85&lt;55),0,INDEX('SEC Appendix V3'!$B$5:$F$8,_xlfn.IFS(S85&lt;60,1,S85&lt;65,2,S85&lt;68,3,TRUE,4),MATCH(YEAR($Q$27),'SEC Appendix V3'!$B$4:$F$4))*IF(F85&lt;=3000,F85,12000-(3*F85))),0)</f>
        <v>0</v>
      </c>
      <c r="U85" s="77">
        <f t="shared" si="1"/>
        <v>123</v>
      </c>
      <c r="V85" s="76" cm="1">
        <f t="array" ref="V85">IFERROR(IF(OR(G85&lt;0,G85&gt;4000,U85&lt;55),0,INDEX('SEC Appendix V3'!$B$5:$F$8,_xlfn.IFS(U85&lt;60,1,U85&lt;65,2,U85&lt;68,3,TRUE,4),MATCH(YEAR($Q$27),'SEC Appendix V3'!$B$4:$F$4))*IF(G85&lt;=3000,G85,12000-(3*G85))),0)</f>
        <v>0</v>
      </c>
      <c r="W85" s="77">
        <f t="shared" si="2"/>
        <v>123</v>
      </c>
      <c r="X85" s="76" cm="1">
        <f t="array" ref="X85">IFERROR(IF(OR(H85&lt;0,H85&gt;4000,W85&lt;55),0,INDEX('SEC Appendix V3'!$B$5:$F$8,_xlfn.IFS(W85&lt;60,1,W85&lt;65,2,W85&lt;68,3,TRUE,4),MATCH(YEAR($Q$27),'SEC Appendix V3'!$B$4:$F$4))*IF(H85&lt;=3000,H85,12000-(3*H85))),0)</f>
        <v>0</v>
      </c>
      <c r="Y85" s="77">
        <f t="shared" si="3"/>
        <v>123</v>
      </c>
      <c r="Z85" s="76" cm="1">
        <f t="array" ref="Z85">IFERROR(IF(OR(I85&lt;0,I85&gt;4000,Y85&lt;55),0,INDEX('SEC Appendix V3'!$B$5:$F$8,_xlfn.IFS(Y85&lt;60,1,Y85&lt;65,2,Y85&lt;68,3,TRUE,4),MATCH(YEAR($Q$27),'SEC Appendix V3'!$B$4:$F$4))*IF(I85&lt;=3000,I85,12000-(3*I85))),0)</f>
        <v>0</v>
      </c>
      <c r="AA85" s="77">
        <f t="shared" si="4"/>
        <v>123</v>
      </c>
      <c r="AB85" s="76" cm="1">
        <f t="array" ref="AB85">IFERROR(IF(OR(J85&lt;0,J85&gt;4000,AA85&lt;55),0,INDEX('SEC Appendix V3'!$B$5:$F$8,_xlfn.IFS(AA85&lt;60,1,AA85&lt;65,2,AA85&lt;68,3,TRUE,4),MATCH(YEAR($Q$27),'SEC Appendix V3'!$B$4:$F$4))*IF(J85&lt;=3000,J85,12000-(3*J85))),0)</f>
        <v>0</v>
      </c>
      <c r="AC85" s="77">
        <f t="shared" si="5"/>
        <v>123</v>
      </c>
      <c r="AD85" s="76" cm="1">
        <f t="array" ref="AD85">IFERROR(IF(OR(K85&lt;0,K85&gt;4000,AC85&lt;55),0,INDEX('SEC Appendix V3'!$B$5:$F$8,_xlfn.IFS(AC85&lt;60,1,AC85&lt;65,2,AC85&lt;68,3,TRUE,4),MATCH(YEAR($Q$27),'SEC Appendix V3'!$B$4:$F$4))*IF(K85&lt;=3000,K85,12000-(3*K85))),0)</f>
        <v>0</v>
      </c>
      <c r="AE85" s="77">
        <f t="shared" si="6"/>
        <v>123</v>
      </c>
      <c r="AF85" s="76" cm="1">
        <f t="array" ref="AF85">IFERROR(IF(OR(L85&lt;0,L85&gt;4000,AE85&lt;55),0,INDEX('SEC Appendix V3'!$B$5:$F$8,_xlfn.IFS(AE85&lt;60,1,AE85&lt;65,2,AE85&lt;68,3,TRUE,4),MATCH(YEAR($Q$27),'SEC Appendix V3'!$B$4:$F$4))*IF(L85&lt;=3000,L85,12000-(3*L85))),0)</f>
        <v>0</v>
      </c>
      <c r="AG85" s="77">
        <f t="shared" si="7"/>
        <v>123</v>
      </c>
      <c r="AH85" s="76" cm="1">
        <f t="array" ref="AH85">IFERROR(IF(OR(M85&lt;0,M85&gt;4000,AG85&lt;55),0,INDEX('SEC Appendix V3'!$B$5:$F$8,_xlfn.IFS(AG85&lt;60,1,AG85&lt;65,2,AG85&lt;68,3,TRUE,4),MATCH(YEAR($Q$27),'SEC Appendix V3'!$B$4:$F$4))*IF(M85&lt;=3000,M85,12000-(3*M85))),0)</f>
        <v>0</v>
      </c>
      <c r="AI85" s="77">
        <f t="shared" si="8"/>
        <v>123</v>
      </c>
      <c r="AJ85" s="76" cm="1">
        <f t="array" ref="AJ85">IFERROR(IF(OR(N85&lt;0,N85&gt;4000,AI85&lt;55),0,INDEX('SEC Appendix V3'!$B$5:$F$8,_xlfn.IFS(AI85&lt;60,1,AI85&lt;65,2,AI85&lt;68,3,TRUE,4),MATCH(YEAR($Q$27),'SEC Appendix V3'!$B$4:$F$4))*IF(N85&lt;=3000,N85,12000-(3*N85))),0)</f>
        <v>0</v>
      </c>
      <c r="AK85" s="77">
        <f t="shared" si="9"/>
        <v>123</v>
      </c>
      <c r="AL85" s="76" cm="1">
        <f t="array" ref="AL85">IFERROR(IF(OR(O85&lt;0,O85&gt;4000,AK85&lt;55),0,INDEX('SEC Appendix V3'!$B$5:$F$8,_xlfn.IFS(AK85&lt;60,1,AK85&lt;65,2,AK85&lt;68,3,TRUE,4),MATCH(YEAR($Q$27),'SEC Appendix V3'!$B$4:$F$4))*IF(O85&lt;=3000,O85,12000-(3*O85))),0)</f>
        <v>0</v>
      </c>
      <c r="AM85" s="77">
        <f t="shared" si="10"/>
        <v>123</v>
      </c>
      <c r="AN85" s="76" cm="1">
        <f t="array" ref="AN85">IFERROR(IF(OR(P85&lt;0,P85&gt;4000,AM85&lt;55),0,INDEX('SEC Appendix V3'!$B$5:$F$8,_xlfn.IFS(AM85&lt;60,1,AM85&lt;65,2,AM85&lt;68,3,TRUE,4),MATCH(YEAR($Q$27),'SEC Appendix V3'!$B$4:$F$4))*IF(P85&lt;=3000,P85,12000-(3*P85))),0)</f>
        <v>0</v>
      </c>
      <c r="AO85" s="79">
        <f t="shared" si="11"/>
        <v>0</v>
      </c>
    </row>
    <row r="86" spans="1:41" x14ac:dyDescent="0.35">
      <c r="A86" s="70">
        <v>57</v>
      </c>
      <c r="B86" s="58"/>
      <c r="C86" s="58"/>
      <c r="D86" s="59"/>
      <c r="E86" s="60"/>
      <c r="F86" s="60"/>
      <c r="G86" s="60"/>
      <c r="H86" s="60"/>
      <c r="I86" s="60"/>
      <c r="J86" s="60"/>
      <c r="K86" s="60"/>
      <c r="L86" s="60"/>
      <c r="M86" s="60"/>
      <c r="N86" s="60"/>
      <c r="O86" s="60"/>
      <c r="P86" s="60"/>
      <c r="Q86" s="50">
        <f t="shared" si="12"/>
        <v>123</v>
      </c>
      <c r="R86" s="104" cm="1">
        <f t="array" ref="R86">IFERROR(IF(OR(E86&lt;0,E86&gt;4000,Q86&lt;55),0,INDEX('SEC Appendix V3'!$B$5:$F$8,_xlfn.IFS(Q86&lt;60,1,Q86&lt;65,2,Q86&lt;68,3,TRUE,4),MATCH(YEAR($Q$27),'SEC Appendix V3'!$B$4:$F$4))*IF(E86&lt;=3000,E86,12000-(3*E86))),0)</f>
        <v>0</v>
      </c>
      <c r="S86" s="77">
        <f t="shared" si="0"/>
        <v>123</v>
      </c>
      <c r="T86" s="76" cm="1">
        <f t="array" ref="T86">IFERROR(IF(OR(F86&lt;0,F86&gt;4000,S86&lt;55),0,INDEX('SEC Appendix V3'!$B$5:$F$8,_xlfn.IFS(S86&lt;60,1,S86&lt;65,2,S86&lt;68,3,TRUE,4),MATCH(YEAR($Q$27),'SEC Appendix V3'!$B$4:$F$4))*IF(F86&lt;=3000,F86,12000-(3*F86))),0)</f>
        <v>0</v>
      </c>
      <c r="U86" s="77">
        <f t="shared" si="1"/>
        <v>123</v>
      </c>
      <c r="V86" s="76" cm="1">
        <f t="array" ref="V86">IFERROR(IF(OR(G86&lt;0,G86&gt;4000,U86&lt;55),0,INDEX('SEC Appendix V3'!$B$5:$F$8,_xlfn.IFS(U86&lt;60,1,U86&lt;65,2,U86&lt;68,3,TRUE,4),MATCH(YEAR($Q$27),'SEC Appendix V3'!$B$4:$F$4))*IF(G86&lt;=3000,G86,12000-(3*G86))),0)</f>
        <v>0</v>
      </c>
      <c r="W86" s="77">
        <f t="shared" si="2"/>
        <v>123</v>
      </c>
      <c r="X86" s="76" cm="1">
        <f t="array" ref="X86">IFERROR(IF(OR(H86&lt;0,H86&gt;4000,W86&lt;55),0,INDEX('SEC Appendix V3'!$B$5:$F$8,_xlfn.IFS(W86&lt;60,1,W86&lt;65,2,W86&lt;68,3,TRUE,4),MATCH(YEAR($Q$27),'SEC Appendix V3'!$B$4:$F$4))*IF(H86&lt;=3000,H86,12000-(3*H86))),0)</f>
        <v>0</v>
      </c>
      <c r="Y86" s="77">
        <f t="shared" si="3"/>
        <v>123</v>
      </c>
      <c r="Z86" s="76" cm="1">
        <f t="array" ref="Z86">IFERROR(IF(OR(I86&lt;0,I86&gt;4000,Y86&lt;55),0,INDEX('SEC Appendix V3'!$B$5:$F$8,_xlfn.IFS(Y86&lt;60,1,Y86&lt;65,2,Y86&lt;68,3,TRUE,4),MATCH(YEAR($Q$27),'SEC Appendix V3'!$B$4:$F$4))*IF(I86&lt;=3000,I86,12000-(3*I86))),0)</f>
        <v>0</v>
      </c>
      <c r="AA86" s="77">
        <f t="shared" si="4"/>
        <v>123</v>
      </c>
      <c r="AB86" s="76" cm="1">
        <f t="array" ref="AB86">IFERROR(IF(OR(J86&lt;0,J86&gt;4000,AA86&lt;55),0,INDEX('SEC Appendix V3'!$B$5:$F$8,_xlfn.IFS(AA86&lt;60,1,AA86&lt;65,2,AA86&lt;68,3,TRUE,4),MATCH(YEAR($Q$27),'SEC Appendix V3'!$B$4:$F$4))*IF(J86&lt;=3000,J86,12000-(3*J86))),0)</f>
        <v>0</v>
      </c>
      <c r="AC86" s="77">
        <f t="shared" si="5"/>
        <v>123</v>
      </c>
      <c r="AD86" s="76" cm="1">
        <f t="array" ref="AD86">IFERROR(IF(OR(K86&lt;0,K86&gt;4000,AC86&lt;55),0,INDEX('SEC Appendix V3'!$B$5:$F$8,_xlfn.IFS(AC86&lt;60,1,AC86&lt;65,2,AC86&lt;68,3,TRUE,4),MATCH(YEAR($Q$27),'SEC Appendix V3'!$B$4:$F$4))*IF(K86&lt;=3000,K86,12000-(3*K86))),0)</f>
        <v>0</v>
      </c>
      <c r="AE86" s="77">
        <f t="shared" si="6"/>
        <v>123</v>
      </c>
      <c r="AF86" s="76" cm="1">
        <f t="array" ref="AF86">IFERROR(IF(OR(L86&lt;0,L86&gt;4000,AE86&lt;55),0,INDEX('SEC Appendix V3'!$B$5:$F$8,_xlfn.IFS(AE86&lt;60,1,AE86&lt;65,2,AE86&lt;68,3,TRUE,4),MATCH(YEAR($Q$27),'SEC Appendix V3'!$B$4:$F$4))*IF(L86&lt;=3000,L86,12000-(3*L86))),0)</f>
        <v>0</v>
      </c>
      <c r="AG86" s="77">
        <f t="shared" si="7"/>
        <v>123</v>
      </c>
      <c r="AH86" s="76" cm="1">
        <f t="array" ref="AH86">IFERROR(IF(OR(M86&lt;0,M86&gt;4000,AG86&lt;55),0,INDEX('SEC Appendix V3'!$B$5:$F$8,_xlfn.IFS(AG86&lt;60,1,AG86&lt;65,2,AG86&lt;68,3,TRUE,4),MATCH(YEAR($Q$27),'SEC Appendix V3'!$B$4:$F$4))*IF(M86&lt;=3000,M86,12000-(3*M86))),0)</f>
        <v>0</v>
      </c>
      <c r="AI86" s="77">
        <f t="shared" si="8"/>
        <v>123</v>
      </c>
      <c r="AJ86" s="76" cm="1">
        <f t="array" ref="AJ86">IFERROR(IF(OR(N86&lt;0,N86&gt;4000,AI86&lt;55),0,INDEX('SEC Appendix V3'!$B$5:$F$8,_xlfn.IFS(AI86&lt;60,1,AI86&lt;65,2,AI86&lt;68,3,TRUE,4),MATCH(YEAR($Q$27),'SEC Appendix V3'!$B$4:$F$4))*IF(N86&lt;=3000,N86,12000-(3*N86))),0)</f>
        <v>0</v>
      </c>
      <c r="AK86" s="77">
        <f t="shared" si="9"/>
        <v>123</v>
      </c>
      <c r="AL86" s="76" cm="1">
        <f t="array" ref="AL86">IFERROR(IF(OR(O86&lt;0,O86&gt;4000,AK86&lt;55),0,INDEX('SEC Appendix V3'!$B$5:$F$8,_xlfn.IFS(AK86&lt;60,1,AK86&lt;65,2,AK86&lt;68,3,TRUE,4),MATCH(YEAR($Q$27),'SEC Appendix V3'!$B$4:$F$4))*IF(O86&lt;=3000,O86,12000-(3*O86))),0)</f>
        <v>0</v>
      </c>
      <c r="AM86" s="77">
        <f t="shared" si="10"/>
        <v>123</v>
      </c>
      <c r="AN86" s="76" cm="1">
        <f t="array" ref="AN86">IFERROR(IF(OR(P86&lt;0,P86&gt;4000,AM86&lt;55),0,INDEX('SEC Appendix V3'!$B$5:$F$8,_xlfn.IFS(AM86&lt;60,1,AM86&lt;65,2,AM86&lt;68,3,TRUE,4),MATCH(YEAR($Q$27),'SEC Appendix V3'!$B$4:$F$4))*IF(P86&lt;=3000,P86,12000-(3*P86))),0)</f>
        <v>0</v>
      </c>
      <c r="AO86" s="79">
        <f t="shared" si="11"/>
        <v>0</v>
      </c>
    </row>
    <row r="87" spans="1:41" x14ac:dyDescent="0.35">
      <c r="A87" s="70">
        <v>58</v>
      </c>
      <c r="B87" s="57"/>
      <c r="C87" s="58"/>
      <c r="D87" s="59"/>
      <c r="E87" s="60"/>
      <c r="F87" s="60"/>
      <c r="G87" s="60"/>
      <c r="H87" s="60"/>
      <c r="I87" s="60"/>
      <c r="J87" s="60"/>
      <c r="K87" s="60"/>
      <c r="L87" s="60"/>
      <c r="M87" s="60"/>
      <c r="N87" s="60"/>
      <c r="O87" s="60"/>
      <c r="P87" s="60"/>
      <c r="Q87" s="50">
        <f t="shared" si="12"/>
        <v>123</v>
      </c>
      <c r="R87" s="104" cm="1">
        <f t="array" ref="R87">IFERROR(IF(OR(E87&lt;0,E87&gt;4000,Q87&lt;55),0,INDEX('SEC Appendix V3'!$B$5:$F$8,_xlfn.IFS(Q87&lt;60,1,Q87&lt;65,2,Q87&lt;68,3,TRUE,4),MATCH(YEAR($Q$27),'SEC Appendix V3'!$B$4:$F$4))*IF(E87&lt;=3000,E87,12000-(3*E87))),0)</f>
        <v>0</v>
      </c>
      <c r="S87" s="77">
        <f t="shared" si="0"/>
        <v>123</v>
      </c>
      <c r="T87" s="76" cm="1">
        <f t="array" ref="T87">IFERROR(IF(OR(F87&lt;0,F87&gt;4000,S87&lt;55),0,INDEX('SEC Appendix V3'!$B$5:$F$8,_xlfn.IFS(S87&lt;60,1,S87&lt;65,2,S87&lt;68,3,TRUE,4),MATCH(YEAR($Q$27),'SEC Appendix V3'!$B$4:$F$4))*IF(F87&lt;=3000,F87,12000-(3*F87))),0)</f>
        <v>0</v>
      </c>
      <c r="U87" s="77">
        <f t="shared" si="1"/>
        <v>123</v>
      </c>
      <c r="V87" s="76" cm="1">
        <f t="array" ref="V87">IFERROR(IF(OR(G87&lt;0,G87&gt;4000,U87&lt;55),0,INDEX('SEC Appendix V3'!$B$5:$F$8,_xlfn.IFS(U87&lt;60,1,U87&lt;65,2,U87&lt;68,3,TRUE,4),MATCH(YEAR($Q$27),'SEC Appendix V3'!$B$4:$F$4))*IF(G87&lt;=3000,G87,12000-(3*G87))),0)</f>
        <v>0</v>
      </c>
      <c r="W87" s="77">
        <f t="shared" si="2"/>
        <v>123</v>
      </c>
      <c r="X87" s="76" cm="1">
        <f t="array" ref="X87">IFERROR(IF(OR(H87&lt;0,H87&gt;4000,W87&lt;55),0,INDEX('SEC Appendix V3'!$B$5:$F$8,_xlfn.IFS(W87&lt;60,1,W87&lt;65,2,W87&lt;68,3,TRUE,4),MATCH(YEAR($Q$27),'SEC Appendix V3'!$B$4:$F$4))*IF(H87&lt;=3000,H87,12000-(3*H87))),0)</f>
        <v>0</v>
      </c>
      <c r="Y87" s="77">
        <f t="shared" si="3"/>
        <v>123</v>
      </c>
      <c r="Z87" s="76" cm="1">
        <f t="array" ref="Z87">IFERROR(IF(OR(I87&lt;0,I87&gt;4000,Y87&lt;55),0,INDEX('SEC Appendix V3'!$B$5:$F$8,_xlfn.IFS(Y87&lt;60,1,Y87&lt;65,2,Y87&lt;68,3,TRUE,4),MATCH(YEAR($Q$27),'SEC Appendix V3'!$B$4:$F$4))*IF(I87&lt;=3000,I87,12000-(3*I87))),0)</f>
        <v>0</v>
      </c>
      <c r="AA87" s="77">
        <f t="shared" si="4"/>
        <v>123</v>
      </c>
      <c r="AB87" s="76" cm="1">
        <f t="array" ref="AB87">IFERROR(IF(OR(J87&lt;0,J87&gt;4000,AA87&lt;55),0,INDEX('SEC Appendix V3'!$B$5:$F$8,_xlfn.IFS(AA87&lt;60,1,AA87&lt;65,2,AA87&lt;68,3,TRUE,4),MATCH(YEAR($Q$27),'SEC Appendix V3'!$B$4:$F$4))*IF(J87&lt;=3000,J87,12000-(3*J87))),0)</f>
        <v>0</v>
      </c>
      <c r="AC87" s="77">
        <f t="shared" si="5"/>
        <v>123</v>
      </c>
      <c r="AD87" s="76" cm="1">
        <f t="array" ref="AD87">IFERROR(IF(OR(K87&lt;0,K87&gt;4000,AC87&lt;55),0,INDEX('SEC Appendix V3'!$B$5:$F$8,_xlfn.IFS(AC87&lt;60,1,AC87&lt;65,2,AC87&lt;68,3,TRUE,4),MATCH(YEAR($Q$27),'SEC Appendix V3'!$B$4:$F$4))*IF(K87&lt;=3000,K87,12000-(3*K87))),0)</f>
        <v>0</v>
      </c>
      <c r="AE87" s="77">
        <f t="shared" si="6"/>
        <v>123</v>
      </c>
      <c r="AF87" s="76" cm="1">
        <f t="array" ref="AF87">IFERROR(IF(OR(L87&lt;0,L87&gt;4000,AE87&lt;55),0,INDEX('SEC Appendix V3'!$B$5:$F$8,_xlfn.IFS(AE87&lt;60,1,AE87&lt;65,2,AE87&lt;68,3,TRUE,4),MATCH(YEAR($Q$27),'SEC Appendix V3'!$B$4:$F$4))*IF(L87&lt;=3000,L87,12000-(3*L87))),0)</f>
        <v>0</v>
      </c>
      <c r="AG87" s="77">
        <f t="shared" si="7"/>
        <v>123</v>
      </c>
      <c r="AH87" s="76" cm="1">
        <f t="array" ref="AH87">IFERROR(IF(OR(M87&lt;0,M87&gt;4000,AG87&lt;55),0,INDEX('SEC Appendix V3'!$B$5:$F$8,_xlfn.IFS(AG87&lt;60,1,AG87&lt;65,2,AG87&lt;68,3,TRUE,4),MATCH(YEAR($Q$27),'SEC Appendix V3'!$B$4:$F$4))*IF(M87&lt;=3000,M87,12000-(3*M87))),0)</f>
        <v>0</v>
      </c>
      <c r="AI87" s="77">
        <f t="shared" si="8"/>
        <v>123</v>
      </c>
      <c r="AJ87" s="76" cm="1">
        <f t="array" ref="AJ87">IFERROR(IF(OR(N87&lt;0,N87&gt;4000,AI87&lt;55),0,INDEX('SEC Appendix V3'!$B$5:$F$8,_xlfn.IFS(AI87&lt;60,1,AI87&lt;65,2,AI87&lt;68,3,TRUE,4),MATCH(YEAR($Q$27),'SEC Appendix V3'!$B$4:$F$4))*IF(N87&lt;=3000,N87,12000-(3*N87))),0)</f>
        <v>0</v>
      </c>
      <c r="AK87" s="77">
        <f t="shared" si="9"/>
        <v>123</v>
      </c>
      <c r="AL87" s="76" cm="1">
        <f t="array" ref="AL87">IFERROR(IF(OR(O87&lt;0,O87&gt;4000,AK87&lt;55),0,INDEX('SEC Appendix V3'!$B$5:$F$8,_xlfn.IFS(AK87&lt;60,1,AK87&lt;65,2,AK87&lt;68,3,TRUE,4),MATCH(YEAR($Q$27),'SEC Appendix V3'!$B$4:$F$4))*IF(O87&lt;=3000,O87,12000-(3*O87))),0)</f>
        <v>0</v>
      </c>
      <c r="AM87" s="77">
        <f t="shared" si="10"/>
        <v>123</v>
      </c>
      <c r="AN87" s="76" cm="1">
        <f t="array" ref="AN87">IFERROR(IF(OR(P87&lt;0,P87&gt;4000,AM87&lt;55),0,INDEX('SEC Appendix V3'!$B$5:$F$8,_xlfn.IFS(AM87&lt;60,1,AM87&lt;65,2,AM87&lt;68,3,TRUE,4),MATCH(YEAR($Q$27),'SEC Appendix V3'!$B$4:$F$4))*IF(P87&lt;=3000,P87,12000-(3*P87))),0)</f>
        <v>0</v>
      </c>
      <c r="AO87" s="79">
        <f t="shared" si="11"/>
        <v>0</v>
      </c>
    </row>
    <row r="88" spans="1:41" x14ac:dyDescent="0.35">
      <c r="A88" s="70">
        <v>59</v>
      </c>
      <c r="B88" s="57"/>
      <c r="C88" s="58"/>
      <c r="D88" s="59"/>
      <c r="E88" s="60"/>
      <c r="F88" s="60"/>
      <c r="G88" s="60"/>
      <c r="H88" s="60"/>
      <c r="I88" s="60"/>
      <c r="J88" s="60"/>
      <c r="K88" s="60"/>
      <c r="L88" s="60"/>
      <c r="M88" s="60"/>
      <c r="N88" s="60"/>
      <c r="O88" s="60"/>
      <c r="P88" s="60"/>
      <c r="Q88" s="50">
        <f t="shared" si="12"/>
        <v>123</v>
      </c>
      <c r="R88" s="104" cm="1">
        <f t="array" ref="R88">IFERROR(IF(OR(E88&lt;0,E88&gt;4000,Q88&lt;55),0,INDEX('SEC Appendix V3'!$B$5:$F$8,_xlfn.IFS(Q88&lt;60,1,Q88&lt;65,2,Q88&lt;68,3,TRUE,4),MATCH(YEAR($Q$27),'SEC Appendix V3'!$B$4:$F$4))*IF(E88&lt;=3000,E88,12000-(3*E88))),0)</f>
        <v>0</v>
      </c>
      <c r="S88" s="77">
        <f t="shared" si="0"/>
        <v>123</v>
      </c>
      <c r="T88" s="76" cm="1">
        <f t="array" ref="T88">IFERROR(IF(OR(F88&lt;0,F88&gt;4000,S88&lt;55),0,INDEX('SEC Appendix V3'!$B$5:$F$8,_xlfn.IFS(S88&lt;60,1,S88&lt;65,2,S88&lt;68,3,TRUE,4),MATCH(YEAR($Q$27),'SEC Appendix V3'!$B$4:$F$4))*IF(F88&lt;=3000,F88,12000-(3*F88))),0)</f>
        <v>0</v>
      </c>
      <c r="U88" s="77">
        <f t="shared" si="1"/>
        <v>123</v>
      </c>
      <c r="V88" s="76" cm="1">
        <f t="array" ref="V88">IFERROR(IF(OR(G88&lt;0,G88&gt;4000,U88&lt;55),0,INDEX('SEC Appendix V3'!$B$5:$F$8,_xlfn.IFS(U88&lt;60,1,U88&lt;65,2,U88&lt;68,3,TRUE,4),MATCH(YEAR($Q$27),'SEC Appendix V3'!$B$4:$F$4))*IF(G88&lt;=3000,G88,12000-(3*G88))),0)</f>
        <v>0</v>
      </c>
      <c r="W88" s="77">
        <f t="shared" si="2"/>
        <v>123</v>
      </c>
      <c r="X88" s="76" cm="1">
        <f t="array" ref="X88">IFERROR(IF(OR(H88&lt;0,H88&gt;4000,W88&lt;55),0,INDEX('SEC Appendix V3'!$B$5:$F$8,_xlfn.IFS(W88&lt;60,1,W88&lt;65,2,W88&lt;68,3,TRUE,4),MATCH(YEAR($Q$27),'SEC Appendix V3'!$B$4:$F$4))*IF(H88&lt;=3000,H88,12000-(3*H88))),0)</f>
        <v>0</v>
      </c>
      <c r="Y88" s="77">
        <f t="shared" si="3"/>
        <v>123</v>
      </c>
      <c r="Z88" s="76" cm="1">
        <f t="array" ref="Z88">IFERROR(IF(OR(I88&lt;0,I88&gt;4000,Y88&lt;55),0,INDEX('SEC Appendix V3'!$B$5:$F$8,_xlfn.IFS(Y88&lt;60,1,Y88&lt;65,2,Y88&lt;68,3,TRUE,4),MATCH(YEAR($Q$27),'SEC Appendix V3'!$B$4:$F$4))*IF(I88&lt;=3000,I88,12000-(3*I88))),0)</f>
        <v>0</v>
      </c>
      <c r="AA88" s="77">
        <f t="shared" si="4"/>
        <v>123</v>
      </c>
      <c r="AB88" s="76" cm="1">
        <f t="array" ref="AB88">IFERROR(IF(OR(J88&lt;0,J88&gt;4000,AA88&lt;55),0,INDEX('SEC Appendix V3'!$B$5:$F$8,_xlfn.IFS(AA88&lt;60,1,AA88&lt;65,2,AA88&lt;68,3,TRUE,4),MATCH(YEAR($Q$27),'SEC Appendix V3'!$B$4:$F$4))*IF(J88&lt;=3000,J88,12000-(3*J88))),0)</f>
        <v>0</v>
      </c>
      <c r="AC88" s="77">
        <f t="shared" si="5"/>
        <v>123</v>
      </c>
      <c r="AD88" s="76" cm="1">
        <f t="array" ref="AD88">IFERROR(IF(OR(K88&lt;0,K88&gt;4000,AC88&lt;55),0,INDEX('SEC Appendix V3'!$B$5:$F$8,_xlfn.IFS(AC88&lt;60,1,AC88&lt;65,2,AC88&lt;68,3,TRUE,4),MATCH(YEAR($Q$27),'SEC Appendix V3'!$B$4:$F$4))*IF(K88&lt;=3000,K88,12000-(3*K88))),0)</f>
        <v>0</v>
      </c>
      <c r="AE88" s="77">
        <f t="shared" si="6"/>
        <v>123</v>
      </c>
      <c r="AF88" s="76" cm="1">
        <f t="array" ref="AF88">IFERROR(IF(OR(L88&lt;0,L88&gt;4000,AE88&lt;55),0,INDEX('SEC Appendix V3'!$B$5:$F$8,_xlfn.IFS(AE88&lt;60,1,AE88&lt;65,2,AE88&lt;68,3,TRUE,4),MATCH(YEAR($Q$27),'SEC Appendix V3'!$B$4:$F$4))*IF(L88&lt;=3000,L88,12000-(3*L88))),0)</f>
        <v>0</v>
      </c>
      <c r="AG88" s="77">
        <f t="shared" si="7"/>
        <v>123</v>
      </c>
      <c r="AH88" s="76" cm="1">
        <f t="array" ref="AH88">IFERROR(IF(OR(M88&lt;0,M88&gt;4000,AG88&lt;55),0,INDEX('SEC Appendix V3'!$B$5:$F$8,_xlfn.IFS(AG88&lt;60,1,AG88&lt;65,2,AG88&lt;68,3,TRUE,4),MATCH(YEAR($Q$27),'SEC Appendix V3'!$B$4:$F$4))*IF(M88&lt;=3000,M88,12000-(3*M88))),0)</f>
        <v>0</v>
      </c>
      <c r="AI88" s="77">
        <f t="shared" si="8"/>
        <v>123</v>
      </c>
      <c r="AJ88" s="76" cm="1">
        <f t="array" ref="AJ88">IFERROR(IF(OR(N88&lt;0,N88&gt;4000,AI88&lt;55),0,INDEX('SEC Appendix V3'!$B$5:$F$8,_xlfn.IFS(AI88&lt;60,1,AI88&lt;65,2,AI88&lt;68,3,TRUE,4),MATCH(YEAR($Q$27),'SEC Appendix V3'!$B$4:$F$4))*IF(N88&lt;=3000,N88,12000-(3*N88))),0)</f>
        <v>0</v>
      </c>
      <c r="AK88" s="77">
        <f t="shared" si="9"/>
        <v>123</v>
      </c>
      <c r="AL88" s="76" cm="1">
        <f t="array" ref="AL88">IFERROR(IF(OR(O88&lt;0,O88&gt;4000,AK88&lt;55),0,INDEX('SEC Appendix V3'!$B$5:$F$8,_xlfn.IFS(AK88&lt;60,1,AK88&lt;65,2,AK88&lt;68,3,TRUE,4),MATCH(YEAR($Q$27),'SEC Appendix V3'!$B$4:$F$4))*IF(O88&lt;=3000,O88,12000-(3*O88))),0)</f>
        <v>0</v>
      </c>
      <c r="AM88" s="77">
        <f t="shared" si="10"/>
        <v>123</v>
      </c>
      <c r="AN88" s="76" cm="1">
        <f t="array" ref="AN88">IFERROR(IF(OR(P88&lt;0,P88&gt;4000,AM88&lt;55),0,INDEX('SEC Appendix V3'!$B$5:$F$8,_xlfn.IFS(AM88&lt;60,1,AM88&lt;65,2,AM88&lt;68,3,TRUE,4),MATCH(YEAR($Q$27),'SEC Appendix V3'!$B$4:$F$4))*IF(P88&lt;=3000,P88,12000-(3*P88))),0)</f>
        <v>0</v>
      </c>
      <c r="AO88" s="79">
        <f t="shared" si="11"/>
        <v>0</v>
      </c>
    </row>
    <row r="89" spans="1:41" x14ac:dyDescent="0.35">
      <c r="A89" s="70">
        <v>60</v>
      </c>
      <c r="B89" s="58"/>
      <c r="C89" s="58"/>
      <c r="D89" s="59"/>
      <c r="E89" s="60"/>
      <c r="F89" s="60"/>
      <c r="G89" s="60"/>
      <c r="H89" s="60"/>
      <c r="I89" s="60"/>
      <c r="J89" s="60"/>
      <c r="K89" s="60"/>
      <c r="L89" s="60"/>
      <c r="M89" s="60"/>
      <c r="N89" s="60"/>
      <c r="O89" s="60"/>
      <c r="P89" s="60"/>
      <c r="Q89" s="50">
        <f t="shared" si="12"/>
        <v>123</v>
      </c>
      <c r="R89" s="104" cm="1">
        <f t="array" ref="R89">IFERROR(IF(OR(E89&lt;0,E89&gt;4000,Q89&lt;55),0,INDEX('SEC Appendix V3'!$B$5:$F$8,_xlfn.IFS(Q89&lt;60,1,Q89&lt;65,2,Q89&lt;68,3,TRUE,4),MATCH(YEAR($Q$27),'SEC Appendix V3'!$B$4:$F$4))*IF(E89&lt;=3000,E89,12000-(3*E89))),0)</f>
        <v>0</v>
      </c>
      <c r="S89" s="77">
        <f t="shared" si="0"/>
        <v>123</v>
      </c>
      <c r="T89" s="76" cm="1">
        <f t="array" ref="T89">IFERROR(IF(OR(F89&lt;0,F89&gt;4000,S89&lt;55),0,INDEX('SEC Appendix V3'!$B$5:$F$8,_xlfn.IFS(S89&lt;60,1,S89&lt;65,2,S89&lt;68,3,TRUE,4),MATCH(YEAR($Q$27),'SEC Appendix V3'!$B$4:$F$4))*IF(F89&lt;=3000,F89,12000-(3*F89))),0)</f>
        <v>0</v>
      </c>
      <c r="U89" s="77">
        <f t="shared" si="1"/>
        <v>123</v>
      </c>
      <c r="V89" s="76" cm="1">
        <f t="array" ref="V89">IFERROR(IF(OR(G89&lt;0,G89&gt;4000,U89&lt;55),0,INDEX('SEC Appendix V3'!$B$5:$F$8,_xlfn.IFS(U89&lt;60,1,U89&lt;65,2,U89&lt;68,3,TRUE,4),MATCH(YEAR($Q$27),'SEC Appendix V3'!$B$4:$F$4))*IF(G89&lt;=3000,G89,12000-(3*G89))),0)</f>
        <v>0</v>
      </c>
      <c r="W89" s="77">
        <f t="shared" si="2"/>
        <v>123</v>
      </c>
      <c r="X89" s="76" cm="1">
        <f t="array" ref="X89">IFERROR(IF(OR(H89&lt;0,H89&gt;4000,W89&lt;55),0,INDEX('SEC Appendix V3'!$B$5:$F$8,_xlfn.IFS(W89&lt;60,1,W89&lt;65,2,W89&lt;68,3,TRUE,4),MATCH(YEAR($Q$27),'SEC Appendix V3'!$B$4:$F$4))*IF(H89&lt;=3000,H89,12000-(3*H89))),0)</f>
        <v>0</v>
      </c>
      <c r="Y89" s="77">
        <f t="shared" si="3"/>
        <v>123</v>
      </c>
      <c r="Z89" s="76" cm="1">
        <f t="array" ref="Z89">IFERROR(IF(OR(I89&lt;0,I89&gt;4000,Y89&lt;55),0,INDEX('SEC Appendix V3'!$B$5:$F$8,_xlfn.IFS(Y89&lt;60,1,Y89&lt;65,2,Y89&lt;68,3,TRUE,4),MATCH(YEAR($Q$27),'SEC Appendix V3'!$B$4:$F$4))*IF(I89&lt;=3000,I89,12000-(3*I89))),0)</f>
        <v>0</v>
      </c>
      <c r="AA89" s="77">
        <f t="shared" si="4"/>
        <v>123</v>
      </c>
      <c r="AB89" s="76" cm="1">
        <f t="array" ref="AB89">IFERROR(IF(OR(J89&lt;0,J89&gt;4000,AA89&lt;55),0,INDEX('SEC Appendix V3'!$B$5:$F$8,_xlfn.IFS(AA89&lt;60,1,AA89&lt;65,2,AA89&lt;68,3,TRUE,4),MATCH(YEAR($Q$27),'SEC Appendix V3'!$B$4:$F$4))*IF(J89&lt;=3000,J89,12000-(3*J89))),0)</f>
        <v>0</v>
      </c>
      <c r="AC89" s="77">
        <f t="shared" si="5"/>
        <v>123</v>
      </c>
      <c r="AD89" s="76" cm="1">
        <f t="array" ref="AD89">IFERROR(IF(OR(K89&lt;0,K89&gt;4000,AC89&lt;55),0,INDEX('SEC Appendix V3'!$B$5:$F$8,_xlfn.IFS(AC89&lt;60,1,AC89&lt;65,2,AC89&lt;68,3,TRUE,4),MATCH(YEAR($Q$27),'SEC Appendix V3'!$B$4:$F$4))*IF(K89&lt;=3000,K89,12000-(3*K89))),0)</f>
        <v>0</v>
      </c>
      <c r="AE89" s="77">
        <f t="shared" si="6"/>
        <v>123</v>
      </c>
      <c r="AF89" s="76" cm="1">
        <f t="array" ref="AF89">IFERROR(IF(OR(L89&lt;0,L89&gt;4000,AE89&lt;55),0,INDEX('SEC Appendix V3'!$B$5:$F$8,_xlfn.IFS(AE89&lt;60,1,AE89&lt;65,2,AE89&lt;68,3,TRUE,4),MATCH(YEAR($Q$27),'SEC Appendix V3'!$B$4:$F$4))*IF(L89&lt;=3000,L89,12000-(3*L89))),0)</f>
        <v>0</v>
      </c>
      <c r="AG89" s="77">
        <f t="shared" si="7"/>
        <v>123</v>
      </c>
      <c r="AH89" s="76" cm="1">
        <f t="array" ref="AH89">IFERROR(IF(OR(M89&lt;0,M89&gt;4000,AG89&lt;55),0,INDEX('SEC Appendix V3'!$B$5:$F$8,_xlfn.IFS(AG89&lt;60,1,AG89&lt;65,2,AG89&lt;68,3,TRUE,4),MATCH(YEAR($Q$27),'SEC Appendix V3'!$B$4:$F$4))*IF(M89&lt;=3000,M89,12000-(3*M89))),0)</f>
        <v>0</v>
      </c>
      <c r="AI89" s="77">
        <f t="shared" si="8"/>
        <v>123</v>
      </c>
      <c r="AJ89" s="76" cm="1">
        <f t="array" ref="AJ89">IFERROR(IF(OR(N89&lt;0,N89&gt;4000,AI89&lt;55),0,INDEX('SEC Appendix V3'!$B$5:$F$8,_xlfn.IFS(AI89&lt;60,1,AI89&lt;65,2,AI89&lt;68,3,TRUE,4),MATCH(YEAR($Q$27),'SEC Appendix V3'!$B$4:$F$4))*IF(N89&lt;=3000,N89,12000-(3*N89))),0)</f>
        <v>0</v>
      </c>
      <c r="AK89" s="77">
        <f t="shared" si="9"/>
        <v>123</v>
      </c>
      <c r="AL89" s="76" cm="1">
        <f t="array" ref="AL89">IFERROR(IF(OR(O89&lt;0,O89&gt;4000,AK89&lt;55),0,INDEX('SEC Appendix V3'!$B$5:$F$8,_xlfn.IFS(AK89&lt;60,1,AK89&lt;65,2,AK89&lt;68,3,TRUE,4),MATCH(YEAR($Q$27),'SEC Appendix V3'!$B$4:$F$4))*IF(O89&lt;=3000,O89,12000-(3*O89))),0)</f>
        <v>0</v>
      </c>
      <c r="AM89" s="77">
        <f t="shared" si="10"/>
        <v>123</v>
      </c>
      <c r="AN89" s="76" cm="1">
        <f t="array" ref="AN89">IFERROR(IF(OR(P89&lt;0,P89&gt;4000,AM89&lt;55),0,INDEX('SEC Appendix V3'!$B$5:$F$8,_xlfn.IFS(AM89&lt;60,1,AM89&lt;65,2,AM89&lt;68,3,TRUE,4),MATCH(YEAR($Q$27),'SEC Appendix V3'!$B$4:$F$4))*IF(P89&lt;=3000,P89,12000-(3*P89))),0)</f>
        <v>0</v>
      </c>
      <c r="AO89" s="79">
        <f t="shared" si="11"/>
        <v>0</v>
      </c>
    </row>
    <row r="90" spans="1:41" x14ac:dyDescent="0.35">
      <c r="A90" s="70">
        <v>61</v>
      </c>
      <c r="B90" s="57"/>
      <c r="C90" s="58"/>
      <c r="D90" s="59"/>
      <c r="E90" s="60"/>
      <c r="F90" s="60"/>
      <c r="G90" s="60"/>
      <c r="H90" s="60"/>
      <c r="I90" s="60"/>
      <c r="J90" s="60"/>
      <c r="K90" s="60"/>
      <c r="L90" s="60"/>
      <c r="M90" s="60"/>
      <c r="N90" s="60"/>
      <c r="O90" s="60"/>
      <c r="P90" s="60"/>
      <c r="Q90" s="50">
        <f t="shared" si="12"/>
        <v>123</v>
      </c>
      <c r="R90" s="104" cm="1">
        <f t="array" ref="R90">IFERROR(IF(OR(E90&lt;0,E90&gt;4000,Q90&lt;55),0,INDEX('SEC Appendix V3'!$B$5:$F$8,_xlfn.IFS(Q90&lt;60,1,Q90&lt;65,2,Q90&lt;68,3,TRUE,4),MATCH(YEAR($Q$27),'SEC Appendix V3'!$B$4:$F$4))*IF(E90&lt;=3000,E90,12000-(3*E90))),0)</f>
        <v>0</v>
      </c>
      <c r="S90" s="77">
        <f t="shared" si="0"/>
        <v>123</v>
      </c>
      <c r="T90" s="76" cm="1">
        <f t="array" ref="T90">IFERROR(IF(OR(F90&lt;0,F90&gt;4000,S90&lt;55),0,INDEX('SEC Appendix V3'!$B$5:$F$8,_xlfn.IFS(S90&lt;60,1,S90&lt;65,2,S90&lt;68,3,TRUE,4),MATCH(YEAR($Q$27),'SEC Appendix V3'!$B$4:$F$4))*IF(F90&lt;=3000,F90,12000-(3*F90))),0)</f>
        <v>0</v>
      </c>
      <c r="U90" s="77">
        <f t="shared" si="1"/>
        <v>123</v>
      </c>
      <c r="V90" s="76" cm="1">
        <f t="array" ref="V90">IFERROR(IF(OR(G90&lt;0,G90&gt;4000,U90&lt;55),0,INDEX('SEC Appendix V3'!$B$5:$F$8,_xlfn.IFS(U90&lt;60,1,U90&lt;65,2,U90&lt;68,3,TRUE,4),MATCH(YEAR($Q$27),'SEC Appendix V3'!$B$4:$F$4))*IF(G90&lt;=3000,G90,12000-(3*G90))),0)</f>
        <v>0</v>
      </c>
      <c r="W90" s="77">
        <f t="shared" si="2"/>
        <v>123</v>
      </c>
      <c r="X90" s="76" cm="1">
        <f t="array" ref="X90">IFERROR(IF(OR(H90&lt;0,H90&gt;4000,W90&lt;55),0,INDEX('SEC Appendix V3'!$B$5:$F$8,_xlfn.IFS(W90&lt;60,1,W90&lt;65,2,W90&lt;68,3,TRUE,4),MATCH(YEAR($Q$27),'SEC Appendix V3'!$B$4:$F$4))*IF(H90&lt;=3000,H90,12000-(3*H90))),0)</f>
        <v>0</v>
      </c>
      <c r="Y90" s="77">
        <f t="shared" si="3"/>
        <v>123</v>
      </c>
      <c r="Z90" s="76" cm="1">
        <f t="array" ref="Z90">IFERROR(IF(OR(I90&lt;0,I90&gt;4000,Y90&lt;55),0,INDEX('SEC Appendix V3'!$B$5:$F$8,_xlfn.IFS(Y90&lt;60,1,Y90&lt;65,2,Y90&lt;68,3,TRUE,4),MATCH(YEAR($Q$27),'SEC Appendix V3'!$B$4:$F$4))*IF(I90&lt;=3000,I90,12000-(3*I90))),0)</f>
        <v>0</v>
      </c>
      <c r="AA90" s="77">
        <f t="shared" si="4"/>
        <v>123</v>
      </c>
      <c r="AB90" s="76" cm="1">
        <f t="array" ref="AB90">IFERROR(IF(OR(J90&lt;0,J90&gt;4000,AA90&lt;55),0,INDEX('SEC Appendix V3'!$B$5:$F$8,_xlfn.IFS(AA90&lt;60,1,AA90&lt;65,2,AA90&lt;68,3,TRUE,4),MATCH(YEAR($Q$27),'SEC Appendix V3'!$B$4:$F$4))*IF(J90&lt;=3000,J90,12000-(3*J90))),0)</f>
        <v>0</v>
      </c>
      <c r="AC90" s="77">
        <f t="shared" si="5"/>
        <v>123</v>
      </c>
      <c r="AD90" s="76" cm="1">
        <f t="array" ref="AD90">IFERROR(IF(OR(K90&lt;0,K90&gt;4000,AC90&lt;55),0,INDEX('SEC Appendix V3'!$B$5:$F$8,_xlfn.IFS(AC90&lt;60,1,AC90&lt;65,2,AC90&lt;68,3,TRUE,4),MATCH(YEAR($Q$27),'SEC Appendix V3'!$B$4:$F$4))*IF(K90&lt;=3000,K90,12000-(3*K90))),0)</f>
        <v>0</v>
      </c>
      <c r="AE90" s="77">
        <f t="shared" si="6"/>
        <v>123</v>
      </c>
      <c r="AF90" s="76" cm="1">
        <f t="array" ref="AF90">IFERROR(IF(OR(L90&lt;0,L90&gt;4000,AE90&lt;55),0,INDEX('SEC Appendix V3'!$B$5:$F$8,_xlfn.IFS(AE90&lt;60,1,AE90&lt;65,2,AE90&lt;68,3,TRUE,4),MATCH(YEAR($Q$27),'SEC Appendix V3'!$B$4:$F$4))*IF(L90&lt;=3000,L90,12000-(3*L90))),0)</f>
        <v>0</v>
      </c>
      <c r="AG90" s="77">
        <f t="shared" si="7"/>
        <v>123</v>
      </c>
      <c r="AH90" s="76" cm="1">
        <f t="array" ref="AH90">IFERROR(IF(OR(M90&lt;0,M90&gt;4000,AG90&lt;55),0,INDEX('SEC Appendix V3'!$B$5:$F$8,_xlfn.IFS(AG90&lt;60,1,AG90&lt;65,2,AG90&lt;68,3,TRUE,4),MATCH(YEAR($Q$27),'SEC Appendix V3'!$B$4:$F$4))*IF(M90&lt;=3000,M90,12000-(3*M90))),0)</f>
        <v>0</v>
      </c>
      <c r="AI90" s="77">
        <f t="shared" si="8"/>
        <v>123</v>
      </c>
      <c r="AJ90" s="76" cm="1">
        <f t="array" ref="AJ90">IFERROR(IF(OR(N90&lt;0,N90&gt;4000,AI90&lt;55),0,INDEX('SEC Appendix V3'!$B$5:$F$8,_xlfn.IFS(AI90&lt;60,1,AI90&lt;65,2,AI90&lt;68,3,TRUE,4),MATCH(YEAR($Q$27),'SEC Appendix V3'!$B$4:$F$4))*IF(N90&lt;=3000,N90,12000-(3*N90))),0)</f>
        <v>0</v>
      </c>
      <c r="AK90" s="77">
        <f t="shared" si="9"/>
        <v>123</v>
      </c>
      <c r="AL90" s="76" cm="1">
        <f t="array" ref="AL90">IFERROR(IF(OR(O90&lt;0,O90&gt;4000,AK90&lt;55),0,INDEX('SEC Appendix V3'!$B$5:$F$8,_xlfn.IFS(AK90&lt;60,1,AK90&lt;65,2,AK90&lt;68,3,TRUE,4),MATCH(YEAR($Q$27),'SEC Appendix V3'!$B$4:$F$4))*IF(O90&lt;=3000,O90,12000-(3*O90))),0)</f>
        <v>0</v>
      </c>
      <c r="AM90" s="77">
        <f t="shared" si="10"/>
        <v>123</v>
      </c>
      <c r="AN90" s="76" cm="1">
        <f t="array" ref="AN90">IFERROR(IF(OR(P90&lt;0,P90&gt;4000,AM90&lt;55),0,INDEX('SEC Appendix V3'!$B$5:$F$8,_xlfn.IFS(AM90&lt;60,1,AM90&lt;65,2,AM90&lt;68,3,TRUE,4),MATCH(YEAR($Q$27),'SEC Appendix V3'!$B$4:$F$4))*IF(P90&lt;=3000,P90,12000-(3*P90))),0)</f>
        <v>0</v>
      </c>
      <c r="AO90" s="79">
        <f t="shared" si="11"/>
        <v>0</v>
      </c>
    </row>
    <row r="91" spans="1:41" x14ac:dyDescent="0.35">
      <c r="A91" s="70">
        <v>62</v>
      </c>
      <c r="B91" s="57"/>
      <c r="C91" s="58"/>
      <c r="D91" s="59"/>
      <c r="E91" s="60"/>
      <c r="F91" s="60"/>
      <c r="G91" s="60"/>
      <c r="H91" s="60"/>
      <c r="I91" s="60"/>
      <c r="J91" s="60"/>
      <c r="K91" s="60"/>
      <c r="L91" s="60"/>
      <c r="M91" s="60"/>
      <c r="N91" s="60"/>
      <c r="O91" s="60"/>
      <c r="P91" s="60"/>
      <c r="Q91" s="50">
        <f t="shared" si="12"/>
        <v>123</v>
      </c>
      <c r="R91" s="104" cm="1">
        <f t="array" ref="R91">IFERROR(IF(OR(E91&lt;0,E91&gt;4000,Q91&lt;55),0,INDEX('SEC Appendix V3'!$B$5:$F$8,_xlfn.IFS(Q91&lt;60,1,Q91&lt;65,2,Q91&lt;68,3,TRUE,4),MATCH(YEAR($Q$27),'SEC Appendix V3'!$B$4:$F$4))*IF(E91&lt;=3000,E91,12000-(3*E91))),0)</f>
        <v>0</v>
      </c>
      <c r="S91" s="77">
        <f t="shared" si="0"/>
        <v>123</v>
      </c>
      <c r="T91" s="76" cm="1">
        <f t="array" ref="T91">IFERROR(IF(OR(F91&lt;0,F91&gt;4000,S91&lt;55),0,INDEX('SEC Appendix V3'!$B$5:$F$8,_xlfn.IFS(S91&lt;60,1,S91&lt;65,2,S91&lt;68,3,TRUE,4),MATCH(YEAR($Q$27),'SEC Appendix V3'!$B$4:$F$4))*IF(F91&lt;=3000,F91,12000-(3*F91))),0)</f>
        <v>0</v>
      </c>
      <c r="U91" s="77">
        <f t="shared" si="1"/>
        <v>123</v>
      </c>
      <c r="V91" s="76" cm="1">
        <f t="array" ref="V91">IFERROR(IF(OR(G91&lt;0,G91&gt;4000,U91&lt;55),0,INDEX('SEC Appendix V3'!$B$5:$F$8,_xlfn.IFS(U91&lt;60,1,U91&lt;65,2,U91&lt;68,3,TRUE,4),MATCH(YEAR($Q$27),'SEC Appendix V3'!$B$4:$F$4))*IF(G91&lt;=3000,G91,12000-(3*G91))),0)</f>
        <v>0</v>
      </c>
      <c r="W91" s="77">
        <f t="shared" si="2"/>
        <v>123</v>
      </c>
      <c r="X91" s="76" cm="1">
        <f t="array" ref="X91">IFERROR(IF(OR(H91&lt;0,H91&gt;4000,W91&lt;55),0,INDEX('SEC Appendix V3'!$B$5:$F$8,_xlfn.IFS(W91&lt;60,1,W91&lt;65,2,W91&lt;68,3,TRUE,4),MATCH(YEAR($Q$27),'SEC Appendix V3'!$B$4:$F$4))*IF(H91&lt;=3000,H91,12000-(3*H91))),0)</f>
        <v>0</v>
      </c>
      <c r="Y91" s="77">
        <f t="shared" si="3"/>
        <v>123</v>
      </c>
      <c r="Z91" s="76" cm="1">
        <f t="array" ref="Z91">IFERROR(IF(OR(I91&lt;0,I91&gt;4000,Y91&lt;55),0,INDEX('SEC Appendix V3'!$B$5:$F$8,_xlfn.IFS(Y91&lt;60,1,Y91&lt;65,2,Y91&lt;68,3,TRUE,4),MATCH(YEAR($Q$27),'SEC Appendix V3'!$B$4:$F$4))*IF(I91&lt;=3000,I91,12000-(3*I91))),0)</f>
        <v>0</v>
      </c>
      <c r="AA91" s="77">
        <f t="shared" si="4"/>
        <v>123</v>
      </c>
      <c r="AB91" s="76" cm="1">
        <f t="array" ref="AB91">IFERROR(IF(OR(J91&lt;0,J91&gt;4000,AA91&lt;55),0,INDEX('SEC Appendix V3'!$B$5:$F$8,_xlfn.IFS(AA91&lt;60,1,AA91&lt;65,2,AA91&lt;68,3,TRUE,4),MATCH(YEAR($Q$27),'SEC Appendix V3'!$B$4:$F$4))*IF(J91&lt;=3000,J91,12000-(3*J91))),0)</f>
        <v>0</v>
      </c>
      <c r="AC91" s="77">
        <f t="shared" si="5"/>
        <v>123</v>
      </c>
      <c r="AD91" s="76" cm="1">
        <f t="array" ref="AD91">IFERROR(IF(OR(K91&lt;0,K91&gt;4000,AC91&lt;55),0,INDEX('SEC Appendix V3'!$B$5:$F$8,_xlfn.IFS(AC91&lt;60,1,AC91&lt;65,2,AC91&lt;68,3,TRUE,4),MATCH(YEAR($Q$27),'SEC Appendix V3'!$B$4:$F$4))*IF(K91&lt;=3000,K91,12000-(3*K91))),0)</f>
        <v>0</v>
      </c>
      <c r="AE91" s="77">
        <f t="shared" si="6"/>
        <v>123</v>
      </c>
      <c r="AF91" s="76" cm="1">
        <f t="array" ref="AF91">IFERROR(IF(OR(L91&lt;0,L91&gt;4000,AE91&lt;55),0,INDEX('SEC Appendix V3'!$B$5:$F$8,_xlfn.IFS(AE91&lt;60,1,AE91&lt;65,2,AE91&lt;68,3,TRUE,4),MATCH(YEAR($Q$27),'SEC Appendix V3'!$B$4:$F$4))*IF(L91&lt;=3000,L91,12000-(3*L91))),0)</f>
        <v>0</v>
      </c>
      <c r="AG91" s="77">
        <f t="shared" si="7"/>
        <v>123</v>
      </c>
      <c r="AH91" s="76" cm="1">
        <f t="array" ref="AH91">IFERROR(IF(OR(M91&lt;0,M91&gt;4000,AG91&lt;55),0,INDEX('SEC Appendix V3'!$B$5:$F$8,_xlfn.IFS(AG91&lt;60,1,AG91&lt;65,2,AG91&lt;68,3,TRUE,4),MATCH(YEAR($Q$27),'SEC Appendix V3'!$B$4:$F$4))*IF(M91&lt;=3000,M91,12000-(3*M91))),0)</f>
        <v>0</v>
      </c>
      <c r="AI91" s="77">
        <f t="shared" si="8"/>
        <v>123</v>
      </c>
      <c r="AJ91" s="76" cm="1">
        <f t="array" ref="AJ91">IFERROR(IF(OR(N91&lt;0,N91&gt;4000,AI91&lt;55),0,INDEX('SEC Appendix V3'!$B$5:$F$8,_xlfn.IFS(AI91&lt;60,1,AI91&lt;65,2,AI91&lt;68,3,TRUE,4),MATCH(YEAR($Q$27),'SEC Appendix V3'!$B$4:$F$4))*IF(N91&lt;=3000,N91,12000-(3*N91))),0)</f>
        <v>0</v>
      </c>
      <c r="AK91" s="77">
        <f t="shared" si="9"/>
        <v>123</v>
      </c>
      <c r="AL91" s="76" cm="1">
        <f t="array" ref="AL91">IFERROR(IF(OR(O91&lt;0,O91&gt;4000,AK91&lt;55),0,INDEX('SEC Appendix V3'!$B$5:$F$8,_xlfn.IFS(AK91&lt;60,1,AK91&lt;65,2,AK91&lt;68,3,TRUE,4),MATCH(YEAR($Q$27),'SEC Appendix V3'!$B$4:$F$4))*IF(O91&lt;=3000,O91,12000-(3*O91))),0)</f>
        <v>0</v>
      </c>
      <c r="AM91" s="77">
        <f t="shared" si="10"/>
        <v>123</v>
      </c>
      <c r="AN91" s="76" cm="1">
        <f t="array" ref="AN91">IFERROR(IF(OR(P91&lt;0,P91&gt;4000,AM91&lt;55),0,INDEX('SEC Appendix V3'!$B$5:$F$8,_xlfn.IFS(AM91&lt;60,1,AM91&lt;65,2,AM91&lt;68,3,TRUE,4),MATCH(YEAR($Q$27),'SEC Appendix V3'!$B$4:$F$4))*IF(P91&lt;=3000,P91,12000-(3*P91))),0)</f>
        <v>0</v>
      </c>
      <c r="AO91" s="79">
        <f t="shared" si="11"/>
        <v>0</v>
      </c>
    </row>
    <row r="92" spans="1:41" x14ac:dyDescent="0.35">
      <c r="A92" s="70">
        <v>63</v>
      </c>
      <c r="B92" s="58"/>
      <c r="C92" s="58"/>
      <c r="D92" s="59"/>
      <c r="E92" s="60"/>
      <c r="F92" s="60"/>
      <c r="G92" s="60"/>
      <c r="H92" s="60"/>
      <c r="I92" s="60"/>
      <c r="J92" s="60"/>
      <c r="K92" s="60"/>
      <c r="L92" s="60"/>
      <c r="M92" s="60"/>
      <c r="N92" s="60"/>
      <c r="O92" s="60"/>
      <c r="P92" s="60"/>
      <c r="Q92" s="50">
        <f t="shared" si="12"/>
        <v>123</v>
      </c>
      <c r="R92" s="104" cm="1">
        <f t="array" ref="R92">IFERROR(IF(OR(E92&lt;0,E92&gt;4000,Q92&lt;55),0,INDEX('SEC Appendix V3'!$B$5:$F$8,_xlfn.IFS(Q92&lt;60,1,Q92&lt;65,2,Q92&lt;68,3,TRUE,4),MATCH(YEAR($Q$27),'SEC Appendix V3'!$B$4:$F$4))*IF(E92&lt;=3000,E92,12000-(3*E92))),0)</f>
        <v>0</v>
      </c>
      <c r="S92" s="77">
        <f t="shared" si="0"/>
        <v>123</v>
      </c>
      <c r="T92" s="76" cm="1">
        <f t="array" ref="T92">IFERROR(IF(OR(F92&lt;0,F92&gt;4000,S92&lt;55),0,INDEX('SEC Appendix V3'!$B$5:$F$8,_xlfn.IFS(S92&lt;60,1,S92&lt;65,2,S92&lt;68,3,TRUE,4),MATCH(YEAR($Q$27),'SEC Appendix V3'!$B$4:$F$4))*IF(F92&lt;=3000,F92,12000-(3*F92))),0)</f>
        <v>0</v>
      </c>
      <c r="U92" s="77">
        <f t="shared" si="1"/>
        <v>123</v>
      </c>
      <c r="V92" s="76" cm="1">
        <f t="array" ref="V92">IFERROR(IF(OR(G92&lt;0,G92&gt;4000,U92&lt;55),0,INDEX('SEC Appendix V3'!$B$5:$F$8,_xlfn.IFS(U92&lt;60,1,U92&lt;65,2,U92&lt;68,3,TRUE,4),MATCH(YEAR($Q$27),'SEC Appendix V3'!$B$4:$F$4))*IF(G92&lt;=3000,G92,12000-(3*G92))),0)</f>
        <v>0</v>
      </c>
      <c r="W92" s="77">
        <f t="shared" si="2"/>
        <v>123</v>
      </c>
      <c r="X92" s="76" cm="1">
        <f t="array" ref="X92">IFERROR(IF(OR(H92&lt;0,H92&gt;4000,W92&lt;55),0,INDEX('SEC Appendix V3'!$B$5:$F$8,_xlfn.IFS(W92&lt;60,1,W92&lt;65,2,W92&lt;68,3,TRUE,4),MATCH(YEAR($Q$27),'SEC Appendix V3'!$B$4:$F$4))*IF(H92&lt;=3000,H92,12000-(3*H92))),0)</f>
        <v>0</v>
      </c>
      <c r="Y92" s="77">
        <f t="shared" si="3"/>
        <v>123</v>
      </c>
      <c r="Z92" s="76" cm="1">
        <f t="array" ref="Z92">IFERROR(IF(OR(I92&lt;0,I92&gt;4000,Y92&lt;55),0,INDEX('SEC Appendix V3'!$B$5:$F$8,_xlfn.IFS(Y92&lt;60,1,Y92&lt;65,2,Y92&lt;68,3,TRUE,4),MATCH(YEAR($Q$27),'SEC Appendix V3'!$B$4:$F$4))*IF(I92&lt;=3000,I92,12000-(3*I92))),0)</f>
        <v>0</v>
      </c>
      <c r="AA92" s="77">
        <f t="shared" si="4"/>
        <v>123</v>
      </c>
      <c r="AB92" s="76" cm="1">
        <f t="array" ref="AB92">IFERROR(IF(OR(J92&lt;0,J92&gt;4000,AA92&lt;55),0,INDEX('SEC Appendix V3'!$B$5:$F$8,_xlfn.IFS(AA92&lt;60,1,AA92&lt;65,2,AA92&lt;68,3,TRUE,4),MATCH(YEAR($Q$27),'SEC Appendix V3'!$B$4:$F$4))*IF(J92&lt;=3000,J92,12000-(3*J92))),0)</f>
        <v>0</v>
      </c>
      <c r="AC92" s="77">
        <f t="shared" si="5"/>
        <v>123</v>
      </c>
      <c r="AD92" s="76" cm="1">
        <f t="array" ref="AD92">IFERROR(IF(OR(K92&lt;0,K92&gt;4000,AC92&lt;55),0,INDEX('SEC Appendix V3'!$B$5:$F$8,_xlfn.IFS(AC92&lt;60,1,AC92&lt;65,2,AC92&lt;68,3,TRUE,4),MATCH(YEAR($Q$27),'SEC Appendix V3'!$B$4:$F$4))*IF(K92&lt;=3000,K92,12000-(3*K92))),0)</f>
        <v>0</v>
      </c>
      <c r="AE92" s="77">
        <f t="shared" si="6"/>
        <v>123</v>
      </c>
      <c r="AF92" s="76" cm="1">
        <f t="array" ref="AF92">IFERROR(IF(OR(L92&lt;0,L92&gt;4000,AE92&lt;55),0,INDEX('SEC Appendix V3'!$B$5:$F$8,_xlfn.IFS(AE92&lt;60,1,AE92&lt;65,2,AE92&lt;68,3,TRUE,4),MATCH(YEAR($Q$27),'SEC Appendix V3'!$B$4:$F$4))*IF(L92&lt;=3000,L92,12000-(3*L92))),0)</f>
        <v>0</v>
      </c>
      <c r="AG92" s="77">
        <f t="shared" si="7"/>
        <v>123</v>
      </c>
      <c r="AH92" s="76" cm="1">
        <f t="array" ref="AH92">IFERROR(IF(OR(M92&lt;0,M92&gt;4000,AG92&lt;55),0,INDEX('SEC Appendix V3'!$B$5:$F$8,_xlfn.IFS(AG92&lt;60,1,AG92&lt;65,2,AG92&lt;68,3,TRUE,4),MATCH(YEAR($Q$27),'SEC Appendix V3'!$B$4:$F$4))*IF(M92&lt;=3000,M92,12000-(3*M92))),0)</f>
        <v>0</v>
      </c>
      <c r="AI92" s="77">
        <f t="shared" si="8"/>
        <v>123</v>
      </c>
      <c r="AJ92" s="76" cm="1">
        <f t="array" ref="AJ92">IFERROR(IF(OR(N92&lt;0,N92&gt;4000,AI92&lt;55),0,INDEX('SEC Appendix V3'!$B$5:$F$8,_xlfn.IFS(AI92&lt;60,1,AI92&lt;65,2,AI92&lt;68,3,TRUE,4),MATCH(YEAR($Q$27),'SEC Appendix V3'!$B$4:$F$4))*IF(N92&lt;=3000,N92,12000-(3*N92))),0)</f>
        <v>0</v>
      </c>
      <c r="AK92" s="77">
        <f t="shared" si="9"/>
        <v>123</v>
      </c>
      <c r="AL92" s="76" cm="1">
        <f t="array" ref="AL92">IFERROR(IF(OR(O92&lt;0,O92&gt;4000,AK92&lt;55),0,INDEX('SEC Appendix V3'!$B$5:$F$8,_xlfn.IFS(AK92&lt;60,1,AK92&lt;65,2,AK92&lt;68,3,TRUE,4),MATCH(YEAR($Q$27),'SEC Appendix V3'!$B$4:$F$4))*IF(O92&lt;=3000,O92,12000-(3*O92))),0)</f>
        <v>0</v>
      </c>
      <c r="AM92" s="77">
        <f t="shared" si="10"/>
        <v>123</v>
      </c>
      <c r="AN92" s="76" cm="1">
        <f t="array" ref="AN92">IFERROR(IF(OR(P92&lt;0,P92&gt;4000,AM92&lt;55),0,INDEX('SEC Appendix V3'!$B$5:$F$8,_xlfn.IFS(AM92&lt;60,1,AM92&lt;65,2,AM92&lt;68,3,TRUE,4),MATCH(YEAR($Q$27),'SEC Appendix V3'!$B$4:$F$4))*IF(P92&lt;=3000,P92,12000-(3*P92))),0)</f>
        <v>0</v>
      </c>
      <c r="AO92" s="79">
        <f t="shared" si="11"/>
        <v>0</v>
      </c>
    </row>
    <row r="93" spans="1:41" x14ac:dyDescent="0.35">
      <c r="A93" s="70">
        <v>64</v>
      </c>
      <c r="B93" s="57"/>
      <c r="C93" s="58"/>
      <c r="D93" s="59"/>
      <c r="E93" s="60"/>
      <c r="F93" s="60"/>
      <c r="G93" s="60"/>
      <c r="H93" s="60"/>
      <c r="I93" s="60"/>
      <c r="J93" s="60"/>
      <c r="K93" s="60"/>
      <c r="L93" s="60"/>
      <c r="M93" s="60"/>
      <c r="N93" s="60"/>
      <c r="O93" s="60"/>
      <c r="P93" s="60"/>
      <c r="Q93" s="50">
        <f t="shared" si="12"/>
        <v>123</v>
      </c>
      <c r="R93" s="104" cm="1">
        <f t="array" ref="R93">IFERROR(IF(OR(E93&lt;0,E93&gt;4000,Q93&lt;55),0,INDEX('SEC Appendix V3'!$B$5:$F$8,_xlfn.IFS(Q93&lt;60,1,Q93&lt;65,2,Q93&lt;68,3,TRUE,4),MATCH(YEAR($Q$27),'SEC Appendix V3'!$B$4:$F$4))*IF(E93&lt;=3000,E93,12000-(3*E93))),0)</f>
        <v>0</v>
      </c>
      <c r="S93" s="77">
        <f t="shared" si="0"/>
        <v>123</v>
      </c>
      <c r="T93" s="76" cm="1">
        <f t="array" ref="T93">IFERROR(IF(OR(F93&lt;0,F93&gt;4000,S93&lt;55),0,INDEX('SEC Appendix V3'!$B$5:$F$8,_xlfn.IFS(S93&lt;60,1,S93&lt;65,2,S93&lt;68,3,TRUE,4),MATCH(YEAR($Q$27),'SEC Appendix V3'!$B$4:$F$4))*IF(F93&lt;=3000,F93,12000-(3*F93))),0)</f>
        <v>0</v>
      </c>
      <c r="U93" s="77">
        <f t="shared" si="1"/>
        <v>123</v>
      </c>
      <c r="V93" s="76" cm="1">
        <f t="array" ref="V93">IFERROR(IF(OR(G93&lt;0,G93&gt;4000,U93&lt;55),0,INDEX('SEC Appendix V3'!$B$5:$F$8,_xlfn.IFS(U93&lt;60,1,U93&lt;65,2,U93&lt;68,3,TRUE,4),MATCH(YEAR($Q$27),'SEC Appendix V3'!$B$4:$F$4))*IF(G93&lt;=3000,G93,12000-(3*G93))),0)</f>
        <v>0</v>
      </c>
      <c r="W93" s="77">
        <f t="shared" si="2"/>
        <v>123</v>
      </c>
      <c r="X93" s="76" cm="1">
        <f t="array" ref="X93">IFERROR(IF(OR(H93&lt;0,H93&gt;4000,W93&lt;55),0,INDEX('SEC Appendix V3'!$B$5:$F$8,_xlfn.IFS(W93&lt;60,1,W93&lt;65,2,W93&lt;68,3,TRUE,4),MATCH(YEAR($Q$27),'SEC Appendix V3'!$B$4:$F$4))*IF(H93&lt;=3000,H93,12000-(3*H93))),0)</f>
        <v>0</v>
      </c>
      <c r="Y93" s="77">
        <f t="shared" si="3"/>
        <v>123</v>
      </c>
      <c r="Z93" s="76" cm="1">
        <f t="array" ref="Z93">IFERROR(IF(OR(I93&lt;0,I93&gt;4000,Y93&lt;55),0,INDEX('SEC Appendix V3'!$B$5:$F$8,_xlfn.IFS(Y93&lt;60,1,Y93&lt;65,2,Y93&lt;68,3,TRUE,4),MATCH(YEAR($Q$27),'SEC Appendix V3'!$B$4:$F$4))*IF(I93&lt;=3000,I93,12000-(3*I93))),0)</f>
        <v>0</v>
      </c>
      <c r="AA93" s="77">
        <f t="shared" si="4"/>
        <v>123</v>
      </c>
      <c r="AB93" s="76" cm="1">
        <f t="array" ref="AB93">IFERROR(IF(OR(J93&lt;0,J93&gt;4000,AA93&lt;55),0,INDEX('SEC Appendix V3'!$B$5:$F$8,_xlfn.IFS(AA93&lt;60,1,AA93&lt;65,2,AA93&lt;68,3,TRUE,4),MATCH(YEAR($Q$27),'SEC Appendix V3'!$B$4:$F$4))*IF(J93&lt;=3000,J93,12000-(3*J93))),0)</f>
        <v>0</v>
      </c>
      <c r="AC93" s="77">
        <f t="shared" si="5"/>
        <v>123</v>
      </c>
      <c r="AD93" s="76" cm="1">
        <f t="array" ref="AD93">IFERROR(IF(OR(K93&lt;0,K93&gt;4000,AC93&lt;55),0,INDEX('SEC Appendix V3'!$B$5:$F$8,_xlfn.IFS(AC93&lt;60,1,AC93&lt;65,2,AC93&lt;68,3,TRUE,4),MATCH(YEAR($Q$27),'SEC Appendix V3'!$B$4:$F$4))*IF(K93&lt;=3000,K93,12000-(3*K93))),0)</f>
        <v>0</v>
      </c>
      <c r="AE93" s="77">
        <f t="shared" si="6"/>
        <v>123</v>
      </c>
      <c r="AF93" s="76" cm="1">
        <f t="array" ref="AF93">IFERROR(IF(OR(L93&lt;0,L93&gt;4000,AE93&lt;55),0,INDEX('SEC Appendix V3'!$B$5:$F$8,_xlfn.IFS(AE93&lt;60,1,AE93&lt;65,2,AE93&lt;68,3,TRUE,4),MATCH(YEAR($Q$27),'SEC Appendix V3'!$B$4:$F$4))*IF(L93&lt;=3000,L93,12000-(3*L93))),0)</f>
        <v>0</v>
      </c>
      <c r="AG93" s="77">
        <f t="shared" si="7"/>
        <v>123</v>
      </c>
      <c r="AH93" s="76" cm="1">
        <f t="array" ref="AH93">IFERROR(IF(OR(M93&lt;0,M93&gt;4000,AG93&lt;55),0,INDEX('SEC Appendix V3'!$B$5:$F$8,_xlfn.IFS(AG93&lt;60,1,AG93&lt;65,2,AG93&lt;68,3,TRUE,4),MATCH(YEAR($Q$27),'SEC Appendix V3'!$B$4:$F$4))*IF(M93&lt;=3000,M93,12000-(3*M93))),0)</f>
        <v>0</v>
      </c>
      <c r="AI93" s="77">
        <f t="shared" si="8"/>
        <v>123</v>
      </c>
      <c r="AJ93" s="76" cm="1">
        <f t="array" ref="AJ93">IFERROR(IF(OR(N93&lt;0,N93&gt;4000,AI93&lt;55),0,INDEX('SEC Appendix V3'!$B$5:$F$8,_xlfn.IFS(AI93&lt;60,1,AI93&lt;65,2,AI93&lt;68,3,TRUE,4),MATCH(YEAR($Q$27),'SEC Appendix V3'!$B$4:$F$4))*IF(N93&lt;=3000,N93,12000-(3*N93))),0)</f>
        <v>0</v>
      </c>
      <c r="AK93" s="77">
        <f t="shared" si="9"/>
        <v>123</v>
      </c>
      <c r="AL93" s="76" cm="1">
        <f t="array" ref="AL93">IFERROR(IF(OR(O93&lt;0,O93&gt;4000,AK93&lt;55),0,INDEX('SEC Appendix V3'!$B$5:$F$8,_xlfn.IFS(AK93&lt;60,1,AK93&lt;65,2,AK93&lt;68,3,TRUE,4),MATCH(YEAR($Q$27),'SEC Appendix V3'!$B$4:$F$4))*IF(O93&lt;=3000,O93,12000-(3*O93))),0)</f>
        <v>0</v>
      </c>
      <c r="AM93" s="77">
        <f t="shared" si="10"/>
        <v>123</v>
      </c>
      <c r="AN93" s="76" cm="1">
        <f t="array" ref="AN93">IFERROR(IF(OR(P93&lt;0,P93&gt;4000,AM93&lt;55),0,INDEX('SEC Appendix V3'!$B$5:$F$8,_xlfn.IFS(AM93&lt;60,1,AM93&lt;65,2,AM93&lt;68,3,TRUE,4),MATCH(YEAR($Q$27),'SEC Appendix V3'!$B$4:$F$4))*IF(P93&lt;=3000,P93,12000-(3*P93))),0)</f>
        <v>0</v>
      </c>
      <c r="AO93" s="79">
        <f t="shared" si="11"/>
        <v>0</v>
      </c>
    </row>
    <row r="94" spans="1:41" x14ac:dyDescent="0.35">
      <c r="A94" s="70">
        <v>65</v>
      </c>
      <c r="B94" s="57"/>
      <c r="C94" s="58"/>
      <c r="D94" s="59"/>
      <c r="E94" s="60"/>
      <c r="F94" s="60"/>
      <c r="G94" s="60"/>
      <c r="H94" s="60"/>
      <c r="I94" s="60"/>
      <c r="J94" s="60"/>
      <c r="K94" s="60"/>
      <c r="L94" s="60"/>
      <c r="M94" s="60"/>
      <c r="N94" s="60"/>
      <c r="O94" s="60"/>
      <c r="P94" s="60"/>
      <c r="Q94" s="50">
        <f t="shared" si="12"/>
        <v>123</v>
      </c>
      <c r="R94" s="104" cm="1">
        <f t="array" ref="R94">IFERROR(IF(OR(E94&lt;0,E94&gt;4000,Q94&lt;55),0,INDEX('SEC Appendix V3'!$B$5:$F$8,_xlfn.IFS(Q94&lt;60,1,Q94&lt;65,2,Q94&lt;68,3,TRUE,4),MATCH(YEAR($Q$27),'SEC Appendix V3'!$B$4:$F$4))*IF(E94&lt;=3000,E94,12000-(3*E94))),0)</f>
        <v>0</v>
      </c>
      <c r="S94" s="77">
        <f t="shared" ref="S94:S129" si="13">ROUNDDOWN(YEARFRAC($D94,S$27),0)</f>
        <v>123</v>
      </c>
      <c r="T94" s="76" cm="1">
        <f t="array" ref="T94">IFERROR(IF(OR(F94&lt;0,F94&gt;4000,S94&lt;55),0,INDEX('SEC Appendix V3'!$B$5:$F$8,_xlfn.IFS(S94&lt;60,1,S94&lt;65,2,S94&lt;68,3,TRUE,4),MATCH(YEAR($Q$27),'SEC Appendix V3'!$B$4:$F$4))*IF(F94&lt;=3000,F94,12000-(3*F94))),0)</f>
        <v>0</v>
      </c>
      <c r="U94" s="77">
        <f t="shared" ref="U94:U129" si="14">ROUNDDOWN(YEARFRAC($D94,U$27),0)</f>
        <v>123</v>
      </c>
      <c r="V94" s="76" cm="1">
        <f t="array" ref="V94">IFERROR(IF(OR(G94&lt;0,G94&gt;4000,U94&lt;55),0,INDEX('SEC Appendix V3'!$B$5:$F$8,_xlfn.IFS(U94&lt;60,1,U94&lt;65,2,U94&lt;68,3,TRUE,4),MATCH(YEAR($Q$27),'SEC Appendix V3'!$B$4:$F$4))*IF(G94&lt;=3000,G94,12000-(3*G94))),0)</f>
        <v>0</v>
      </c>
      <c r="W94" s="77">
        <f t="shared" ref="W94:W129" si="15">ROUNDDOWN(YEARFRAC($D94,W$27),0)</f>
        <v>123</v>
      </c>
      <c r="X94" s="76" cm="1">
        <f t="array" ref="X94">IFERROR(IF(OR(H94&lt;0,H94&gt;4000,W94&lt;55),0,INDEX('SEC Appendix V3'!$B$5:$F$8,_xlfn.IFS(W94&lt;60,1,W94&lt;65,2,W94&lt;68,3,TRUE,4),MATCH(YEAR($Q$27),'SEC Appendix V3'!$B$4:$F$4))*IF(H94&lt;=3000,H94,12000-(3*H94))),0)</f>
        <v>0</v>
      </c>
      <c r="Y94" s="77">
        <f t="shared" ref="Y94:Y129" si="16">ROUNDDOWN(YEARFRAC($D94,Y$27),0)</f>
        <v>123</v>
      </c>
      <c r="Z94" s="76" cm="1">
        <f t="array" ref="Z94">IFERROR(IF(OR(I94&lt;0,I94&gt;4000,Y94&lt;55),0,INDEX('SEC Appendix V3'!$B$5:$F$8,_xlfn.IFS(Y94&lt;60,1,Y94&lt;65,2,Y94&lt;68,3,TRUE,4),MATCH(YEAR($Q$27),'SEC Appendix V3'!$B$4:$F$4))*IF(I94&lt;=3000,I94,12000-(3*I94))),0)</f>
        <v>0</v>
      </c>
      <c r="AA94" s="77">
        <f t="shared" ref="AA94:AA129" si="17">ROUNDDOWN(YEARFRAC($D94,AA$27),0)</f>
        <v>123</v>
      </c>
      <c r="AB94" s="76" cm="1">
        <f t="array" ref="AB94">IFERROR(IF(OR(J94&lt;0,J94&gt;4000,AA94&lt;55),0,INDEX('SEC Appendix V3'!$B$5:$F$8,_xlfn.IFS(AA94&lt;60,1,AA94&lt;65,2,AA94&lt;68,3,TRUE,4),MATCH(YEAR($Q$27),'SEC Appendix V3'!$B$4:$F$4))*IF(J94&lt;=3000,J94,12000-(3*J94))),0)</f>
        <v>0</v>
      </c>
      <c r="AC94" s="77">
        <f t="shared" ref="AC94:AC129" si="18">ROUNDDOWN(YEARFRAC($D94,AC$27),0)</f>
        <v>123</v>
      </c>
      <c r="AD94" s="76" cm="1">
        <f t="array" ref="AD94">IFERROR(IF(OR(K94&lt;0,K94&gt;4000,AC94&lt;55),0,INDEX('SEC Appendix V3'!$B$5:$F$8,_xlfn.IFS(AC94&lt;60,1,AC94&lt;65,2,AC94&lt;68,3,TRUE,4),MATCH(YEAR($Q$27),'SEC Appendix V3'!$B$4:$F$4))*IF(K94&lt;=3000,K94,12000-(3*K94))),0)</f>
        <v>0</v>
      </c>
      <c r="AE94" s="77">
        <f t="shared" ref="AE94:AE129" si="19">ROUNDDOWN(YEARFRAC($D94,AE$27),0)</f>
        <v>123</v>
      </c>
      <c r="AF94" s="76" cm="1">
        <f t="array" ref="AF94">IFERROR(IF(OR(L94&lt;0,L94&gt;4000,AE94&lt;55),0,INDEX('SEC Appendix V3'!$B$5:$F$8,_xlfn.IFS(AE94&lt;60,1,AE94&lt;65,2,AE94&lt;68,3,TRUE,4),MATCH(YEAR($Q$27),'SEC Appendix V3'!$B$4:$F$4))*IF(L94&lt;=3000,L94,12000-(3*L94))),0)</f>
        <v>0</v>
      </c>
      <c r="AG94" s="77">
        <f t="shared" ref="AG94:AG129" si="20">ROUNDDOWN(YEARFRAC($D94,AG$27),0)</f>
        <v>123</v>
      </c>
      <c r="AH94" s="76" cm="1">
        <f t="array" ref="AH94">IFERROR(IF(OR(M94&lt;0,M94&gt;4000,AG94&lt;55),0,INDEX('SEC Appendix V3'!$B$5:$F$8,_xlfn.IFS(AG94&lt;60,1,AG94&lt;65,2,AG94&lt;68,3,TRUE,4),MATCH(YEAR($Q$27),'SEC Appendix V3'!$B$4:$F$4))*IF(M94&lt;=3000,M94,12000-(3*M94))),0)</f>
        <v>0</v>
      </c>
      <c r="AI94" s="77">
        <f t="shared" ref="AI94:AI129" si="21">ROUNDDOWN(YEARFRAC($D94,AI$27),0)</f>
        <v>123</v>
      </c>
      <c r="AJ94" s="76" cm="1">
        <f t="array" ref="AJ94">IFERROR(IF(OR(N94&lt;0,N94&gt;4000,AI94&lt;55),0,INDEX('SEC Appendix V3'!$B$5:$F$8,_xlfn.IFS(AI94&lt;60,1,AI94&lt;65,2,AI94&lt;68,3,TRUE,4),MATCH(YEAR($Q$27),'SEC Appendix V3'!$B$4:$F$4))*IF(N94&lt;=3000,N94,12000-(3*N94))),0)</f>
        <v>0</v>
      </c>
      <c r="AK94" s="77">
        <f t="shared" ref="AK94:AK129" si="22">ROUNDDOWN(YEARFRAC($D94,AK$27),0)</f>
        <v>123</v>
      </c>
      <c r="AL94" s="76" cm="1">
        <f t="array" ref="AL94">IFERROR(IF(OR(O94&lt;0,O94&gt;4000,AK94&lt;55),0,INDEX('SEC Appendix V3'!$B$5:$F$8,_xlfn.IFS(AK94&lt;60,1,AK94&lt;65,2,AK94&lt;68,3,TRUE,4),MATCH(YEAR($Q$27),'SEC Appendix V3'!$B$4:$F$4))*IF(O94&lt;=3000,O94,12000-(3*O94))),0)</f>
        <v>0</v>
      </c>
      <c r="AM94" s="77">
        <f t="shared" ref="AM94:AM129" si="23">ROUNDDOWN(YEARFRAC($D94,AM$27),0)</f>
        <v>123</v>
      </c>
      <c r="AN94" s="76" cm="1">
        <f t="array" ref="AN94">IFERROR(IF(OR(P94&lt;0,P94&gt;4000,AM94&lt;55),0,INDEX('SEC Appendix V3'!$B$5:$F$8,_xlfn.IFS(AM94&lt;60,1,AM94&lt;65,2,AM94&lt;68,3,TRUE,4),MATCH(YEAR($Q$27),'SEC Appendix V3'!$B$4:$F$4))*IF(P94&lt;=3000,P94,12000-(3*P94))),0)</f>
        <v>0</v>
      </c>
      <c r="AO94" s="79">
        <f t="shared" ref="AO94:AO129" si="24">R94+T94+V94+X94+Z94+AB94+AD94+AF94+AH94+AJ94+AL94+AN94</f>
        <v>0</v>
      </c>
    </row>
    <row r="95" spans="1:41" x14ac:dyDescent="0.35">
      <c r="A95" s="70">
        <v>66</v>
      </c>
      <c r="B95" s="58"/>
      <c r="C95" s="58"/>
      <c r="D95" s="59"/>
      <c r="E95" s="60"/>
      <c r="F95" s="60"/>
      <c r="G95" s="60"/>
      <c r="H95" s="60"/>
      <c r="I95" s="60"/>
      <c r="J95" s="60"/>
      <c r="K95" s="60"/>
      <c r="L95" s="60"/>
      <c r="M95" s="60"/>
      <c r="N95" s="60"/>
      <c r="O95" s="60"/>
      <c r="P95" s="60"/>
      <c r="Q95" s="50">
        <f t="shared" ref="Q95:Q129" si="25">ROUNDDOWN(YEARFRAC($D95,Q$27),0)</f>
        <v>123</v>
      </c>
      <c r="R95" s="104" cm="1">
        <f t="array" ref="R95">IFERROR(IF(OR(E95&lt;0,E95&gt;4000,Q95&lt;55),0,INDEX('SEC Appendix V3'!$B$5:$F$8,_xlfn.IFS(Q95&lt;60,1,Q95&lt;65,2,Q95&lt;68,3,TRUE,4),MATCH(YEAR($Q$27),'SEC Appendix V3'!$B$4:$F$4))*IF(E95&lt;=3000,E95,12000-(3*E95))),0)</f>
        <v>0</v>
      </c>
      <c r="S95" s="77">
        <f t="shared" si="13"/>
        <v>123</v>
      </c>
      <c r="T95" s="76" cm="1">
        <f t="array" ref="T95">IFERROR(IF(OR(F95&lt;0,F95&gt;4000,S95&lt;55),0,INDEX('SEC Appendix V3'!$B$5:$F$8,_xlfn.IFS(S95&lt;60,1,S95&lt;65,2,S95&lt;68,3,TRUE,4),MATCH(YEAR($Q$27),'SEC Appendix V3'!$B$4:$F$4))*IF(F95&lt;=3000,F95,12000-(3*F95))),0)</f>
        <v>0</v>
      </c>
      <c r="U95" s="77">
        <f t="shared" si="14"/>
        <v>123</v>
      </c>
      <c r="V95" s="76" cm="1">
        <f t="array" ref="V95">IFERROR(IF(OR(G95&lt;0,G95&gt;4000,U95&lt;55),0,INDEX('SEC Appendix V3'!$B$5:$F$8,_xlfn.IFS(U95&lt;60,1,U95&lt;65,2,U95&lt;68,3,TRUE,4),MATCH(YEAR($Q$27),'SEC Appendix V3'!$B$4:$F$4))*IF(G95&lt;=3000,G95,12000-(3*G95))),0)</f>
        <v>0</v>
      </c>
      <c r="W95" s="77">
        <f t="shared" si="15"/>
        <v>123</v>
      </c>
      <c r="X95" s="76" cm="1">
        <f t="array" ref="X95">IFERROR(IF(OR(H95&lt;0,H95&gt;4000,W95&lt;55),0,INDEX('SEC Appendix V3'!$B$5:$F$8,_xlfn.IFS(W95&lt;60,1,W95&lt;65,2,W95&lt;68,3,TRUE,4),MATCH(YEAR($Q$27),'SEC Appendix V3'!$B$4:$F$4))*IF(H95&lt;=3000,H95,12000-(3*H95))),0)</f>
        <v>0</v>
      </c>
      <c r="Y95" s="77">
        <f t="shared" si="16"/>
        <v>123</v>
      </c>
      <c r="Z95" s="76" cm="1">
        <f t="array" ref="Z95">IFERROR(IF(OR(I95&lt;0,I95&gt;4000,Y95&lt;55),0,INDEX('SEC Appendix V3'!$B$5:$F$8,_xlfn.IFS(Y95&lt;60,1,Y95&lt;65,2,Y95&lt;68,3,TRUE,4),MATCH(YEAR($Q$27),'SEC Appendix V3'!$B$4:$F$4))*IF(I95&lt;=3000,I95,12000-(3*I95))),0)</f>
        <v>0</v>
      </c>
      <c r="AA95" s="77">
        <f t="shared" si="17"/>
        <v>123</v>
      </c>
      <c r="AB95" s="76" cm="1">
        <f t="array" ref="AB95">IFERROR(IF(OR(J95&lt;0,J95&gt;4000,AA95&lt;55),0,INDEX('SEC Appendix V3'!$B$5:$F$8,_xlfn.IFS(AA95&lt;60,1,AA95&lt;65,2,AA95&lt;68,3,TRUE,4),MATCH(YEAR($Q$27),'SEC Appendix V3'!$B$4:$F$4))*IF(J95&lt;=3000,J95,12000-(3*J95))),0)</f>
        <v>0</v>
      </c>
      <c r="AC95" s="77">
        <f t="shared" si="18"/>
        <v>123</v>
      </c>
      <c r="AD95" s="76" cm="1">
        <f t="array" ref="AD95">IFERROR(IF(OR(K95&lt;0,K95&gt;4000,AC95&lt;55),0,INDEX('SEC Appendix V3'!$B$5:$F$8,_xlfn.IFS(AC95&lt;60,1,AC95&lt;65,2,AC95&lt;68,3,TRUE,4),MATCH(YEAR($Q$27),'SEC Appendix V3'!$B$4:$F$4))*IF(K95&lt;=3000,K95,12000-(3*K95))),0)</f>
        <v>0</v>
      </c>
      <c r="AE95" s="77">
        <f t="shared" si="19"/>
        <v>123</v>
      </c>
      <c r="AF95" s="76" cm="1">
        <f t="array" ref="AF95">IFERROR(IF(OR(L95&lt;0,L95&gt;4000,AE95&lt;55),0,INDEX('SEC Appendix V3'!$B$5:$F$8,_xlfn.IFS(AE95&lt;60,1,AE95&lt;65,2,AE95&lt;68,3,TRUE,4),MATCH(YEAR($Q$27),'SEC Appendix V3'!$B$4:$F$4))*IF(L95&lt;=3000,L95,12000-(3*L95))),0)</f>
        <v>0</v>
      </c>
      <c r="AG95" s="77">
        <f t="shared" si="20"/>
        <v>123</v>
      </c>
      <c r="AH95" s="76" cm="1">
        <f t="array" ref="AH95">IFERROR(IF(OR(M95&lt;0,M95&gt;4000,AG95&lt;55),0,INDEX('SEC Appendix V3'!$B$5:$F$8,_xlfn.IFS(AG95&lt;60,1,AG95&lt;65,2,AG95&lt;68,3,TRUE,4),MATCH(YEAR($Q$27),'SEC Appendix V3'!$B$4:$F$4))*IF(M95&lt;=3000,M95,12000-(3*M95))),0)</f>
        <v>0</v>
      </c>
      <c r="AI95" s="77">
        <f t="shared" si="21"/>
        <v>123</v>
      </c>
      <c r="AJ95" s="76" cm="1">
        <f t="array" ref="AJ95">IFERROR(IF(OR(N95&lt;0,N95&gt;4000,AI95&lt;55),0,INDEX('SEC Appendix V3'!$B$5:$F$8,_xlfn.IFS(AI95&lt;60,1,AI95&lt;65,2,AI95&lt;68,3,TRUE,4),MATCH(YEAR($Q$27),'SEC Appendix V3'!$B$4:$F$4))*IF(N95&lt;=3000,N95,12000-(3*N95))),0)</f>
        <v>0</v>
      </c>
      <c r="AK95" s="77">
        <f t="shared" si="22"/>
        <v>123</v>
      </c>
      <c r="AL95" s="76" cm="1">
        <f t="array" ref="AL95">IFERROR(IF(OR(O95&lt;0,O95&gt;4000,AK95&lt;55),0,INDEX('SEC Appendix V3'!$B$5:$F$8,_xlfn.IFS(AK95&lt;60,1,AK95&lt;65,2,AK95&lt;68,3,TRUE,4),MATCH(YEAR($Q$27),'SEC Appendix V3'!$B$4:$F$4))*IF(O95&lt;=3000,O95,12000-(3*O95))),0)</f>
        <v>0</v>
      </c>
      <c r="AM95" s="77">
        <f t="shared" si="23"/>
        <v>123</v>
      </c>
      <c r="AN95" s="76" cm="1">
        <f t="array" ref="AN95">IFERROR(IF(OR(P95&lt;0,P95&gt;4000,AM95&lt;55),0,INDEX('SEC Appendix V3'!$B$5:$F$8,_xlfn.IFS(AM95&lt;60,1,AM95&lt;65,2,AM95&lt;68,3,TRUE,4),MATCH(YEAR($Q$27),'SEC Appendix V3'!$B$4:$F$4))*IF(P95&lt;=3000,P95,12000-(3*P95))),0)</f>
        <v>0</v>
      </c>
      <c r="AO95" s="79">
        <f t="shared" si="24"/>
        <v>0</v>
      </c>
    </row>
    <row r="96" spans="1:41" x14ac:dyDescent="0.35">
      <c r="A96" s="70">
        <v>67</v>
      </c>
      <c r="B96" s="57"/>
      <c r="C96" s="58"/>
      <c r="D96" s="59"/>
      <c r="E96" s="60"/>
      <c r="F96" s="60"/>
      <c r="G96" s="60"/>
      <c r="H96" s="60"/>
      <c r="I96" s="60"/>
      <c r="J96" s="60"/>
      <c r="K96" s="60"/>
      <c r="L96" s="60"/>
      <c r="M96" s="60"/>
      <c r="N96" s="60"/>
      <c r="O96" s="60"/>
      <c r="P96" s="60"/>
      <c r="Q96" s="50">
        <f t="shared" si="25"/>
        <v>123</v>
      </c>
      <c r="R96" s="104" cm="1">
        <f t="array" ref="R96">IFERROR(IF(OR(E96&lt;0,E96&gt;4000,Q96&lt;55),0,INDEX('SEC Appendix V3'!$B$5:$F$8,_xlfn.IFS(Q96&lt;60,1,Q96&lt;65,2,Q96&lt;68,3,TRUE,4),MATCH(YEAR($Q$27),'SEC Appendix V3'!$B$4:$F$4))*IF(E96&lt;=3000,E96,12000-(3*E96))),0)</f>
        <v>0</v>
      </c>
      <c r="S96" s="77">
        <f t="shared" si="13"/>
        <v>123</v>
      </c>
      <c r="T96" s="76" cm="1">
        <f t="array" ref="T96">IFERROR(IF(OR(F96&lt;0,F96&gt;4000,S96&lt;55),0,INDEX('SEC Appendix V3'!$B$5:$F$8,_xlfn.IFS(S96&lt;60,1,S96&lt;65,2,S96&lt;68,3,TRUE,4),MATCH(YEAR($Q$27),'SEC Appendix V3'!$B$4:$F$4))*IF(F96&lt;=3000,F96,12000-(3*F96))),0)</f>
        <v>0</v>
      </c>
      <c r="U96" s="77">
        <f t="shared" si="14"/>
        <v>123</v>
      </c>
      <c r="V96" s="76" cm="1">
        <f t="array" ref="V96">IFERROR(IF(OR(G96&lt;0,G96&gt;4000,U96&lt;55),0,INDEX('SEC Appendix V3'!$B$5:$F$8,_xlfn.IFS(U96&lt;60,1,U96&lt;65,2,U96&lt;68,3,TRUE,4),MATCH(YEAR($Q$27),'SEC Appendix V3'!$B$4:$F$4))*IF(G96&lt;=3000,G96,12000-(3*G96))),0)</f>
        <v>0</v>
      </c>
      <c r="W96" s="77">
        <f t="shared" si="15"/>
        <v>123</v>
      </c>
      <c r="X96" s="76" cm="1">
        <f t="array" ref="X96">IFERROR(IF(OR(H96&lt;0,H96&gt;4000,W96&lt;55),0,INDEX('SEC Appendix V3'!$B$5:$F$8,_xlfn.IFS(W96&lt;60,1,W96&lt;65,2,W96&lt;68,3,TRUE,4),MATCH(YEAR($Q$27),'SEC Appendix V3'!$B$4:$F$4))*IF(H96&lt;=3000,H96,12000-(3*H96))),0)</f>
        <v>0</v>
      </c>
      <c r="Y96" s="77">
        <f t="shared" si="16"/>
        <v>123</v>
      </c>
      <c r="Z96" s="76" cm="1">
        <f t="array" ref="Z96">IFERROR(IF(OR(I96&lt;0,I96&gt;4000,Y96&lt;55),0,INDEX('SEC Appendix V3'!$B$5:$F$8,_xlfn.IFS(Y96&lt;60,1,Y96&lt;65,2,Y96&lt;68,3,TRUE,4),MATCH(YEAR($Q$27),'SEC Appendix V3'!$B$4:$F$4))*IF(I96&lt;=3000,I96,12000-(3*I96))),0)</f>
        <v>0</v>
      </c>
      <c r="AA96" s="77">
        <f t="shared" si="17"/>
        <v>123</v>
      </c>
      <c r="AB96" s="76" cm="1">
        <f t="array" ref="AB96">IFERROR(IF(OR(J96&lt;0,J96&gt;4000,AA96&lt;55),0,INDEX('SEC Appendix V3'!$B$5:$F$8,_xlfn.IFS(AA96&lt;60,1,AA96&lt;65,2,AA96&lt;68,3,TRUE,4),MATCH(YEAR($Q$27),'SEC Appendix V3'!$B$4:$F$4))*IF(J96&lt;=3000,J96,12000-(3*J96))),0)</f>
        <v>0</v>
      </c>
      <c r="AC96" s="77">
        <f t="shared" si="18"/>
        <v>123</v>
      </c>
      <c r="AD96" s="76" cm="1">
        <f t="array" ref="AD96">IFERROR(IF(OR(K96&lt;0,K96&gt;4000,AC96&lt;55),0,INDEX('SEC Appendix V3'!$B$5:$F$8,_xlfn.IFS(AC96&lt;60,1,AC96&lt;65,2,AC96&lt;68,3,TRUE,4),MATCH(YEAR($Q$27),'SEC Appendix V3'!$B$4:$F$4))*IF(K96&lt;=3000,K96,12000-(3*K96))),0)</f>
        <v>0</v>
      </c>
      <c r="AE96" s="77">
        <f t="shared" si="19"/>
        <v>123</v>
      </c>
      <c r="AF96" s="76" cm="1">
        <f t="array" ref="AF96">IFERROR(IF(OR(L96&lt;0,L96&gt;4000,AE96&lt;55),0,INDEX('SEC Appendix V3'!$B$5:$F$8,_xlfn.IFS(AE96&lt;60,1,AE96&lt;65,2,AE96&lt;68,3,TRUE,4),MATCH(YEAR($Q$27),'SEC Appendix V3'!$B$4:$F$4))*IF(L96&lt;=3000,L96,12000-(3*L96))),0)</f>
        <v>0</v>
      </c>
      <c r="AG96" s="77">
        <f t="shared" si="20"/>
        <v>123</v>
      </c>
      <c r="AH96" s="76" cm="1">
        <f t="array" ref="AH96">IFERROR(IF(OR(M96&lt;0,M96&gt;4000,AG96&lt;55),0,INDEX('SEC Appendix V3'!$B$5:$F$8,_xlfn.IFS(AG96&lt;60,1,AG96&lt;65,2,AG96&lt;68,3,TRUE,4),MATCH(YEAR($Q$27),'SEC Appendix V3'!$B$4:$F$4))*IF(M96&lt;=3000,M96,12000-(3*M96))),0)</f>
        <v>0</v>
      </c>
      <c r="AI96" s="77">
        <f t="shared" si="21"/>
        <v>123</v>
      </c>
      <c r="AJ96" s="76" cm="1">
        <f t="array" ref="AJ96">IFERROR(IF(OR(N96&lt;0,N96&gt;4000,AI96&lt;55),0,INDEX('SEC Appendix V3'!$B$5:$F$8,_xlfn.IFS(AI96&lt;60,1,AI96&lt;65,2,AI96&lt;68,3,TRUE,4),MATCH(YEAR($Q$27),'SEC Appendix V3'!$B$4:$F$4))*IF(N96&lt;=3000,N96,12000-(3*N96))),0)</f>
        <v>0</v>
      </c>
      <c r="AK96" s="77">
        <f t="shared" si="22"/>
        <v>123</v>
      </c>
      <c r="AL96" s="76" cm="1">
        <f t="array" ref="AL96">IFERROR(IF(OR(O96&lt;0,O96&gt;4000,AK96&lt;55),0,INDEX('SEC Appendix V3'!$B$5:$F$8,_xlfn.IFS(AK96&lt;60,1,AK96&lt;65,2,AK96&lt;68,3,TRUE,4),MATCH(YEAR($Q$27),'SEC Appendix V3'!$B$4:$F$4))*IF(O96&lt;=3000,O96,12000-(3*O96))),0)</f>
        <v>0</v>
      </c>
      <c r="AM96" s="77">
        <f t="shared" si="23"/>
        <v>123</v>
      </c>
      <c r="AN96" s="76" cm="1">
        <f t="array" ref="AN96">IFERROR(IF(OR(P96&lt;0,P96&gt;4000,AM96&lt;55),0,INDEX('SEC Appendix V3'!$B$5:$F$8,_xlfn.IFS(AM96&lt;60,1,AM96&lt;65,2,AM96&lt;68,3,TRUE,4),MATCH(YEAR($Q$27),'SEC Appendix V3'!$B$4:$F$4))*IF(P96&lt;=3000,P96,12000-(3*P96))),0)</f>
        <v>0</v>
      </c>
      <c r="AO96" s="79">
        <f t="shared" si="24"/>
        <v>0</v>
      </c>
    </row>
    <row r="97" spans="1:41" x14ac:dyDescent="0.35">
      <c r="A97" s="70">
        <v>68</v>
      </c>
      <c r="B97" s="57"/>
      <c r="C97" s="58"/>
      <c r="D97" s="59"/>
      <c r="E97" s="60"/>
      <c r="F97" s="60"/>
      <c r="G97" s="60"/>
      <c r="H97" s="60"/>
      <c r="I97" s="60"/>
      <c r="J97" s="60"/>
      <c r="K97" s="60"/>
      <c r="L97" s="60"/>
      <c r="M97" s="60"/>
      <c r="N97" s="60"/>
      <c r="O97" s="60"/>
      <c r="P97" s="60"/>
      <c r="Q97" s="50">
        <f t="shared" si="25"/>
        <v>123</v>
      </c>
      <c r="R97" s="104" cm="1">
        <f t="array" ref="R97">IFERROR(IF(OR(E97&lt;0,E97&gt;4000,Q97&lt;55),0,INDEX('SEC Appendix V3'!$B$5:$F$8,_xlfn.IFS(Q97&lt;60,1,Q97&lt;65,2,Q97&lt;68,3,TRUE,4),MATCH(YEAR($Q$27),'SEC Appendix V3'!$B$4:$F$4))*IF(E97&lt;=3000,E97,12000-(3*E97))),0)</f>
        <v>0</v>
      </c>
      <c r="S97" s="77">
        <f t="shared" si="13"/>
        <v>123</v>
      </c>
      <c r="T97" s="76" cm="1">
        <f t="array" ref="T97">IFERROR(IF(OR(F97&lt;0,F97&gt;4000,S97&lt;55),0,INDEX('SEC Appendix V3'!$B$5:$F$8,_xlfn.IFS(S97&lt;60,1,S97&lt;65,2,S97&lt;68,3,TRUE,4),MATCH(YEAR($Q$27),'SEC Appendix V3'!$B$4:$F$4))*IF(F97&lt;=3000,F97,12000-(3*F97))),0)</f>
        <v>0</v>
      </c>
      <c r="U97" s="77">
        <f t="shared" si="14"/>
        <v>123</v>
      </c>
      <c r="V97" s="76" cm="1">
        <f t="array" ref="V97">IFERROR(IF(OR(G97&lt;0,G97&gt;4000,U97&lt;55),0,INDEX('SEC Appendix V3'!$B$5:$F$8,_xlfn.IFS(U97&lt;60,1,U97&lt;65,2,U97&lt;68,3,TRUE,4),MATCH(YEAR($Q$27),'SEC Appendix V3'!$B$4:$F$4))*IF(G97&lt;=3000,G97,12000-(3*G97))),0)</f>
        <v>0</v>
      </c>
      <c r="W97" s="77">
        <f t="shared" si="15"/>
        <v>123</v>
      </c>
      <c r="X97" s="76" cm="1">
        <f t="array" ref="X97">IFERROR(IF(OR(H97&lt;0,H97&gt;4000,W97&lt;55),0,INDEX('SEC Appendix V3'!$B$5:$F$8,_xlfn.IFS(W97&lt;60,1,W97&lt;65,2,W97&lt;68,3,TRUE,4),MATCH(YEAR($Q$27),'SEC Appendix V3'!$B$4:$F$4))*IF(H97&lt;=3000,H97,12000-(3*H97))),0)</f>
        <v>0</v>
      </c>
      <c r="Y97" s="77">
        <f t="shared" si="16"/>
        <v>123</v>
      </c>
      <c r="Z97" s="76" cm="1">
        <f t="array" ref="Z97">IFERROR(IF(OR(I97&lt;0,I97&gt;4000,Y97&lt;55),0,INDEX('SEC Appendix V3'!$B$5:$F$8,_xlfn.IFS(Y97&lt;60,1,Y97&lt;65,2,Y97&lt;68,3,TRUE,4),MATCH(YEAR($Q$27),'SEC Appendix V3'!$B$4:$F$4))*IF(I97&lt;=3000,I97,12000-(3*I97))),0)</f>
        <v>0</v>
      </c>
      <c r="AA97" s="77">
        <f t="shared" si="17"/>
        <v>123</v>
      </c>
      <c r="AB97" s="76" cm="1">
        <f t="array" ref="AB97">IFERROR(IF(OR(J97&lt;0,J97&gt;4000,AA97&lt;55),0,INDEX('SEC Appendix V3'!$B$5:$F$8,_xlfn.IFS(AA97&lt;60,1,AA97&lt;65,2,AA97&lt;68,3,TRUE,4),MATCH(YEAR($Q$27),'SEC Appendix V3'!$B$4:$F$4))*IF(J97&lt;=3000,J97,12000-(3*J97))),0)</f>
        <v>0</v>
      </c>
      <c r="AC97" s="77">
        <f t="shared" si="18"/>
        <v>123</v>
      </c>
      <c r="AD97" s="76" cm="1">
        <f t="array" ref="AD97">IFERROR(IF(OR(K97&lt;0,K97&gt;4000,AC97&lt;55),0,INDEX('SEC Appendix V3'!$B$5:$F$8,_xlfn.IFS(AC97&lt;60,1,AC97&lt;65,2,AC97&lt;68,3,TRUE,4),MATCH(YEAR($Q$27),'SEC Appendix V3'!$B$4:$F$4))*IF(K97&lt;=3000,K97,12000-(3*K97))),0)</f>
        <v>0</v>
      </c>
      <c r="AE97" s="77">
        <f t="shared" si="19"/>
        <v>123</v>
      </c>
      <c r="AF97" s="76" cm="1">
        <f t="array" ref="AF97">IFERROR(IF(OR(L97&lt;0,L97&gt;4000,AE97&lt;55),0,INDEX('SEC Appendix V3'!$B$5:$F$8,_xlfn.IFS(AE97&lt;60,1,AE97&lt;65,2,AE97&lt;68,3,TRUE,4),MATCH(YEAR($Q$27),'SEC Appendix V3'!$B$4:$F$4))*IF(L97&lt;=3000,L97,12000-(3*L97))),0)</f>
        <v>0</v>
      </c>
      <c r="AG97" s="77">
        <f t="shared" si="20"/>
        <v>123</v>
      </c>
      <c r="AH97" s="76" cm="1">
        <f t="array" ref="AH97">IFERROR(IF(OR(M97&lt;0,M97&gt;4000,AG97&lt;55),0,INDEX('SEC Appendix V3'!$B$5:$F$8,_xlfn.IFS(AG97&lt;60,1,AG97&lt;65,2,AG97&lt;68,3,TRUE,4),MATCH(YEAR($Q$27),'SEC Appendix V3'!$B$4:$F$4))*IF(M97&lt;=3000,M97,12000-(3*M97))),0)</f>
        <v>0</v>
      </c>
      <c r="AI97" s="77">
        <f t="shared" si="21"/>
        <v>123</v>
      </c>
      <c r="AJ97" s="76" cm="1">
        <f t="array" ref="AJ97">IFERROR(IF(OR(N97&lt;0,N97&gt;4000,AI97&lt;55),0,INDEX('SEC Appendix V3'!$B$5:$F$8,_xlfn.IFS(AI97&lt;60,1,AI97&lt;65,2,AI97&lt;68,3,TRUE,4),MATCH(YEAR($Q$27),'SEC Appendix V3'!$B$4:$F$4))*IF(N97&lt;=3000,N97,12000-(3*N97))),0)</f>
        <v>0</v>
      </c>
      <c r="AK97" s="77">
        <f t="shared" si="22"/>
        <v>123</v>
      </c>
      <c r="AL97" s="76" cm="1">
        <f t="array" ref="AL97">IFERROR(IF(OR(O97&lt;0,O97&gt;4000,AK97&lt;55),0,INDEX('SEC Appendix V3'!$B$5:$F$8,_xlfn.IFS(AK97&lt;60,1,AK97&lt;65,2,AK97&lt;68,3,TRUE,4),MATCH(YEAR($Q$27),'SEC Appendix V3'!$B$4:$F$4))*IF(O97&lt;=3000,O97,12000-(3*O97))),0)</f>
        <v>0</v>
      </c>
      <c r="AM97" s="77">
        <f t="shared" si="23"/>
        <v>123</v>
      </c>
      <c r="AN97" s="76" cm="1">
        <f t="array" ref="AN97">IFERROR(IF(OR(P97&lt;0,P97&gt;4000,AM97&lt;55),0,INDEX('SEC Appendix V3'!$B$5:$F$8,_xlfn.IFS(AM97&lt;60,1,AM97&lt;65,2,AM97&lt;68,3,TRUE,4),MATCH(YEAR($Q$27),'SEC Appendix V3'!$B$4:$F$4))*IF(P97&lt;=3000,P97,12000-(3*P97))),0)</f>
        <v>0</v>
      </c>
      <c r="AO97" s="79">
        <f t="shared" si="24"/>
        <v>0</v>
      </c>
    </row>
    <row r="98" spans="1:41" x14ac:dyDescent="0.35">
      <c r="A98" s="70">
        <v>69</v>
      </c>
      <c r="B98" s="58"/>
      <c r="C98" s="58"/>
      <c r="D98" s="59"/>
      <c r="E98" s="60"/>
      <c r="F98" s="60"/>
      <c r="G98" s="60"/>
      <c r="H98" s="60"/>
      <c r="I98" s="60"/>
      <c r="J98" s="60"/>
      <c r="K98" s="60"/>
      <c r="L98" s="60"/>
      <c r="M98" s="60"/>
      <c r="N98" s="60"/>
      <c r="O98" s="60"/>
      <c r="P98" s="60"/>
      <c r="Q98" s="50">
        <f t="shared" si="25"/>
        <v>123</v>
      </c>
      <c r="R98" s="104" cm="1">
        <f t="array" ref="R98">IFERROR(IF(OR(E98&lt;0,E98&gt;4000,Q98&lt;55),0,INDEX('SEC Appendix V3'!$B$5:$F$8,_xlfn.IFS(Q98&lt;60,1,Q98&lt;65,2,Q98&lt;68,3,TRUE,4),MATCH(YEAR($Q$27),'SEC Appendix V3'!$B$4:$F$4))*IF(E98&lt;=3000,E98,12000-(3*E98))),0)</f>
        <v>0</v>
      </c>
      <c r="S98" s="77">
        <f t="shared" si="13"/>
        <v>123</v>
      </c>
      <c r="T98" s="76" cm="1">
        <f t="array" ref="T98">IFERROR(IF(OR(F98&lt;0,F98&gt;4000,S98&lt;55),0,INDEX('SEC Appendix V3'!$B$5:$F$8,_xlfn.IFS(S98&lt;60,1,S98&lt;65,2,S98&lt;68,3,TRUE,4),MATCH(YEAR($Q$27),'SEC Appendix V3'!$B$4:$F$4))*IF(F98&lt;=3000,F98,12000-(3*F98))),0)</f>
        <v>0</v>
      </c>
      <c r="U98" s="77">
        <f t="shared" si="14"/>
        <v>123</v>
      </c>
      <c r="V98" s="76" cm="1">
        <f t="array" ref="V98">IFERROR(IF(OR(G98&lt;0,G98&gt;4000,U98&lt;55),0,INDEX('SEC Appendix V3'!$B$5:$F$8,_xlfn.IFS(U98&lt;60,1,U98&lt;65,2,U98&lt;68,3,TRUE,4),MATCH(YEAR($Q$27),'SEC Appendix V3'!$B$4:$F$4))*IF(G98&lt;=3000,G98,12000-(3*G98))),0)</f>
        <v>0</v>
      </c>
      <c r="W98" s="77">
        <f t="shared" si="15"/>
        <v>123</v>
      </c>
      <c r="X98" s="76" cm="1">
        <f t="array" ref="X98">IFERROR(IF(OR(H98&lt;0,H98&gt;4000,W98&lt;55),0,INDEX('SEC Appendix V3'!$B$5:$F$8,_xlfn.IFS(W98&lt;60,1,W98&lt;65,2,W98&lt;68,3,TRUE,4),MATCH(YEAR($Q$27),'SEC Appendix V3'!$B$4:$F$4))*IF(H98&lt;=3000,H98,12000-(3*H98))),0)</f>
        <v>0</v>
      </c>
      <c r="Y98" s="77">
        <f t="shared" si="16"/>
        <v>123</v>
      </c>
      <c r="Z98" s="76" cm="1">
        <f t="array" ref="Z98">IFERROR(IF(OR(I98&lt;0,I98&gt;4000,Y98&lt;55),0,INDEX('SEC Appendix V3'!$B$5:$F$8,_xlfn.IFS(Y98&lt;60,1,Y98&lt;65,2,Y98&lt;68,3,TRUE,4),MATCH(YEAR($Q$27),'SEC Appendix V3'!$B$4:$F$4))*IF(I98&lt;=3000,I98,12000-(3*I98))),0)</f>
        <v>0</v>
      </c>
      <c r="AA98" s="77">
        <f t="shared" si="17"/>
        <v>123</v>
      </c>
      <c r="AB98" s="76" cm="1">
        <f t="array" ref="AB98">IFERROR(IF(OR(J98&lt;0,J98&gt;4000,AA98&lt;55),0,INDEX('SEC Appendix V3'!$B$5:$F$8,_xlfn.IFS(AA98&lt;60,1,AA98&lt;65,2,AA98&lt;68,3,TRUE,4),MATCH(YEAR($Q$27),'SEC Appendix V3'!$B$4:$F$4))*IF(J98&lt;=3000,J98,12000-(3*J98))),0)</f>
        <v>0</v>
      </c>
      <c r="AC98" s="77">
        <f t="shared" si="18"/>
        <v>123</v>
      </c>
      <c r="AD98" s="76" cm="1">
        <f t="array" ref="AD98">IFERROR(IF(OR(K98&lt;0,K98&gt;4000,AC98&lt;55),0,INDEX('SEC Appendix V3'!$B$5:$F$8,_xlfn.IFS(AC98&lt;60,1,AC98&lt;65,2,AC98&lt;68,3,TRUE,4),MATCH(YEAR($Q$27),'SEC Appendix V3'!$B$4:$F$4))*IF(K98&lt;=3000,K98,12000-(3*K98))),0)</f>
        <v>0</v>
      </c>
      <c r="AE98" s="77">
        <f t="shared" si="19"/>
        <v>123</v>
      </c>
      <c r="AF98" s="76" cm="1">
        <f t="array" ref="AF98">IFERROR(IF(OR(L98&lt;0,L98&gt;4000,AE98&lt;55),0,INDEX('SEC Appendix V3'!$B$5:$F$8,_xlfn.IFS(AE98&lt;60,1,AE98&lt;65,2,AE98&lt;68,3,TRUE,4),MATCH(YEAR($Q$27),'SEC Appendix V3'!$B$4:$F$4))*IF(L98&lt;=3000,L98,12000-(3*L98))),0)</f>
        <v>0</v>
      </c>
      <c r="AG98" s="77">
        <f t="shared" si="20"/>
        <v>123</v>
      </c>
      <c r="AH98" s="76" cm="1">
        <f t="array" ref="AH98">IFERROR(IF(OR(M98&lt;0,M98&gt;4000,AG98&lt;55),0,INDEX('SEC Appendix V3'!$B$5:$F$8,_xlfn.IFS(AG98&lt;60,1,AG98&lt;65,2,AG98&lt;68,3,TRUE,4),MATCH(YEAR($Q$27),'SEC Appendix V3'!$B$4:$F$4))*IF(M98&lt;=3000,M98,12000-(3*M98))),0)</f>
        <v>0</v>
      </c>
      <c r="AI98" s="77">
        <f t="shared" si="21"/>
        <v>123</v>
      </c>
      <c r="AJ98" s="76" cm="1">
        <f t="array" ref="AJ98">IFERROR(IF(OR(N98&lt;0,N98&gt;4000,AI98&lt;55),0,INDEX('SEC Appendix V3'!$B$5:$F$8,_xlfn.IFS(AI98&lt;60,1,AI98&lt;65,2,AI98&lt;68,3,TRUE,4),MATCH(YEAR($Q$27),'SEC Appendix V3'!$B$4:$F$4))*IF(N98&lt;=3000,N98,12000-(3*N98))),0)</f>
        <v>0</v>
      </c>
      <c r="AK98" s="77">
        <f t="shared" si="22"/>
        <v>123</v>
      </c>
      <c r="AL98" s="76" cm="1">
        <f t="array" ref="AL98">IFERROR(IF(OR(O98&lt;0,O98&gt;4000,AK98&lt;55),0,INDEX('SEC Appendix V3'!$B$5:$F$8,_xlfn.IFS(AK98&lt;60,1,AK98&lt;65,2,AK98&lt;68,3,TRUE,4),MATCH(YEAR($Q$27),'SEC Appendix V3'!$B$4:$F$4))*IF(O98&lt;=3000,O98,12000-(3*O98))),0)</f>
        <v>0</v>
      </c>
      <c r="AM98" s="77">
        <f t="shared" si="23"/>
        <v>123</v>
      </c>
      <c r="AN98" s="76" cm="1">
        <f t="array" ref="AN98">IFERROR(IF(OR(P98&lt;0,P98&gt;4000,AM98&lt;55),0,INDEX('SEC Appendix V3'!$B$5:$F$8,_xlfn.IFS(AM98&lt;60,1,AM98&lt;65,2,AM98&lt;68,3,TRUE,4),MATCH(YEAR($Q$27),'SEC Appendix V3'!$B$4:$F$4))*IF(P98&lt;=3000,P98,12000-(3*P98))),0)</f>
        <v>0</v>
      </c>
      <c r="AO98" s="79">
        <f t="shared" si="24"/>
        <v>0</v>
      </c>
    </row>
    <row r="99" spans="1:41" x14ac:dyDescent="0.35">
      <c r="A99" s="70">
        <v>70</v>
      </c>
      <c r="B99" s="57"/>
      <c r="C99" s="58"/>
      <c r="D99" s="59"/>
      <c r="E99" s="60"/>
      <c r="F99" s="60"/>
      <c r="G99" s="60"/>
      <c r="H99" s="60"/>
      <c r="I99" s="60"/>
      <c r="J99" s="60"/>
      <c r="K99" s="60"/>
      <c r="L99" s="60"/>
      <c r="M99" s="60"/>
      <c r="N99" s="60"/>
      <c r="O99" s="60"/>
      <c r="P99" s="60"/>
      <c r="Q99" s="50">
        <f t="shared" si="25"/>
        <v>123</v>
      </c>
      <c r="R99" s="104" cm="1">
        <f t="array" ref="R99">IFERROR(IF(OR(E99&lt;0,E99&gt;4000,Q99&lt;55),0,INDEX('SEC Appendix V3'!$B$5:$F$8,_xlfn.IFS(Q99&lt;60,1,Q99&lt;65,2,Q99&lt;68,3,TRUE,4),MATCH(YEAR($Q$27),'SEC Appendix V3'!$B$4:$F$4))*IF(E99&lt;=3000,E99,12000-(3*E99))),0)</f>
        <v>0</v>
      </c>
      <c r="S99" s="77">
        <f t="shared" si="13"/>
        <v>123</v>
      </c>
      <c r="T99" s="76" cm="1">
        <f t="array" ref="T99">IFERROR(IF(OR(F99&lt;0,F99&gt;4000,S99&lt;55),0,INDEX('SEC Appendix V3'!$B$5:$F$8,_xlfn.IFS(S99&lt;60,1,S99&lt;65,2,S99&lt;68,3,TRUE,4),MATCH(YEAR($Q$27),'SEC Appendix V3'!$B$4:$F$4))*IF(F99&lt;=3000,F99,12000-(3*F99))),0)</f>
        <v>0</v>
      </c>
      <c r="U99" s="77">
        <f t="shared" si="14"/>
        <v>123</v>
      </c>
      <c r="V99" s="76" cm="1">
        <f t="array" ref="V99">IFERROR(IF(OR(G99&lt;0,G99&gt;4000,U99&lt;55),0,INDEX('SEC Appendix V3'!$B$5:$F$8,_xlfn.IFS(U99&lt;60,1,U99&lt;65,2,U99&lt;68,3,TRUE,4),MATCH(YEAR($Q$27),'SEC Appendix V3'!$B$4:$F$4))*IF(G99&lt;=3000,G99,12000-(3*G99))),0)</f>
        <v>0</v>
      </c>
      <c r="W99" s="77">
        <f t="shared" si="15"/>
        <v>123</v>
      </c>
      <c r="X99" s="76" cm="1">
        <f t="array" ref="X99">IFERROR(IF(OR(H99&lt;0,H99&gt;4000,W99&lt;55),0,INDEX('SEC Appendix V3'!$B$5:$F$8,_xlfn.IFS(W99&lt;60,1,W99&lt;65,2,W99&lt;68,3,TRUE,4),MATCH(YEAR($Q$27),'SEC Appendix V3'!$B$4:$F$4))*IF(H99&lt;=3000,H99,12000-(3*H99))),0)</f>
        <v>0</v>
      </c>
      <c r="Y99" s="77">
        <f t="shared" si="16"/>
        <v>123</v>
      </c>
      <c r="Z99" s="76" cm="1">
        <f t="array" ref="Z99">IFERROR(IF(OR(I99&lt;0,I99&gt;4000,Y99&lt;55),0,INDEX('SEC Appendix V3'!$B$5:$F$8,_xlfn.IFS(Y99&lt;60,1,Y99&lt;65,2,Y99&lt;68,3,TRUE,4),MATCH(YEAR($Q$27),'SEC Appendix V3'!$B$4:$F$4))*IF(I99&lt;=3000,I99,12000-(3*I99))),0)</f>
        <v>0</v>
      </c>
      <c r="AA99" s="77">
        <f t="shared" si="17"/>
        <v>123</v>
      </c>
      <c r="AB99" s="76" cm="1">
        <f t="array" ref="AB99">IFERROR(IF(OR(J99&lt;0,J99&gt;4000,AA99&lt;55),0,INDEX('SEC Appendix V3'!$B$5:$F$8,_xlfn.IFS(AA99&lt;60,1,AA99&lt;65,2,AA99&lt;68,3,TRUE,4),MATCH(YEAR($Q$27),'SEC Appendix V3'!$B$4:$F$4))*IF(J99&lt;=3000,J99,12000-(3*J99))),0)</f>
        <v>0</v>
      </c>
      <c r="AC99" s="77">
        <f t="shared" si="18"/>
        <v>123</v>
      </c>
      <c r="AD99" s="76" cm="1">
        <f t="array" ref="AD99">IFERROR(IF(OR(K99&lt;0,K99&gt;4000,AC99&lt;55),0,INDEX('SEC Appendix V3'!$B$5:$F$8,_xlfn.IFS(AC99&lt;60,1,AC99&lt;65,2,AC99&lt;68,3,TRUE,4),MATCH(YEAR($Q$27),'SEC Appendix V3'!$B$4:$F$4))*IF(K99&lt;=3000,K99,12000-(3*K99))),0)</f>
        <v>0</v>
      </c>
      <c r="AE99" s="77">
        <f t="shared" si="19"/>
        <v>123</v>
      </c>
      <c r="AF99" s="76" cm="1">
        <f t="array" ref="AF99">IFERROR(IF(OR(L99&lt;0,L99&gt;4000,AE99&lt;55),0,INDEX('SEC Appendix V3'!$B$5:$F$8,_xlfn.IFS(AE99&lt;60,1,AE99&lt;65,2,AE99&lt;68,3,TRUE,4),MATCH(YEAR($Q$27),'SEC Appendix V3'!$B$4:$F$4))*IF(L99&lt;=3000,L99,12000-(3*L99))),0)</f>
        <v>0</v>
      </c>
      <c r="AG99" s="77">
        <f t="shared" si="20"/>
        <v>123</v>
      </c>
      <c r="AH99" s="76" cm="1">
        <f t="array" ref="AH99">IFERROR(IF(OR(M99&lt;0,M99&gt;4000,AG99&lt;55),0,INDEX('SEC Appendix V3'!$B$5:$F$8,_xlfn.IFS(AG99&lt;60,1,AG99&lt;65,2,AG99&lt;68,3,TRUE,4),MATCH(YEAR($Q$27),'SEC Appendix V3'!$B$4:$F$4))*IF(M99&lt;=3000,M99,12000-(3*M99))),0)</f>
        <v>0</v>
      </c>
      <c r="AI99" s="77">
        <f t="shared" si="21"/>
        <v>123</v>
      </c>
      <c r="AJ99" s="76" cm="1">
        <f t="array" ref="AJ99">IFERROR(IF(OR(N99&lt;0,N99&gt;4000,AI99&lt;55),0,INDEX('SEC Appendix V3'!$B$5:$F$8,_xlfn.IFS(AI99&lt;60,1,AI99&lt;65,2,AI99&lt;68,3,TRUE,4),MATCH(YEAR($Q$27),'SEC Appendix V3'!$B$4:$F$4))*IF(N99&lt;=3000,N99,12000-(3*N99))),0)</f>
        <v>0</v>
      </c>
      <c r="AK99" s="77">
        <f t="shared" si="22"/>
        <v>123</v>
      </c>
      <c r="AL99" s="76" cm="1">
        <f t="array" ref="AL99">IFERROR(IF(OR(O99&lt;0,O99&gt;4000,AK99&lt;55),0,INDEX('SEC Appendix V3'!$B$5:$F$8,_xlfn.IFS(AK99&lt;60,1,AK99&lt;65,2,AK99&lt;68,3,TRUE,4),MATCH(YEAR($Q$27),'SEC Appendix V3'!$B$4:$F$4))*IF(O99&lt;=3000,O99,12000-(3*O99))),0)</f>
        <v>0</v>
      </c>
      <c r="AM99" s="77">
        <f t="shared" si="23"/>
        <v>123</v>
      </c>
      <c r="AN99" s="76" cm="1">
        <f t="array" ref="AN99">IFERROR(IF(OR(P99&lt;0,P99&gt;4000,AM99&lt;55),0,INDEX('SEC Appendix V3'!$B$5:$F$8,_xlfn.IFS(AM99&lt;60,1,AM99&lt;65,2,AM99&lt;68,3,TRUE,4),MATCH(YEAR($Q$27),'SEC Appendix V3'!$B$4:$F$4))*IF(P99&lt;=3000,P99,12000-(3*P99))),0)</f>
        <v>0</v>
      </c>
      <c r="AO99" s="79">
        <f t="shared" si="24"/>
        <v>0</v>
      </c>
    </row>
    <row r="100" spans="1:41" x14ac:dyDescent="0.35">
      <c r="A100" s="70">
        <v>71</v>
      </c>
      <c r="B100" s="57"/>
      <c r="C100" s="58"/>
      <c r="D100" s="59"/>
      <c r="E100" s="60"/>
      <c r="F100" s="60"/>
      <c r="G100" s="60"/>
      <c r="H100" s="60"/>
      <c r="I100" s="60"/>
      <c r="J100" s="60"/>
      <c r="K100" s="60"/>
      <c r="L100" s="60"/>
      <c r="M100" s="60"/>
      <c r="N100" s="60"/>
      <c r="O100" s="60"/>
      <c r="P100" s="60"/>
      <c r="Q100" s="50">
        <f t="shared" si="25"/>
        <v>123</v>
      </c>
      <c r="R100" s="104" cm="1">
        <f t="array" ref="R100">IFERROR(IF(OR(E100&lt;0,E100&gt;4000,Q100&lt;55),0,INDEX('SEC Appendix V3'!$B$5:$F$8,_xlfn.IFS(Q100&lt;60,1,Q100&lt;65,2,Q100&lt;68,3,TRUE,4),MATCH(YEAR($Q$27),'SEC Appendix V3'!$B$4:$F$4))*IF(E100&lt;=3000,E100,12000-(3*E100))),0)</f>
        <v>0</v>
      </c>
      <c r="S100" s="77">
        <f t="shared" si="13"/>
        <v>123</v>
      </c>
      <c r="T100" s="76" cm="1">
        <f t="array" ref="T100">IFERROR(IF(OR(F100&lt;0,F100&gt;4000,S100&lt;55),0,INDEX('SEC Appendix V3'!$B$5:$F$8,_xlfn.IFS(S100&lt;60,1,S100&lt;65,2,S100&lt;68,3,TRUE,4),MATCH(YEAR($Q$27),'SEC Appendix V3'!$B$4:$F$4))*IF(F100&lt;=3000,F100,12000-(3*F100))),0)</f>
        <v>0</v>
      </c>
      <c r="U100" s="77">
        <f t="shared" si="14"/>
        <v>123</v>
      </c>
      <c r="V100" s="76" cm="1">
        <f t="array" ref="V100">IFERROR(IF(OR(G100&lt;0,G100&gt;4000,U100&lt;55),0,INDEX('SEC Appendix V3'!$B$5:$F$8,_xlfn.IFS(U100&lt;60,1,U100&lt;65,2,U100&lt;68,3,TRUE,4),MATCH(YEAR($Q$27),'SEC Appendix V3'!$B$4:$F$4))*IF(G100&lt;=3000,G100,12000-(3*G100))),0)</f>
        <v>0</v>
      </c>
      <c r="W100" s="77">
        <f t="shared" si="15"/>
        <v>123</v>
      </c>
      <c r="X100" s="76" cm="1">
        <f t="array" ref="X100">IFERROR(IF(OR(H100&lt;0,H100&gt;4000,W100&lt;55),0,INDEX('SEC Appendix V3'!$B$5:$F$8,_xlfn.IFS(W100&lt;60,1,W100&lt;65,2,W100&lt;68,3,TRUE,4),MATCH(YEAR($Q$27),'SEC Appendix V3'!$B$4:$F$4))*IF(H100&lt;=3000,H100,12000-(3*H100))),0)</f>
        <v>0</v>
      </c>
      <c r="Y100" s="77">
        <f t="shared" si="16"/>
        <v>123</v>
      </c>
      <c r="Z100" s="76" cm="1">
        <f t="array" ref="Z100">IFERROR(IF(OR(I100&lt;0,I100&gt;4000,Y100&lt;55),0,INDEX('SEC Appendix V3'!$B$5:$F$8,_xlfn.IFS(Y100&lt;60,1,Y100&lt;65,2,Y100&lt;68,3,TRUE,4),MATCH(YEAR($Q$27),'SEC Appendix V3'!$B$4:$F$4))*IF(I100&lt;=3000,I100,12000-(3*I100))),0)</f>
        <v>0</v>
      </c>
      <c r="AA100" s="77">
        <f t="shared" si="17"/>
        <v>123</v>
      </c>
      <c r="AB100" s="76" cm="1">
        <f t="array" ref="AB100">IFERROR(IF(OR(J100&lt;0,J100&gt;4000,AA100&lt;55),0,INDEX('SEC Appendix V3'!$B$5:$F$8,_xlfn.IFS(AA100&lt;60,1,AA100&lt;65,2,AA100&lt;68,3,TRUE,4),MATCH(YEAR($Q$27),'SEC Appendix V3'!$B$4:$F$4))*IF(J100&lt;=3000,J100,12000-(3*J100))),0)</f>
        <v>0</v>
      </c>
      <c r="AC100" s="77">
        <f t="shared" si="18"/>
        <v>123</v>
      </c>
      <c r="AD100" s="76" cm="1">
        <f t="array" ref="AD100">IFERROR(IF(OR(K100&lt;0,K100&gt;4000,AC100&lt;55),0,INDEX('SEC Appendix V3'!$B$5:$F$8,_xlfn.IFS(AC100&lt;60,1,AC100&lt;65,2,AC100&lt;68,3,TRUE,4),MATCH(YEAR($Q$27),'SEC Appendix V3'!$B$4:$F$4))*IF(K100&lt;=3000,K100,12000-(3*K100))),0)</f>
        <v>0</v>
      </c>
      <c r="AE100" s="77">
        <f t="shared" si="19"/>
        <v>123</v>
      </c>
      <c r="AF100" s="76" cm="1">
        <f t="array" ref="AF100">IFERROR(IF(OR(L100&lt;0,L100&gt;4000,AE100&lt;55),0,INDEX('SEC Appendix V3'!$B$5:$F$8,_xlfn.IFS(AE100&lt;60,1,AE100&lt;65,2,AE100&lt;68,3,TRUE,4),MATCH(YEAR($Q$27),'SEC Appendix V3'!$B$4:$F$4))*IF(L100&lt;=3000,L100,12000-(3*L100))),0)</f>
        <v>0</v>
      </c>
      <c r="AG100" s="77">
        <f t="shared" si="20"/>
        <v>123</v>
      </c>
      <c r="AH100" s="76" cm="1">
        <f t="array" ref="AH100">IFERROR(IF(OR(M100&lt;0,M100&gt;4000,AG100&lt;55),0,INDEX('SEC Appendix V3'!$B$5:$F$8,_xlfn.IFS(AG100&lt;60,1,AG100&lt;65,2,AG100&lt;68,3,TRUE,4),MATCH(YEAR($Q$27),'SEC Appendix V3'!$B$4:$F$4))*IF(M100&lt;=3000,M100,12000-(3*M100))),0)</f>
        <v>0</v>
      </c>
      <c r="AI100" s="77">
        <f t="shared" si="21"/>
        <v>123</v>
      </c>
      <c r="AJ100" s="76" cm="1">
        <f t="array" ref="AJ100">IFERROR(IF(OR(N100&lt;0,N100&gt;4000,AI100&lt;55),0,INDEX('SEC Appendix V3'!$B$5:$F$8,_xlfn.IFS(AI100&lt;60,1,AI100&lt;65,2,AI100&lt;68,3,TRUE,4),MATCH(YEAR($Q$27),'SEC Appendix V3'!$B$4:$F$4))*IF(N100&lt;=3000,N100,12000-(3*N100))),0)</f>
        <v>0</v>
      </c>
      <c r="AK100" s="77">
        <f t="shared" si="22"/>
        <v>123</v>
      </c>
      <c r="AL100" s="76" cm="1">
        <f t="array" ref="AL100">IFERROR(IF(OR(O100&lt;0,O100&gt;4000,AK100&lt;55),0,INDEX('SEC Appendix V3'!$B$5:$F$8,_xlfn.IFS(AK100&lt;60,1,AK100&lt;65,2,AK100&lt;68,3,TRUE,4),MATCH(YEAR($Q$27),'SEC Appendix V3'!$B$4:$F$4))*IF(O100&lt;=3000,O100,12000-(3*O100))),0)</f>
        <v>0</v>
      </c>
      <c r="AM100" s="77">
        <f t="shared" si="23"/>
        <v>123</v>
      </c>
      <c r="AN100" s="76" cm="1">
        <f t="array" ref="AN100">IFERROR(IF(OR(P100&lt;0,P100&gt;4000,AM100&lt;55),0,INDEX('SEC Appendix V3'!$B$5:$F$8,_xlfn.IFS(AM100&lt;60,1,AM100&lt;65,2,AM100&lt;68,3,TRUE,4),MATCH(YEAR($Q$27),'SEC Appendix V3'!$B$4:$F$4))*IF(P100&lt;=3000,P100,12000-(3*P100))),0)</f>
        <v>0</v>
      </c>
      <c r="AO100" s="79">
        <f t="shared" si="24"/>
        <v>0</v>
      </c>
    </row>
    <row r="101" spans="1:41" x14ac:dyDescent="0.35">
      <c r="A101" s="70">
        <v>72</v>
      </c>
      <c r="B101" s="58"/>
      <c r="C101" s="58"/>
      <c r="D101" s="59"/>
      <c r="E101" s="60"/>
      <c r="F101" s="60"/>
      <c r="G101" s="60"/>
      <c r="H101" s="60"/>
      <c r="I101" s="60"/>
      <c r="J101" s="60"/>
      <c r="K101" s="60"/>
      <c r="L101" s="60"/>
      <c r="M101" s="60"/>
      <c r="N101" s="60"/>
      <c r="O101" s="60"/>
      <c r="P101" s="60"/>
      <c r="Q101" s="50">
        <f t="shared" si="25"/>
        <v>123</v>
      </c>
      <c r="R101" s="104" cm="1">
        <f t="array" ref="R101">IFERROR(IF(OR(E101&lt;0,E101&gt;4000,Q101&lt;55),0,INDEX('SEC Appendix V3'!$B$5:$F$8,_xlfn.IFS(Q101&lt;60,1,Q101&lt;65,2,Q101&lt;68,3,TRUE,4),MATCH(YEAR($Q$27),'SEC Appendix V3'!$B$4:$F$4))*IF(E101&lt;=3000,E101,12000-(3*E101))),0)</f>
        <v>0</v>
      </c>
      <c r="S101" s="77">
        <f t="shared" si="13"/>
        <v>123</v>
      </c>
      <c r="T101" s="76" cm="1">
        <f t="array" ref="T101">IFERROR(IF(OR(F101&lt;0,F101&gt;4000,S101&lt;55),0,INDEX('SEC Appendix V3'!$B$5:$F$8,_xlfn.IFS(S101&lt;60,1,S101&lt;65,2,S101&lt;68,3,TRUE,4),MATCH(YEAR($Q$27),'SEC Appendix V3'!$B$4:$F$4))*IF(F101&lt;=3000,F101,12000-(3*F101))),0)</f>
        <v>0</v>
      </c>
      <c r="U101" s="77">
        <f t="shared" si="14"/>
        <v>123</v>
      </c>
      <c r="V101" s="76" cm="1">
        <f t="array" ref="V101">IFERROR(IF(OR(G101&lt;0,G101&gt;4000,U101&lt;55),0,INDEX('SEC Appendix V3'!$B$5:$F$8,_xlfn.IFS(U101&lt;60,1,U101&lt;65,2,U101&lt;68,3,TRUE,4),MATCH(YEAR($Q$27),'SEC Appendix V3'!$B$4:$F$4))*IF(G101&lt;=3000,G101,12000-(3*G101))),0)</f>
        <v>0</v>
      </c>
      <c r="W101" s="77">
        <f t="shared" si="15"/>
        <v>123</v>
      </c>
      <c r="X101" s="76" cm="1">
        <f t="array" ref="X101">IFERROR(IF(OR(H101&lt;0,H101&gt;4000,W101&lt;55),0,INDEX('SEC Appendix V3'!$B$5:$F$8,_xlfn.IFS(W101&lt;60,1,W101&lt;65,2,W101&lt;68,3,TRUE,4),MATCH(YEAR($Q$27),'SEC Appendix V3'!$B$4:$F$4))*IF(H101&lt;=3000,H101,12000-(3*H101))),0)</f>
        <v>0</v>
      </c>
      <c r="Y101" s="77">
        <f t="shared" si="16"/>
        <v>123</v>
      </c>
      <c r="Z101" s="76" cm="1">
        <f t="array" ref="Z101">IFERROR(IF(OR(I101&lt;0,I101&gt;4000,Y101&lt;55),0,INDEX('SEC Appendix V3'!$B$5:$F$8,_xlfn.IFS(Y101&lt;60,1,Y101&lt;65,2,Y101&lt;68,3,TRUE,4),MATCH(YEAR($Q$27),'SEC Appendix V3'!$B$4:$F$4))*IF(I101&lt;=3000,I101,12000-(3*I101))),0)</f>
        <v>0</v>
      </c>
      <c r="AA101" s="77">
        <f t="shared" si="17"/>
        <v>123</v>
      </c>
      <c r="AB101" s="76" cm="1">
        <f t="array" ref="AB101">IFERROR(IF(OR(J101&lt;0,J101&gt;4000,AA101&lt;55),0,INDEX('SEC Appendix V3'!$B$5:$F$8,_xlfn.IFS(AA101&lt;60,1,AA101&lt;65,2,AA101&lt;68,3,TRUE,4),MATCH(YEAR($Q$27),'SEC Appendix V3'!$B$4:$F$4))*IF(J101&lt;=3000,J101,12000-(3*J101))),0)</f>
        <v>0</v>
      </c>
      <c r="AC101" s="77">
        <f t="shared" si="18"/>
        <v>123</v>
      </c>
      <c r="AD101" s="76" cm="1">
        <f t="array" ref="AD101">IFERROR(IF(OR(K101&lt;0,K101&gt;4000,AC101&lt;55),0,INDEX('SEC Appendix V3'!$B$5:$F$8,_xlfn.IFS(AC101&lt;60,1,AC101&lt;65,2,AC101&lt;68,3,TRUE,4),MATCH(YEAR($Q$27),'SEC Appendix V3'!$B$4:$F$4))*IF(K101&lt;=3000,K101,12000-(3*K101))),0)</f>
        <v>0</v>
      </c>
      <c r="AE101" s="77">
        <f t="shared" si="19"/>
        <v>123</v>
      </c>
      <c r="AF101" s="76" cm="1">
        <f t="array" ref="AF101">IFERROR(IF(OR(L101&lt;0,L101&gt;4000,AE101&lt;55),0,INDEX('SEC Appendix V3'!$B$5:$F$8,_xlfn.IFS(AE101&lt;60,1,AE101&lt;65,2,AE101&lt;68,3,TRUE,4),MATCH(YEAR($Q$27),'SEC Appendix V3'!$B$4:$F$4))*IF(L101&lt;=3000,L101,12000-(3*L101))),0)</f>
        <v>0</v>
      </c>
      <c r="AG101" s="77">
        <f t="shared" si="20"/>
        <v>123</v>
      </c>
      <c r="AH101" s="76" cm="1">
        <f t="array" ref="AH101">IFERROR(IF(OR(M101&lt;0,M101&gt;4000,AG101&lt;55),0,INDEX('SEC Appendix V3'!$B$5:$F$8,_xlfn.IFS(AG101&lt;60,1,AG101&lt;65,2,AG101&lt;68,3,TRUE,4),MATCH(YEAR($Q$27),'SEC Appendix V3'!$B$4:$F$4))*IF(M101&lt;=3000,M101,12000-(3*M101))),0)</f>
        <v>0</v>
      </c>
      <c r="AI101" s="77">
        <f t="shared" si="21"/>
        <v>123</v>
      </c>
      <c r="AJ101" s="76" cm="1">
        <f t="array" ref="AJ101">IFERROR(IF(OR(N101&lt;0,N101&gt;4000,AI101&lt;55),0,INDEX('SEC Appendix V3'!$B$5:$F$8,_xlfn.IFS(AI101&lt;60,1,AI101&lt;65,2,AI101&lt;68,3,TRUE,4),MATCH(YEAR($Q$27),'SEC Appendix V3'!$B$4:$F$4))*IF(N101&lt;=3000,N101,12000-(3*N101))),0)</f>
        <v>0</v>
      </c>
      <c r="AK101" s="77">
        <f t="shared" si="22"/>
        <v>123</v>
      </c>
      <c r="AL101" s="76" cm="1">
        <f t="array" ref="AL101">IFERROR(IF(OR(O101&lt;0,O101&gt;4000,AK101&lt;55),0,INDEX('SEC Appendix V3'!$B$5:$F$8,_xlfn.IFS(AK101&lt;60,1,AK101&lt;65,2,AK101&lt;68,3,TRUE,4),MATCH(YEAR($Q$27),'SEC Appendix V3'!$B$4:$F$4))*IF(O101&lt;=3000,O101,12000-(3*O101))),0)</f>
        <v>0</v>
      </c>
      <c r="AM101" s="77">
        <f t="shared" si="23"/>
        <v>123</v>
      </c>
      <c r="AN101" s="76" cm="1">
        <f t="array" ref="AN101">IFERROR(IF(OR(P101&lt;0,P101&gt;4000,AM101&lt;55),0,INDEX('SEC Appendix V3'!$B$5:$F$8,_xlfn.IFS(AM101&lt;60,1,AM101&lt;65,2,AM101&lt;68,3,TRUE,4),MATCH(YEAR($Q$27),'SEC Appendix V3'!$B$4:$F$4))*IF(P101&lt;=3000,P101,12000-(3*P101))),0)</f>
        <v>0</v>
      </c>
      <c r="AO101" s="79">
        <f t="shared" si="24"/>
        <v>0</v>
      </c>
    </row>
    <row r="102" spans="1:41" x14ac:dyDescent="0.35">
      <c r="A102" s="70">
        <v>73</v>
      </c>
      <c r="B102" s="57"/>
      <c r="C102" s="58"/>
      <c r="D102" s="59"/>
      <c r="E102" s="60"/>
      <c r="F102" s="60"/>
      <c r="G102" s="60"/>
      <c r="H102" s="60"/>
      <c r="I102" s="60"/>
      <c r="J102" s="60"/>
      <c r="K102" s="60"/>
      <c r="L102" s="60"/>
      <c r="M102" s="60"/>
      <c r="N102" s="60"/>
      <c r="O102" s="60"/>
      <c r="P102" s="60"/>
      <c r="Q102" s="50">
        <f t="shared" si="25"/>
        <v>123</v>
      </c>
      <c r="R102" s="104" cm="1">
        <f t="array" ref="R102">IFERROR(IF(OR(E102&lt;0,E102&gt;4000,Q102&lt;55),0,INDEX('SEC Appendix V3'!$B$5:$F$8,_xlfn.IFS(Q102&lt;60,1,Q102&lt;65,2,Q102&lt;68,3,TRUE,4),MATCH(YEAR($Q$27),'SEC Appendix V3'!$B$4:$F$4))*IF(E102&lt;=3000,E102,12000-(3*E102))),0)</f>
        <v>0</v>
      </c>
      <c r="S102" s="77">
        <f t="shared" si="13"/>
        <v>123</v>
      </c>
      <c r="T102" s="76" cm="1">
        <f t="array" ref="T102">IFERROR(IF(OR(F102&lt;0,F102&gt;4000,S102&lt;55),0,INDEX('SEC Appendix V3'!$B$5:$F$8,_xlfn.IFS(S102&lt;60,1,S102&lt;65,2,S102&lt;68,3,TRUE,4),MATCH(YEAR($Q$27),'SEC Appendix V3'!$B$4:$F$4))*IF(F102&lt;=3000,F102,12000-(3*F102))),0)</f>
        <v>0</v>
      </c>
      <c r="U102" s="77">
        <f t="shared" si="14"/>
        <v>123</v>
      </c>
      <c r="V102" s="76" cm="1">
        <f t="array" ref="V102">IFERROR(IF(OR(G102&lt;0,G102&gt;4000,U102&lt;55),0,INDEX('SEC Appendix V3'!$B$5:$F$8,_xlfn.IFS(U102&lt;60,1,U102&lt;65,2,U102&lt;68,3,TRUE,4),MATCH(YEAR($Q$27),'SEC Appendix V3'!$B$4:$F$4))*IF(G102&lt;=3000,G102,12000-(3*G102))),0)</f>
        <v>0</v>
      </c>
      <c r="W102" s="77">
        <f t="shared" si="15"/>
        <v>123</v>
      </c>
      <c r="X102" s="76" cm="1">
        <f t="array" ref="X102">IFERROR(IF(OR(H102&lt;0,H102&gt;4000,W102&lt;55),0,INDEX('SEC Appendix V3'!$B$5:$F$8,_xlfn.IFS(W102&lt;60,1,W102&lt;65,2,W102&lt;68,3,TRUE,4),MATCH(YEAR($Q$27),'SEC Appendix V3'!$B$4:$F$4))*IF(H102&lt;=3000,H102,12000-(3*H102))),0)</f>
        <v>0</v>
      </c>
      <c r="Y102" s="77">
        <f t="shared" si="16"/>
        <v>123</v>
      </c>
      <c r="Z102" s="76" cm="1">
        <f t="array" ref="Z102">IFERROR(IF(OR(I102&lt;0,I102&gt;4000,Y102&lt;55),0,INDEX('SEC Appendix V3'!$B$5:$F$8,_xlfn.IFS(Y102&lt;60,1,Y102&lt;65,2,Y102&lt;68,3,TRUE,4),MATCH(YEAR($Q$27),'SEC Appendix V3'!$B$4:$F$4))*IF(I102&lt;=3000,I102,12000-(3*I102))),0)</f>
        <v>0</v>
      </c>
      <c r="AA102" s="77">
        <f t="shared" si="17"/>
        <v>123</v>
      </c>
      <c r="AB102" s="76" cm="1">
        <f t="array" ref="AB102">IFERROR(IF(OR(J102&lt;0,J102&gt;4000,AA102&lt;55),0,INDEX('SEC Appendix V3'!$B$5:$F$8,_xlfn.IFS(AA102&lt;60,1,AA102&lt;65,2,AA102&lt;68,3,TRUE,4),MATCH(YEAR($Q$27),'SEC Appendix V3'!$B$4:$F$4))*IF(J102&lt;=3000,J102,12000-(3*J102))),0)</f>
        <v>0</v>
      </c>
      <c r="AC102" s="77">
        <f t="shared" si="18"/>
        <v>123</v>
      </c>
      <c r="AD102" s="76" cm="1">
        <f t="array" ref="AD102">IFERROR(IF(OR(K102&lt;0,K102&gt;4000,AC102&lt;55),0,INDEX('SEC Appendix V3'!$B$5:$F$8,_xlfn.IFS(AC102&lt;60,1,AC102&lt;65,2,AC102&lt;68,3,TRUE,4),MATCH(YEAR($Q$27),'SEC Appendix V3'!$B$4:$F$4))*IF(K102&lt;=3000,K102,12000-(3*K102))),0)</f>
        <v>0</v>
      </c>
      <c r="AE102" s="77">
        <f t="shared" si="19"/>
        <v>123</v>
      </c>
      <c r="AF102" s="76" cm="1">
        <f t="array" ref="AF102">IFERROR(IF(OR(L102&lt;0,L102&gt;4000,AE102&lt;55),0,INDEX('SEC Appendix V3'!$B$5:$F$8,_xlfn.IFS(AE102&lt;60,1,AE102&lt;65,2,AE102&lt;68,3,TRUE,4),MATCH(YEAR($Q$27),'SEC Appendix V3'!$B$4:$F$4))*IF(L102&lt;=3000,L102,12000-(3*L102))),0)</f>
        <v>0</v>
      </c>
      <c r="AG102" s="77">
        <f t="shared" si="20"/>
        <v>123</v>
      </c>
      <c r="AH102" s="76" cm="1">
        <f t="array" ref="AH102">IFERROR(IF(OR(M102&lt;0,M102&gt;4000,AG102&lt;55),0,INDEX('SEC Appendix V3'!$B$5:$F$8,_xlfn.IFS(AG102&lt;60,1,AG102&lt;65,2,AG102&lt;68,3,TRUE,4),MATCH(YEAR($Q$27),'SEC Appendix V3'!$B$4:$F$4))*IF(M102&lt;=3000,M102,12000-(3*M102))),0)</f>
        <v>0</v>
      </c>
      <c r="AI102" s="77">
        <f t="shared" si="21"/>
        <v>123</v>
      </c>
      <c r="AJ102" s="76" cm="1">
        <f t="array" ref="AJ102">IFERROR(IF(OR(N102&lt;0,N102&gt;4000,AI102&lt;55),0,INDEX('SEC Appendix V3'!$B$5:$F$8,_xlfn.IFS(AI102&lt;60,1,AI102&lt;65,2,AI102&lt;68,3,TRUE,4),MATCH(YEAR($Q$27),'SEC Appendix V3'!$B$4:$F$4))*IF(N102&lt;=3000,N102,12000-(3*N102))),0)</f>
        <v>0</v>
      </c>
      <c r="AK102" s="77">
        <f t="shared" si="22"/>
        <v>123</v>
      </c>
      <c r="AL102" s="76" cm="1">
        <f t="array" ref="AL102">IFERROR(IF(OR(O102&lt;0,O102&gt;4000,AK102&lt;55),0,INDEX('SEC Appendix V3'!$B$5:$F$8,_xlfn.IFS(AK102&lt;60,1,AK102&lt;65,2,AK102&lt;68,3,TRUE,4),MATCH(YEAR($Q$27),'SEC Appendix V3'!$B$4:$F$4))*IF(O102&lt;=3000,O102,12000-(3*O102))),0)</f>
        <v>0</v>
      </c>
      <c r="AM102" s="77">
        <f t="shared" si="23"/>
        <v>123</v>
      </c>
      <c r="AN102" s="76" cm="1">
        <f t="array" ref="AN102">IFERROR(IF(OR(P102&lt;0,P102&gt;4000,AM102&lt;55),0,INDEX('SEC Appendix V3'!$B$5:$F$8,_xlfn.IFS(AM102&lt;60,1,AM102&lt;65,2,AM102&lt;68,3,TRUE,4),MATCH(YEAR($Q$27),'SEC Appendix V3'!$B$4:$F$4))*IF(P102&lt;=3000,P102,12000-(3*P102))),0)</f>
        <v>0</v>
      </c>
      <c r="AO102" s="79">
        <f t="shared" si="24"/>
        <v>0</v>
      </c>
    </row>
    <row r="103" spans="1:41" x14ac:dyDescent="0.35">
      <c r="A103" s="70">
        <v>74</v>
      </c>
      <c r="B103" s="57"/>
      <c r="C103" s="58"/>
      <c r="D103" s="59"/>
      <c r="E103" s="60"/>
      <c r="F103" s="60"/>
      <c r="G103" s="60"/>
      <c r="H103" s="60"/>
      <c r="I103" s="60"/>
      <c r="J103" s="60"/>
      <c r="K103" s="60"/>
      <c r="L103" s="60"/>
      <c r="M103" s="60"/>
      <c r="N103" s="60"/>
      <c r="O103" s="60"/>
      <c r="P103" s="60"/>
      <c r="Q103" s="50">
        <f t="shared" si="25"/>
        <v>123</v>
      </c>
      <c r="R103" s="104" cm="1">
        <f t="array" ref="R103">IFERROR(IF(OR(E103&lt;0,E103&gt;4000,Q103&lt;55),0,INDEX('SEC Appendix V3'!$B$5:$F$8,_xlfn.IFS(Q103&lt;60,1,Q103&lt;65,2,Q103&lt;68,3,TRUE,4),MATCH(YEAR($Q$27),'SEC Appendix V3'!$B$4:$F$4))*IF(E103&lt;=3000,E103,12000-(3*E103))),0)</f>
        <v>0</v>
      </c>
      <c r="S103" s="77">
        <f t="shared" si="13"/>
        <v>123</v>
      </c>
      <c r="T103" s="76" cm="1">
        <f t="array" ref="T103">IFERROR(IF(OR(F103&lt;0,F103&gt;4000,S103&lt;55),0,INDEX('SEC Appendix V3'!$B$5:$F$8,_xlfn.IFS(S103&lt;60,1,S103&lt;65,2,S103&lt;68,3,TRUE,4),MATCH(YEAR($Q$27),'SEC Appendix V3'!$B$4:$F$4))*IF(F103&lt;=3000,F103,12000-(3*F103))),0)</f>
        <v>0</v>
      </c>
      <c r="U103" s="77">
        <f t="shared" si="14"/>
        <v>123</v>
      </c>
      <c r="V103" s="76" cm="1">
        <f t="array" ref="V103">IFERROR(IF(OR(G103&lt;0,G103&gt;4000,U103&lt;55),0,INDEX('SEC Appendix V3'!$B$5:$F$8,_xlfn.IFS(U103&lt;60,1,U103&lt;65,2,U103&lt;68,3,TRUE,4),MATCH(YEAR($Q$27),'SEC Appendix V3'!$B$4:$F$4))*IF(G103&lt;=3000,G103,12000-(3*G103))),0)</f>
        <v>0</v>
      </c>
      <c r="W103" s="77">
        <f t="shared" si="15"/>
        <v>123</v>
      </c>
      <c r="X103" s="76" cm="1">
        <f t="array" ref="X103">IFERROR(IF(OR(H103&lt;0,H103&gt;4000,W103&lt;55),0,INDEX('SEC Appendix V3'!$B$5:$F$8,_xlfn.IFS(W103&lt;60,1,W103&lt;65,2,W103&lt;68,3,TRUE,4),MATCH(YEAR($Q$27),'SEC Appendix V3'!$B$4:$F$4))*IF(H103&lt;=3000,H103,12000-(3*H103))),0)</f>
        <v>0</v>
      </c>
      <c r="Y103" s="77">
        <f t="shared" si="16"/>
        <v>123</v>
      </c>
      <c r="Z103" s="76" cm="1">
        <f t="array" ref="Z103">IFERROR(IF(OR(I103&lt;0,I103&gt;4000,Y103&lt;55),0,INDEX('SEC Appendix V3'!$B$5:$F$8,_xlfn.IFS(Y103&lt;60,1,Y103&lt;65,2,Y103&lt;68,3,TRUE,4),MATCH(YEAR($Q$27),'SEC Appendix V3'!$B$4:$F$4))*IF(I103&lt;=3000,I103,12000-(3*I103))),0)</f>
        <v>0</v>
      </c>
      <c r="AA103" s="77">
        <f t="shared" si="17"/>
        <v>123</v>
      </c>
      <c r="AB103" s="76" cm="1">
        <f t="array" ref="AB103">IFERROR(IF(OR(J103&lt;0,J103&gt;4000,AA103&lt;55),0,INDEX('SEC Appendix V3'!$B$5:$F$8,_xlfn.IFS(AA103&lt;60,1,AA103&lt;65,2,AA103&lt;68,3,TRUE,4),MATCH(YEAR($Q$27),'SEC Appendix V3'!$B$4:$F$4))*IF(J103&lt;=3000,J103,12000-(3*J103))),0)</f>
        <v>0</v>
      </c>
      <c r="AC103" s="77">
        <f t="shared" si="18"/>
        <v>123</v>
      </c>
      <c r="AD103" s="76" cm="1">
        <f t="array" ref="AD103">IFERROR(IF(OR(K103&lt;0,K103&gt;4000,AC103&lt;55),0,INDEX('SEC Appendix V3'!$B$5:$F$8,_xlfn.IFS(AC103&lt;60,1,AC103&lt;65,2,AC103&lt;68,3,TRUE,4),MATCH(YEAR($Q$27),'SEC Appendix V3'!$B$4:$F$4))*IF(K103&lt;=3000,K103,12000-(3*K103))),0)</f>
        <v>0</v>
      </c>
      <c r="AE103" s="77">
        <f t="shared" si="19"/>
        <v>123</v>
      </c>
      <c r="AF103" s="76" cm="1">
        <f t="array" ref="AF103">IFERROR(IF(OR(L103&lt;0,L103&gt;4000,AE103&lt;55),0,INDEX('SEC Appendix V3'!$B$5:$F$8,_xlfn.IFS(AE103&lt;60,1,AE103&lt;65,2,AE103&lt;68,3,TRUE,4),MATCH(YEAR($Q$27),'SEC Appendix V3'!$B$4:$F$4))*IF(L103&lt;=3000,L103,12000-(3*L103))),0)</f>
        <v>0</v>
      </c>
      <c r="AG103" s="77">
        <f t="shared" si="20"/>
        <v>123</v>
      </c>
      <c r="AH103" s="76" cm="1">
        <f t="array" ref="AH103">IFERROR(IF(OR(M103&lt;0,M103&gt;4000,AG103&lt;55),0,INDEX('SEC Appendix V3'!$B$5:$F$8,_xlfn.IFS(AG103&lt;60,1,AG103&lt;65,2,AG103&lt;68,3,TRUE,4),MATCH(YEAR($Q$27),'SEC Appendix V3'!$B$4:$F$4))*IF(M103&lt;=3000,M103,12000-(3*M103))),0)</f>
        <v>0</v>
      </c>
      <c r="AI103" s="77">
        <f t="shared" si="21"/>
        <v>123</v>
      </c>
      <c r="AJ103" s="76" cm="1">
        <f t="array" ref="AJ103">IFERROR(IF(OR(N103&lt;0,N103&gt;4000,AI103&lt;55),0,INDEX('SEC Appendix V3'!$B$5:$F$8,_xlfn.IFS(AI103&lt;60,1,AI103&lt;65,2,AI103&lt;68,3,TRUE,4),MATCH(YEAR($Q$27),'SEC Appendix V3'!$B$4:$F$4))*IF(N103&lt;=3000,N103,12000-(3*N103))),0)</f>
        <v>0</v>
      </c>
      <c r="AK103" s="77">
        <f t="shared" si="22"/>
        <v>123</v>
      </c>
      <c r="AL103" s="76" cm="1">
        <f t="array" ref="AL103">IFERROR(IF(OR(O103&lt;0,O103&gt;4000,AK103&lt;55),0,INDEX('SEC Appendix V3'!$B$5:$F$8,_xlfn.IFS(AK103&lt;60,1,AK103&lt;65,2,AK103&lt;68,3,TRUE,4),MATCH(YEAR($Q$27),'SEC Appendix V3'!$B$4:$F$4))*IF(O103&lt;=3000,O103,12000-(3*O103))),0)</f>
        <v>0</v>
      </c>
      <c r="AM103" s="77">
        <f t="shared" si="23"/>
        <v>123</v>
      </c>
      <c r="AN103" s="76" cm="1">
        <f t="array" ref="AN103">IFERROR(IF(OR(P103&lt;0,P103&gt;4000,AM103&lt;55),0,INDEX('SEC Appendix V3'!$B$5:$F$8,_xlfn.IFS(AM103&lt;60,1,AM103&lt;65,2,AM103&lt;68,3,TRUE,4),MATCH(YEAR($Q$27),'SEC Appendix V3'!$B$4:$F$4))*IF(P103&lt;=3000,P103,12000-(3*P103))),0)</f>
        <v>0</v>
      </c>
      <c r="AO103" s="79">
        <f t="shared" si="24"/>
        <v>0</v>
      </c>
    </row>
    <row r="104" spans="1:41" x14ac:dyDescent="0.35">
      <c r="A104" s="70">
        <v>75</v>
      </c>
      <c r="B104" s="58"/>
      <c r="C104" s="58"/>
      <c r="D104" s="59"/>
      <c r="E104" s="60"/>
      <c r="F104" s="60"/>
      <c r="G104" s="60"/>
      <c r="H104" s="60"/>
      <c r="I104" s="60"/>
      <c r="J104" s="60"/>
      <c r="K104" s="60"/>
      <c r="L104" s="60"/>
      <c r="M104" s="60"/>
      <c r="N104" s="60"/>
      <c r="O104" s="60"/>
      <c r="P104" s="60"/>
      <c r="Q104" s="50">
        <f t="shared" si="25"/>
        <v>123</v>
      </c>
      <c r="R104" s="104" cm="1">
        <f t="array" ref="R104">IFERROR(IF(OR(E104&lt;0,E104&gt;4000,Q104&lt;55),0,INDEX('SEC Appendix V3'!$B$5:$F$8,_xlfn.IFS(Q104&lt;60,1,Q104&lt;65,2,Q104&lt;68,3,TRUE,4),MATCH(YEAR($Q$27),'SEC Appendix V3'!$B$4:$F$4))*IF(E104&lt;=3000,E104,12000-(3*E104))),0)</f>
        <v>0</v>
      </c>
      <c r="S104" s="77">
        <f t="shared" si="13"/>
        <v>123</v>
      </c>
      <c r="T104" s="76" cm="1">
        <f t="array" ref="T104">IFERROR(IF(OR(F104&lt;0,F104&gt;4000,S104&lt;55),0,INDEX('SEC Appendix V3'!$B$5:$F$8,_xlfn.IFS(S104&lt;60,1,S104&lt;65,2,S104&lt;68,3,TRUE,4),MATCH(YEAR($Q$27),'SEC Appendix V3'!$B$4:$F$4))*IF(F104&lt;=3000,F104,12000-(3*F104))),0)</f>
        <v>0</v>
      </c>
      <c r="U104" s="77">
        <f t="shared" si="14"/>
        <v>123</v>
      </c>
      <c r="V104" s="76" cm="1">
        <f t="array" ref="V104">IFERROR(IF(OR(G104&lt;0,G104&gt;4000,U104&lt;55),0,INDEX('SEC Appendix V3'!$B$5:$F$8,_xlfn.IFS(U104&lt;60,1,U104&lt;65,2,U104&lt;68,3,TRUE,4),MATCH(YEAR($Q$27),'SEC Appendix V3'!$B$4:$F$4))*IF(G104&lt;=3000,G104,12000-(3*G104))),0)</f>
        <v>0</v>
      </c>
      <c r="W104" s="77">
        <f t="shared" si="15"/>
        <v>123</v>
      </c>
      <c r="X104" s="76" cm="1">
        <f t="array" ref="X104">IFERROR(IF(OR(H104&lt;0,H104&gt;4000,W104&lt;55),0,INDEX('SEC Appendix V3'!$B$5:$F$8,_xlfn.IFS(W104&lt;60,1,W104&lt;65,2,W104&lt;68,3,TRUE,4),MATCH(YEAR($Q$27),'SEC Appendix V3'!$B$4:$F$4))*IF(H104&lt;=3000,H104,12000-(3*H104))),0)</f>
        <v>0</v>
      </c>
      <c r="Y104" s="77">
        <f t="shared" si="16"/>
        <v>123</v>
      </c>
      <c r="Z104" s="76" cm="1">
        <f t="array" ref="Z104">IFERROR(IF(OR(I104&lt;0,I104&gt;4000,Y104&lt;55),0,INDEX('SEC Appendix V3'!$B$5:$F$8,_xlfn.IFS(Y104&lt;60,1,Y104&lt;65,2,Y104&lt;68,3,TRUE,4),MATCH(YEAR($Q$27),'SEC Appendix V3'!$B$4:$F$4))*IF(I104&lt;=3000,I104,12000-(3*I104))),0)</f>
        <v>0</v>
      </c>
      <c r="AA104" s="77">
        <f t="shared" si="17"/>
        <v>123</v>
      </c>
      <c r="AB104" s="76" cm="1">
        <f t="array" ref="AB104">IFERROR(IF(OR(J104&lt;0,J104&gt;4000,AA104&lt;55),0,INDEX('SEC Appendix V3'!$B$5:$F$8,_xlfn.IFS(AA104&lt;60,1,AA104&lt;65,2,AA104&lt;68,3,TRUE,4),MATCH(YEAR($Q$27),'SEC Appendix V3'!$B$4:$F$4))*IF(J104&lt;=3000,J104,12000-(3*J104))),0)</f>
        <v>0</v>
      </c>
      <c r="AC104" s="77">
        <f t="shared" si="18"/>
        <v>123</v>
      </c>
      <c r="AD104" s="76" cm="1">
        <f t="array" ref="AD104">IFERROR(IF(OR(K104&lt;0,K104&gt;4000,AC104&lt;55),0,INDEX('SEC Appendix V3'!$B$5:$F$8,_xlfn.IFS(AC104&lt;60,1,AC104&lt;65,2,AC104&lt;68,3,TRUE,4),MATCH(YEAR($Q$27),'SEC Appendix V3'!$B$4:$F$4))*IF(K104&lt;=3000,K104,12000-(3*K104))),0)</f>
        <v>0</v>
      </c>
      <c r="AE104" s="77">
        <f t="shared" si="19"/>
        <v>123</v>
      </c>
      <c r="AF104" s="76" cm="1">
        <f t="array" ref="AF104">IFERROR(IF(OR(L104&lt;0,L104&gt;4000,AE104&lt;55),0,INDEX('SEC Appendix V3'!$B$5:$F$8,_xlfn.IFS(AE104&lt;60,1,AE104&lt;65,2,AE104&lt;68,3,TRUE,4),MATCH(YEAR($Q$27),'SEC Appendix V3'!$B$4:$F$4))*IF(L104&lt;=3000,L104,12000-(3*L104))),0)</f>
        <v>0</v>
      </c>
      <c r="AG104" s="77">
        <f t="shared" si="20"/>
        <v>123</v>
      </c>
      <c r="AH104" s="76" cm="1">
        <f t="array" ref="AH104">IFERROR(IF(OR(M104&lt;0,M104&gt;4000,AG104&lt;55),0,INDEX('SEC Appendix V3'!$B$5:$F$8,_xlfn.IFS(AG104&lt;60,1,AG104&lt;65,2,AG104&lt;68,3,TRUE,4),MATCH(YEAR($Q$27),'SEC Appendix V3'!$B$4:$F$4))*IF(M104&lt;=3000,M104,12000-(3*M104))),0)</f>
        <v>0</v>
      </c>
      <c r="AI104" s="77">
        <f t="shared" si="21"/>
        <v>123</v>
      </c>
      <c r="AJ104" s="76" cm="1">
        <f t="array" ref="AJ104">IFERROR(IF(OR(N104&lt;0,N104&gt;4000,AI104&lt;55),0,INDEX('SEC Appendix V3'!$B$5:$F$8,_xlfn.IFS(AI104&lt;60,1,AI104&lt;65,2,AI104&lt;68,3,TRUE,4),MATCH(YEAR($Q$27),'SEC Appendix V3'!$B$4:$F$4))*IF(N104&lt;=3000,N104,12000-(3*N104))),0)</f>
        <v>0</v>
      </c>
      <c r="AK104" s="77">
        <f t="shared" si="22"/>
        <v>123</v>
      </c>
      <c r="AL104" s="76" cm="1">
        <f t="array" ref="AL104">IFERROR(IF(OR(O104&lt;0,O104&gt;4000,AK104&lt;55),0,INDEX('SEC Appendix V3'!$B$5:$F$8,_xlfn.IFS(AK104&lt;60,1,AK104&lt;65,2,AK104&lt;68,3,TRUE,4),MATCH(YEAR($Q$27),'SEC Appendix V3'!$B$4:$F$4))*IF(O104&lt;=3000,O104,12000-(3*O104))),0)</f>
        <v>0</v>
      </c>
      <c r="AM104" s="77">
        <f t="shared" si="23"/>
        <v>123</v>
      </c>
      <c r="AN104" s="76" cm="1">
        <f t="array" ref="AN104">IFERROR(IF(OR(P104&lt;0,P104&gt;4000,AM104&lt;55),0,INDEX('SEC Appendix V3'!$B$5:$F$8,_xlfn.IFS(AM104&lt;60,1,AM104&lt;65,2,AM104&lt;68,3,TRUE,4),MATCH(YEAR($Q$27),'SEC Appendix V3'!$B$4:$F$4))*IF(P104&lt;=3000,P104,12000-(3*P104))),0)</f>
        <v>0</v>
      </c>
      <c r="AO104" s="79">
        <f t="shared" si="24"/>
        <v>0</v>
      </c>
    </row>
    <row r="105" spans="1:41" x14ac:dyDescent="0.35">
      <c r="A105" s="70">
        <v>76</v>
      </c>
      <c r="B105" s="57"/>
      <c r="C105" s="58"/>
      <c r="D105" s="59"/>
      <c r="E105" s="60"/>
      <c r="F105" s="60"/>
      <c r="G105" s="60"/>
      <c r="H105" s="60"/>
      <c r="I105" s="60"/>
      <c r="J105" s="60"/>
      <c r="K105" s="60"/>
      <c r="L105" s="60"/>
      <c r="M105" s="60"/>
      <c r="N105" s="60"/>
      <c r="O105" s="60"/>
      <c r="P105" s="60"/>
      <c r="Q105" s="50">
        <f t="shared" si="25"/>
        <v>123</v>
      </c>
      <c r="R105" s="104" cm="1">
        <f t="array" ref="R105">IFERROR(IF(OR(E105&lt;0,E105&gt;4000,Q105&lt;55),0,INDEX('SEC Appendix V3'!$B$5:$F$8,_xlfn.IFS(Q105&lt;60,1,Q105&lt;65,2,Q105&lt;68,3,TRUE,4),MATCH(YEAR($Q$27),'SEC Appendix V3'!$B$4:$F$4))*IF(E105&lt;=3000,E105,12000-(3*E105))),0)</f>
        <v>0</v>
      </c>
      <c r="S105" s="77">
        <f t="shared" si="13"/>
        <v>123</v>
      </c>
      <c r="T105" s="76" cm="1">
        <f t="array" ref="T105">IFERROR(IF(OR(F105&lt;0,F105&gt;4000,S105&lt;55),0,INDEX('SEC Appendix V3'!$B$5:$F$8,_xlfn.IFS(S105&lt;60,1,S105&lt;65,2,S105&lt;68,3,TRUE,4),MATCH(YEAR($Q$27),'SEC Appendix V3'!$B$4:$F$4))*IF(F105&lt;=3000,F105,12000-(3*F105))),0)</f>
        <v>0</v>
      </c>
      <c r="U105" s="77">
        <f t="shared" si="14"/>
        <v>123</v>
      </c>
      <c r="V105" s="76" cm="1">
        <f t="array" ref="V105">IFERROR(IF(OR(G105&lt;0,G105&gt;4000,U105&lt;55),0,INDEX('SEC Appendix V3'!$B$5:$F$8,_xlfn.IFS(U105&lt;60,1,U105&lt;65,2,U105&lt;68,3,TRUE,4),MATCH(YEAR($Q$27),'SEC Appendix V3'!$B$4:$F$4))*IF(G105&lt;=3000,G105,12000-(3*G105))),0)</f>
        <v>0</v>
      </c>
      <c r="W105" s="77">
        <f t="shared" si="15"/>
        <v>123</v>
      </c>
      <c r="X105" s="76" cm="1">
        <f t="array" ref="X105">IFERROR(IF(OR(H105&lt;0,H105&gt;4000,W105&lt;55),0,INDEX('SEC Appendix V3'!$B$5:$F$8,_xlfn.IFS(W105&lt;60,1,W105&lt;65,2,W105&lt;68,3,TRUE,4),MATCH(YEAR($Q$27),'SEC Appendix V3'!$B$4:$F$4))*IF(H105&lt;=3000,H105,12000-(3*H105))),0)</f>
        <v>0</v>
      </c>
      <c r="Y105" s="77">
        <f t="shared" si="16"/>
        <v>123</v>
      </c>
      <c r="Z105" s="76" cm="1">
        <f t="array" ref="Z105">IFERROR(IF(OR(I105&lt;0,I105&gt;4000,Y105&lt;55),0,INDEX('SEC Appendix V3'!$B$5:$F$8,_xlfn.IFS(Y105&lt;60,1,Y105&lt;65,2,Y105&lt;68,3,TRUE,4),MATCH(YEAR($Q$27),'SEC Appendix V3'!$B$4:$F$4))*IF(I105&lt;=3000,I105,12000-(3*I105))),0)</f>
        <v>0</v>
      </c>
      <c r="AA105" s="77">
        <f t="shared" si="17"/>
        <v>123</v>
      </c>
      <c r="AB105" s="76" cm="1">
        <f t="array" ref="AB105">IFERROR(IF(OR(J105&lt;0,J105&gt;4000,AA105&lt;55),0,INDEX('SEC Appendix V3'!$B$5:$F$8,_xlfn.IFS(AA105&lt;60,1,AA105&lt;65,2,AA105&lt;68,3,TRUE,4),MATCH(YEAR($Q$27),'SEC Appendix V3'!$B$4:$F$4))*IF(J105&lt;=3000,J105,12000-(3*J105))),0)</f>
        <v>0</v>
      </c>
      <c r="AC105" s="77">
        <f t="shared" si="18"/>
        <v>123</v>
      </c>
      <c r="AD105" s="76" cm="1">
        <f t="array" ref="AD105">IFERROR(IF(OR(K105&lt;0,K105&gt;4000,AC105&lt;55),0,INDEX('SEC Appendix V3'!$B$5:$F$8,_xlfn.IFS(AC105&lt;60,1,AC105&lt;65,2,AC105&lt;68,3,TRUE,4),MATCH(YEAR($Q$27),'SEC Appendix V3'!$B$4:$F$4))*IF(K105&lt;=3000,K105,12000-(3*K105))),0)</f>
        <v>0</v>
      </c>
      <c r="AE105" s="77">
        <f t="shared" si="19"/>
        <v>123</v>
      </c>
      <c r="AF105" s="76" cm="1">
        <f t="array" ref="AF105">IFERROR(IF(OR(L105&lt;0,L105&gt;4000,AE105&lt;55),0,INDEX('SEC Appendix V3'!$B$5:$F$8,_xlfn.IFS(AE105&lt;60,1,AE105&lt;65,2,AE105&lt;68,3,TRUE,4),MATCH(YEAR($Q$27),'SEC Appendix V3'!$B$4:$F$4))*IF(L105&lt;=3000,L105,12000-(3*L105))),0)</f>
        <v>0</v>
      </c>
      <c r="AG105" s="77">
        <f t="shared" si="20"/>
        <v>123</v>
      </c>
      <c r="AH105" s="76" cm="1">
        <f t="array" ref="AH105">IFERROR(IF(OR(M105&lt;0,M105&gt;4000,AG105&lt;55),0,INDEX('SEC Appendix V3'!$B$5:$F$8,_xlfn.IFS(AG105&lt;60,1,AG105&lt;65,2,AG105&lt;68,3,TRUE,4),MATCH(YEAR($Q$27),'SEC Appendix V3'!$B$4:$F$4))*IF(M105&lt;=3000,M105,12000-(3*M105))),0)</f>
        <v>0</v>
      </c>
      <c r="AI105" s="77">
        <f t="shared" si="21"/>
        <v>123</v>
      </c>
      <c r="AJ105" s="76" cm="1">
        <f t="array" ref="AJ105">IFERROR(IF(OR(N105&lt;0,N105&gt;4000,AI105&lt;55),0,INDEX('SEC Appendix V3'!$B$5:$F$8,_xlfn.IFS(AI105&lt;60,1,AI105&lt;65,2,AI105&lt;68,3,TRUE,4),MATCH(YEAR($Q$27),'SEC Appendix V3'!$B$4:$F$4))*IF(N105&lt;=3000,N105,12000-(3*N105))),0)</f>
        <v>0</v>
      </c>
      <c r="AK105" s="77">
        <f t="shared" si="22"/>
        <v>123</v>
      </c>
      <c r="AL105" s="76" cm="1">
        <f t="array" ref="AL105">IFERROR(IF(OR(O105&lt;0,O105&gt;4000,AK105&lt;55),0,INDEX('SEC Appendix V3'!$B$5:$F$8,_xlfn.IFS(AK105&lt;60,1,AK105&lt;65,2,AK105&lt;68,3,TRUE,4),MATCH(YEAR($Q$27),'SEC Appendix V3'!$B$4:$F$4))*IF(O105&lt;=3000,O105,12000-(3*O105))),0)</f>
        <v>0</v>
      </c>
      <c r="AM105" s="77">
        <f t="shared" si="23"/>
        <v>123</v>
      </c>
      <c r="AN105" s="76" cm="1">
        <f t="array" ref="AN105">IFERROR(IF(OR(P105&lt;0,P105&gt;4000,AM105&lt;55),0,INDEX('SEC Appendix V3'!$B$5:$F$8,_xlfn.IFS(AM105&lt;60,1,AM105&lt;65,2,AM105&lt;68,3,TRUE,4),MATCH(YEAR($Q$27),'SEC Appendix V3'!$B$4:$F$4))*IF(P105&lt;=3000,P105,12000-(3*P105))),0)</f>
        <v>0</v>
      </c>
      <c r="AO105" s="79">
        <f t="shared" si="24"/>
        <v>0</v>
      </c>
    </row>
    <row r="106" spans="1:41" x14ac:dyDescent="0.35">
      <c r="A106" s="70">
        <v>77</v>
      </c>
      <c r="B106" s="57"/>
      <c r="C106" s="58"/>
      <c r="D106" s="59"/>
      <c r="E106" s="60"/>
      <c r="F106" s="60"/>
      <c r="G106" s="60"/>
      <c r="H106" s="60"/>
      <c r="I106" s="60"/>
      <c r="J106" s="60"/>
      <c r="K106" s="60"/>
      <c r="L106" s="60"/>
      <c r="M106" s="60"/>
      <c r="N106" s="60"/>
      <c r="O106" s="60"/>
      <c r="P106" s="60"/>
      <c r="Q106" s="50">
        <f t="shared" si="25"/>
        <v>123</v>
      </c>
      <c r="R106" s="104" cm="1">
        <f t="array" ref="R106">IFERROR(IF(OR(E106&lt;0,E106&gt;4000,Q106&lt;55),0,INDEX('SEC Appendix V3'!$B$5:$F$8,_xlfn.IFS(Q106&lt;60,1,Q106&lt;65,2,Q106&lt;68,3,TRUE,4),MATCH(YEAR($Q$27),'SEC Appendix V3'!$B$4:$F$4))*IF(E106&lt;=3000,E106,12000-(3*E106))),0)</f>
        <v>0</v>
      </c>
      <c r="S106" s="77">
        <f t="shared" si="13"/>
        <v>123</v>
      </c>
      <c r="T106" s="76" cm="1">
        <f t="array" ref="T106">IFERROR(IF(OR(F106&lt;0,F106&gt;4000,S106&lt;55),0,INDEX('SEC Appendix V3'!$B$5:$F$8,_xlfn.IFS(S106&lt;60,1,S106&lt;65,2,S106&lt;68,3,TRUE,4),MATCH(YEAR($Q$27),'SEC Appendix V3'!$B$4:$F$4))*IF(F106&lt;=3000,F106,12000-(3*F106))),0)</f>
        <v>0</v>
      </c>
      <c r="U106" s="77">
        <f t="shared" si="14"/>
        <v>123</v>
      </c>
      <c r="V106" s="76" cm="1">
        <f t="array" ref="V106">IFERROR(IF(OR(G106&lt;0,G106&gt;4000,U106&lt;55),0,INDEX('SEC Appendix V3'!$B$5:$F$8,_xlfn.IFS(U106&lt;60,1,U106&lt;65,2,U106&lt;68,3,TRUE,4),MATCH(YEAR($Q$27),'SEC Appendix V3'!$B$4:$F$4))*IF(G106&lt;=3000,G106,12000-(3*G106))),0)</f>
        <v>0</v>
      </c>
      <c r="W106" s="77">
        <f t="shared" si="15"/>
        <v>123</v>
      </c>
      <c r="X106" s="76" cm="1">
        <f t="array" ref="X106">IFERROR(IF(OR(H106&lt;0,H106&gt;4000,W106&lt;55),0,INDEX('SEC Appendix V3'!$B$5:$F$8,_xlfn.IFS(W106&lt;60,1,W106&lt;65,2,W106&lt;68,3,TRUE,4),MATCH(YEAR($Q$27),'SEC Appendix V3'!$B$4:$F$4))*IF(H106&lt;=3000,H106,12000-(3*H106))),0)</f>
        <v>0</v>
      </c>
      <c r="Y106" s="77">
        <f t="shared" si="16"/>
        <v>123</v>
      </c>
      <c r="Z106" s="76" cm="1">
        <f t="array" ref="Z106">IFERROR(IF(OR(I106&lt;0,I106&gt;4000,Y106&lt;55),0,INDEX('SEC Appendix V3'!$B$5:$F$8,_xlfn.IFS(Y106&lt;60,1,Y106&lt;65,2,Y106&lt;68,3,TRUE,4),MATCH(YEAR($Q$27),'SEC Appendix V3'!$B$4:$F$4))*IF(I106&lt;=3000,I106,12000-(3*I106))),0)</f>
        <v>0</v>
      </c>
      <c r="AA106" s="77">
        <f t="shared" si="17"/>
        <v>123</v>
      </c>
      <c r="AB106" s="76" cm="1">
        <f t="array" ref="AB106">IFERROR(IF(OR(J106&lt;0,J106&gt;4000,AA106&lt;55),0,INDEX('SEC Appendix V3'!$B$5:$F$8,_xlfn.IFS(AA106&lt;60,1,AA106&lt;65,2,AA106&lt;68,3,TRUE,4),MATCH(YEAR($Q$27),'SEC Appendix V3'!$B$4:$F$4))*IF(J106&lt;=3000,J106,12000-(3*J106))),0)</f>
        <v>0</v>
      </c>
      <c r="AC106" s="77">
        <f t="shared" si="18"/>
        <v>123</v>
      </c>
      <c r="AD106" s="76" cm="1">
        <f t="array" ref="AD106">IFERROR(IF(OR(K106&lt;0,K106&gt;4000,AC106&lt;55),0,INDEX('SEC Appendix V3'!$B$5:$F$8,_xlfn.IFS(AC106&lt;60,1,AC106&lt;65,2,AC106&lt;68,3,TRUE,4),MATCH(YEAR($Q$27),'SEC Appendix V3'!$B$4:$F$4))*IF(K106&lt;=3000,K106,12000-(3*K106))),0)</f>
        <v>0</v>
      </c>
      <c r="AE106" s="77">
        <f t="shared" si="19"/>
        <v>123</v>
      </c>
      <c r="AF106" s="76" cm="1">
        <f t="array" ref="AF106">IFERROR(IF(OR(L106&lt;0,L106&gt;4000,AE106&lt;55),0,INDEX('SEC Appendix V3'!$B$5:$F$8,_xlfn.IFS(AE106&lt;60,1,AE106&lt;65,2,AE106&lt;68,3,TRUE,4),MATCH(YEAR($Q$27),'SEC Appendix V3'!$B$4:$F$4))*IF(L106&lt;=3000,L106,12000-(3*L106))),0)</f>
        <v>0</v>
      </c>
      <c r="AG106" s="77">
        <f t="shared" si="20"/>
        <v>123</v>
      </c>
      <c r="AH106" s="76" cm="1">
        <f t="array" ref="AH106">IFERROR(IF(OR(M106&lt;0,M106&gt;4000,AG106&lt;55),0,INDEX('SEC Appendix V3'!$B$5:$F$8,_xlfn.IFS(AG106&lt;60,1,AG106&lt;65,2,AG106&lt;68,3,TRUE,4),MATCH(YEAR($Q$27),'SEC Appendix V3'!$B$4:$F$4))*IF(M106&lt;=3000,M106,12000-(3*M106))),0)</f>
        <v>0</v>
      </c>
      <c r="AI106" s="77">
        <f t="shared" si="21"/>
        <v>123</v>
      </c>
      <c r="AJ106" s="76" cm="1">
        <f t="array" ref="AJ106">IFERROR(IF(OR(N106&lt;0,N106&gt;4000,AI106&lt;55),0,INDEX('SEC Appendix V3'!$B$5:$F$8,_xlfn.IFS(AI106&lt;60,1,AI106&lt;65,2,AI106&lt;68,3,TRUE,4),MATCH(YEAR($Q$27),'SEC Appendix V3'!$B$4:$F$4))*IF(N106&lt;=3000,N106,12000-(3*N106))),0)</f>
        <v>0</v>
      </c>
      <c r="AK106" s="77">
        <f t="shared" si="22"/>
        <v>123</v>
      </c>
      <c r="AL106" s="76" cm="1">
        <f t="array" ref="AL106">IFERROR(IF(OR(O106&lt;0,O106&gt;4000,AK106&lt;55),0,INDEX('SEC Appendix V3'!$B$5:$F$8,_xlfn.IFS(AK106&lt;60,1,AK106&lt;65,2,AK106&lt;68,3,TRUE,4),MATCH(YEAR($Q$27),'SEC Appendix V3'!$B$4:$F$4))*IF(O106&lt;=3000,O106,12000-(3*O106))),0)</f>
        <v>0</v>
      </c>
      <c r="AM106" s="77">
        <f t="shared" si="23"/>
        <v>123</v>
      </c>
      <c r="AN106" s="76" cm="1">
        <f t="array" ref="AN106">IFERROR(IF(OR(P106&lt;0,P106&gt;4000,AM106&lt;55),0,INDEX('SEC Appendix V3'!$B$5:$F$8,_xlfn.IFS(AM106&lt;60,1,AM106&lt;65,2,AM106&lt;68,3,TRUE,4),MATCH(YEAR($Q$27),'SEC Appendix V3'!$B$4:$F$4))*IF(P106&lt;=3000,P106,12000-(3*P106))),0)</f>
        <v>0</v>
      </c>
      <c r="AO106" s="79">
        <f t="shared" si="24"/>
        <v>0</v>
      </c>
    </row>
    <row r="107" spans="1:41" x14ac:dyDescent="0.35">
      <c r="A107" s="70">
        <v>78</v>
      </c>
      <c r="B107" s="58"/>
      <c r="C107" s="58"/>
      <c r="D107" s="59"/>
      <c r="E107" s="60"/>
      <c r="F107" s="60"/>
      <c r="G107" s="60"/>
      <c r="H107" s="60"/>
      <c r="I107" s="60"/>
      <c r="J107" s="60"/>
      <c r="K107" s="60"/>
      <c r="L107" s="60"/>
      <c r="M107" s="60"/>
      <c r="N107" s="60"/>
      <c r="O107" s="60"/>
      <c r="P107" s="60"/>
      <c r="Q107" s="50">
        <f t="shared" si="25"/>
        <v>123</v>
      </c>
      <c r="R107" s="104" cm="1">
        <f t="array" ref="R107">IFERROR(IF(OR(E107&lt;0,E107&gt;4000,Q107&lt;55),0,INDEX('SEC Appendix V3'!$B$5:$F$8,_xlfn.IFS(Q107&lt;60,1,Q107&lt;65,2,Q107&lt;68,3,TRUE,4),MATCH(YEAR($Q$27),'SEC Appendix V3'!$B$4:$F$4))*IF(E107&lt;=3000,E107,12000-(3*E107))),0)</f>
        <v>0</v>
      </c>
      <c r="S107" s="77">
        <f t="shared" si="13"/>
        <v>123</v>
      </c>
      <c r="T107" s="76" cm="1">
        <f t="array" ref="T107">IFERROR(IF(OR(F107&lt;0,F107&gt;4000,S107&lt;55),0,INDEX('SEC Appendix V3'!$B$5:$F$8,_xlfn.IFS(S107&lt;60,1,S107&lt;65,2,S107&lt;68,3,TRUE,4),MATCH(YEAR($Q$27),'SEC Appendix V3'!$B$4:$F$4))*IF(F107&lt;=3000,F107,12000-(3*F107))),0)</f>
        <v>0</v>
      </c>
      <c r="U107" s="77">
        <f t="shared" si="14"/>
        <v>123</v>
      </c>
      <c r="V107" s="76" cm="1">
        <f t="array" ref="V107">IFERROR(IF(OR(G107&lt;0,G107&gt;4000,U107&lt;55),0,INDEX('SEC Appendix V3'!$B$5:$F$8,_xlfn.IFS(U107&lt;60,1,U107&lt;65,2,U107&lt;68,3,TRUE,4),MATCH(YEAR($Q$27),'SEC Appendix V3'!$B$4:$F$4))*IF(G107&lt;=3000,G107,12000-(3*G107))),0)</f>
        <v>0</v>
      </c>
      <c r="W107" s="77">
        <f t="shared" si="15"/>
        <v>123</v>
      </c>
      <c r="X107" s="76" cm="1">
        <f t="array" ref="X107">IFERROR(IF(OR(H107&lt;0,H107&gt;4000,W107&lt;55),0,INDEX('SEC Appendix V3'!$B$5:$F$8,_xlfn.IFS(W107&lt;60,1,W107&lt;65,2,W107&lt;68,3,TRUE,4),MATCH(YEAR($Q$27),'SEC Appendix V3'!$B$4:$F$4))*IF(H107&lt;=3000,H107,12000-(3*H107))),0)</f>
        <v>0</v>
      </c>
      <c r="Y107" s="77">
        <f t="shared" si="16"/>
        <v>123</v>
      </c>
      <c r="Z107" s="76" cm="1">
        <f t="array" ref="Z107">IFERROR(IF(OR(I107&lt;0,I107&gt;4000,Y107&lt;55),0,INDEX('SEC Appendix V3'!$B$5:$F$8,_xlfn.IFS(Y107&lt;60,1,Y107&lt;65,2,Y107&lt;68,3,TRUE,4),MATCH(YEAR($Q$27),'SEC Appendix V3'!$B$4:$F$4))*IF(I107&lt;=3000,I107,12000-(3*I107))),0)</f>
        <v>0</v>
      </c>
      <c r="AA107" s="77">
        <f t="shared" si="17"/>
        <v>123</v>
      </c>
      <c r="AB107" s="76" cm="1">
        <f t="array" ref="AB107">IFERROR(IF(OR(J107&lt;0,J107&gt;4000,AA107&lt;55),0,INDEX('SEC Appendix V3'!$B$5:$F$8,_xlfn.IFS(AA107&lt;60,1,AA107&lt;65,2,AA107&lt;68,3,TRUE,4),MATCH(YEAR($Q$27),'SEC Appendix V3'!$B$4:$F$4))*IF(J107&lt;=3000,J107,12000-(3*J107))),0)</f>
        <v>0</v>
      </c>
      <c r="AC107" s="77">
        <f t="shared" si="18"/>
        <v>123</v>
      </c>
      <c r="AD107" s="76" cm="1">
        <f t="array" ref="AD107">IFERROR(IF(OR(K107&lt;0,K107&gt;4000,AC107&lt;55),0,INDEX('SEC Appendix V3'!$B$5:$F$8,_xlfn.IFS(AC107&lt;60,1,AC107&lt;65,2,AC107&lt;68,3,TRUE,4),MATCH(YEAR($Q$27),'SEC Appendix V3'!$B$4:$F$4))*IF(K107&lt;=3000,K107,12000-(3*K107))),0)</f>
        <v>0</v>
      </c>
      <c r="AE107" s="77">
        <f t="shared" si="19"/>
        <v>123</v>
      </c>
      <c r="AF107" s="76" cm="1">
        <f t="array" ref="AF107">IFERROR(IF(OR(L107&lt;0,L107&gt;4000,AE107&lt;55),0,INDEX('SEC Appendix V3'!$B$5:$F$8,_xlfn.IFS(AE107&lt;60,1,AE107&lt;65,2,AE107&lt;68,3,TRUE,4),MATCH(YEAR($Q$27),'SEC Appendix V3'!$B$4:$F$4))*IF(L107&lt;=3000,L107,12000-(3*L107))),0)</f>
        <v>0</v>
      </c>
      <c r="AG107" s="77">
        <f t="shared" si="20"/>
        <v>123</v>
      </c>
      <c r="AH107" s="76" cm="1">
        <f t="array" ref="AH107">IFERROR(IF(OR(M107&lt;0,M107&gt;4000,AG107&lt;55),0,INDEX('SEC Appendix V3'!$B$5:$F$8,_xlfn.IFS(AG107&lt;60,1,AG107&lt;65,2,AG107&lt;68,3,TRUE,4),MATCH(YEAR($Q$27),'SEC Appendix V3'!$B$4:$F$4))*IF(M107&lt;=3000,M107,12000-(3*M107))),0)</f>
        <v>0</v>
      </c>
      <c r="AI107" s="77">
        <f t="shared" si="21"/>
        <v>123</v>
      </c>
      <c r="AJ107" s="76" cm="1">
        <f t="array" ref="AJ107">IFERROR(IF(OR(N107&lt;0,N107&gt;4000,AI107&lt;55),0,INDEX('SEC Appendix V3'!$B$5:$F$8,_xlfn.IFS(AI107&lt;60,1,AI107&lt;65,2,AI107&lt;68,3,TRUE,4),MATCH(YEAR($Q$27),'SEC Appendix V3'!$B$4:$F$4))*IF(N107&lt;=3000,N107,12000-(3*N107))),0)</f>
        <v>0</v>
      </c>
      <c r="AK107" s="77">
        <f t="shared" si="22"/>
        <v>123</v>
      </c>
      <c r="AL107" s="76" cm="1">
        <f t="array" ref="AL107">IFERROR(IF(OR(O107&lt;0,O107&gt;4000,AK107&lt;55),0,INDEX('SEC Appendix V3'!$B$5:$F$8,_xlfn.IFS(AK107&lt;60,1,AK107&lt;65,2,AK107&lt;68,3,TRUE,4),MATCH(YEAR($Q$27),'SEC Appendix V3'!$B$4:$F$4))*IF(O107&lt;=3000,O107,12000-(3*O107))),0)</f>
        <v>0</v>
      </c>
      <c r="AM107" s="77">
        <f t="shared" si="23"/>
        <v>123</v>
      </c>
      <c r="AN107" s="76" cm="1">
        <f t="array" ref="AN107">IFERROR(IF(OR(P107&lt;0,P107&gt;4000,AM107&lt;55),0,INDEX('SEC Appendix V3'!$B$5:$F$8,_xlfn.IFS(AM107&lt;60,1,AM107&lt;65,2,AM107&lt;68,3,TRUE,4),MATCH(YEAR($Q$27),'SEC Appendix V3'!$B$4:$F$4))*IF(P107&lt;=3000,P107,12000-(3*P107))),0)</f>
        <v>0</v>
      </c>
      <c r="AO107" s="79">
        <f t="shared" si="24"/>
        <v>0</v>
      </c>
    </row>
    <row r="108" spans="1:41" x14ac:dyDescent="0.35">
      <c r="A108" s="70">
        <v>79</v>
      </c>
      <c r="B108" s="57"/>
      <c r="C108" s="58"/>
      <c r="D108" s="59"/>
      <c r="E108" s="60"/>
      <c r="F108" s="60"/>
      <c r="G108" s="60"/>
      <c r="H108" s="60"/>
      <c r="I108" s="60"/>
      <c r="J108" s="60"/>
      <c r="K108" s="60"/>
      <c r="L108" s="60"/>
      <c r="M108" s="60"/>
      <c r="N108" s="60"/>
      <c r="O108" s="60"/>
      <c r="P108" s="60"/>
      <c r="Q108" s="50">
        <f t="shared" si="25"/>
        <v>123</v>
      </c>
      <c r="R108" s="104" cm="1">
        <f t="array" ref="R108">IFERROR(IF(OR(E108&lt;0,E108&gt;4000,Q108&lt;55),0,INDEX('SEC Appendix V3'!$B$5:$F$8,_xlfn.IFS(Q108&lt;60,1,Q108&lt;65,2,Q108&lt;68,3,TRUE,4),MATCH(YEAR($Q$27),'SEC Appendix V3'!$B$4:$F$4))*IF(E108&lt;=3000,E108,12000-(3*E108))),0)</f>
        <v>0</v>
      </c>
      <c r="S108" s="77">
        <f t="shared" si="13"/>
        <v>123</v>
      </c>
      <c r="T108" s="76" cm="1">
        <f t="array" ref="T108">IFERROR(IF(OR(F108&lt;0,F108&gt;4000,S108&lt;55),0,INDEX('SEC Appendix V3'!$B$5:$F$8,_xlfn.IFS(S108&lt;60,1,S108&lt;65,2,S108&lt;68,3,TRUE,4),MATCH(YEAR($Q$27),'SEC Appendix V3'!$B$4:$F$4))*IF(F108&lt;=3000,F108,12000-(3*F108))),0)</f>
        <v>0</v>
      </c>
      <c r="U108" s="77">
        <f t="shared" si="14"/>
        <v>123</v>
      </c>
      <c r="V108" s="76" cm="1">
        <f t="array" ref="V108">IFERROR(IF(OR(G108&lt;0,G108&gt;4000,U108&lt;55),0,INDEX('SEC Appendix V3'!$B$5:$F$8,_xlfn.IFS(U108&lt;60,1,U108&lt;65,2,U108&lt;68,3,TRUE,4),MATCH(YEAR($Q$27),'SEC Appendix V3'!$B$4:$F$4))*IF(G108&lt;=3000,G108,12000-(3*G108))),0)</f>
        <v>0</v>
      </c>
      <c r="W108" s="77">
        <f t="shared" si="15"/>
        <v>123</v>
      </c>
      <c r="X108" s="76" cm="1">
        <f t="array" ref="X108">IFERROR(IF(OR(H108&lt;0,H108&gt;4000,W108&lt;55),0,INDEX('SEC Appendix V3'!$B$5:$F$8,_xlfn.IFS(W108&lt;60,1,W108&lt;65,2,W108&lt;68,3,TRUE,4),MATCH(YEAR($Q$27),'SEC Appendix V3'!$B$4:$F$4))*IF(H108&lt;=3000,H108,12000-(3*H108))),0)</f>
        <v>0</v>
      </c>
      <c r="Y108" s="77">
        <f t="shared" si="16"/>
        <v>123</v>
      </c>
      <c r="Z108" s="76" cm="1">
        <f t="array" ref="Z108">IFERROR(IF(OR(I108&lt;0,I108&gt;4000,Y108&lt;55),0,INDEX('SEC Appendix V3'!$B$5:$F$8,_xlfn.IFS(Y108&lt;60,1,Y108&lt;65,2,Y108&lt;68,3,TRUE,4),MATCH(YEAR($Q$27),'SEC Appendix V3'!$B$4:$F$4))*IF(I108&lt;=3000,I108,12000-(3*I108))),0)</f>
        <v>0</v>
      </c>
      <c r="AA108" s="77">
        <f t="shared" si="17"/>
        <v>123</v>
      </c>
      <c r="AB108" s="76" cm="1">
        <f t="array" ref="AB108">IFERROR(IF(OR(J108&lt;0,J108&gt;4000,AA108&lt;55),0,INDEX('SEC Appendix V3'!$B$5:$F$8,_xlfn.IFS(AA108&lt;60,1,AA108&lt;65,2,AA108&lt;68,3,TRUE,4),MATCH(YEAR($Q$27),'SEC Appendix V3'!$B$4:$F$4))*IF(J108&lt;=3000,J108,12000-(3*J108))),0)</f>
        <v>0</v>
      </c>
      <c r="AC108" s="77">
        <f t="shared" si="18"/>
        <v>123</v>
      </c>
      <c r="AD108" s="76" cm="1">
        <f t="array" ref="AD108">IFERROR(IF(OR(K108&lt;0,K108&gt;4000,AC108&lt;55),0,INDEX('SEC Appendix V3'!$B$5:$F$8,_xlfn.IFS(AC108&lt;60,1,AC108&lt;65,2,AC108&lt;68,3,TRUE,4),MATCH(YEAR($Q$27),'SEC Appendix V3'!$B$4:$F$4))*IF(K108&lt;=3000,K108,12000-(3*K108))),0)</f>
        <v>0</v>
      </c>
      <c r="AE108" s="77">
        <f t="shared" si="19"/>
        <v>123</v>
      </c>
      <c r="AF108" s="76" cm="1">
        <f t="array" ref="AF108">IFERROR(IF(OR(L108&lt;0,L108&gt;4000,AE108&lt;55),0,INDEX('SEC Appendix V3'!$B$5:$F$8,_xlfn.IFS(AE108&lt;60,1,AE108&lt;65,2,AE108&lt;68,3,TRUE,4),MATCH(YEAR($Q$27),'SEC Appendix V3'!$B$4:$F$4))*IF(L108&lt;=3000,L108,12000-(3*L108))),0)</f>
        <v>0</v>
      </c>
      <c r="AG108" s="77">
        <f t="shared" si="20"/>
        <v>123</v>
      </c>
      <c r="AH108" s="76" cm="1">
        <f t="array" ref="AH108">IFERROR(IF(OR(M108&lt;0,M108&gt;4000,AG108&lt;55),0,INDEX('SEC Appendix V3'!$B$5:$F$8,_xlfn.IFS(AG108&lt;60,1,AG108&lt;65,2,AG108&lt;68,3,TRUE,4),MATCH(YEAR($Q$27),'SEC Appendix V3'!$B$4:$F$4))*IF(M108&lt;=3000,M108,12000-(3*M108))),0)</f>
        <v>0</v>
      </c>
      <c r="AI108" s="77">
        <f t="shared" si="21"/>
        <v>123</v>
      </c>
      <c r="AJ108" s="76" cm="1">
        <f t="array" ref="AJ108">IFERROR(IF(OR(N108&lt;0,N108&gt;4000,AI108&lt;55),0,INDEX('SEC Appendix V3'!$B$5:$F$8,_xlfn.IFS(AI108&lt;60,1,AI108&lt;65,2,AI108&lt;68,3,TRUE,4),MATCH(YEAR($Q$27),'SEC Appendix V3'!$B$4:$F$4))*IF(N108&lt;=3000,N108,12000-(3*N108))),0)</f>
        <v>0</v>
      </c>
      <c r="AK108" s="77">
        <f t="shared" si="22"/>
        <v>123</v>
      </c>
      <c r="AL108" s="76" cm="1">
        <f t="array" ref="AL108">IFERROR(IF(OR(O108&lt;0,O108&gt;4000,AK108&lt;55),0,INDEX('SEC Appendix V3'!$B$5:$F$8,_xlfn.IFS(AK108&lt;60,1,AK108&lt;65,2,AK108&lt;68,3,TRUE,4),MATCH(YEAR($Q$27),'SEC Appendix V3'!$B$4:$F$4))*IF(O108&lt;=3000,O108,12000-(3*O108))),0)</f>
        <v>0</v>
      </c>
      <c r="AM108" s="77">
        <f t="shared" si="23"/>
        <v>123</v>
      </c>
      <c r="AN108" s="76" cm="1">
        <f t="array" ref="AN108">IFERROR(IF(OR(P108&lt;0,P108&gt;4000,AM108&lt;55),0,INDEX('SEC Appendix V3'!$B$5:$F$8,_xlfn.IFS(AM108&lt;60,1,AM108&lt;65,2,AM108&lt;68,3,TRUE,4),MATCH(YEAR($Q$27),'SEC Appendix V3'!$B$4:$F$4))*IF(P108&lt;=3000,P108,12000-(3*P108))),0)</f>
        <v>0</v>
      </c>
      <c r="AO108" s="79">
        <f t="shared" si="24"/>
        <v>0</v>
      </c>
    </row>
    <row r="109" spans="1:41" x14ac:dyDescent="0.35">
      <c r="A109" s="70">
        <v>80</v>
      </c>
      <c r="B109" s="57"/>
      <c r="C109" s="58"/>
      <c r="D109" s="59"/>
      <c r="E109" s="60"/>
      <c r="F109" s="60"/>
      <c r="G109" s="60"/>
      <c r="H109" s="60"/>
      <c r="I109" s="60"/>
      <c r="J109" s="60"/>
      <c r="K109" s="60"/>
      <c r="L109" s="60"/>
      <c r="M109" s="60"/>
      <c r="N109" s="60"/>
      <c r="O109" s="60"/>
      <c r="P109" s="60"/>
      <c r="Q109" s="50">
        <f t="shared" si="25"/>
        <v>123</v>
      </c>
      <c r="R109" s="104" cm="1">
        <f t="array" ref="R109">IFERROR(IF(OR(E109&lt;0,E109&gt;4000,Q109&lt;55),0,INDEX('SEC Appendix V3'!$B$5:$F$8,_xlfn.IFS(Q109&lt;60,1,Q109&lt;65,2,Q109&lt;68,3,TRUE,4),MATCH(YEAR($Q$27),'SEC Appendix V3'!$B$4:$F$4))*IF(E109&lt;=3000,E109,12000-(3*E109))),0)</f>
        <v>0</v>
      </c>
      <c r="S109" s="77">
        <f t="shared" si="13"/>
        <v>123</v>
      </c>
      <c r="T109" s="76" cm="1">
        <f t="array" ref="T109">IFERROR(IF(OR(F109&lt;0,F109&gt;4000,S109&lt;55),0,INDEX('SEC Appendix V3'!$B$5:$F$8,_xlfn.IFS(S109&lt;60,1,S109&lt;65,2,S109&lt;68,3,TRUE,4),MATCH(YEAR($Q$27),'SEC Appendix V3'!$B$4:$F$4))*IF(F109&lt;=3000,F109,12000-(3*F109))),0)</f>
        <v>0</v>
      </c>
      <c r="U109" s="77">
        <f t="shared" si="14"/>
        <v>123</v>
      </c>
      <c r="V109" s="76" cm="1">
        <f t="array" ref="V109">IFERROR(IF(OR(G109&lt;0,G109&gt;4000,U109&lt;55),0,INDEX('SEC Appendix V3'!$B$5:$F$8,_xlfn.IFS(U109&lt;60,1,U109&lt;65,2,U109&lt;68,3,TRUE,4),MATCH(YEAR($Q$27),'SEC Appendix V3'!$B$4:$F$4))*IF(G109&lt;=3000,G109,12000-(3*G109))),0)</f>
        <v>0</v>
      </c>
      <c r="W109" s="77">
        <f t="shared" si="15"/>
        <v>123</v>
      </c>
      <c r="X109" s="76" cm="1">
        <f t="array" ref="X109">IFERROR(IF(OR(H109&lt;0,H109&gt;4000,W109&lt;55),0,INDEX('SEC Appendix V3'!$B$5:$F$8,_xlfn.IFS(W109&lt;60,1,W109&lt;65,2,W109&lt;68,3,TRUE,4),MATCH(YEAR($Q$27),'SEC Appendix V3'!$B$4:$F$4))*IF(H109&lt;=3000,H109,12000-(3*H109))),0)</f>
        <v>0</v>
      </c>
      <c r="Y109" s="77">
        <f t="shared" si="16"/>
        <v>123</v>
      </c>
      <c r="Z109" s="76" cm="1">
        <f t="array" ref="Z109">IFERROR(IF(OR(I109&lt;0,I109&gt;4000,Y109&lt;55),0,INDEX('SEC Appendix V3'!$B$5:$F$8,_xlfn.IFS(Y109&lt;60,1,Y109&lt;65,2,Y109&lt;68,3,TRUE,4),MATCH(YEAR($Q$27),'SEC Appendix V3'!$B$4:$F$4))*IF(I109&lt;=3000,I109,12000-(3*I109))),0)</f>
        <v>0</v>
      </c>
      <c r="AA109" s="77">
        <f t="shared" si="17"/>
        <v>123</v>
      </c>
      <c r="AB109" s="76" cm="1">
        <f t="array" ref="AB109">IFERROR(IF(OR(J109&lt;0,J109&gt;4000,AA109&lt;55),0,INDEX('SEC Appendix V3'!$B$5:$F$8,_xlfn.IFS(AA109&lt;60,1,AA109&lt;65,2,AA109&lt;68,3,TRUE,4),MATCH(YEAR($Q$27),'SEC Appendix V3'!$B$4:$F$4))*IF(J109&lt;=3000,J109,12000-(3*J109))),0)</f>
        <v>0</v>
      </c>
      <c r="AC109" s="77">
        <f t="shared" si="18"/>
        <v>123</v>
      </c>
      <c r="AD109" s="76" cm="1">
        <f t="array" ref="AD109">IFERROR(IF(OR(K109&lt;0,K109&gt;4000,AC109&lt;55),0,INDEX('SEC Appendix V3'!$B$5:$F$8,_xlfn.IFS(AC109&lt;60,1,AC109&lt;65,2,AC109&lt;68,3,TRUE,4),MATCH(YEAR($Q$27),'SEC Appendix V3'!$B$4:$F$4))*IF(K109&lt;=3000,K109,12000-(3*K109))),0)</f>
        <v>0</v>
      </c>
      <c r="AE109" s="77">
        <f t="shared" si="19"/>
        <v>123</v>
      </c>
      <c r="AF109" s="76" cm="1">
        <f t="array" ref="AF109">IFERROR(IF(OR(L109&lt;0,L109&gt;4000,AE109&lt;55),0,INDEX('SEC Appendix V3'!$B$5:$F$8,_xlfn.IFS(AE109&lt;60,1,AE109&lt;65,2,AE109&lt;68,3,TRUE,4),MATCH(YEAR($Q$27),'SEC Appendix V3'!$B$4:$F$4))*IF(L109&lt;=3000,L109,12000-(3*L109))),0)</f>
        <v>0</v>
      </c>
      <c r="AG109" s="77">
        <f t="shared" si="20"/>
        <v>123</v>
      </c>
      <c r="AH109" s="76" cm="1">
        <f t="array" ref="AH109">IFERROR(IF(OR(M109&lt;0,M109&gt;4000,AG109&lt;55),0,INDEX('SEC Appendix V3'!$B$5:$F$8,_xlfn.IFS(AG109&lt;60,1,AG109&lt;65,2,AG109&lt;68,3,TRUE,4),MATCH(YEAR($Q$27),'SEC Appendix V3'!$B$4:$F$4))*IF(M109&lt;=3000,M109,12000-(3*M109))),0)</f>
        <v>0</v>
      </c>
      <c r="AI109" s="77">
        <f t="shared" si="21"/>
        <v>123</v>
      </c>
      <c r="AJ109" s="76" cm="1">
        <f t="array" ref="AJ109">IFERROR(IF(OR(N109&lt;0,N109&gt;4000,AI109&lt;55),0,INDEX('SEC Appendix V3'!$B$5:$F$8,_xlfn.IFS(AI109&lt;60,1,AI109&lt;65,2,AI109&lt;68,3,TRUE,4),MATCH(YEAR($Q$27),'SEC Appendix V3'!$B$4:$F$4))*IF(N109&lt;=3000,N109,12000-(3*N109))),0)</f>
        <v>0</v>
      </c>
      <c r="AK109" s="77">
        <f t="shared" si="22"/>
        <v>123</v>
      </c>
      <c r="AL109" s="76" cm="1">
        <f t="array" ref="AL109">IFERROR(IF(OR(O109&lt;0,O109&gt;4000,AK109&lt;55),0,INDEX('SEC Appendix V3'!$B$5:$F$8,_xlfn.IFS(AK109&lt;60,1,AK109&lt;65,2,AK109&lt;68,3,TRUE,4),MATCH(YEAR($Q$27),'SEC Appendix V3'!$B$4:$F$4))*IF(O109&lt;=3000,O109,12000-(3*O109))),0)</f>
        <v>0</v>
      </c>
      <c r="AM109" s="77">
        <f t="shared" si="23"/>
        <v>123</v>
      </c>
      <c r="AN109" s="76" cm="1">
        <f t="array" ref="AN109">IFERROR(IF(OR(P109&lt;0,P109&gt;4000,AM109&lt;55),0,INDEX('SEC Appendix V3'!$B$5:$F$8,_xlfn.IFS(AM109&lt;60,1,AM109&lt;65,2,AM109&lt;68,3,TRUE,4),MATCH(YEAR($Q$27),'SEC Appendix V3'!$B$4:$F$4))*IF(P109&lt;=3000,P109,12000-(3*P109))),0)</f>
        <v>0</v>
      </c>
      <c r="AO109" s="79">
        <f t="shared" si="24"/>
        <v>0</v>
      </c>
    </row>
    <row r="110" spans="1:41" x14ac:dyDescent="0.35">
      <c r="A110" s="70">
        <v>81</v>
      </c>
      <c r="B110" s="58"/>
      <c r="C110" s="58"/>
      <c r="D110" s="59"/>
      <c r="E110" s="60"/>
      <c r="F110" s="60"/>
      <c r="G110" s="60"/>
      <c r="H110" s="60"/>
      <c r="I110" s="60"/>
      <c r="J110" s="60"/>
      <c r="K110" s="60"/>
      <c r="L110" s="60"/>
      <c r="M110" s="60"/>
      <c r="N110" s="60"/>
      <c r="O110" s="60"/>
      <c r="P110" s="60"/>
      <c r="Q110" s="50">
        <f t="shared" si="25"/>
        <v>123</v>
      </c>
      <c r="R110" s="104" cm="1">
        <f t="array" ref="R110">IFERROR(IF(OR(E110&lt;0,E110&gt;4000,Q110&lt;55),0,INDEX('SEC Appendix V3'!$B$5:$F$8,_xlfn.IFS(Q110&lt;60,1,Q110&lt;65,2,Q110&lt;68,3,TRUE,4),MATCH(YEAR($Q$27),'SEC Appendix V3'!$B$4:$F$4))*IF(E110&lt;=3000,E110,12000-(3*E110))),0)</f>
        <v>0</v>
      </c>
      <c r="S110" s="77">
        <f t="shared" si="13"/>
        <v>123</v>
      </c>
      <c r="T110" s="76" cm="1">
        <f t="array" ref="T110">IFERROR(IF(OR(F110&lt;0,F110&gt;4000,S110&lt;55),0,INDEX('SEC Appendix V3'!$B$5:$F$8,_xlfn.IFS(S110&lt;60,1,S110&lt;65,2,S110&lt;68,3,TRUE,4),MATCH(YEAR($Q$27),'SEC Appendix V3'!$B$4:$F$4))*IF(F110&lt;=3000,F110,12000-(3*F110))),0)</f>
        <v>0</v>
      </c>
      <c r="U110" s="77">
        <f t="shared" si="14"/>
        <v>123</v>
      </c>
      <c r="V110" s="76" cm="1">
        <f t="array" ref="V110">IFERROR(IF(OR(G110&lt;0,G110&gt;4000,U110&lt;55),0,INDEX('SEC Appendix V3'!$B$5:$F$8,_xlfn.IFS(U110&lt;60,1,U110&lt;65,2,U110&lt;68,3,TRUE,4),MATCH(YEAR($Q$27),'SEC Appendix V3'!$B$4:$F$4))*IF(G110&lt;=3000,G110,12000-(3*G110))),0)</f>
        <v>0</v>
      </c>
      <c r="W110" s="77">
        <f t="shared" si="15"/>
        <v>123</v>
      </c>
      <c r="X110" s="76" cm="1">
        <f t="array" ref="X110">IFERROR(IF(OR(H110&lt;0,H110&gt;4000,W110&lt;55),0,INDEX('SEC Appendix V3'!$B$5:$F$8,_xlfn.IFS(W110&lt;60,1,W110&lt;65,2,W110&lt;68,3,TRUE,4),MATCH(YEAR($Q$27),'SEC Appendix V3'!$B$4:$F$4))*IF(H110&lt;=3000,H110,12000-(3*H110))),0)</f>
        <v>0</v>
      </c>
      <c r="Y110" s="77">
        <f t="shared" si="16"/>
        <v>123</v>
      </c>
      <c r="Z110" s="76" cm="1">
        <f t="array" ref="Z110">IFERROR(IF(OR(I110&lt;0,I110&gt;4000,Y110&lt;55),0,INDEX('SEC Appendix V3'!$B$5:$F$8,_xlfn.IFS(Y110&lt;60,1,Y110&lt;65,2,Y110&lt;68,3,TRUE,4),MATCH(YEAR($Q$27),'SEC Appendix V3'!$B$4:$F$4))*IF(I110&lt;=3000,I110,12000-(3*I110))),0)</f>
        <v>0</v>
      </c>
      <c r="AA110" s="77">
        <f t="shared" si="17"/>
        <v>123</v>
      </c>
      <c r="AB110" s="76" cm="1">
        <f t="array" ref="AB110">IFERROR(IF(OR(J110&lt;0,J110&gt;4000,AA110&lt;55),0,INDEX('SEC Appendix V3'!$B$5:$F$8,_xlfn.IFS(AA110&lt;60,1,AA110&lt;65,2,AA110&lt;68,3,TRUE,4),MATCH(YEAR($Q$27),'SEC Appendix V3'!$B$4:$F$4))*IF(J110&lt;=3000,J110,12000-(3*J110))),0)</f>
        <v>0</v>
      </c>
      <c r="AC110" s="77">
        <f t="shared" si="18"/>
        <v>123</v>
      </c>
      <c r="AD110" s="76" cm="1">
        <f t="array" ref="AD110">IFERROR(IF(OR(K110&lt;0,K110&gt;4000,AC110&lt;55),0,INDEX('SEC Appendix V3'!$B$5:$F$8,_xlfn.IFS(AC110&lt;60,1,AC110&lt;65,2,AC110&lt;68,3,TRUE,4),MATCH(YEAR($Q$27),'SEC Appendix V3'!$B$4:$F$4))*IF(K110&lt;=3000,K110,12000-(3*K110))),0)</f>
        <v>0</v>
      </c>
      <c r="AE110" s="77">
        <f t="shared" si="19"/>
        <v>123</v>
      </c>
      <c r="AF110" s="76" cm="1">
        <f t="array" ref="AF110">IFERROR(IF(OR(L110&lt;0,L110&gt;4000,AE110&lt;55),0,INDEX('SEC Appendix V3'!$B$5:$F$8,_xlfn.IFS(AE110&lt;60,1,AE110&lt;65,2,AE110&lt;68,3,TRUE,4),MATCH(YEAR($Q$27),'SEC Appendix V3'!$B$4:$F$4))*IF(L110&lt;=3000,L110,12000-(3*L110))),0)</f>
        <v>0</v>
      </c>
      <c r="AG110" s="77">
        <f t="shared" si="20"/>
        <v>123</v>
      </c>
      <c r="AH110" s="76" cm="1">
        <f t="array" ref="AH110">IFERROR(IF(OR(M110&lt;0,M110&gt;4000,AG110&lt;55),0,INDEX('SEC Appendix V3'!$B$5:$F$8,_xlfn.IFS(AG110&lt;60,1,AG110&lt;65,2,AG110&lt;68,3,TRUE,4),MATCH(YEAR($Q$27),'SEC Appendix V3'!$B$4:$F$4))*IF(M110&lt;=3000,M110,12000-(3*M110))),0)</f>
        <v>0</v>
      </c>
      <c r="AI110" s="77">
        <f t="shared" si="21"/>
        <v>123</v>
      </c>
      <c r="AJ110" s="76" cm="1">
        <f t="array" ref="AJ110">IFERROR(IF(OR(N110&lt;0,N110&gt;4000,AI110&lt;55),0,INDEX('SEC Appendix V3'!$B$5:$F$8,_xlfn.IFS(AI110&lt;60,1,AI110&lt;65,2,AI110&lt;68,3,TRUE,4),MATCH(YEAR($Q$27),'SEC Appendix V3'!$B$4:$F$4))*IF(N110&lt;=3000,N110,12000-(3*N110))),0)</f>
        <v>0</v>
      </c>
      <c r="AK110" s="77">
        <f t="shared" si="22"/>
        <v>123</v>
      </c>
      <c r="AL110" s="76" cm="1">
        <f t="array" ref="AL110">IFERROR(IF(OR(O110&lt;0,O110&gt;4000,AK110&lt;55),0,INDEX('SEC Appendix V3'!$B$5:$F$8,_xlfn.IFS(AK110&lt;60,1,AK110&lt;65,2,AK110&lt;68,3,TRUE,4),MATCH(YEAR($Q$27),'SEC Appendix V3'!$B$4:$F$4))*IF(O110&lt;=3000,O110,12000-(3*O110))),0)</f>
        <v>0</v>
      </c>
      <c r="AM110" s="77">
        <f t="shared" si="23"/>
        <v>123</v>
      </c>
      <c r="AN110" s="76" cm="1">
        <f t="array" ref="AN110">IFERROR(IF(OR(P110&lt;0,P110&gt;4000,AM110&lt;55),0,INDEX('SEC Appendix V3'!$B$5:$F$8,_xlfn.IFS(AM110&lt;60,1,AM110&lt;65,2,AM110&lt;68,3,TRUE,4),MATCH(YEAR($Q$27),'SEC Appendix V3'!$B$4:$F$4))*IF(P110&lt;=3000,P110,12000-(3*P110))),0)</f>
        <v>0</v>
      </c>
      <c r="AO110" s="79">
        <f t="shared" si="24"/>
        <v>0</v>
      </c>
    </row>
    <row r="111" spans="1:41" x14ac:dyDescent="0.35">
      <c r="A111" s="70">
        <v>82</v>
      </c>
      <c r="B111" s="57"/>
      <c r="C111" s="58"/>
      <c r="D111" s="59"/>
      <c r="E111" s="60"/>
      <c r="F111" s="60"/>
      <c r="G111" s="60"/>
      <c r="H111" s="60"/>
      <c r="I111" s="60"/>
      <c r="J111" s="60"/>
      <c r="K111" s="60"/>
      <c r="L111" s="60"/>
      <c r="M111" s="60"/>
      <c r="N111" s="60"/>
      <c r="O111" s="60"/>
      <c r="P111" s="60"/>
      <c r="Q111" s="50">
        <f t="shared" si="25"/>
        <v>123</v>
      </c>
      <c r="R111" s="104" cm="1">
        <f t="array" ref="R111">IFERROR(IF(OR(E111&lt;0,E111&gt;4000,Q111&lt;55),0,INDEX('SEC Appendix V3'!$B$5:$F$8,_xlfn.IFS(Q111&lt;60,1,Q111&lt;65,2,Q111&lt;68,3,TRUE,4),MATCH(YEAR($Q$27),'SEC Appendix V3'!$B$4:$F$4))*IF(E111&lt;=3000,E111,12000-(3*E111))),0)</f>
        <v>0</v>
      </c>
      <c r="S111" s="77">
        <f t="shared" si="13"/>
        <v>123</v>
      </c>
      <c r="T111" s="76" cm="1">
        <f t="array" ref="T111">IFERROR(IF(OR(F111&lt;0,F111&gt;4000,S111&lt;55),0,INDEX('SEC Appendix V3'!$B$5:$F$8,_xlfn.IFS(S111&lt;60,1,S111&lt;65,2,S111&lt;68,3,TRUE,4),MATCH(YEAR($Q$27),'SEC Appendix V3'!$B$4:$F$4))*IF(F111&lt;=3000,F111,12000-(3*F111))),0)</f>
        <v>0</v>
      </c>
      <c r="U111" s="77">
        <f t="shared" si="14"/>
        <v>123</v>
      </c>
      <c r="V111" s="76" cm="1">
        <f t="array" ref="V111">IFERROR(IF(OR(G111&lt;0,G111&gt;4000,U111&lt;55),0,INDEX('SEC Appendix V3'!$B$5:$F$8,_xlfn.IFS(U111&lt;60,1,U111&lt;65,2,U111&lt;68,3,TRUE,4),MATCH(YEAR($Q$27),'SEC Appendix V3'!$B$4:$F$4))*IF(G111&lt;=3000,G111,12000-(3*G111))),0)</f>
        <v>0</v>
      </c>
      <c r="W111" s="77">
        <f t="shared" si="15"/>
        <v>123</v>
      </c>
      <c r="X111" s="76" cm="1">
        <f t="array" ref="X111">IFERROR(IF(OR(H111&lt;0,H111&gt;4000,W111&lt;55),0,INDEX('SEC Appendix V3'!$B$5:$F$8,_xlfn.IFS(W111&lt;60,1,W111&lt;65,2,W111&lt;68,3,TRUE,4),MATCH(YEAR($Q$27),'SEC Appendix V3'!$B$4:$F$4))*IF(H111&lt;=3000,H111,12000-(3*H111))),0)</f>
        <v>0</v>
      </c>
      <c r="Y111" s="77">
        <f t="shared" si="16"/>
        <v>123</v>
      </c>
      <c r="Z111" s="76" cm="1">
        <f t="array" ref="Z111">IFERROR(IF(OR(I111&lt;0,I111&gt;4000,Y111&lt;55),0,INDEX('SEC Appendix V3'!$B$5:$F$8,_xlfn.IFS(Y111&lt;60,1,Y111&lt;65,2,Y111&lt;68,3,TRUE,4),MATCH(YEAR($Q$27),'SEC Appendix V3'!$B$4:$F$4))*IF(I111&lt;=3000,I111,12000-(3*I111))),0)</f>
        <v>0</v>
      </c>
      <c r="AA111" s="77">
        <f t="shared" si="17"/>
        <v>123</v>
      </c>
      <c r="AB111" s="76" cm="1">
        <f t="array" ref="AB111">IFERROR(IF(OR(J111&lt;0,J111&gt;4000,AA111&lt;55),0,INDEX('SEC Appendix V3'!$B$5:$F$8,_xlfn.IFS(AA111&lt;60,1,AA111&lt;65,2,AA111&lt;68,3,TRUE,4),MATCH(YEAR($Q$27),'SEC Appendix V3'!$B$4:$F$4))*IF(J111&lt;=3000,J111,12000-(3*J111))),0)</f>
        <v>0</v>
      </c>
      <c r="AC111" s="77">
        <f t="shared" si="18"/>
        <v>123</v>
      </c>
      <c r="AD111" s="76" cm="1">
        <f t="array" ref="AD111">IFERROR(IF(OR(K111&lt;0,K111&gt;4000,AC111&lt;55),0,INDEX('SEC Appendix V3'!$B$5:$F$8,_xlfn.IFS(AC111&lt;60,1,AC111&lt;65,2,AC111&lt;68,3,TRUE,4),MATCH(YEAR($Q$27),'SEC Appendix V3'!$B$4:$F$4))*IF(K111&lt;=3000,K111,12000-(3*K111))),0)</f>
        <v>0</v>
      </c>
      <c r="AE111" s="77">
        <f t="shared" si="19"/>
        <v>123</v>
      </c>
      <c r="AF111" s="76" cm="1">
        <f t="array" ref="AF111">IFERROR(IF(OR(L111&lt;0,L111&gt;4000,AE111&lt;55),0,INDEX('SEC Appendix V3'!$B$5:$F$8,_xlfn.IFS(AE111&lt;60,1,AE111&lt;65,2,AE111&lt;68,3,TRUE,4),MATCH(YEAR($Q$27),'SEC Appendix V3'!$B$4:$F$4))*IF(L111&lt;=3000,L111,12000-(3*L111))),0)</f>
        <v>0</v>
      </c>
      <c r="AG111" s="77">
        <f t="shared" si="20"/>
        <v>123</v>
      </c>
      <c r="AH111" s="76" cm="1">
        <f t="array" ref="AH111">IFERROR(IF(OR(M111&lt;0,M111&gt;4000,AG111&lt;55),0,INDEX('SEC Appendix V3'!$B$5:$F$8,_xlfn.IFS(AG111&lt;60,1,AG111&lt;65,2,AG111&lt;68,3,TRUE,4),MATCH(YEAR($Q$27),'SEC Appendix V3'!$B$4:$F$4))*IF(M111&lt;=3000,M111,12000-(3*M111))),0)</f>
        <v>0</v>
      </c>
      <c r="AI111" s="77">
        <f t="shared" si="21"/>
        <v>123</v>
      </c>
      <c r="AJ111" s="76" cm="1">
        <f t="array" ref="AJ111">IFERROR(IF(OR(N111&lt;0,N111&gt;4000,AI111&lt;55),0,INDEX('SEC Appendix V3'!$B$5:$F$8,_xlfn.IFS(AI111&lt;60,1,AI111&lt;65,2,AI111&lt;68,3,TRUE,4),MATCH(YEAR($Q$27),'SEC Appendix V3'!$B$4:$F$4))*IF(N111&lt;=3000,N111,12000-(3*N111))),0)</f>
        <v>0</v>
      </c>
      <c r="AK111" s="77">
        <f t="shared" si="22"/>
        <v>123</v>
      </c>
      <c r="AL111" s="76" cm="1">
        <f t="array" ref="AL111">IFERROR(IF(OR(O111&lt;0,O111&gt;4000,AK111&lt;55),0,INDEX('SEC Appendix V3'!$B$5:$F$8,_xlfn.IFS(AK111&lt;60,1,AK111&lt;65,2,AK111&lt;68,3,TRUE,4),MATCH(YEAR($Q$27),'SEC Appendix V3'!$B$4:$F$4))*IF(O111&lt;=3000,O111,12000-(3*O111))),0)</f>
        <v>0</v>
      </c>
      <c r="AM111" s="77">
        <f t="shared" si="23"/>
        <v>123</v>
      </c>
      <c r="AN111" s="76" cm="1">
        <f t="array" ref="AN111">IFERROR(IF(OR(P111&lt;0,P111&gt;4000,AM111&lt;55),0,INDEX('SEC Appendix V3'!$B$5:$F$8,_xlfn.IFS(AM111&lt;60,1,AM111&lt;65,2,AM111&lt;68,3,TRUE,4),MATCH(YEAR($Q$27),'SEC Appendix V3'!$B$4:$F$4))*IF(P111&lt;=3000,P111,12000-(3*P111))),0)</f>
        <v>0</v>
      </c>
      <c r="AO111" s="79">
        <f t="shared" si="24"/>
        <v>0</v>
      </c>
    </row>
    <row r="112" spans="1:41" x14ac:dyDescent="0.35">
      <c r="A112" s="70">
        <v>83</v>
      </c>
      <c r="B112" s="57"/>
      <c r="C112" s="58"/>
      <c r="D112" s="59"/>
      <c r="E112" s="60"/>
      <c r="F112" s="60"/>
      <c r="G112" s="60"/>
      <c r="H112" s="60"/>
      <c r="I112" s="60"/>
      <c r="J112" s="60"/>
      <c r="K112" s="60"/>
      <c r="L112" s="60"/>
      <c r="M112" s="60"/>
      <c r="N112" s="60"/>
      <c r="O112" s="60"/>
      <c r="P112" s="60"/>
      <c r="Q112" s="50">
        <f t="shared" si="25"/>
        <v>123</v>
      </c>
      <c r="R112" s="104" cm="1">
        <f t="array" ref="R112">IFERROR(IF(OR(E112&lt;0,E112&gt;4000,Q112&lt;55),0,INDEX('SEC Appendix V3'!$B$5:$F$8,_xlfn.IFS(Q112&lt;60,1,Q112&lt;65,2,Q112&lt;68,3,TRUE,4),MATCH(YEAR($Q$27),'SEC Appendix V3'!$B$4:$F$4))*IF(E112&lt;=3000,E112,12000-(3*E112))),0)</f>
        <v>0</v>
      </c>
      <c r="S112" s="77">
        <f t="shared" si="13"/>
        <v>123</v>
      </c>
      <c r="T112" s="76" cm="1">
        <f t="array" ref="T112">IFERROR(IF(OR(F112&lt;0,F112&gt;4000,S112&lt;55),0,INDEX('SEC Appendix V3'!$B$5:$F$8,_xlfn.IFS(S112&lt;60,1,S112&lt;65,2,S112&lt;68,3,TRUE,4),MATCH(YEAR($Q$27),'SEC Appendix V3'!$B$4:$F$4))*IF(F112&lt;=3000,F112,12000-(3*F112))),0)</f>
        <v>0</v>
      </c>
      <c r="U112" s="77">
        <f t="shared" si="14"/>
        <v>123</v>
      </c>
      <c r="V112" s="76" cm="1">
        <f t="array" ref="V112">IFERROR(IF(OR(G112&lt;0,G112&gt;4000,U112&lt;55),0,INDEX('SEC Appendix V3'!$B$5:$F$8,_xlfn.IFS(U112&lt;60,1,U112&lt;65,2,U112&lt;68,3,TRUE,4),MATCH(YEAR($Q$27),'SEC Appendix V3'!$B$4:$F$4))*IF(G112&lt;=3000,G112,12000-(3*G112))),0)</f>
        <v>0</v>
      </c>
      <c r="W112" s="77">
        <f t="shared" si="15"/>
        <v>123</v>
      </c>
      <c r="X112" s="76" cm="1">
        <f t="array" ref="X112">IFERROR(IF(OR(H112&lt;0,H112&gt;4000,W112&lt;55),0,INDEX('SEC Appendix V3'!$B$5:$F$8,_xlfn.IFS(W112&lt;60,1,W112&lt;65,2,W112&lt;68,3,TRUE,4),MATCH(YEAR($Q$27),'SEC Appendix V3'!$B$4:$F$4))*IF(H112&lt;=3000,H112,12000-(3*H112))),0)</f>
        <v>0</v>
      </c>
      <c r="Y112" s="77">
        <f t="shared" si="16"/>
        <v>123</v>
      </c>
      <c r="Z112" s="76" cm="1">
        <f t="array" ref="Z112">IFERROR(IF(OR(I112&lt;0,I112&gt;4000,Y112&lt;55),0,INDEX('SEC Appendix V3'!$B$5:$F$8,_xlfn.IFS(Y112&lt;60,1,Y112&lt;65,2,Y112&lt;68,3,TRUE,4),MATCH(YEAR($Q$27),'SEC Appendix V3'!$B$4:$F$4))*IF(I112&lt;=3000,I112,12000-(3*I112))),0)</f>
        <v>0</v>
      </c>
      <c r="AA112" s="77">
        <f t="shared" si="17"/>
        <v>123</v>
      </c>
      <c r="AB112" s="76" cm="1">
        <f t="array" ref="AB112">IFERROR(IF(OR(J112&lt;0,J112&gt;4000,AA112&lt;55),0,INDEX('SEC Appendix V3'!$B$5:$F$8,_xlfn.IFS(AA112&lt;60,1,AA112&lt;65,2,AA112&lt;68,3,TRUE,4),MATCH(YEAR($Q$27),'SEC Appendix V3'!$B$4:$F$4))*IF(J112&lt;=3000,J112,12000-(3*J112))),0)</f>
        <v>0</v>
      </c>
      <c r="AC112" s="77">
        <f t="shared" si="18"/>
        <v>123</v>
      </c>
      <c r="AD112" s="76" cm="1">
        <f t="array" ref="AD112">IFERROR(IF(OR(K112&lt;0,K112&gt;4000,AC112&lt;55),0,INDEX('SEC Appendix V3'!$B$5:$F$8,_xlfn.IFS(AC112&lt;60,1,AC112&lt;65,2,AC112&lt;68,3,TRUE,4),MATCH(YEAR($Q$27),'SEC Appendix V3'!$B$4:$F$4))*IF(K112&lt;=3000,K112,12000-(3*K112))),0)</f>
        <v>0</v>
      </c>
      <c r="AE112" s="77">
        <f t="shared" si="19"/>
        <v>123</v>
      </c>
      <c r="AF112" s="76" cm="1">
        <f t="array" ref="AF112">IFERROR(IF(OR(L112&lt;0,L112&gt;4000,AE112&lt;55),0,INDEX('SEC Appendix V3'!$B$5:$F$8,_xlfn.IFS(AE112&lt;60,1,AE112&lt;65,2,AE112&lt;68,3,TRUE,4),MATCH(YEAR($Q$27),'SEC Appendix V3'!$B$4:$F$4))*IF(L112&lt;=3000,L112,12000-(3*L112))),0)</f>
        <v>0</v>
      </c>
      <c r="AG112" s="77">
        <f t="shared" si="20"/>
        <v>123</v>
      </c>
      <c r="AH112" s="76" cm="1">
        <f t="array" ref="AH112">IFERROR(IF(OR(M112&lt;0,M112&gt;4000,AG112&lt;55),0,INDEX('SEC Appendix V3'!$B$5:$F$8,_xlfn.IFS(AG112&lt;60,1,AG112&lt;65,2,AG112&lt;68,3,TRUE,4),MATCH(YEAR($Q$27),'SEC Appendix V3'!$B$4:$F$4))*IF(M112&lt;=3000,M112,12000-(3*M112))),0)</f>
        <v>0</v>
      </c>
      <c r="AI112" s="77">
        <f t="shared" si="21"/>
        <v>123</v>
      </c>
      <c r="AJ112" s="76" cm="1">
        <f t="array" ref="AJ112">IFERROR(IF(OR(N112&lt;0,N112&gt;4000,AI112&lt;55),0,INDEX('SEC Appendix V3'!$B$5:$F$8,_xlfn.IFS(AI112&lt;60,1,AI112&lt;65,2,AI112&lt;68,3,TRUE,4),MATCH(YEAR($Q$27),'SEC Appendix V3'!$B$4:$F$4))*IF(N112&lt;=3000,N112,12000-(3*N112))),0)</f>
        <v>0</v>
      </c>
      <c r="AK112" s="77">
        <f t="shared" si="22"/>
        <v>123</v>
      </c>
      <c r="AL112" s="76" cm="1">
        <f t="array" ref="AL112">IFERROR(IF(OR(O112&lt;0,O112&gt;4000,AK112&lt;55),0,INDEX('SEC Appendix V3'!$B$5:$F$8,_xlfn.IFS(AK112&lt;60,1,AK112&lt;65,2,AK112&lt;68,3,TRUE,4),MATCH(YEAR($Q$27),'SEC Appendix V3'!$B$4:$F$4))*IF(O112&lt;=3000,O112,12000-(3*O112))),0)</f>
        <v>0</v>
      </c>
      <c r="AM112" s="77">
        <f t="shared" si="23"/>
        <v>123</v>
      </c>
      <c r="AN112" s="76" cm="1">
        <f t="array" ref="AN112">IFERROR(IF(OR(P112&lt;0,P112&gt;4000,AM112&lt;55),0,INDEX('SEC Appendix V3'!$B$5:$F$8,_xlfn.IFS(AM112&lt;60,1,AM112&lt;65,2,AM112&lt;68,3,TRUE,4),MATCH(YEAR($Q$27),'SEC Appendix V3'!$B$4:$F$4))*IF(P112&lt;=3000,P112,12000-(3*P112))),0)</f>
        <v>0</v>
      </c>
      <c r="AO112" s="79">
        <f t="shared" si="24"/>
        <v>0</v>
      </c>
    </row>
    <row r="113" spans="1:41" x14ac:dyDescent="0.35">
      <c r="A113" s="70">
        <v>84</v>
      </c>
      <c r="B113" s="58"/>
      <c r="C113" s="58"/>
      <c r="D113" s="59"/>
      <c r="E113" s="60"/>
      <c r="F113" s="60"/>
      <c r="G113" s="60"/>
      <c r="H113" s="60"/>
      <c r="I113" s="60"/>
      <c r="J113" s="60"/>
      <c r="K113" s="60"/>
      <c r="L113" s="60"/>
      <c r="M113" s="60"/>
      <c r="N113" s="60"/>
      <c r="O113" s="60"/>
      <c r="P113" s="60"/>
      <c r="Q113" s="50">
        <f t="shared" si="25"/>
        <v>123</v>
      </c>
      <c r="R113" s="104" cm="1">
        <f t="array" ref="R113">IFERROR(IF(OR(E113&lt;0,E113&gt;4000,Q113&lt;55),0,INDEX('SEC Appendix V3'!$B$5:$F$8,_xlfn.IFS(Q113&lt;60,1,Q113&lt;65,2,Q113&lt;68,3,TRUE,4),MATCH(YEAR($Q$27),'SEC Appendix V3'!$B$4:$F$4))*IF(E113&lt;=3000,E113,12000-(3*E113))),0)</f>
        <v>0</v>
      </c>
      <c r="S113" s="77">
        <f t="shared" si="13"/>
        <v>123</v>
      </c>
      <c r="T113" s="76" cm="1">
        <f t="array" ref="T113">IFERROR(IF(OR(F113&lt;0,F113&gt;4000,S113&lt;55),0,INDEX('SEC Appendix V3'!$B$5:$F$8,_xlfn.IFS(S113&lt;60,1,S113&lt;65,2,S113&lt;68,3,TRUE,4),MATCH(YEAR($Q$27),'SEC Appendix V3'!$B$4:$F$4))*IF(F113&lt;=3000,F113,12000-(3*F113))),0)</f>
        <v>0</v>
      </c>
      <c r="U113" s="77">
        <f t="shared" si="14"/>
        <v>123</v>
      </c>
      <c r="V113" s="76" cm="1">
        <f t="array" ref="V113">IFERROR(IF(OR(G113&lt;0,G113&gt;4000,U113&lt;55),0,INDEX('SEC Appendix V3'!$B$5:$F$8,_xlfn.IFS(U113&lt;60,1,U113&lt;65,2,U113&lt;68,3,TRUE,4),MATCH(YEAR($Q$27),'SEC Appendix V3'!$B$4:$F$4))*IF(G113&lt;=3000,G113,12000-(3*G113))),0)</f>
        <v>0</v>
      </c>
      <c r="W113" s="77">
        <f t="shared" si="15"/>
        <v>123</v>
      </c>
      <c r="X113" s="76" cm="1">
        <f t="array" ref="X113">IFERROR(IF(OR(H113&lt;0,H113&gt;4000,W113&lt;55),0,INDEX('SEC Appendix V3'!$B$5:$F$8,_xlfn.IFS(W113&lt;60,1,W113&lt;65,2,W113&lt;68,3,TRUE,4),MATCH(YEAR($Q$27),'SEC Appendix V3'!$B$4:$F$4))*IF(H113&lt;=3000,H113,12000-(3*H113))),0)</f>
        <v>0</v>
      </c>
      <c r="Y113" s="77">
        <f t="shared" si="16"/>
        <v>123</v>
      </c>
      <c r="Z113" s="76" cm="1">
        <f t="array" ref="Z113">IFERROR(IF(OR(I113&lt;0,I113&gt;4000,Y113&lt;55),0,INDEX('SEC Appendix V3'!$B$5:$F$8,_xlfn.IFS(Y113&lt;60,1,Y113&lt;65,2,Y113&lt;68,3,TRUE,4),MATCH(YEAR($Q$27),'SEC Appendix V3'!$B$4:$F$4))*IF(I113&lt;=3000,I113,12000-(3*I113))),0)</f>
        <v>0</v>
      </c>
      <c r="AA113" s="77">
        <f t="shared" si="17"/>
        <v>123</v>
      </c>
      <c r="AB113" s="76" cm="1">
        <f t="array" ref="AB113">IFERROR(IF(OR(J113&lt;0,J113&gt;4000,AA113&lt;55),0,INDEX('SEC Appendix V3'!$B$5:$F$8,_xlfn.IFS(AA113&lt;60,1,AA113&lt;65,2,AA113&lt;68,3,TRUE,4),MATCH(YEAR($Q$27),'SEC Appendix V3'!$B$4:$F$4))*IF(J113&lt;=3000,J113,12000-(3*J113))),0)</f>
        <v>0</v>
      </c>
      <c r="AC113" s="77">
        <f t="shared" si="18"/>
        <v>123</v>
      </c>
      <c r="AD113" s="76" cm="1">
        <f t="array" ref="AD113">IFERROR(IF(OR(K113&lt;0,K113&gt;4000,AC113&lt;55),0,INDEX('SEC Appendix V3'!$B$5:$F$8,_xlfn.IFS(AC113&lt;60,1,AC113&lt;65,2,AC113&lt;68,3,TRUE,4),MATCH(YEAR($Q$27),'SEC Appendix V3'!$B$4:$F$4))*IF(K113&lt;=3000,K113,12000-(3*K113))),0)</f>
        <v>0</v>
      </c>
      <c r="AE113" s="77">
        <f t="shared" si="19"/>
        <v>123</v>
      </c>
      <c r="AF113" s="76" cm="1">
        <f t="array" ref="AF113">IFERROR(IF(OR(L113&lt;0,L113&gt;4000,AE113&lt;55),0,INDEX('SEC Appendix V3'!$B$5:$F$8,_xlfn.IFS(AE113&lt;60,1,AE113&lt;65,2,AE113&lt;68,3,TRUE,4),MATCH(YEAR($Q$27),'SEC Appendix V3'!$B$4:$F$4))*IF(L113&lt;=3000,L113,12000-(3*L113))),0)</f>
        <v>0</v>
      </c>
      <c r="AG113" s="77">
        <f t="shared" si="20"/>
        <v>123</v>
      </c>
      <c r="AH113" s="76" cm="1">
        <f t="array" ref="AH113">IFERROR(IF(OR(M113&lt;0,M113&gt;4000,AG113&lt;55),0,INDEX('SEC Appendix V3'!$B$5:$F$8,_xlfn.IFS(AG113&lt;60,1,AG113&lt;65,2,AG113&lt;68,3,TRUE,4),MATCH(YEAR($Q$27),'SEC Appendix V3'!$B$4:$F$4))*IF(M113&lt;=3000,M113,12000-(3*M113))),0)</f>
        <v>0</v>
      </c>
      <c r="AI113" s="77">
        <f t="shared" si="21"/>
        <v>123</v>
      </c>
      <c r="AJ113" s="76" cm="1">
        <f t="array" ref="AJ113">IFERROR(IF(OR(N113&lt;0,N113&gt;4000,AI113&lt;55),0,INDEX('SEC Appendix V3'!$B$5:$F$8,_xlfn.IFS(AI113&lt;60,1,AI113&lt;65,2,AI113&lt;68,3,TRUE,4),MATCH(YEAR($Q$27),'SEC Appendix V3'!$B$4:$F$4))*IF(N113&lt;=3000,N113,12000-(3*N113))),0)</f>
        <v>0</v>
      </c>
      <c r="AK113" s="77">
        <f t="shared" si="22"/>
        <v>123</v>
      </c>
      <c r="AL113" s="76" cm="1">
        <f t="array" ref="AL113">IFERROR(IF(OR(O113&lt;0,O113&gt;4000,AK113&lt;55),0,INDEX('SEC Appendix V3'!$B$5:$F$8,_xlfn.IFS(AK113&lt;60,1,AK113&lt;65,2,AK113&lt;68,3,TRUE,4),MATCH(YEAR($Q$27),'SEC Appendix V3'!$B$4:$F$4))*IF(O113&lt;=3000,O113,12000-(3*O113))),0)</f>
        <v>0</v>
      </c>
      <c r="AM113" s="77">
        <f t="shared" si="23"/>
        <v>123</v>
      </c>
      <c r="AN113" s="76" cm="1">
        <f t="array" ref="AN113">IFERROR(IF(OR(P113&lt;0,P113&gt;4000,AM113&lt;55),0,INDEX('SEC Appendix V3'!$B$5:$F$8,_xlfn.IFS(AM113&lt;60,1,AM113&lt;65,2,AM113&lt;68,3,TRUE,4),MATCH(YEAR($Q$27),'SEC Appendix V3'!$B$4:$F$4))*IF(P113&lt;=3000,P113,12000-(3*P113))),0)</f>
        <v>0</v>
      </c>
      <c r="AO113" s="79">
        <f t="shared" si="24"/>
        <v>0</v>
      </c>
    </row>
    <row r="114" spans="1:41" x14ac:dyDescent="0.35">
      <c r="A114" s="70">
        <v>85</v>
      </c>
      <c r="B114" s="57"/>
      <c r="C114" s="58"/>
      <c r="D114" s="59"/>
      <c r="E114" s="60"/>
      <c r="F114" s="60"/>
      <c r="G114" s="60"/>
      <c r="H114" s="60"/>
      <c r="I114" s="60"/>
      <c r="J114" s="60"/>
      <c r="K114" s="60"/>
      <c r="L114" s="60"/>
      <c r="M114" s="60"/>
      <c r="N114" s="60"/>
      <c r="O114" s="60"/>
      <c r="P114" s="60"/>
      <c r="Q114" s="50">
        <f t="shared" si="25"/>
        <v>123</v>
      </c>
      <c r="R114" s="104" cm="1">
        <f t="array" ref="R114">IFERROR(IF(OR(E114&lt;0,E114&gt;4000,Q114&lt;55),0,INDEX('SEC Appendix V3'!$B$5:$F$8,_xlfn.IFS(Q114&lt;60,1,Q114&lt;65,2,Q114&lt;68,3,TRUE,4),MATCH(YEAR($Q$27),'SEC Appendix V3'!$B$4:$F$4))*IF(E114&lt;=3000,E114,12000-(3*E114))),0)</f>
        <v>0</v>
      </c>
      <c r="S114" s="77">
        <f t="shared" si="13"/>
        <v>123</v>
      </c>
      <c r="T114" s="76" cm="1">
        <f t="array" ref="T114">IFERROR(IF(OR(F114&lt;0,F114&gt;4000,S114&lt;55),0,INDEX('SEC Appendix V3'!$B$5:$F$8,_xlfn.IFS(S114&lt;60,1,S114&lt;65,2,S114&lt;68,3,TRUE,4),MATCH(YEAR($Q$27),'SEC Appendix V3'!$B$4:$F$4))*IF(F114&lt;=3000,F114,12000-(3*F114))),0)</f>
        <v>0</v>
      </c>
      <c r="U114" s="77">
        <f t="shared" si="14"/>
        <v>123</v>
      </c>
      <c r="V114" s="76" cm="1">
        <f t="array" ref="V114">IFERROR(IF(OR(G114&lt;0,G114&gt;4000,U114&lt;55),0,INDEX('SEC Appendix V3'!$B$5:$F$8,_xlfn.IFS(U114&lt;60,1,U114&lt;65,2,U114&lt;68,3,TRUE,4),MATCH(YEAR($Q$27),'SEC Appendix V3'!$B$4:$F$4))*IF(G114&lt;=3000,G114,12000-(3*G114))),0)</f>
        <v>0</v>
      </c>
      <c r="W114" s="77">
        <f t="shared" si="15"/>
        <v>123</v>
      </c>
      <c r="X114" s="76" cm="1">
        <f t="array" ref="X114">IFERROR(IF(OR(H114&lt;0,H114&gt;4000,W114&lt;55),0,INDEX('SEC Appendix V3'!$B$5:$F$8,_xlfn.IFS(W114&lt;60,1,W114&lt;65,2,W114&lt;68,3,TRUE,4),MATCH(YEAR($Q$27),'SEC Appendix V3'!$B$4:$F$4))*IF(H114&lt;=3000,H114,12000-(3*H114))),0)</f>
        <v>0</v>
      </c>
      <c r="Y114" s="77">
        <f t="shared" si="16"/>
        <v>123</v>
      </c>
      <c r="Z114" s="76" cm="1">
        <f t="array" ref="Z114">IFERROR(IF(OR(I114&lt;0,I114&gt;4000,Y114&lt;55),0,INDEX('SEC Appendix V3'!$B$5:$F$8,_xlfn.IFS(Y114&lt;60,1,Y114&lt;65,2,Y114&lt;68,3,TRUE,4),MATCH(YEAR($Q$27),'SEC Appendix V3'!$B$4:$F$4))*IF(I114&lt;=3000,I114,12000-(3*I114))),0)</f>
        <v>0</v>
      </c>
      <c r="AA114" s="77">
        <f t="shared" si="17"/>
        <v>123</v>
      </c>
      <c r="AB114" s="76" cm="1">
        <f t="array" ref="AB114">IFERROR(IF(OR(J114&lt;0,J114&gt;4000,AA114&lt;55),0,INDEX('SEC Appendix V3'!$B$5:$F$8,_xlfn.IFS(AA114&lt;60,1,AA114&lt;65,2,AA114&lt;68,3,TRUE,4),MATCH(YEAR($Q$27),'SEC Appendix V3'!$B$4:$F$4))*IF(J114&lt;=3000,J114,12000-(3*J114))),0)</f>
        <v>0</v>
      </c>
      <c r="AC114" s="77">
        <f t="shared" si="18"/>
        <v>123</v>
      </c>
      <c r="AD114" s="76" cm="1">
        <f t="array" ref="AD114">IFERROR(IF(OR(K114&lt;0,K114&gt;4000,AC114&lt;55),0,INDEX('SEC Appendix V3'!$B$5:$F$8,_xlfn.IFS(AC114&lt;60,1,AC114&lt;65,2,AC114&lt;68,3,TRUE,4),MATCH(YEAR($Q$27),'SEC Appendix V3'!$B$4:$F$4))*IF(K114&lt;=3000,K114,12000-(3*K114))),0)</f>
        <v>0</v>
      </c>
      <c r="AE114" s="77">
        <f t="shared" si="19"/>
        <v>123</v>
      </c>
      <c r="AF114" s="76" cm="1">
        <f t="array" ref="AF114">IFERROR(IF(OR(L114&lt;0,L114&gt;4000,AE114&lt;55),0,INDEX('SEC Appendix V3'!$B$5:$F$8,_xlfn.IFS(AE114&lt;60,1,AE114&lt;65,2,AE114&lt;68,3,TRUE,4),MATCH(YEAR($Q$27),'SEC Appendix V3'!$B$4:$F$4))*IF(L114&lt;=3000,L114,12000-(3*L114))),0)</f>
        <v>0</v>
      </c>
      <c r="AG114" s="77">
        <f t="shared" si="20"/>
        <v>123</v>
      </c>
      <c r="AH114" s="76" cm="1">
        <f t="array" ref="AH114">IFERROR(IF(OR(M114&lt;0,M114&gt;4000,AG114&lt;55),0,INDEX('SEC Appendix V3'!$B$5:$F$8,_xlfn.IFS(AG114&lt;60,1,AG114&lt;65,2,AG114&lt;68,3,TRUE,4),MATCH(YEAR($Q$27),'SEC Appendix V3'!$B$4:$F$4))*IF(M114&lt;=3000,M114,12000-(3*M114))),0)</f>
        <v>0</v>
      </c>
      <c r="AI114" s="77">
        <f t="shared" si="21"/>
        <v>123</v>
      </c>
      <c r="AJ114" s="76" cm="1">
        <f t="array" ref="AJ114">IFERROR(IF(OR(N114&lt;0,N114&gt;4000,AI114&lt;55),0,INDEX('SEC Appendix V3'!$B$5:$F$8,_xlfn.IFS(AI114&lt;60,1,AI114&lt;65,2,AI114&lt;68,3,TRUE,4),MATCH(YEAR($Q$27),'SEC Appendix V3'!$B$4:$F$4))*IF(N114&lt;=3000,N114,12000-(3*N114))),0)</f>
        <v>0</v>
      </c>
      <c r="AK114" s="77">
        <f t="shared" si="22"/>
        <v>123</v>
      </c>
      <c r="AL114" s="76" cm="1">
        <f t="array" ref="AL114">IFERROR(IF(OR(O114&lt;0,O114&gt;4000,AK114&lt;55),0,INDEX('SEC Appendix V3'!$B$5:$F$8,_xlfn.IFS(AK114&lt;60,1,AK114&lt;65,2,AK114&lt;68,3,TRUE,4),MATCH(YEAR($Q$27),'SEC Appendix V3'!$B$4:$F$4))*IF(O114&lt;=3000,O114,12000-(3*O114))),0)</f>
        <v>0</v>
      </c>
      <c r="AM114" s="77">
        <f t="shared" si="23"/>
        <v>123</v>
      </c>
      <c r="AN114" s="76" cm="1">
        <f t="array" ref="AN114">IFERROR(IF(OR(P114&lt;0,P114&gt;4000,AM114&lt;55),0,INDEX('SEC Appendix V3'!$B$5:$F$8,_xlfn.IFS(AM114&lt;60,1,AM114&lt;65,2,AM114&lt;68,3,TRUE,4),MATCH(YEAR($Q$27),'SEC Appendix V3'!$B$4:$F$4))*IF(P114&lt;=3000,P114,12000-(3*P114))),0)</f>
        <v>0</v>
      </c>
      <c r="AO114" s="79">
        <f t="shared" si="24"/>
        <v>0</v>
      </c>
    </row>
    <row r="115" spans="1:41" x14ac:dyDescent="0.35">
      <c r="A115" s="70">
        <v>86</v>
      </c>
      <c r="B115" s="57"/>
      <c r="C115" s="58"/>
      <c r="D115" s="59"/>
      <c r="E115" s="60"/>
      <c r="F115" s="60"/>
      <c r="G115" s="60"/>
      <c r="H115" s="60"/>
      <c r="I115" s="60"/>
      <c r="J115" s="60"/>
      <c r="K115" s="60"/>
      <c r="L115" s="60"/>
      <c r="M115" s="60"/>
      <c r="N115" s="60"/>
      <c r="O115" s="60"/>
      <c r="P115" s="60"/>
      <c r="Q115" s="50">
        <f t="shared" si="25"/>
        <v>123</v>
      </c>
      <c r="R115" s="104" cm="1">
        <f t="array" ref="R115">IFERROR(IF(OR(E115&lt;0,E115&gt;4000,Q115&lt;55),0,INDEX('SEC Appendix V3'!$B$5:$F$8,_xlfn.IFS(Q115&lt;60,1,Q115&lt;65,2,Q115&lt;68,3,TRUE,4),MATCH(YEAR($Q$27),'SEC Appendix V3'!$B$4:$F$4))*IF(E115&lt;=3000,E115,12000-(3*E115))),0)</f>
        <v>0</v>
      </c>
      <c r="S115" s="77">
        <f t="shared" si="13"/>
        <v>123</v>
      </c>
      <c r="T115" s="76" cm="1">
        <f t="array" ref="T115">IFERROR(IF(OR(F115&lt;0,F115&gt;4000,S115&lt;55),0,INDEX('SEC Appendix V3'!$B$5:$F$8,_xlfn.IFS(S115&lt;60,1,S115&lt;65,2,S115&lt;68,3,TRUE,4),MATCH(YEAR($Q$27),'SEC Appendix V3'!$B$4:$F$4))*IF(F115&lt;=3000,F115,12000-(3*F115))),0)</f>
        <v>0</v>
      </c>
      <c r="U115" s="77">
        <f t="shared" si="14"/>
        <v>123</v>
      </c>
      <c r="V115" s="76" cm="1">
        <f t="array" ref="V115">IFERROR(IF(OR(G115&lt;0,G115&gt;4000,U115&lt;55),0,INDEX('SEC Appendix V3'!$B$5:$F$8,_xlfn.IFS(U115&lt;60,1,U115&lt;65,2,U115&lt;68,3,TRUE,4),MATCH(YEAR($Q$27),'SEC Appendix V3'!$B$4:$F$4))*IF(G115&lt;=3000,G115,12000-(3*G115))),0)</f>
        <v>0</v>
      </c>
      <c r="W115" s="77">
        <f t="shared" si="15"/>
        <v>123</v>
      </c>
      <c r="X115" s="76" cm="1">
        <f t="array" ref="X115">IFERROR(IF(OR(H115&lt;0,H115&gt;4000,W115&lt;55),0,INDEX('SEC Appendix V3'!$B$5:$F$8,_xlfn.IFS(W115&lt;60,1,W115&lt;65,2,W115&lt;68,3,TRUE,4),MATCH(YEAR($Q$27),'SEC Appendix V3'!$B$4:$F$4))*IF(H115&lt;=3000,H115,12000-(3*H115))),0)</f>
        <v>0</v>
      </c>
      <c r="Y115" s="77">
        <f t="shared" si="16"/>
        <v>123</v>
      </c>
      <c r="Z115" s="76" cm="1">
        <f t="array" ref="Z115">IFERROR(IF(OR(I115&lt;0,I115&gt;4000,Y115&lt;55),0,INDEX('SEC Appendix V3'!$B$5:$F$8,_xlfn.IFS(Y115&lt;60,1,Y115&lt;65,2,Y115&lt;68,3,TRUE,4),MATCH(YEAR($Q$27),'SEC Appendix V3'!$B$4:$F$4))*IF(I115&lt;=3000,I115,12000-(3*I115))),0)</f>
        <v>0</v>
      </c>
      <c r="AA115" s="77">
        <f t="shared" si="17"/>
        <v>123</v>
      </c>
      <c r="AB115" s="76" cm="1">
        <f t="array" ref="AB115">IFERROR(IF(OR(J115&lt;0,J115&gt;4000,AA115&lt;55),0,INDEX('SEC Appendix V3'!$B$5:$F$8,_xlfn.IFS(AA115&lt;60,1,AA115&lt;65,2,AA115&lt;68,3,TRUE,4),MATCH(YEAR($Q$27),'SEC Appendix V3'!$B$4:$F$4))*IF(J115&lt;=3000,J115,12000-(3*J115))),0)</f>
        <v>0</v>
      </c>
      <c r="AC115" s="77">
        <f t="shared" si="18"/>
        <v>123</v>
      </c>
      <c r="AD115" s="76" cm="1">
        <f t="array" ref="AD115">IFERROR(IF(OR(K115&lt;0,K115&gt;4000,AC115&lt;55),0,INDEX('SEC Appendix V3'!$B$5:$F$8,_xlfn.IFS(AC115&lt;60,1,AC115&lt;65,2,AC115&lt;68,3,TRUE,4),MATCH(YEAR($Q$27),'SEC Appendix V3'!$B$4:$F$4))*IF(K115&lt;=3000,K115,12000-(3*K115))),0)</f>
        <v>0</v>
      </c>
      <c r="AE115" s="77">
        <f t="shared" si="19"/>
        <v>123</v>
      </c>
      <c r="AF115" s="76" cm="1">
        <f t="array" ref="AF115">IFERROR(IF(OR(L115&lt;0,L115&gt;4000,AE115&lt;55),0,INDEX('SEC Appendix V3'!$B$5:$F$8,_xlfn.IFS(AE115&lt;60,1,AE115&lt;65,2,AE115&lt;68,3,TRUE,4),MATCH(YEAR($Q$27),'SEC Appendix V3'!$B$4:$F$4))*IF(L115&lt;=3000,L115,12000-(3*L115))),0)</f>
        <v>0</v>
      </c>
      <c r="AG115" s="77">
        <f t="shared" si="20"/>
        <v>123</v>
      </c>
      <c r="AH115" s="76" cm="1">
        <f t="array" ref="AH115">IFERROR(IF(OR(M115&lt;0,M115&gt;4000,AG115&lt;55),0,INDEX('SEC Appendix V3'!$B$5:$F$8,_xlfn.IFS(AG115&lt;60,1,AG115&lt;65,2,AG115&lt;68,3,TRUE,4),MATCH(YEAR($Q$27),'SEC Appendix V3'!$B$4:$F$4))*IF(M115&lt;=3000,M115,12000-(3*M115))),0)</f>
        <v>0</v>
      </c>
      <c r="AI115" s="77">
        <f t="shared" si="21"/>
        <v>123</v>
      </c>
      <c r="AJ115" s="76" cm="1">
        <f t="array" ref="AJ115">IFERROR(IF(OR(N115&lt;0,N115&gt;4000,AI115&lt;55),0,INDEX('SEC Appendix V3'!$B$5:$F$8,_xlfn.IFS(AI115&lt;60,1,AI115&lt;65,2,AI115&lt;68,3,TRUE,4),MATCH(YEAR($Q$27),'SEC Appendix V3'!$B$4:$F$4))*IF(N115&lt;=3000,N115,12000-(3*N115))),0)</f>
        <v>0</v>
      </c>
      <c r="AK115" s="77">
        <f t="shared" si="22"/>
        <v>123</v>
      </c>
      <c r="AL115" s="76" cm="1">
        <f t="array" ref="AL115">IFERROR(IF(OR(O115&lt;0,O115&gt;4000,AK115&lt;55),0,INDEX('SEC Appendix V3'!$B$5:$F$8,_xlfn.IFS(AK115&lt;60,1,AK115&lt;65,2,AK115&lt;68,3,TRUE,4),MATCH(YEAR($Q$27),'SEC Appendix V3'!$B$4:$F$4))*IF(O115&lt;=3000,O115,12000-(3*O115))),0)</f>
        <v>0</v>
      </c>
      <c r="AM115" s="77">
        <f t="shared" si="23"/>
        <v>123</v>
      </c>
      <c r="AN115" s="76" cm="1">
        <f t="array" ref="AN115">IFERROR(IF(OR(P115&lt;0,P115&gt;4000,AM115&lt;55),0,INDEX('SEC Appendix V3'!$B$5:$F$8,_xlfn.IFS(AM115&lt;60,1,AM115&lt;65,2,AM115&lt;68,3,TRUE,4),MATCH(YEAR($Q$27),'SEC Appendix V3'!$B$4:$F$4))*IF(P115&lt;=3000,P115,12000-(3*P115))),0)</f>
        <v>0</v>
      </c>
      <c r="AO115" s="79">
        <f t="shared" si="24"/>
        <v>0</v>
      </c>
    </row>
    <row r="116" spans="1:41" x14ac:dyDescent="0.35">
      <c r="A116" s="70">
        <v>87</v>
      </c>
      <c r="B116" s="58"/>
      <c r="C116" s="58"/>
      <c r="D116" s="59"/>
      <c r="E116" s="60"/>
      <c r="F116" s="60"/>
      <c r="G116" s="60"/>
      <c r="H116" s="60"/>
      <c r="I116" s="60"/>
      <c r="J116" s="60"/>
      <c r="K116" s="60"/>
      <c r="L116" s="60"/>
      <c r="M116" s="60"/>
      <c r="N116" s="60"/>
      <c r="O116" s="60"/>
      <c r="P116" s="60"/>
      <c r="Q116" s="50">
        <f t="shared" si="25"/>
        <v>123</v>
      </c>
      <c r="R116" s="104" cm="1">
        <f t="array" ref="R116">IFERROR(IF(OR(E116&lt;0,E116&gt;4000,Q116&lt;55),0,INDEX('SEC Appendix V3'!$B$5:$F$8,_xlfn.IFS(Q116&lt;60,1,Q116&lt;65,2,Q116&lt;68,3,TRUE,4),MATCH(YEAR($Q$27),'SEC Appendix V3'!$B$4:$F$4))*IF(E116&lt;=3000,E116,12000-(3*E116))),0)</f>
        <v>0</v>
      </c>
      <c r="S116" s="77">
        <f t="shared" si="13"/>
        <v>123</v>
      </c>
      <c r="T116" s="76" cm="1">
        <f t="array" ref="T116">IFERROR(IF(OR(F116&lt;0,F116&gt;4000,S116&lt;55),0,INDEX('SEC Appendix V3'!$B$5:$F$8,_xlfn.IFS(S116&lt;60,1,S116&lt;65,2,S116&lt;68,3,TRUE,4),MATCH(YEAR($Q$27),'SEC Appendix V3'!$B$4:$F$4))*IF(F116&lt;=3000,F116,12000-(3*F116))),0)</f>
        <v>0</v>
      </c>
      <c r="U116" s="77">
        <f t="shared" si="14"/>
        <v>123</v>
      </c>
      <c r="V116" s="76" cm="1">
        <f t="array" ref="V116">IFERROR(IF(OR(G116&lt;0,G116&gt;4000,U116&lt;55),0,INDEX('SEC Appendix V3'!$B$5:$F$8,_xlfn.IFS(U116&lt;60,1,U116&lt;65,2,U116&lt;68,3,TRUE,4),MATCH(YEAR($Q$27),'SEC Appendix V3'!$B$4:$F$4))*IF(G116&lt;=3000,G116,12000-(3*G116))),0)</f>
        <v>0</v>
      </c>
      <c r="W116" s="77">
        <f t="shared" si="15"/>
        <v>123</v>
      </c>
      <c r="X116" s="76" cm="1">
        <f t="array" ref="X116">IFERROR(IF(OR(H116&lt;0,H116&gt;4000,W116&lt;55),0,INDEX('SEC Appendix V3'!$B$5:$F$8,_xlfn.IFS(W116&lt;60,1,W116&lt;65,2,W116&lt;68,3,TRUE,4),MATCH(YEAR($Q$27),'SEC Appendix V3'!$B$4:$F$4))*IF(H116&lt;=3000,H116,12000-(3*H116))),0)</f>
        <v>0</v>
      </c>
      <c r="Y116" s="77">
        <f t="shared" si="16"/>
        <v>123</v>
      </c>
      <c r="Z116" s="76" cm="1">
        <f t="array" ref="Z116">IFERROR(IF(OR(I116&lt;0,I116&gt;4000,Y116&lt;55),0,INDEX('SEC Appendix V3'!$B$5:$F$8,_xlfn.IFS(Y116&lt;60,1,Y116&lt;65,2,Y116&lt;68,3,TRUE,4),MATCH(YEAR($Q$27),'SEC Appendix V3'!$B$4:$F$4))*IF(I116&lt;=3000,I116,12000-(3*I116))),0)</f>
        <v>0</v>
      </c>
      <c r="AA116" s="77">
        <f t="shared" si="17"/>
        <v>123</v>
      </c>
      <c r="AB116" s="76" cm="1">
        <f t="array" ref="AB116">IFERROR(IF(OR(J116&lt;0,J116&gt;4000,AA116&lt;55),0,INDEX('SEC Appendix V3'!$B$5:$F$8,_xlfn.IFS(AA116&lt;60,1,AA116&lt;65,2,AA116&lt;68,3,TRUE,4),MATCH(YEAR($Q$27),'SEC Appendix V3'!$B$4:$F$4))*IF(J116&lt;=3000,J116,12000-(3*J116))),0)</f>
        <v>0</v>
      </c>
      <c r="AC116" s="77">
        <f t="shared" si="18"/>
        <v>123</v>
      </c>
      <c r="AD116" s="76" cm="1">
        <f t="array" ref="AD116">IFERROR(IF(OR(K116&lt;0,K116&gt;4000,AC116&lt;55),0,INDEX('SEC Appendix V3'!$B$5:$F$8,_xlfn.IFS(AC116&lt;60,1,AC116&lt;65,2,AC116&lt;68,3,TRUE,4),MATCH(YEAR($Q$27),'SEC Appendix V3'!$B$4:$F$4))*IF(K116&lt;=3000,K116,12000-(3*K116))),0)</f>
        <v>0</v>
      </c>
      <c r="AE116" s="77">
        <f t="shared" si="19"/>
        <v>123</v>
      </c>
      <c r="AF116" s="76" cm="1">
        <f t="array" ref="AF116">IFERROR(IF(OR(L116&lt;0,L116&gt;4000,AE116&lt;55),0,INDEX('SEC Appendix V3'!$B$5:$F$8,_xlfn.IFS(AE116&lt;60,1,AE116&lt;65,2,AE116&lt;68,3,TRUE,4),MATCH(YEAR($Q$27),'SEC Appendix V3'!$B$4:$F$4))*IF(L116&lt;=3000,L116,12000-(3*L116))),0)</f>
        <v>0</v>
      </c>
      <c r="AG116" s="77">
        <f t="shared" si="20"/>
        <v>123</v>
      </c>
      <c r="AH116" s="76" cm="1">
        <f t="array" ref="AH116">IFERROR(IF(OR(M116&lt;0,M116&gt;4000,AG116&lt;55),0,INDEX('SEC Appendix V3'!$B$5:$F$8,_xlfn.IFS(AG116&lt;60,1,AG116&lt;65,2,AG116&lt;68,3,TRUE,4),MATCH(YEAR($Q$27),'SEC Appendix V3'!$B$4:$F$4))*IF(M116&lt;=3000,M116,12000-(3*M116))),0)</f>
        <v>0</v>
      </c>
      <c r="AI116" s="77">
        <f t="shared" si="21"/>
        <v>123</v>
      </c>
      <c r="AJ116" s="76" cm="1">
        <f t="array" ref="AJ116">IFERROR(IF(OR(N116&lt;0,N116&gt;4000,AI116&lt;55),0,INDEX('SEC Appendix V3'!$B$5:$F$8,_xlfn.IFS(AI116&lt;60,1,AI116&lt;65,2,AI116&lt;68,3,TRUE,4),MATCH(YEAR($Q$27),'SEC Appendix V3'!$B$4:$F$4))*IF(N116&lt;=3000,N116,12000-(3*N116))),0)</f>
        <v>0</v>
      </c>
      <c r="AK116" s="77">
        <f t="shared" si="22"/>
        <v>123</v>
      </c>
      <c r="AL116" s="76" cm="1">
        <f t="array" ref="AL116">IFERROR(IF(OR(O116&lt;0,O116&gt;4000,AK116&lt;55),0,INDEX('SEC Appendix V3'!$B$5:$F$8,_xlfn.IFS(AK116&lt;60,1,AK116&lt;65,2,AK116&lt;68,3,TRUE,4),MATCH(YEAR($Q$27),'SEC Appendix V3'!$B$4:$F$4))*IF(O116&lt;=3000,O116,12000-(3*O116))),0)</f>
        <v>0</v>
      </c>
      <c r="AM116" s="77">
        <f t="shared" si="23"/>
        <v>123</v>
      </c>
      <c r="AN116" s="76" cm="1">
        <f t="array" ref="AN116">IFERROR(IF(OR(P116&lt;0,P116&gt;4000,AM116&lt;55),0,INDEX('SEC Appendix V3'!$B$5:$F$8,_xlfn.IFS(AM116&lt;60,1,AM116&lt;65,2,AM116&lt;68,3,TRUE,4),MATCH(YEAR($Q$27),'SEC Appendix V3'!$B$4:$F$4))*IF(P116&lt;=3000,P116,12000-(3*P116))),0)</f>
        <v>0</v>
      </c>
      <c r="AO116" s="79">
        <f t="shared" si="24"/>
        <v>0</v>
      </c>
    </row>
    <row r="117" spans="1:41" x14ac:dyDescent="0.35">
      <c r="A117" s="70">
        <v>88</v>
      </c>
      <c r="B117" s="57"/>
      <c r="C117" s="58"/>
      <c r="D117" s="59"/>
      <c r="E117" s="60"/>
      <c r="F117" s="60"/>
      <c r="G117" s="60"/>
      <c r="H117" s="60"/>
      <c r="I117" s="60"/>
      <c r="J117" s="60"/>
      <c r="K117" s="60"/>
      <c r="L117" s="60"/>
      <c r="M117" s="60"/>
      <c r="N117" s="60"/>
      <c r="O117" s="60"/>
      <c r="P117" s="60"/>
      <c r="Q117" s="50">
        <f t="shared" si="25"/>
        <v>123</v>
      </c>
      <c r="R117" s="104" cm="1">
        <f t="array" ref="R117">IFERROR(IF(OR(E117&lt;0,E117&gt;4000,Q117&lt;55),0,INDEX('SEC Appendix V3'!$B$5:$F$8,_xlfn.IFS(Q117&lt;60,1,Q117&lt;65,2,Q117&lt;68,3,TRUE,4),MATCH(YEAR($Q$27),'SEC Appendix V3'!$B$4:$F$4))*IF(E117&lt;=3000,E117,12000-(3*E117))),0)</f>
        <v>0</v>
      </c>
      <c r="S117" s="77">
        <f t="shared" si="13"/>
        <v>123</v>
      </c>
      <c r="T117" s="76" cm="1">
        <f t="array" ref="T117">IFERROR(IF(OR(F117&lt;0,F117&gt;4000,S117&lt;55),0,INDEX('SEC Appendix V3'!$B$5:$F$8,_xlfn.IFS(S117&lt;60,1,S117&lt;65,2,S117&lt;68,3,TRUE,4),MATCH(YEAR($Q$27),'SEC Appendix V3'!$B$4:$F$4))*IF(F117&lt;=3000,F117,12000-(3*F117))),0)</f>
        <v>0</v>
      </c>
      <c r="U117" s="77">
        <f t="shared" si="14"/>
        <v>123</v>
      </c>
      <c r="V117" s="76" cm="1">
        <f t="array" ref="V117">IFERROR(IF(OR(G117&lt;0,G117&gt;4000,U117&lt;55),0,INDEX('SEC Appendix V3'!$B$5:$F$8,_xlfn.IFS(U117&lt;60,1,U117&lt;65,2,U117&lt;68,3,TRUE,4),MATCH(YEAR($Q$27),'SEC Appendix V3'!$B$4:$F$4))*IF(G117&lt;=3000,G117,12000-(3*G117))),0)</f>
        <v>0</v>
      </c>
      <c r="W117" s="77">
        <f t="shared" si="15"/>
        <v>123</v>
      </c>
      <c r="X117" s="76" cm="1">
        <f t="array" ref="X117">IFERROR(IF(OR(H117&lt;0,H117&gt;4000,W117&lt;55),0,INDEX('SEC Appendix V3'!$B$5:$F$8,_xlfn.IFS(W117&lt;60,1,W117&lt;65,2,W117&lt;68,3,TRUE,4),MATCH(YEAR($Q$27),'SEC Appendix V3'!$B$4:$F$4))*IF(H117&lt;=3000,H117,12000-(3*H117))),0)</f>
        <v>0</v>
      </c>
      <c r="Y117" s="77">
        <f t="shared" si="16"/>
        <v>123</v>
      </c>
      <c r="Z117" s="76" cm="1">
        <f t="array" ref="Z117">IFERROR(IF(OR(I117&lt;0,I117&gt;4000,Y117&lt;55),0,INDEX('SEC Appendix V3'!$B$5:$F$8,_xlfn.IFS(Y117&lt;60,1,Y117&lt;65,2,Y117&lt;68,3,TRUE,4),MATCH(YEAR($Q$27),'SEC Appendix V3'!$B$4:$F$4))*IF(I117&lt;=3000,I117,12000-(3*I117))),0)</f>
        <v>0</v>
      </c>
      <c r="AA117" s="77">
        <f t="shared" si="17"/>
        <v>123</v>
      </c>
      <c r="AB117" s="76" cm="1">
        <f t="array" ref="AB117">IFERROR(IF(OR(J117&lt;0,J117&gt;4000,AA117&lt;55),0,INDEX('SEC Appendix V3'!$B$5:$F$8,_xlfn.IFS(AA117&lt;60,1,AA117&lt;65,2,AA117&lt;68,3,TRUE,4),MATCH(YEAR($Q$27),'SEC Appendix V3'!$B$4:$F$4))*IF(J117&lt;=3000,J117,12000-(3*J117))),0)</f>
        <v>0</v>
      </c>
      <c r="AC117" s="77">
        <f t="shared" si="18"/>
        <v>123</v>
      </c>
      <c r="AD117" s="76" cm="1">
        <f t="array" ref="AD117">IFERROR(IF(OR(K117&lt;0,K117&gt;4000,AC117&lt;55),0,INDEX('SEC Appendix V3'!$B$5:$F$8,_xlfn.IFS(AC117&lt;60,1,AC117&lt;65,2,AC117&lt;68,3,TRUE,4),MATCH(YEAR($Q$27),'SEC Appendix V3'!$B$4:$F$4))*IF(K117&lt;=3000,K117,12000-(3*K117))),0)</f>
        <v>0</v>
      </c>
      <c r="AE117" s="77">
        <f t="shared" si="19"/>
        <v>123</v>
      </c>
      <c r="AF117" s="76" cm="1">
        <f t="array" ref="AF117">IFERROR(IF(OR(L117&lt;0,L117&gt;4000,AE117&lt;55),0,INDEX('SEC Appendix V3'!$B$5:$F$8,_xlfn.IFS(AE117&lt;60,1,AE117&lt;65,2,AE117&lt;68,3,TRUE,4),MATCH(YEAR($Q$27),'SEC Appendix V3'!$B$4:$F$4))*IF(L117&lt;=3000,L117,12000-(3*L117))),0)</f>
        <v>0</v>
      </c>
      <c r="AG117" s="77">
        <f t="shared" si="20"/>
        <v>123</v>
      </c>
      <c r="AH117" s="76" cm="1">
        <f t="array" ref="AH117">IFERROR(IF(OR(M117&lt;0,M117&gt;4000,AG117&lt;55),0,INDEX('SEC Appendix V3'!$B$5:$F$8,_xlfn.IFS(AG117&lt;60,1,AG117&lt;65,2,AG117&lt;68,3,TRUE,4),MATCH(YEAR($Q$27),'SEC Appendix V3'!$B$4:$F$4))*IF(M117&lt;=3000,M117,12000-(3*M117))),0)</f>
        <v>0</v>
      </c>
      <c r="AI117" s="77">
        <f t="shared" si="21"/>
        <v>123</v>
      </c>
      <c r="AJ117" s="76" cm="1">
        <f t="array" ref="AJ117">IFERROR(IF(OR(N117&lt;0,N117&gt;4000,AI117&lt;55),0,INDEX('SEC Appendix V3'!$B$5:$F$8,_xlfn.IFS(AI117&lt;60,1,AI117&lt;65,2,AI117&lt;68,3,TRUE,4),MATCH(YEAR($Q$27),'SEC Appendix V3'!$B$4:$F$4))*IF(N117&lt;=3000,N117,12000-(3*N117))),0)</f>
        <v>0</v>
      </c>
      <c r="AK117" s="77">
        <f t="shared" si="22"/>
        <v>123</v>
      </c>
      <c r="AL117" s="76" cm="1">
        <f t="array" ref="AL117">IFERROR(IF(OR(O117&lt;0,O117&gt;4000,AK117&lt;55),0,INDEX('SEC Appendix V3'!$B$5:$F$8,_xlfn.IFS(AK117&lt;60,1,AK117&lt;65,2,AK117&lt;68,3,TRUE,4),MATCH(YEAR($Q$27),'SEC Appendix V3'!$B$4:$F$4))*IF(O117&lt;=3000,O117,12000-(3*O117))),0)</f>
        <v>0</v>
      </c>
      <c r="AM117" s="77">
        <f t="shared" si="23"/>
        <v>123</v>
      </c>
      <c r="AN117" s="76" cm="1">
        <f t="array" ref="AN117">IFERROR(IF(OR(P117&lt;0,P117&gt;4000,AM117&lt;55),0,INDEX('SEC Appendix V3'!$B$5:$F$8,_xlfn.IFS(AM117&lt;60,1,AM117&lt;65,2,AM117&lt;68,3,TRUE,4),MATCH(YEAR($Q$27),'SEC Appendix V3'!$B$4:$F$4))*IF(P117&lt;=3000,P117,12000-(3*P117))),0)</f>
        <v>0</v>
      </c>
      <c r="AO117" s="79">
        <f t="shared" si="24"/>
        <v>0</v>
      </c>
    </row>
    <row r="118" spans="1:41" x14ac:dyDescent="0.35">
      <c r="A118" s="70">
        <v>89</v>
      </c>
      <c r="B118" s="57"/>
      <c r="C118" s="58"/>
      <c r="D118" s="59"/>
      <c r="E118" s="60"/>
      <c r="F118" s="60"/>
      <c r="G118" s="60"/>
      <c r="H118" s="60"/>
      <c r="I118" s="60"/>
      <c r="J118" s="60"/>
      <c r="K118" s="60"/>
      <c r="L118" s="60"/>
      <c r="M118" s="60"/>
      <c r="N118" s="60"/>
      <c r="O118" s="60"/>
      <c r="P118" s="60"/>
      <c r="Q118" s="50">
        <f t="shared" si="25"/>
        <v>123</v>
      </c>
      <c r="R118" s="104" cm="1">
        <f t="array" ref="R118">IFERROR(IF(OR(E118&lt;0,E118&gt;4000,Q118&lt;55),0,INDEX('SEC Appendix V3'!$B$5:$F$8,_xlfn.IFS(Q118&lt;60,1,Q118&lt;65,2,Q118&lt;68,3,TRUE,4),MATCH(YEAR($Q$27),'SEC Appendix V3'!$B$4:$F$4))*IF(E118&lt;=3000,E118,12000-(3*E118))),0)</f>
        <v>0</v>
      </c>
      <c r="S118" s="77">
        <f t="shared" si="13"/>
        <v>123</v>
      </c>
      <c r="T118" s="76" cm="1">
        <f t="array" ref="T118">IFERROR(IF(OR(F118&lt;0,F118&gt;4000,S118&lt;55),0,INDEX('SEC Appendix V3'!$B$5:$F$8,_xlfn.IFS(S118&lt;60,1,S118&lt;65,2,S118&lt;68,3,TRUE,4),MATCH(YEAR($Q$27),'SEC Appendix V3'!$B$4:$F$4))*IF(F118&lt;=3000,F118,12000-(3*F118))),0)</f>
        <v>0</v>
      </c>
      <c r="U118" s="77">
        <f t="shared" si="14"/>
        <v>123</v>
      </c>
      <c r="V118" s="76" cm="1">
        <f t="array" ref="V118">IFERROR(IF(OR(G118&lt;0,G118&gt;4000,U118&lt;55),0,INDEX('SEC Appendix V3'!$B$5:$F$8,_xlfn.IFS(U118&lt;60,1,U118&lt;65,2,U118&lt;68,3,TRUE,4),MATCH(YEAR($Q$27),'SEC Appendix V3'!$B$4:$F$4))*IF(G118&lt;=3000,G118,12000-(3*G118))),0)</f>
        <v>0</v>
      </c>
      <c r="W118" s="77">
        <f t="shared" si="15"/>
        <v>123</v>
      </c>
      <c r="X118" s="76" cm="1">
        <f t="array" ref="X118">IFERROR(IF(OR(H118&lt;0,H118&gt;4000,W118&lt;55),0,INDEX('SEC Appendix V3'!$B$5:$F$8,_xlfn.IFS(W118&lt;60,1,W118&lt;65,2,W118&lt;68,3,TRUE,4),MATCH(YEAR($Q$27),'SEC Appendix V3'!$B$4:$F$4))*IF(H118&lt;=3000,H118,12000-(3*H118))),0)</f>
        <v>0</v>
      </c>
      <c r="Y118" s="77">
        <f t="shared" si="16"/>
        <v>123</v>
      </c>
      <c r="Z118" s="76" cm="1">
        <f t="array" ref="Z118">IFERROR(IF(OR(I118&lt;0,I118&gt;4000,Y118&lt;55),0,INDEX('SEC Appendix V3'!$B$5:$F$8,_xlfn.IFS(Y118&lt;60,1,Y118&lt;65,2,Y118&lt;68,3,TRUE,4),MATCH(YEAR($Q$27),'SEC Appendix V3'!$B$4:$F$4))*IF(I118&lt;=3000,I118,12000-(3*I118))),0)</f>
        <v>0</v>
      </c>
      <c r="AA118" s="77">
        <f t="shared" si="17"/>
        <v>123</v>
      </c>
      <c r="AB118" s="76" cm="1">
        <f t="array" ref="AB118">IFERROR(IF(OR(J118&lt;0,J118&gt;4000,AA118&lt;55),0,INDEX('SEC Appendix V3'!$B$5:$F$8,_xlfn.IFS(AA118&lt;60,1,AA118&lt;65,2,AA118&lt;68,3,TRUE,4),MATCH(YEAR($Q$27),'SEC Appendix V3'!$B$4:$F$4))*IF(J118&lt;=3000,J118,12000-(3*J118))),0)</f>
        <v>0</v>
      </c>
      <c r="AC118" s="77">
        <f t="shared" si="18"/>
        <v>123</v>
      </c>
      <c r="AD118" s="76" cm="1">
        <f t="array" ref="AD118">IFERROR(IF(OR(K118&lt;0,K118&gt;4000,AC118&lt;55),0,INDEX('SEC Appendix V3'!$B$5:$F$8,_xlfn.IFS(AC118&lt;60,1,AC118&lt;65,2,AC118&lt;68,3,TRUE,4),MATCH(YEAR($Q$27),'SEC Appendix V3'!$B$4:$F$4))*IF(K118&lt;=3000,K118,12000-(3*K118))),0)</f>
        <v>0</v>
      </c>
      <c r="AE118" s="77">
        <f t="shared" si="19"/>
        <v>123</v>
      </c>
      <c r="AF118" s="76" cm="1">
        <f t="array" ref="AF118">IFERROR(IF(OR(L118&lt;0,L118&gt;4000,AE118&lt;55),0,INDEX('SEC Appendix V3'!$B$5:$F$8,_xlfn.IFS(AE118&lt;60,1,AE118&lt;65,2,AE118&lt;68,3,TRUE,4),MATCH(YEAR($Q$27),'SEC Appendix V3'!$B$4:$F$4))*IF(L118&lt;=3000,L118,12000-(3*L118))),0)</f>
        <v>0</v>
      </c>
      <c r="AG118" s="77">
        <f t="shared" si="20"/>
        <v>123</v>
      </c>
      <c r="AH118" s="76" cm="1">
        <f t="array" ref="AH118">IFERROR(IF(OR(M118&lt;0,M118&gt;4000,AG118&lt;55),0,INDEX('SEC Appendix V3'!$B$5:$F$8,_xlfn.IFS(AG118&lt;60,1,AG118&lt;65,2,AG118&lt;68,3,TRUE,4),MATCH(YEAR($Q$27),'SEC Appendix V3'!$B$4:$F$4))*IF(M118&lt;=3000,M118,12000-(3*M118))),0)</f>
        <v>0</v>
      </c>
      <c r="AI118" s="77">
        <f t="shared" si="21"/>
        <v>123</v>
      </c>
      <c r="AJ118" s="76" cm="1">
        <f t="array" ref="AJ118">IFERROR(IF(OR(N118&lt;0,N118&gt;4000,AI118&lt;55),0,INDEX('SEC Appendix V3'!$B$5:$F$8,_xlfn.IFS(AI118&lt;60,1,AI118&lt;65,2,AI118&lt;68,3,TRUE,4),MATCH(YEAR($Q$27),'SEC Appendix V3'!$B$4:$F$4))*IF(N118&lt;=3000,N118,12000-(3*N118))),0)</f>
        <v>0</v>
      </c>
      <c r="AK118" s="77">
        <f t="shared" si="22"/>
        <v>123</v>
      </c>
      <c r="AL118" s="76" cm="1">
        <f t="array" ref="AL118">IFERROR(IF(OR(O118&lt;0,O118&gt;4000,AK118&lt;55),0,INDEX('SEC Appendix V3'!$B$5:$F$8,_xlfn.IFS(AK118&lt;60,1,AK118&lt;65,2,AK118&lt;68,3,TRUE,4),MATCH(YEAR($Q$27),'SEC Appendix V3'!$B$4:$F$4))*IF(O118&lt;=3000,O118,12000-(3*O118))),0)</f>
        <v>0</v>
      </c>
      <c r="AM118" s="77">
        <f t="shared" si="23"/>
        <v>123</v>
      </c>
      <c r="AN118" s="76" cm="1">
        <f t="array" ref="AN118">IFERROR(IF(OR(P118&lt;0,P118&gt;4000,AM118&lt;55),0,INDEX('SEC Appendix V3'!$B$5:$F$8,_xlfn.IFS(AM118&lt;60,1,AM118&lt;65,2,AM118&lt;68,3,TRUE,4),MATCH(YEAR($Q$27),'SEC Appendix V3'!$B$4:$F$4))*IF(P118&lt;=3000,P118,12000-(3*P118))),0)</f>
        <v>0</v>
      </c>
      <c r="AO118" s="79">
        <f t="shared" si="24"/>
        <v>0</v>
      </c>
    </row>
    <row r="119" spans="1:41" x14ac:dyDescent="0.35">
      <c r="A119" s="70">
        <v>90</v>
      </c>
      <c r="B119" s="58"/>
      <c r="C119" s="58"/>
      <c r="D119" s="59"/>
      <c r="E119" s="60"/>
      <c r="F119" s="60"/>
      <c r="G119" s="60"/>
      <c r="H119" s="60"/>
      <c r="I119" s="60"/>
      <c r="J119" s="60"/>
      <c r="K119" s="60"/>
      <c r="L119" s="60"/>
      <c r="M119" s="60"/>
      <c r="N119" s="60"/>
      <c r="O119" s="60"/>
      <c r="P119" s="60"/>
      <c r="Q119" s="50">
        <f t="shared" si="25"/>
        <v>123</v>
      </c>
      <c r="R119" s="104" cm="1">
        <f t="array" ref="R119">IFERROR(IF(OR(E119&lt;0,E119&gt;4000,Q119&lt;55),0,INDEX('SEC Appendix V3'!$B$5:$F$8,_xlfn.IFS(Q119&lt;60,1,Q119&lt;65,2,Q119&lt;68,3,TRUE,4),MATCH(YEAR($Q$27),'SEC Appendix V3'!$B$4:$F$4))*IF(E119&lt;=3000,E119,12000-(3*E119))),0)</f>
        <v>0</v>
      </c>
      <c r="S119" s="77">
        <f t="shared" si="13"/>
        <v>123</v>
      </c>
      <c r="T119" s="76" cm="1">
        <f t="array" ref="T119">IFERROR(IF(OR(F119&lt;0,F119&gt;4000,S119&lt;55),0,INDEX('SEC Appendix V3'!$B$5:$F$8,_xlfn.IFS(S119&lt;60,1,S119&lt;65,2,S119&lt;68,3,TRUE,4),MATCH(YEAR($Q$27),'SEC Appendix V3'!$B$4:$F$4))*IF(F119&lt;=3000,F119,12000-(3*F119))),0)</f>
        <v>0</v>
      </c>
      <c r="U119" s="77">
        <f t="shared" si="14"/>
        <v>123</v>
      </c>
      <c r="V119" s="76" cm="1">
        <f t="array" ref="V119">IFERROR(IF(OR(G119&lt;0,G119&gt;4000,U119&lt;55),0,INDEX('SEC Appendix V3'!$B$5:$F$8,_xlfn.IFS(U119&lt;60,1,U119&lt;65,2,U119&lt;68,3,TRUE,4),MATCH(YEAR($Q$27),'SEC Appendix V3'!$B$4:$F$4))*IF(G119&lt;=3000,G119,12000-(3*G119))),0)</f>
        <v>0</v>
      </c>
      <c r="W119" s="77">
        <f t="shared" si="15"/>
        <v>123</v>
      </c>
      <c r="X119" s="76" cm="1">
        <f t="array" ref="X119">IFERROR(IF(OR(H119&lt;0,H119&gt;4000,W119&lt;55),0,INDEX('SEC Appendix V3'!$B$5:$F$8,_xlfn.IFS(W119&lt;60,1,W119&lt;65,2,W119&lt;68,3,TRUE,4),MATCH(YEAR($Q$27),'SEC Appendix V3'!$B$4:$F$4))*IF(H119&lt;=3000,H119,12000-(3*H119))),0)</f>
        <v>0</v>
      </c>
      <c r="Y119" s="77">
        <f t="shared" si="16"/>
        <v>123</v>
      </c>
      <c r="Z119" s="76" cm="1">
        <f t="array" ref="Z119">IFERROR(IF(OR(I119&lt;0,I119&gt;4000,Y119&lt;55),0,INDEX('SEC Appendix V3'!$B$5:$F$8,_xlfn.IFS(Y119&lt;60,1,Y119&lt;65,2,Y119&lt;68,3,TRUE,4),MATCH(YEAR($Q$27),'SEC Appendix V3'!$B$4:$F$4))*IF(I119&lt;=3000,I119,12000-(3*I119))),0)</f>
        <v>0</v>
      </c>
      <c r="AA119" s="77">
        <f t="shared" si="17"/>
        <v>123</v>
      </c>
      <c r="AB119" s="76" cm="1">
        <f t="array" ref="AB119">IFERROR(IF(OR(J119&lt;0,J119&gt;4000,AA119&lt;55),0,INDEX('SEC Appendix V3'!$B$5:$F$8,_xlfn.IFS(AA119&lt;60,1,AA119&lt;65,2,AA119&lt;68,3,TRUE,4),MATCH(YEAR($Q$27),'SEC Appendix V3'!$B$4:$F$4))*IF(J119&lt;=3000,J119,12000-(3*J119))),0)</f>
        <v>0</v>
      </c>
      <c r="AC119" s="77">
        <f t="shared" si="18"/>
        <v>123</v>
      </c>
      <c r="AD119" s="76" cm="1">
        <f t="array" ref="AD119">IFERROR(IF(OR(K119&lt;0,K119&gt;4000,AC119&lt;55),0,INDEX('SEC Appendix V3'!$B$5:$F$8,_xlfn.IFS(AC119&lt;60,1,AC119&lt;65,2,AC119&lt;68,3,TRUE,4),MATCH(YEAR($Q$27),'SEC Appendix V3'!$B$4:$F$4))*IF(K119&lt;=3000,K119,12000-(3*K119))),0)</f>
        <v>0</v>
      </c>
      <c r="AE119" s="77">
        <f t="shared" si="19"/>
        <v>123</v>
      </c>
      <c r="AF119" s="76" cm="1">
        <f t="array" ref="AF119">IFERROR(IF(OR(L119&lt;0,L119&gt;4000,AE119&lt;55),0,INDEX('SEC Appendix V3'!$B$5:$F$8,_xlfn.IFS(AE119&lt;60,1,AE119&lt;65,2,AE119&lt;68,3,TRUE,4),MATCH(YEAR($Q$27),'SEC Appendix V3'!$B$4:$F$4))*IF(L119&lt;=3000,L119,12000-(3*L119))),0)</f>
        <v>0</v>
      </c>
      <c r="AG119" s="77">
        <f t="shared" si="20"/>
        <v>123</v>
      </c>
      <c r="AH119" s="76" cm="1">
        <f t="array" ref="AH119">IFERROR(IF(OR(M119&lt;0,M119&gt;4000,AG119&lt;55),0,INDEX('SEC Appendix V3'!$B$5:$F$8,_xlfn.IFS(AG119&lt;60,1,AG119&lt;65,2,AG119&lt;68,3,TRUE,4),MATCH(YEAR($Q$27),'SEC Appendix V3'!$B$4:$F$4))*IF(M119&lt;=3000,M119,12000-(3*M119))),0)</f>
        <v>0</v>
      </c>
      <c r="AI119" s="77">
        <f t="shared" si="21"/>
        <v>123</v>
      </c>
      <c r="AJ119" s="76" cm="1">
        <f t="array" ref="AJ119">IFERROR(IF(OR(N119&lt;0,N119&gt;4000,AI119&lt;55),0,INDEX('SEC Appendix V3'!$B$5:$F$8,_xlfn.IFS(AI119&lt;60,1,AI119&lt;65,2,AI119&lt;68,3,TRUE,4),MATCH(YEAR($Q$27),'SEC Appendix V3'!$B$4:$F$4))*IF(N119&lt;=3000,N119,12000-(3*N119))),0)</f>
        <v>0</v>
      </c>
      <c r="AK119" s="77">
        <f t="shared" si="22"/>
        <v>123</v>
      </c>
      <c r="AL119" s="76" cm="1">
        <f t="array" ref="AL119">IFERROR(IF(OR(O119&lt;0,O119&gt;4000,AK119&lt;55),0,INDEX('SEC Appendix V3'!$B$5:$F$8,_xlfn.IFS(AK119&lt;60,1,AK119&lt;65,2,AK119&lt;68,3,TRUE,4),MATCH(YEAR($Q$27),'SEC Appendix V3'!$B$4:$F$4))*IF(O119&lt;=3000,O119,12000-(3*O119))),0)</f>
        <v>0</v>
      </c>
      <c r="AM119" s="77">
        <f t="shared" si="23"/>
        <v>123</v>
      </c>
      <c r="AN119" s="76" cm="1">
        <f t="array" ref="AN119">IFERROR(IF(OR(P119&lt;0,P119&gt;4000,AM119&lt;55),0,INDEX('SEC Appendix V3'!$B$5:$F$8,_xlfn.IFS(AM119&lt;60,1,AM119&lt;65,2,AM119&lt;68,3,TRUE,4),MATCH(YEAR($Q$27),'SEC Appendix V3'!$B$4:$F$4))*IF(P119&lt;=3000,P119,12000-(3*P119))),0)</f>
        <v>0</v>
      </c>
      <c r="AO119" s="79">
        <f t="shared" si="24"/>
        <v>0</v>
      </c>
    </row>
    <row r="120" spans="1:41" x14ac:dyDescent="0.35">
      <c r="A120" s="70">
        <v>91</v>
      </c>
      <c r="B120" s="57"/>
      <c r="C120" s="58"/>
      <c r="D120" s="59"/>
      <c r="E120" s="60"/>
      <c r="F120" s="60"/>
      <c r="G120" s="60"/>
      <c r="H120" s="60"/>
      <c r="I120" s="60"/>
      <c r="J120" s="60"/>
      <c r="K120" s="60"/>
      <c r="L120" s="60"/>
      <c r="M120" s="60"/>
      <c r="N120" s="60"/>
      <c r="O120" s="60"/>
      <c r="P120" s="60"/>
      <c r="Q120" s="50">
        <f t="shared" si="25"/>
        <v>123</v>
      </c>
      <c r="R120" s="104" cm="1">
        <f t="array" ref="R120">IFERROR(IF(OR(E120&lt;0,E120&gt;4000,Q120&lt;55),0,INDEX('SEC Appendix V3'!$B$5:$F$8,_xlfn.IFS(Q120&lt;60,1,Q120&lt;65,2,Q120&lt;68,3,TRUE,4),MATCH(YEAR($Q$27),'SEC Appendix V3'!$B$4:$F$4))*IF(E120&lt;=3000,E120,12000-(3*E120))),0)</f>
        <v>0</v>
      </c>
      <c r="S120" s="77">
        <f t="shared" si="13"/>
        <v>123</v>
      </c>
      <c r="T120" s="76" cm="1">
        <f t="array" ref="T120">IFERROR(IF(OR(F120&lt;0,F120&gt;4000,S120&lt;55),0,INDEX('SEC Appendix V3'!$B$5:$F$8,_xlfn.IFS(S120&lt;60,1,S120&lt;65,2,S120&lt;68,3,TRUE,4),MATCH(YEAR($Q$27),'SEC Appendix V3'!$B$4:$F$4))*IF(F120&lt;=3000,F120,12000-(3*F120))),0)</f>
        <v>0</v>
      </c>
      <c r="U120" s="77">
        <f t="shared" si="14"/>
        <v>123</v>
      </c>
      <c r="V120" s="76" cm="1">
        <f t="array" ref="V120">IFERROR(IF(OR(G120&lt;0,G120&gt;4000,U120&lt;55),0,INDEX('SEC Appendix V3'!$B$5:$F$8,_xlfn.IFS(U120&lt;60,1,U120&lt;65,2,U120&lt;68,3,TRUE,4),MATCH(YEAR($Q$27),'SEC Appendix V3'!$B$4:$F$4))*IF(G120&lt;=3000,G120,12000-(3*G120))),0)</f>
        <v>0</v>
      </c>
      <c r="W120" s="77">
        <f t="shared" si="15"/>
        <v>123</v>
      </c>
      <c r="X120" s="76" cm="1">
        <f t="array" ref="X120">IFERROR(IF(OR(H120&lt;0,H120&gt;4000,W120&lt;55),0,INDEX('SEC Appendix V3'!$B$5:$F$8,_xlfn.IFS(W120&lt;60,1,W120&lt;65,2,W120&lt;68,3,TRUE,4),MATCH(YEAR($Q$27),'SEC Appendix V3'!$B$4:$F$4))*IF(H120&lt;=3000,H120,12000-(3*H120))),0)</f>
        <v>0</v>
      </c>
      <c r="Y120" s="77">
        <f t="shared" si="16"/>
        <v>123</v>
      </c>
      <c r="Z120" s="76" cm="1">
        <f t="array" ref="Z120">IFERROR(IF(OR(I120&lt;0,I120&gt;4000,Y120&lt;55),0,INDEX('SEC Appendix V3'!$B$5:$F$8,_xlfn.IFS(Y120&lt;60,1,Y120&lt;65,2,Y120&lt;68,3,TRUE,4),MATCH(YEAR($Q$27),'SEC Appendix V3'!$B$4:$F$4))*IF(I120&lt;=3000,I120,12000-(3*I120))),0)</f>
        <v>0</v>
      </c>
      <c r="AA120" s="77">
        <f t="shared" si="17"/>
        <v>123</v>
      </c>
      <c r="AB120" s="76" cm="1">
        <f t="array" ref="AB120">IFERROR(IF(OR(J120&lt;0,J120&gt;4000,AA120&lt;55),0,INDEX('SEC Appendix V3'!$B$5:$F$8,_xlfn.IFS(AA120&lt;60,1,AA120&lt;65,2,AA120&lt;68,3,TRUE,4),MATCH(YEAR($Q$27),'SEC Appendix V3'!$B$4:$F$4))*IF(J120&lt;=3000,J120,12000-(3*J120))),0)</f>
        <v>0</v>
      </c>
      <c r="AC120" s="77">
        <f t="shared" si="18"/>
        <v>123</v>
      </c>
      <c r="AD120" s="76" cm="1">
        <f t="array" ref="AD120">IFERROR(IF(OR(K120&lt;0,K120&gt;4000,AC120&lt;55),0,INDEX('SEC Appendix V3'!$B$5:$F$8,_xlfn.IFS(AC120&lt;60,1,AC120&lt;65,2,AC120&lt;68,3,TRUE,4),MATCH(YEAR($Q$27),'SEC Appendix V3'!$B$4:$F$4))*IF(K120&lt;=3000,K120,12000-(3*K120))),0)</f>
        <v>0</v>
      </c>
      <c r="AE120" s="77">
        <f t="shared" si="19"/>
        <v>123</v>
      </c>
      <c r="AF120" s="76" cm="1">
        <f t="array" ref="AF120">IFERROR(IF(OR(L120&lt;0,L120&gt;4000,AE120&lt;55),0,INDEX('SEC Appendix V3'!$B$5:$F$8,_xlfn.IFS(AE120&lt;60,1,AE120&lt;65,2,AE120&lt;68,3,TRUE,4),MATCH(YEAR($Q$27),'SEC Appendix V3'!$B$4:$F$4))*IF(L120&lt;=3000,L120,12000-(3*L120))),0)</f>
        <v>0</v>
      </c>
      <c r="AG120" s="77">
        <f t="shared" si="20"/>
        <v>123</v>
      </c>
      <c r="AH120" s="76" cm="1">
        <f t="array" ref="AH120">IFERROR(IF(OR(M120&lt;0,M120&gt;4000,AG120&lt;55),0,INDEX('SEC Appendix V3'!$B$5:$F$8,_xlfn.IFS(AG120&lt;60,1,AG120&lt;65,2,AG120&lt;68,3,TRUE,4),MATCH(YEAR($Q$27),'SEC Appendix V3'!$B$4:$F$4))*IF(M120&lt;=3000,M120,12000-(3*M120))),0)</f>
        <v>0</v>
      </c>
      <c r="AI120" s="77">
        <f t="shared" si="21"/>
        <v>123</v>
      </c>
      <c r="AJ120" s="76" cm="1">
        <f t="array" ref="AJ120">IFERROR(IF(OR(N120&lt;0,N120&gt;4000,AI120&lt;55),0,INDEX('SEC Appendix V3'!$B$5:$F$8,_xlfn.IFS(AI120&lt;60,1,AI120&lt;65,2,AI120&lt;68,3,TRUE,4),MATCH(YEAR($Q$27),'SEC Appendix V3'!$B$4:$F$4))*IF(N120&lt;=3000,N120,12000-(3*N120))),0)</f>
        <v>0</v>
      </c>
      <c r="AK120" s="77">
        <f t="shared" si="22"/>
        <v>123</v>
      </c>
      <c r="AL120" s="76" cm="1">
        <f t="array" ref="AL120">IFERROR(IF(OR(O120&lt;0,O120&gt;4000,AK120&lt;55),0,INDEX('SEC Appendix V3'!$B$5:$F$8,_xlfn.IFS(AK120&lt;60,1,AK120&lt;65,2,AK120&lt;68,3,TRUE,4),MATCH(YEAR($Q$27),'SEC Appendix V3'!$B$4:$F$4))*IF(O120&lt;=3000,O120,12000-(3*O120))),0)</f>
        <v>0</v>
      </c>
      <c r="AM120" s="77">
        <f t="shared" si="23"/>
        <v>123</v>
      </c>
      <c r="AN120" s="76" cm="1">
        <f t="array" ref="AN120">IFERROR(IF(OR(P120&lt;0,P120&gt;4000,AM120&lt;55),0,INDEX('SEC Appendix V3'!$B$5:$F$8,_xlfn.IFS(AM120&lt;60,1,AM120&lt;65,2,AM120&lt;68,3,TRUE,4),MATCH(YEAR($Q$27),'SEC Appendix V3'!$B$4:$F$4))*IF(P120&lt;=3000,P120,12000-(3*P120))),0)</f>
        <v>0</v>
      </c>
      <c r="AO120" s="79">
        <f t="shared" si="24"/>
        <v>0</v>
      </c>
    </row>
    <row r="121" spans="1:41" x14ac:dyDescent="0.35">
      <c r="A121" s="70">
        <v>92</v>
      </c>
      <c r="B121" s="57"/>
      <c r="C121" s="58"/>
      <c r="D121" s="59"/>
      <c r="E121" s="60"/>
      <c r="F121" s="60"/>
      <c r="G121" s="60"/>
      <c r="H121" s="60"/>
      <c r="I121" s="60"/>
      <c r="J121" s="60"/>
      <c r="K121" s="60"/>
      <c r="L121" s="60"/>
      <c r="M121" s="60"/>
      <c r="N121" s="60"/>
      <c r="O121" s="60"/>
      <c r="P121" s="60"/>
      <c r="Q121" s="50">
        <f t="shared" si="25"/>
        <v>123</v>
      </c>
      <c r="R121" s="104" cm="1">
        <f t="array" ref="R121">IFERROR(IF(OR(E121&lt;0,E121&gt;4000,Q121&lt;55),0,INDEX('SEC Appendix V3'!$B$5:$F$8,_xlfn.IFS(Q121&lt;60,1,Q121&lt;65,2,Q121&lt;68,3,TRUE,4),MATCH(YEAR($Q$27),'SEC Appendix V3'!$B$4:$F$4))*IF(E121&lt;=3000,E121,12000-(3*E121))),0)</f>
        <v>0</v>
      </c>
      <c r="S121" s="77">
        <f t="shared" si="13"/>
        <v>123</v>
      </c>
      <c r="T121" s="76" cm="1">
        <f t="array" ref="T121">IFERROR(IF(OR(F121&lt;0,F121&gt;4000,S121&lt;55),0,INDEX('SEC Appendix V3'!$B$5:$F$8,_xlfn.IFS(S121&lt;60,1,S121&lt;65,2,S121&lt;68,3,TRUE,4),MATCH(YEAR($Q$27),'SEC Appendix V3'!$B$4:$F$4))*IF(F121&lt;=3000,F121,12000-(3*F121))),0)</f>
        <v>0</v>
      </c>
      <c r="U121" s="77">
        <f t="shared" si="14"/>
        <v>123</v>
      </c>
      <c r="V121" s="76" cm="1">
        <f t="array" ref="V121">IFERROR(IF(OR(G121&lt;0,G121&gt;4000,U121&lt;55),0,INDEX('SEC Appendix V3'!$B$5:$F$8,_xlfn.IFS(U121&lt;60,1,U121&lt;65,2,U121&lt;68,3,TRUE,4),MATCH(YEAR($Q$27),'SEC Appendix V3'!$B$4:$F$4))*IF(G121&lt;=3000,G121,12000-(3*G121))),0)</f>
        <v>0</v>
      </c>
      <c r="W121" s="77">
        <f t="shared" si="15"/>
        <v>123</v>
      </c>
      <c r="X121" s="76" cm="1">
        <f t="array" ref="X121">IFERROR(IF(OR(H121&lt;0,H121&gt;4000,W121&lt;55),0,INDEX('SEC Appendix V3'!$B$5:$F$8,_xlfn.IFS(W121&lt;60,1,W121&lt;65,2,W121&lt;68,3,TRUE,4),MATCH(YEAR($Q$27),'SEC Appendix V3'!$B$4:$F$4))*IF(H121&lt;=3000,H121,12000-(3*H121))),0)</f>
        <v>0</v>
      </c>
      <c r="Y121" s="77">
        <f t="shared" si="16"/>
        <v>123</v>
      </c>
      <c r="Z121" s="76" cm="1">
        <f t="array" ref="Z121">IFERROR(IF(OR(I121&lt;0,I121&gt;4000,Y121&lt;55),0,INDEX('SEC Appendix V3'!$B$5:$F$8,_xlfn.IFS(Y121&lt;60,1,Y121&lt;65,2,Y121&lt;68,3,TRUE,4),MATCH(YEAR($Q$27),'SEC Appendix V3'!$B$4:$F$4))*IF(I121&lt;=3000,I121,12000-(3*I121))),0)</f>
        <v>0</v>
      </c>
      <c r="AA121" s="77">
        <f t="shared" si="17"/>
        <v>123</v>
      </c>
      <c r="AB121" s="76" cm="1">
        <f t="array" ref="AB121">IFERROR(IF(OR(J121&lt;0,J121&gt;4000,AA121&lt;55),0,INDEX('SEC Appendix V3'!$B$5:$F$8,_xlfn.IFS(AA121&lt;60,1,AA121&lt;65,2,AA121&lt;68,3,TRUE,4),MATCH(YEAR($Q$27),'SEC Appendix V3'!$B$4:$F$4))*IF(J121&lt;=3000,J121,12000-(3*J121))),0)</f>
        <v>0</v>
      </c>
      <c r="AC121" s="77">
        <f t="shared" si="18"/>
        <v>123</v>
      </c>
      <c r="AD121" s="76" cm="1">
        <f t="array" ref="AD121">IFERROR(IF(OR(K121&lt;0,K121&gt;4000,AC121&lt;55),0,INDEX('SEC Appendix V3'!$B$5:$F$8,_xlfn.IFS(AC121&lt;60,1,AC121&lt;65,2,AC121&lt;68,3,TRUE,4),MATCH(YEAR($Q$27),'SEC Appendix V3'!$B$4:$F$4))*IF(K121&lt;=3000,K121,12000-(3*K121))),0)</f>
        <v>0</v>
      </c>
      <c r="AE121" s="77">
        <f t="shared" si="19"/>
        <v>123</v>
      </c>
      <c r="AF121" s="76" cm="1">
        <f t="array" ref="AF121">IFERROR(IF(OR(L121&lt;0,L121&gt;4000,AE121&lt;55),0,INDEX('SEC Appendix V3'!$B$5:$F$8,_xlfn.IFS(AE121&lt;60,1,AE121&lt;65,2,AE121&lt;68,3,TRUE,4),MATCH(YEAR($Q$27),'SEC Appendix V3'!$B$4:$F$4))*IF(L121&lt;=3000,L121,12000-(3*L121))),0)</f>
        <v>0</v>
      </c>
      <c r="AG121" s="77">
        <f t="shared" si="20"/>
        <v>123</v>
      </c>
      <c r="AH121" s="76" cm="1">
        <f t="array" ref="AH121">IFERROR(IF(OR(M121&lt;0,M121&gt;4000,AG121&lt;55),0,INDEX('SEC Appendix V3'!$B$5:$F$8,_xlfn.IFS(AG121&lt;60,1,AG121&lt;65,2,AG121&lt;68,3,TRUE,4),MATCH(YEAR($Q$27),'SEC Appendix V3'!$B$4:$F$4))*IF(M121&lt;=3000,M121,12000-(3*M121))),0)</f>
        <v>0</v>
      </c>
      <c r="AI121" s="77">
        <f t="shared" si="21"/>
        <v>123</v>
      </c>
      <c r="AJ121" s="76" cm="1">
        <f t="array" ref="AJ121">IFERROR(IF(OR(N121&lt;0,N121&gt;4000,AI121&lt;55),0,INDEX('SEC Appendix V3'!$B$5:$F$8,_xlfn.IFS(AI121&lt;60,1,AI121&lt;65,2,AI121&lt;68,3,TRUE,4),MATCH(YEAR($Q$27),'SEC Appendix V3'!$B$4:$F$4))*IF(N121&lt;=3000,N121,12000-(3*N121))),0)</f>
        <v>0</v>
      </c>
      <c r="AK121" s="77">
        <f t="shared" si="22"/>
        <v>123</v>
      </c>
      <c r="AL121" s="76" cm="1">
        <f t="array" ref="AL121">IFERROR(IF(OR(O121&lt;0,O121&gt;4000,AK121&lt;55),0,INDEX('SEC Appendix V3'!$B$5:$F$8,_xlfn.IFS(AK121&lt;60,1,AK121&lt;65,2,AK121&lt;68,3,TRUE,4),MATCH(YEAR($Q$27),'SEC Appendix V3'!$B$4:$F$4))*IF(O121&lt;=3000,O121,12000-(3*O121))),0)</f>
        <v>0</v>
      </c>
      <c r="AM121" s="77">
        <f t="shared" si="23"/>
        <v>123</v>
      </c>
      <c r="AN121" s="76" cm="1">
        <f t="array" ref="AN121">IFERROR(IF(OR(P121&lt;0,P121&gt;4000,AM121&lt;55),0,INDEX('SEC Appendix V3'!$B$5:$F$8,_xlfn.IFS(AM121&lt;60,1,AM121&lt;65,2,AM121&lt;68,3,TRUE,4),MATCH(YEAR($Q$27),'SEC Appendix V3'!$B$4:$F$4))*IF(P121&lt;=3000,P121,12000-(3*P121))),0)</f>
        <v>0</v>
      </c>
      <c r="AO121" s="79">
        <f t="shared" si="24"/>
        <v>0</v>
      </c>
    </row>
    <row r="122" spans="1:41" x14ac:dyDescent="0.35">
      <c r="A122" s="70">
        <v>93</v>
      </c>
      <c r="B122" s="58"/>
      <c r="C122" s="58"/>
      <c r="D122" s="59"/>
      <c r="E122" s="60"/>
      <c r="F122" s="60"/>
      <c r="G122" s="60"/>
      <c r="H122" s="60"/>
      <c r="I122" s="60"/>
      <c r="J122" s="60"/>
      <c r="K122" s="60"/>
      <c r="L122" s="60"/>
      <c r="M122" s="60"/>
      <c r="N122" s="60"/>
      <c r="O122" s="60"/>
      <c r="P122" s="60"/>
      <c r="Q122" s="50">
        <f t="shared" si="25"/>
        <v>123</v>
      </c>
      <c r="R122" s="104" cm="1">
        <f t="array" ref="R122">IFERROR(IF(OR(E122&lt;0,E122&gt;4000,Q122&lt;55),0,INDEX('SEC Appendix V3'!$B$5:$F$8,_xlfn.IFS(Q122&lt;60,1,Q122&lt;65,2,Q122&lt;68,3,TRUE,4),MATCH(YEAR($Q$27),'SEC Appendix V3'!$B$4:$F$4))*IF(E122&lt;=3000,E122,12000-(3*E122))),0)</f>
        <v>0</v>
      </c>
      <c r="S122" s="77">
        <f t="shared" si="13"/>
        <v>123</v>
      </c>
      <c r="T122" s="76" cm="1">
        <f t="array" ref="T122">IFERROR(IF(OR(F122&lt;0,F122&gt;4000,S122&lt;55),0,INDEX('SEC Appendix V3'!$B$5:$F$8,_xlfn.IFS(S122&lt;60,1,S122&lt;65,2,S122&lt;68,3,TRUE,4),MATCH(YEAR($Q$27),'SEC Appendix V3'!$B$4:$F$4))*IF(F122&lt;=3000,F122,12000-(3*F122))),0)</f>
        <v>0</v>
      </c>
      <c r="U122" s="77">
        <f t="shared" si="14"/>
        <v>123</v>
      </c>
      <c r="V122" s="76" cm="1">
        <f t="array" ref="V122">IFERROR(IF(OR(G122&lt;0,G122&gt;4000,U122&lt;55),0,INDEX('SEC Appendix V3'!$B$5:$F$8,_xlfn.IFS(U122&lt;60,1,U122&lt;65,2,U122&lt;68,3,TRUE,4),MATCH(YEAR($Q$27),'SEC Appendix V3'!$B$4:$F$4))*IF(G122&lt;=3000,G122,12000-(3*G122))),0)</f>
        <v>0</v>
      </c>
      <c r="W122" s="77">
        <f t="shared" si="15"/>
        <v>123</v>
      </c>
      <c r="X122" s="76" cm="1">
        <f t="array" ref="X122">IFERROR(IF(OR(H122&lt;0,H122&gt;4000,W122&lt;55),0,INDEX('SEC Appendix V3'!$B$5:$F$8,_xlfn.IFS(W122&lt;60,1,W122&lt;65,2,W122&lt;68,3,TRUE,4),MATCH(YEAR($Q$27),'SEC Appendix V3'!$B$4:$F$4))*IF(H122&lt;=3000,H122,12000-(3*H122))),0)</f>
        <v>0</v>
      </c>
      <c r="Y122" s="77">
        <f t="shared" si="16"/>
        <v>123</v>
      </c>
      <c r="Z122" s="76" cm="1">
        <f t="array" ref="Z122">IFERROR(IF(OR(I122&lt;0,I122&gt;4000,Y122&lt;55),0,INDEX('SEC Appendix V3'!$B$5:$F$8,_xlfn.IFS(Y122&lt;60,1,Y122&lt;65,2,Y122&lt;68,3,TRUE,4),MATCH(YEAR($Q$27),'SEC Appendix V3'!$B$4:$F$4))*IF(I122&lt;=3000,I122,12000-(3*I122))),0)</f>
        <v>0</v>
      </c>
      <c r="AA122" s="77">
        <f t="shared" si="17"/>
        <v>123</v>
      </c>
      <c r="AB122" s="76" cm="1">
        <f t="array" ref="AB122">IFERROR(IF(OR(J122&lt;0,J122&gt;4000,AA122&lt;55),0,INDEX('SEC Appendix V3'!$B$5:$F$8,_xlfn.IFS(AA122&lt;60,1,AA122&lt;65,2,AA122&lt;68,3,TRUE,4),MATCH(YEAR($Q$27),'SEC Appendix V3'!$B$4:$F$4))*IF(J122&lt;=3000,J122,12000-(3*J122))),0)</f>
        <v>0</v>
      </c>
      <c r="AC122" s="77">
        <f t="shared" si="18"/>
        <v>123</v>
      </c>
      <c r="AD122" s="76" cm="1">
        <f t="array" ref="AD122">IFERROR(IF(OR(K122&lt;0,K122&gt;4000,AC122&lt;55),0,INDEX('SEC Appendix V3'!$B$5:$F$8,_xlfn.IFS(AC122&lt;60,1,AC122&lt;65,2,AC122&lt;68,3,TRUE,4),MATCH(YEAR($Q$27),'SEC Appendix V3'!$B$4:$F$4))*IF(K122&lt;=3000,K122,12000-(3*K122))),0)</f>
        <v>0</v>
      </c>
      <c r="AE122" s="77">
        <f t="shared" si="19"/>
        <v>123</v>
      </c>
      <c r="AF122" s="76" cm="1">
        <f t="array" ref="AF122">IFERROR(IF(OR(L122&lt;0,L122&gt;4000,AE122&lt;55),0,INDEX('SEC Appendix V3'!$B$5:$F$8,_xlfn.IFS(AE122&lt;60,1,AE122&lt;65,2,AE122&lt;68,3,TRUE,4),MATCH(YEAR($Q$27),'SEC Appendix V3'!$B$4:$F$4))*IF(L122&lt;=3000,L122,12000-(3*L122))),0)</f>
        <v>0</v>
      </c>
      <c r="AG122" s="77">
        <f t="shared" si="20"/>
        <v>123</v>
      </c>
      <c r="AH122" s="76" cm="1">
        <f t="array" ref="AH122">IFERROR(IF(OR(M122&lt;0,M122&gt;4000,AG122&lt;55),0,INDEX('SEC Appendix V3'!$B$5:$F$8,_xlfn.IFS(AG122&lt;60,1,AG122&lt;65,2,AG122&lt;68,3,TRUE,4),MATCH(YEAR($Q$27),'SEC Appendix V3'!$B$4:$F$4))*IF(M122&lt;=3000,M122,12000-(3*M122))),0)</f>
        <v>0</v>
      </c>
      <c r="AI122" s="77">
        <f t="shared" si="21"/>
        <v>123</v>
      </c>
      <c r="AJ122" s="76" cm="1">
        <f t="array" ref="AJ122">IFERROR(IF(OR(N122&lt;0,N122&gt;4000,AI122&lt;55),0,INDEX('SEC Appendix V3'!$B$5:$F$8,_xlfn.IFS(AI122&lt;60,1,AI122&lt;65,2,AI122&lt;68,3,TRUE,4),MATCH(YEAR($Q$27),'SEC Appendix V3'!$B$4:$F$4))*IF(N122&lt;=3000,N122,12000-(3*N122))),0)</f>
        <v>0</v>
      </c>
      <c r="AK122" s="77">
        <f t="shared" si="22"/>
        <v>123</v>
      </c>
      <c r="AL122" s="76" cm="1">
        <f t="array" ref="AL122">IFERROR(IF(OR(O122&lt;0,O122&gt;4000,AK122&lt;55),0,INDEX('SEC Appendix V3'!$B$5:$F$8,_xlfn.IFS(AK122&lt;60,1,AK122&lt;65,2,AK122&lt;68,3,TRUE,4),MATCH(YEAR($Q$27),'SEC Appendix V3'!$B$4:$F$4))*IF(O122&lt;=3000,O122,12000-(3*O122))),0)</f>
        <v>0</v>
      </c>
      <c r="AM122" s="77">
        <f t="shared" si="23"/>
        <v>123</v>
      </c>
      <c r="AN122" s="76" cm="1">
        <f t="array" ref="AN122">IFERROR(IF(OR(P122&lt;0,P122&gt;4000,AM122&lt;55),0,INDEX('SEC Appendix V3'!$B$5:$F$8,_xlfn.IFS(AM122&lt;60,1,AM122&lt;65,2,AM122&lt;68,3,TRUE,4),MATCH(YEAR($Q$27),'SEC Appendix V3'!$B$4:$F$4))*IF(P122&lt;=3000,P122,12000-(3*P122))),0)</f>
        <v>0</v>
      </c>
      <c r="AO122" s="79">
        <f t="shared" si="24"/>
        <v>0</v>
      </c>
    </row>
    <row r="123" spans="1:41" x14ac:dyDescent="0.35">
      <c r="A123" s="70">
        <v>94</v>
      </c>
      <c r="B123" s="57"/>
      <c r="C123" s="58"/>
      <c r="D123" s="59"/>
      <c r="E123" s="60"/>
      <c r="F123" s="60"/>
      <c r="G123" s="60"/>
      <c r="H123" s="60"/>
      <c r="I123" s="60"/>
      <c r="J123" s="60"/>
      <c r="K123" s="60"/>
      <c r="L123" s="60"/>
      <c r="M123" s="60"/>
      <c r="N123" s="60"/>
      <c r="O123" s="60"/>
      <c r="P123" s="60"/>
      <c r="Q123" s="50">
        <f t="shared" si="25"/>
        <v>123</v>
      </c>
      <c r="R123" s="104" cm="1">
        <f t="array" ref="R123">IFERROR(IF(OR(E123&lt;0,E123&gt;4000,Q123&lt;55),0,INDEX('SEC Appendix V3'!$B$5:$F$8,_xlfn.IFS(Q123&lt;60,1,Q123&lt;65,2,Q123&lt;68,3,TRUE,4),MATCH(YEAR($Q$27),'SEC Appendix V3'!$B$4:$F$4))*IF(E123&lt;=3000,E123,12000-(3*E123))),0)</f>
        <v>0</v>
      </c>
      <c r="S123" s="77">
        <f t="shared" si="13"/>
        <v>123</v>
      </c>
      <c r="T123" s="76" cm="1">
        <f t="array" ref="T123">IFERROR(IF(OR(F123&lt;0,F123&gt;4000,S123&lt;55),0,INDEX('SEC Appendix V3'!$B$5:$F$8,_xlfn.IFS(S123&lt;60,1,S123&lt;65,2,S123&lt;68,3,TRUE,4),MATCH(YEAR($Q$27),'SEC Appendix V3'!$B$4:$F$4))*IF(F123&lt;=3000,F123,12000-(3*F123))),0)</f>
        <v>0</v>
      </c>
      <c r="U123" s="77">
        <f t="shared" si="14"/>
        <v>123</v>
      </c>
      <c r="V123" s="76" cm="1">
        <f t="array" ref="V123">IFERROR(IF(OR(G123&lt;0,G123&gt;4000,U123&lt;55),0,INDEX('SEC Appendix V3'!$B$5:$F$8,_xlfn.IFS(U123&lt;60,1,U123&lt;65,2,U123&lt;68,3,TRUE,4),MATCH(YEAR($Q$27),'SEC Appendix V3'!$B$4:$F$4))*IF(G123&lt;=3000,G123,12000-(3*G123))),0)</f>
        <v>0</v>
      </c>
      <c r="W123" s="77">
        <f t="shared" si="15"/>
        <v>123</v>
      </c>
      <c r="X123" s="76" cm="1">
        <f t="array" ref="X123">IFERROR(IF(OR(H123&lt;0,H123&gt;4000,W123&lt;55),0,INDEX('SEC Appendix V3'!$B$5:$F$8,_xlfn.IFS(W123&lt;60,1,W123&lt;65,2,W123&lt;68,3,TRUE,4),MATCH(YEAR($Q$27),'SEC Appendix V3'!$B$4:$F$4))*IF(H123&lt;=3000,H123,12000-(3*H123))),0)</f>
        <v>0</v>
      </c>
      <c r="Y123" s="77">
        <f t="shared" si="16"/>
        <v>123</v>
      </c>
      <c r="Z123" s="76" cm="1">
        <f t="array" ref="Z123">IFERROR(IF(OR(I123&lt;0,I123&gt;4000,Y123&lt;55),0,INDEX('SEC Appendix V3'!$B$5:$F$8,_xlfn.IFS(Y123&lt;60,1,Y123&lt;65,2,Y123&lt;68,3,TRUE,4),MATCH(YEAR($Q$27),'SEC Appendix V3'!$B$4:$F$4))*IF(I123&lt;=3000,I123,12000-(3*I123))),0)</f>
        <v>0</v>
      </c>
      <c r="AA123" s="77">
        <f t="shared" si="17"/>
        <v>123</v>
      </c>
      <c r="AB123" s="76" cm="1">
        <f t="array" ref="AB123">IFERROR(IF(OR(J123&lt;0,J123&gt;4000,AA123&lt;55),0,INDEX('SEC Appendix V3'!$B$5:$F$8,_xlfn.IFS(AA123&lt;60,1,AA123&lt;65,2,AA123&lt;68,3,TRUE,4),MATCH(YEAR($Q$27),'SEC Appendix V3'!$B$4:$F$4))*IF(J123&lt;=3000,J123,12000-(3*J123))),0)</f>
        <v>0</v>
      </c>
      <c r="AC123" s="77">
        <f t="shared" si="18"/>
        <v>123</v>
      </c>
      <c r="AD123" s="76" cm="1">
        <f t="array" ref="AD123">IFERROR(IF(OR(K123&lt;0,K123&gt;4000,AC123&lt;55),0,INDEX('SEC Appendix V3'!$B$5:$F$8,_xlfn.IFS(AC123&lt;60,1,AC123&lt;65,2,AC123&lt;68,3,TRUE,4),MATCH(YEAR($Q$27),'SEC Appendix V3'!$B$4:$F$4))*IF(K123&lt;=3000,K123,12000-(3*K123))),0)</f>
        <v>0</v>
      </c>
      <c r="AE123" s="77">
        <f t="shared" si="19"/>
        <v>123</v>
      </c>
      <c r="AF123" s="76" cm="1">
        <f t="array" ref="AF123">IFERROR(IF(OR(L123&lt;0,L123&gt;4000,AE123&lt;55),0,INDEX('SEC Appendix V3'!$B$5:$F$8,_xlfn.IFS(AE123&lt;60,1,AE123&lt;65,2,AE123&lt;68,3,TRUE,4),MATCH(YEAR($Q$27),'SEC Appendix V3'!$B$4:$F$4))*IF(L123&lt;=3000,L123,12000-(3*L123))),0)</f>
        <v>0</v>
      </c>
      <c r="AG123" s="77">
        <f t="shared" si="20"/>
        <v>123</v>
      </c>
      <c r="AH123" s="76" cm="1">
        <f t="array" ref="AH123">IFERROR(IF(OR(M123&lt;0,M123&gt;4000,AG123&lt;55),0,INDEX('SEC Appendix V3'!$B$5:$F$8,_xlfn.IFS(AG123&lt;60,1,AG123&lt;65,2,AG123&lt;68,3,TRUE,4),MATCH(YEAR($Q$27),'SEC Appendix V3'!$B$4:$F$4))*IF(M123&lt;=3000,M123,12000-(3*M123))),0)</f>
        <v>0</v>
      </c>
      <c r="AI123" s="77">
        <f t="shared" si="21"/>
        <v>123</v>
      </c>
      <c r="AJ123" s="76" cm="1">
        <f t="array" ref="AJ123">IFERROR(IF(OR(N123&lt;0,N123&gt;4000,AI123&lt;55),0,INDEX('SEC Appendix V3'!$B$5:$F$8,_xlfn.IFS(AI123&lt;60,1,AI123&lt;65,2,AI123&lt;68,3,TRUE,4),MATCH(YEAR($Q$27),'SEC Appendix V3'!$B$4:$F$4))*IF(N123&lt;=3000,N123,12000-(3*N123))),0)</f>
        <v>0</v>
      </c>
      <c r="AK123" s="77">
        <f t="shared" si="22"/>
        <v>123</v>
      </c>
      <c r="AL123" s="76" cm="1">
        <f t="array" ref="AL123">IFERROR(IF(OR(O123&lt;0,O123&gt;4000,AK123&lt;55),0,INDEX('SEC Appendix V3'!$B$5:$F$8,_xlfn.IFS(AK123&lt;60,1,AK123&lt;65,2,AK123&lt;68,3,TRUE,4),MATCH(YEAR($Q$27),'SEC Appendix V3'!$B$4:$F$4))*IF(O123&lt;=3000,O123,12000-(3*O123))),0)</f>
        <v>0</v>
      </c>
      <c r="AM123" s="77">
        <f t="shared" si="23"/>
        <v>123</v>
      </c>
      <c r="AN123" s="76" cm="1">
        <f t="array" ref="AN123">IFERROR(IF(OR(P123&lt;0,P123&gt;4000,AM123&lt;55),0,INDEX('SEC Appendix V3'!$B$5:$F$8,_xlfn.IFS(AM123&lt;60,1,AM123&lt;65,2,AM123&lt;68,3,TRUE,4),MATCH(YEAR($Q$27),'SEC Appendix V3'!$B$4:$F$4))*IF(P123&lt;=3000,P123,12000-(3*P123))),0)</f>
        <v>0</v>
      </c>
      <c r="AO123" s="79">
        <f t="shared" si="24"/>
        <v>0</v>
      </c>
    </row>
    <row r="124" spans="1:41" x14ac:dyDescent="0.35">
      <c r="A124" s="70">
        <v>95</v>
      </c>
      <c r="B124" s="57"/>
      <c r="C124" s="58"/>
      <c r="D124" s="59"/>
      <c r="E124" s="60"/>
      <c r="F124" s="60"/>
      <c r="G124" s="60"/>
      <c r="H124" s="60"/>
      <c r="I124" s="60"/>
      <c r="J124" s="60"/>
      <c r="K124" s="60"/>
      <c r="L124" s="60"/>
      <c r="M124" s="60"/>
      <c r="N124" s="60"/>
      <c r="O124" s="60"/>
      <c r="P124" s="60"/>
      <c r="Q124" s="50">
        <f t="shared" si="25"/>
        <v>123</v>
      </c>
      <c r="R124" s="104" cm="1">
        <f t="array" ref="R124">IFERROR(IF(OR(E124&lt;0,E124&gt;4000,Q124&lt;55),0,INDEX('SEC Appendix V3'!$B$5:$F$8,_xlfn.IFS(Q124&lt;60,1,Q124&lt;65,2,Q124&lt;68,3,TRUE,4),MATCH(YEAR($Q$27),'SEC Appendix V3'!$B$4:$F$4))*IF(E124&lt;=3000,E124,12000-(3*E124))),0)</f>
        <v>0</v>
      </c>
      <c r="S124" s="77">
        <f t="shared" si="13"/>
        <v>123</v>
      </c>
      <c r="T124" s="76" cm="1">
        <f t="array" ref="T124">IFERROR(IF(OR(F124&lt;0,F124&gt;4000,S124&lt;55),0,INDEX('SEC Appendix V3'!$B$5:$F$8,_xlfn.IFS(S124&lt;60,1,S124&lt;65,2,S124&lt;68,3,TRUE,4),MATCH(YEAR($Q$27),'SEC Appendix V3'!$B$4:$F$4))*IF(F124&lt;=3000,F124,12000-(3*F124))),0)</f>
        <v>0</v>
      </c>
      <c r="U124" s="77">
        <f t="shared" si="14"/>
        <v>123</v>
      </c>
      <c r="V124" s="76" cm="1">
        <f t="array" ref="V124">IFERROR(IF(OR(G124&lt;0,G124&gt;4000,U124&lt;55),0,INDEX('SEC Appendix V3'!$B$5:$F$8,_xlfn.IFS(U124&lt;60,1,U124&lt;65,2,U124&lt;68,3,TRUE,4),MATCH(YEAR($Q$27),'SEC Appendix V3'!$B$4:$F$4))*IF(G124&lt;=3000,G124,12000-(3*G124))),0)</f>
        <v>0</v>
      </c>
      <c r="W124" s="77">
        <f t="shared" si="15"/>
        <v>123</v>
      </c>
      <c r="X124" s="76" cm="1">
        <f t="array" ref="X124">IFERROR(IF(OR(H124&lt;0,H124&gt;4000,W124&lt;55),0,INDEX('SEC Appendix V3'!$B$5:$F$8,_xlfn.IFS(W124&lt;60,1,W124&lt;65,2,W124&lt;68,3,TRUE,4),MATCH(YEAR($Q$27),'SEC Appendix V3'!$B$4:$F$4))*IF(H124&lt;=3000,H124,12000-(3*H124))),0)</f>
        <v>0</v>
      </c>
      <c r="Y124" s="77">
        <f t="shared" si="16"/>
        <v>123</v>
      </c>
      <c r="Z124" s="76" cm="1">
        <f t="array" ref="Z124">IFERROR(IF(OR(I124&lt;0,I124&gt;4000,Y124&lt;55),0,INDEX('SEC Appendix V3'!$B$5:$F$8,_xlfn.IFS(Y124&lt;60,1,Y124&lt;65,2,Y124&lt;68,3,TRUE,4),MATCH(YEAR($Q$27),'SEC Appendix V3'!$B$4:$F$4))*IF(I124&lt;=3000,I124,12000-(3*I124))),0)</f>
        <v>0</v>
      </c>
      <c r="AA124" s="77">
        <f t="shared" si="17"/>
        <v>123</v>
      </c>
      <c r="AB124" s="76" cm="1">
        <f t="array" ref="AB124">IFERROR(IF(OR(J124&lt;0,J124&gt;4000,AA124&lt;55),0,INDEX('SEC Appendix V3'!$B$5:$F$8,_xlfn.IFS(AA124&lt;60,1,AA124&lt;65,2,AA124&lt;68,3,TRUE,4),MATCH(YEAR($Q$27),'SEC Appendix V3'!$B$4:$F$4))*IF(J124&lt;=3000,J124,12000-(3*J124))),0)</f>
        <v>0</v>
      </c>
      <c r="AC124" s="77">
        <f t="shared" si="18"/>
        <v>123</v>
      </c>
      <c r="AD124" s="76" cm="1">
        <f t="array" ref="AD124">IFERROR(IF(OR(K124&lt;0,K124&gt;4000,AC124&lt;55),0,INDEX('SEC Appendix V3'!$B$5:$F$8,_xlfn.IFS(AC124&lt;60,1,AC124&lt;65,2,AC124&lt;68,3,TRUE,4),MATCH(YEAR($Q$27),'SEC Appendix V3'!$B$4:$F$4))*IF(K124&lt;=3000,K124,12000-(3*K124))),0)</f>
        <v>0</v>
      </c>
      <c r="AE124" s="77">
        <f t="shared" si="19"/>
        <v>123</v>
      </c>
      <c r="AF124" s="76" cm="1">
        <f t="array" ref="AF124">IFERROR(IF(OR(L124&lt;0,L124&gt;4000,AE124&lt;55),0,INDEX('SEC Appendix V3'!$B$5:$F$8,_xlfn.IFS(AE124&lt;60,1,AE124&lt;65,2,AE124&lt;68,3,TRUE,4),MATCH(YEAR($Q$27),'SEC Appendix V3'!$B$4:$F$4))*IF(L124&lt;=3000,L124,12000-(3*L124))),0)</f>
        <v>0</v>
      </c>
      <c r="AG124" s="77">
        <f t="shared" si="20"/>
        <v>123</v>
      </c>
      <c r="AH124" s="76" cm="1">
        <f t="array" ref="AH124">IFERROR(IF(OR(M124&lt;0,M124&gt;4000,AG124&lt;55),0,INDEX('SEC Appendix V3'!$B$5:$F$8,_xlfn.IFS(AG124&lt;60,1,AG124&lt;65,2,AG124&lt;68,3,TRUE,4),MATCH(YEAR($Q$27),'SEC Appendix V3'!$B$4:$F$4))*IF(M124&lt;=3000,M124,12000-(3*M124))),0)</f>
        <v>0</v>
      </c>
      <c r="AI124" s="77">
        <f t="shared" si="21"/>
        <v>123</v>
      </c>
      <c r="AJ124" s="76" cm="1">
        <f t="array" ref="AJ124">IFERROR(IF(OR(N124&lt;0,N124&gt;4000,AI124&lt;55),0,INDEX('SEC Appendix V3'!$B$5:$F$8,_xlfn.IFS(AI124&lt;60,1,AI124&lt;65,2,AI124&lt;68,3,TRUE,4),MATCH(YEAR($Q$27),'SEC Appendix V3'!$B$4:$F$4))*IF(N124&lt;=3000,N124,12000-(3*N124))),0)</f>
        <v>0</v>
      </c>
      <c r="AK124" s="77">
        <f t="shared" si="22"/>
        <v>123</v>
      </c>
      <c r="AL124" s="76" cm="1">
        <f t="array" ref="AL124">IFERROR(IF(OR(O124&lt;0,O124&gt;4000,AK124&lt;55),0,INDEX('SEC Appendix V3'!$B$5:$F$8,_xlfn.IFS(AK124&lt;60,1,AK124&lt;65,2,AK124&lt;68,3,TRUE,4),MATCH(YEAR($Q$27),'SEC Appendix V3'!$B$4:$F$4))*IF(O124&lt;=3000,O124,12000-(3*O124))),0)</f>
        <v>0</v>
      </c>
      <c r="AM124" s="77">
        <f t="shared" si="23"/>
        <v>123</v>
      </c>
      <c r="AN124" s="76" cm="1">
        <f t="array" ref="AN124">IFERROR(IF(OR(P124&lt;0,P124&gt;4000,AM124&lt;55),0,INDEX('SEC Appendix V3'!$B$5:$F$8,_xlfn.IFS(AM124&lt;60,1,AM124&lt;65,2,AM124&lt;68,3,TRUE,4),MATCH(YEAR($Q$27),'SEC Appendix V3'!$B$4:$F$4))*IF(P124&lt;=3000,P124,12000-(3*P124))),0)</f>
        <v>0</v>
      </c>
      <c r="AO124" s="79">
        <f t="shared" si="24"/>
        <v>0</v>
      </c>
    </row>
    <row r="125" spans="1:41" x14ac:dyDescent="0.35">
      <c r="A125" s="70">
        <v>96</v>
      </c>
      <c r="B125" s="58"/>
      <c r="C125" s="58"/>
      <c r="D125" s="59"/>
      <c r="E125" s="60"/>
      <c r="F125" s="60"/>
      <c r="G125" s="60"/>
      <c r="H125" s="60"/>
      <c r="I125" s="60"/>
      <c r="J125" s="60"/>
      <c r="K125" s="60"/>
      <c r="L125" s="60"/>
      <c r="M125" s="60"/>
      <c r="N125" s="60"/>
      <c r="O125" s="60"/>
      <c r="P125" s="60"/>
      <c r="Q125" s="50">
        <f t="shared" si="25"/>
        <v>123</v>
      </c>
      <c r="R125" s="104" cm="1">
        <f t="array" ref="R125">IFERROR(IF(OR(E125&lt;0,E125&gt;4000,Q125&lt;55),0,INDEX('SEC Appendix V3'!$B$5:$F$8,_xlfn.IFS(Q125&lt;60,1,Q125&lt;65,2,Q125&lt;68,3,TRUE,4),MATCH(YEAR($Q$27),'SEC Appendix V3'!$B$4:$F$4))*IF(E125&lt;=3000,E125,12000-(3*E125))),0)</f>
        <v>0</v>
      </c>
      <c r="S125" s="77">
        <f t="shared" si="13"/>
        <v>123</v>
      </c>
      <c r="T125" s="76" cm="1">
        <f t="array" ref="T125">IFERROR(IF(OR(F125&lt;0,F125&gt;4000,S125&lt;55),0,INDEX('SEC Appendix V3'!$B$5:$F$8,_xlfn.IFS(S125&lt;60,1,S125&lt;65,2,S125&lt;68,3,TRUE,4),MATCH(YEAR($Q$27),'SEC Appendix V3'!$B$4:$F$4))*IF(F125&lt;=3000,F125,12000-(3*F125))),0)</f>
        <v>0</v>
      </c>
      <c r="U125" s="77">
        <f t="shared" si="14"/>
        <v>123</v>
      </c>
      <c r="V125" s="76" cm="1">
        <f t="array" ref="V125">IFERROR(IF(OR(G125&lt;0,G125&gt;4000,U125&lt;55),0,INDEX('SEC Appendix V3'!$B$5:$F$8,_xlfn.IFS(U125&lt;60,1,U125&lt;65,2,U125&lt;68,3,TRUE,4),MATCH(YEAR($Q$27),'SEC Appendix V3'!$B$4:$F$4))*IF(G125&lt;=3000,G125,12000-(3*G125))),0)</f>
        <v>0</v>
      </c>
      <c r="W125" s="77">
        <f t="shared" si="15"/>
        <v>123</v>
      </c>
      <c r="X125" s="76" cm="1">
        <f t="array" ref="X125">IFERROR(IF(OR(H125&lt;0,H125&gt;4000,W125&lt;55),0,INDEX('SEC Appendix V3'!$B$5:$F$8,_xlfn.IFS(W125&lt;60,1,W125&lt;65,2,W125&lt;68,3,TRUE,4),MATCH(YEAR($Q$27),'SEC Appendix V3'!$B$4:$F$4))*IF(H125&lt;=3000,H125,12000-(3*H125))),0)</f>
        <v>0</v>
      </c>
      <c r="Y125" s="77">
        <f t="shared" si="16"/>
        <v>123</v>
      </c>
      <c r="Z125" s="76" cm="1">
        <f t="array" ref="Z125">IFERROR(IF(OR(I125&lt;0,I125&gt;4000,Y125&lt;55),0,INDEX('SEC Appendix V3'!$B$5:$F$8,_xlfn.IFS(Y125&lt;60,1,Y125&lt;65,2,Y125&lt;68,3,TRUE,4),MATCH(YEAR($Q$27),'SEC Appendix V3'!$B$4:$F$4))*IF(I125&lt;=3000,I125,12000-(3*I125))),0)</f>
        <v>0</v>
      </c>
      <c r="AA125" s="77">
        <f t="shared" si="17"/>
        <v>123</v>
      </c>
      <c r="AB125" s="76" cm="1">
        <f t="array" ref="AB125">IFERROR(IF(OR(J125&lt;0,J125&gt;4000,AA125&lt;55),0,INDEX('SEC Appendix V3'!$B$5:$F$8,_xlfn.IFS(AA125&lt;60,1,AA125&lt;65,2,AA125&lt;68,3,TRUE,4),MATCH(YEAR($Q$27),'SEC Appendix V3'!$B$4:$F$4))*IF(J125&lt;=3000,J125,12000-(3*J125))),0)</f>
        <v>0</v>
      </c>
      <c r="AC125" s="77">
        <f t="shared" si="18"/>
        <v>123</v>
      </c>
      <c r="AD125" s="76" cm="1">
        <f t="array" ref="AD125">IFERROR(IF(OR(K125&lt;0,K125&gt;4000,AC125&lt;55),0,INDEX('SEC Appendix V3'!$B$5:$F$8,_xlfn.IFS(AC125&lt;60,1,AC125&lt;65,2,AC125&lt;68,3,TRUE,4),MATCH(YEAR($Q$27),'SEC Appendix V3'!$B$4:$F$4))*IF(K125&lt;=3000,K125,12000-(3*K125))),0)</f>
        <v>0</v>
      </c>
      <c r="AE125" s="77">
        <f t="shared" si="19"/>
        <v>123</v>
      </c>
      <c r="AF125" s="76" cm="1">
        <f t="array" ref="AF125">IFERROR(IF(OR(L125&lt;0,L125&gt;4000,AE125&lt;55),0,INDEX('SEC Appendix V3'!$B$5:$F$8,_xlfn.IFS(AE125&lt;60,1,AE125&lt;65,2,AE125&lt;68,3,TRUE,4),MATCH(YEAR($Q$27),'SEC Appendix V3'!$B$4:$F$4))*IF(L125&lt;=3000,L125,12000-(3*L125))),0)</f>
        <v>0</v>
      </c>
      <c r="AG125" s="77">
        <f t="shared" si="20"/>
        <v>123</v>
      </c>
      <c r="AH125" s="76" cm="1">
        <f t="array" ref="AH125">IFERROR(IF(OR(M125&lt;0,M125&gt;4000,AG125&lt;55),0,INDEX('SEC Appendix V3'!$B$5:$F$8,_xlfn.IFS(AG125&lt;60,1,AG125&lt;65,2,AG125&lt;68,3,TRUE,4),MATCH(YEAR($Q$27),'SEC Appendix V3'!$B$4:$F$4))*IF(M125&lt;=3000,M125,12000-(3*M125))),0)</f>
        <v>0</v>
      </c>
      <c r="AI125" s="77">
        <f t="shared" si="21"/>
        <v>123</v>
      </c>
      <c r="AJ125" s="76" cm="1">
        <f t="array" ref="AJ125">IFERROR(IF(OR(N125&lt;0,N125&gt;4000,AI125&lt;55),0,INDEX('SEC Appendix V3'!$B$5:$F$8,_xlfn.IFS(AI125&lt;60,1,AI125&lt;65,2,AI125&lt;68,3,TRUE,4),MATCH(YEAR($Q$27),'SEC Appendix V3'!$B$4:$F$4))*IF(N125&lt;=3000,N125,12000-(3*N125))),0)</f>
        <v>0</v>
      </c>
      <c r="AK125" s="77">
        <f t="shared" si="22"/>
        <v>123</v>
      </c>
      <c r="AL125" s="76" cm="1">
        <f t="array" ref="AL125">IFERROR(IF(OR(O125&lt;0,O125&gt;4000,AK125&lt;55),0,INDEX('SEC Appendix V3'!$B$5:$F$8,_xlfn.IFS(AK125&lt;60,1,AK125&lt;65,2,AK125&lt;68,3,TRUE,4),MATCH(YEAR($Q$27),'SEC Appendix V3'!$B$4:$F$4))*IF(O125&lt;=3000,O125,12000-(3*O125))),0)</f>
        <v>0</v>
      </c>
      <c r="AM125" s="77">
        <f t="shared" si="23"/>
        <v>123</v>
      </c>
      <c r="AN125" s="76" cm="1">
        <f t="array" ref="AN125">IFERROR(IF(OR(P125&lt;0,P125&gt;4000,AM125&lt;55),0,INDEX('SEC Appendix V3'!$B$5:$F$8,_xlfn.IFS(AM125&lt;60,1,AM125&lt;65,2,AM125&lt;68,3,TRUE,4),MATCH(YEAR($Q$27),'SEC Appendix V3'!$B$4:$F$4))*IF(P125&lt;=3000,P125,12000-(3*P125))),0)</f>
        <v>0</v>
      </c>
      <c r="AO125" s="79">
        <f t="shared" si="24"/>
        <v>0</v>
      </c>
    </row>
    <row r="126" spans="1:41" x14ac:dyDescent="0.35">
      <c r="A126" s="70">
        <v>97</v>
      </c>
      <c r="B126" s="57"/>
      <c r="C126" s="58"/>
      <c r="D126" s="59"/>
      <c r="E126" s="60"/>
      <c r="F126" s="60"/>
      <c r="G126" s="60"/>
      <c r="H126" s="60"/>
      <c r="I126" s="60"/>
      <c r="J126" s="60"/>
      <c r="K126" s="60"/>
      <c r="L126" s="60"/>
      <c r="M126" s="60"/>
      <c r="N126" s="60"/>
      <c r="O126" s="60"/>
      <c r="P126" s="60"/>
      <c r="Q126" s="50">
        <f t="shared" si="25"/>
        <v>123</v>
      </c>
      <c r="R126" s="104" cm="1">
        <f t="array" ref="R126">IFERROR(IF(OR(E126&lt;0,E126&gt;4000,Q126&lt;55),0,INDEX('SEC Appendix V3'!$B$5:$F$8,_xlfn.IFS(Q126&lt;60,1,Q126&lt;65,2,Q126&lt;68,3,TRUE,4),MATCH(YEAR($Q$27),'SEC Appendix V3'!$B$4:$F$4))*IF(E126&lt;=3000,E126,12000-(3*E126))),0)</f>
        <v>0</v>
      </c>
      <c r="S126" s="77">
        <f t="shared" si="13"/>
        <v>123</v>
      </c>
      <c r="T126" s="76" cm="1">
        <f t="array" ref="T126">IFERROR(IF(OR(F126&lt;0,F126&gt;4000,S126&lt;55),0,INDEX('SEC Appendix V3'!$B$5:$F$8,_xlfn.IFS(S126&lt;60,1,S126&lt;65,2,S126&lt;68,3,TRUE,4),MATCH(YEAR($Q$27),'SEC Appendix V3'!$B$4:$F$4))*IF(F126&lt;=3000,F126,12000-(3*F126))),0)</f>
        <v>0</v>
      </c>
      <c r="U126" s="77">
        <f t="shared" si="14"/>
        <v>123</v>
      </c>
      <c r="V126" s="76" cm="1">
        <f t="array" ref="V126">IFERROR(IF(OR(G126&lt;0,G126&gt;4000,U126&lt;55),0,INDEX('SEC Appendix V3'!$B$5:$F$8,_xlfn.IFS(U126&lt;60,1,U126&lt;65,2,U126&lt;68,3,TRUE,4),MATCH(YEAR($Q$27),'SEC Appendix V3'!$B$4:$F$4))*IF(G126&lt;=3000,G126,12000-(3*G126))),0)</f>
        <v>0</v>
      </c>
      <c r="W126" s="77">
        <f t="shared" si="15"/>
        <v>123</v>
      </c>
      <c r="X126" s="76" cm="1">
        <f t="array" ref="X126">IFERROR(IF(OR(H126&lt;0,H126&gt;4000,W126&lt;55),0,INDEX('SEC Appendix V3'!$B$5:$F$8,_xlfn.IFS(W126&lt;60,1,W126&lt;65,2,W126&lt;68,3,TRUE,4),MATCH(YEAR($Q$27),'SEC Appendix V3'!$B$4:$F$4))*IF(H126&lt;=3000,H126,12000-(3*H126))),0)</f>
        <v>0</v>
      </c>
      <c r="Y126" s="77">
        <f t="shared" si="16"/>
        <v>123</v>
      </c>
      <c r="Z126" s="76" cm="1">
        <f t="array" ref="Z126">IFERROR(IF(OR(I126&lt;0,I126&gt;4000,Y126&lt;55),0,INDEX('SEC Appendix V3'!$B$5:$F$8,_xlfn.IFS(Y126&lt;60,1,Y126&lt;65,2,Y126&lt;68,3,TRUE,4),MATCH(YEAR($Q$27),'SEC Appendix V3'!$B$4:$F$4))*IF(I126&lt;=3000,I126,12000-(3*I126))),0)</f>
        <v>0</v>
      </c>
      <c r="AA126" s="77">
        <f t="shared" si="17"/>
        <v>123</v>
      </c>
      <c r="AB126" s="76" cm="1">
        <f t="array" ref="AB126">IFERROR(IF(OR(J126&lt;0,J126&gt;4000,AA126&lt;55),0,INDEX('SEC Appendix V3'!$B$5:$F$8,_xlfn.IFS(AA126&lt;60,1,AA126&lt;65,2,AA126&lt;68,3,TRUE,4),MATCH(YEAR($Q$27),'SEC Appendix V3'!$B$4:$F$4))*IF(J126&lt;=3000,J126,12000-(3*J126))),0)</f>
        <v>0</v>
      </c>
      <c r="AC126" s="77">
        <f t="shared" si="18"/>
        <v>123</v>
      </c>
      <c r="AD126" s="76" cm="1">
        <f t="array" ref="AD126">IFERROR(IF(OR(K126&lt;0,K126&gt;4000,AC126&lt;55),0,INDEX('SEC Appendix V3'!$B$5:$F$8,_xlfn.IFS(AC126&lt;60,1,AC126&lt;65,2,AC126&lt;68,3,TRUE,4),MATCH(YEAR($Q$27),'SEC Appendix V3'!$B$4:$F$4))*IF(K126&lt;=3000,K126,12000-(3*K126))),0)</f>
        <v>0</v>
      </c>
      <c r="AE126" s="77">
        <f t="shared" si="19"/>
        <v>123</v>
      </c>
      <c r="AF126" s="76" cm="1">
        <f t="array" ref="AF126">IFERROR(IF(OR(L126&lt;0,L126&gt;4000,AE126&lt;55),0,INDEX('SEC Appendix V3'!$B$5:$F$8,_xlfn.IFS(AE126&lt;60,1,AE126&lt;65,2,AE126&lt;68,3,TRUE,4),MATCH(YEAR($Q$27),'SEC Appendix V3'!$B$4:$F$4))*IF(L126&lt;=3000,L126,12000-(3*L126))),0)</f>
        <v>0</v>
      </c>
      <c r="AG126" s="77">
        <f t="shared" si="20"/>
        <v>123</v>
      </c>
      <c r="AH126" s="76" cm="1">
        <f t="array" ref="AH126">IFERROR(IF(OR(M126&lt;0,M126&gt;4000,AG126&lt;55),0,INDEX('SEC Appendix V3'!$B$5:$F$8,_xlfn.IFS(AG126&lt;60,1,AG126&lt;65,2,AG126&lt;68,3,TRUE,4),MATCH(YEAR($Q$27),'SEC Appendix V3'!$B$4:$F$4))*IF(M126&lt;=3000,M126,12000-(3*M126))),0)</f>
        <v>0</v>
      </c>
      <c r="AI126" s="77">
        <f t="shared" si="21"/>
        <v>123</v>
      </c>
      <c r="AJ126" s="76" cm="1">
        <f t="array" ref="AJ126">IFERROR(IF(OR(N126&lt;0,N126&gt;4000,AI126&lt;55),0,INDEX('SEC Appendix V3'!$B$5:$F$8,_xlfn.IFS(AI126&lt;60,1,AI126&lt;65,2,AI126&lt;68,3,TRUE,4),MATCH(YEAR($Q$27),'SEC Appendix V3'!$B$4:$F$4))*IF(N126&lt;=3000,N126,12000-(3*N126))),0)</f>
        <v>0</v>
      </c>
      <c r="AK126" s="77">
        <f t="shared" si="22"/>
        <v>123</v>
      </c>
      <c r="AL126" s="76" cm="1">
        <f t="array" ref="AL126">IFERROR(IF(OR(O126&lt;0,O126&gt;4000,AK126&lt;55),0,INDEX('SEC Appendix V3'!$B$5:$F$8,_xlfn.IFS(AK126&lt;60,1,AK126&lt;65,2,AK126&lt;68,3,TRUE,4),MATCH(YEAR($Q$27),'SEC Appendix V3'!$B$4:$F$4))*IF(O126&lt;=3000,O126,12000-(3*O126))),0)</f>
        <v>0</v>
      </c>
      <c r="AM126" s="77">
        <f t="shared" si="23"/>
        <v>123</v>
      </c>
      <c r="AN126" s="76" cm="1">
        <f t="array" ref="AN126">IFERROR(IF(OR(P126&lt;0,P126&gt;4000,AM126&lt;55),0,INDEX('SEC Appendix V3'!$B$5:$F$8,_xlfn.IFS(AM126&lt;60,1,AM126&lt;65,2,AM126&lt;68,3,TRUE,4),MATCH(YEAR($Q$27),'SEC Appendix V3'!$B$4:$F$4))*IF(P126&lt;=3000,P126,12000-(3*P126))),0)</f>
        <v>0</v>
      </c>
      <c r="AO126" s="79">
        <f t="shared" si="24"/>
        <v>0</v>
      </c>
    </row>
    <row r="127" spans="1:41" x14ac:dyDescent="0.35">
      <c r="A127" s="70">
        <v>98</v>
      </c>
      <c r="B127" s="57"/>
      <c r="C127" s="58"/>
      <c r="D127" s="59"/>
      <c r="E127" s="60"/>
      <c r="F127" s="60"/>
      <c r="G127" s="60"/>
      <c r="H127" s="60"/>
      <c r="I127" s="60"/>
      <c r="J127" s="60"/>
      <c r="K127" s="60"/>
      <c r="L127" s="60"/>
      <c r="M127" s="60"/>
      <c r="N127" s="60"/>
      <c r="O127" s="60"/>
      <c r="P127" s="60"/>
      <c r="Q127" s="50">
        <f t="shared" si="25"/>
        <v>123</v>
      </c>
      <c r="R127" s="104" cm="1">
        <f t="array" ref="R127">IFERROR(IF(OR(E127&lt;0,E127&gt;4000,Q127&lt;55),0,INDEX('SEC Appendix V3'!$B$5:$F$8,_xlfn.IFS(Q127&lt;60,1,Q127&lt;65,2,Q127&lt;68,3,TRUE,4),MATCH(YEAR($Q$27),'SEC Appendix V3'!$B$4:$F$4))*IF(E127&lt;=3000,E127,12000-(3*E127))),0)</f>
        <v>0</v>
      </c>
      <c r="S127" s="77">
        <f t="shared" si="13"/>
        <v>123</v>
      </c>
      <c r="T127" s="76" cm="1">
        <f t="array" ref="T127">IFERROR(IF(OR(F127&lt;0,F127&gt;4000,S127&lt;55),0,INDEX('SEC Appendix V3'!$B$5:$F$8,_xlfn.IFS(S127&lt;60,1,S127&lt;65,2,S127&lt;68,3,TRUE,4),MATCH(YEAR($Q$27),'SEC Appendix V3'!$B$4:$F$4))*IF(F127&lt;=3000,F127,12000-(3*F127))),0)</f>
        <v>0</v>
      </c>
      <c r="U127" s="77">
        <f t="shared" si="14"/>
        <v>123</v>
      </c>
      <c r="V127" s="76" cm="1">
        <f t="array" ref="V127">IFERROR(IF(OR(G127&lt;0,G127&gt;4000,U127&lt;55),0,INDEX('SEC Appendix V3'!$B$5:$F$8,_xlfn.IFS(U127&lt;60,1,U127&lt;65,2,U127&lt;68,3,TRUE,4),MATCH(YEAR($Q$27),'SEC Appendix V3'!$B$4:$F$4))*IF(G127&lt;=3000,G127,12000-(3*G127))),0)</f>
        <v>0</v>
      </c>
      <c r="W127" s="77">
        <f t="shared" si="15"/>
        <v>123</v>
      </c>
      <c r="X127" s="76" cm="1">
        <f t="array" ref="X127">IFERROR(IF(OR(H127&lt;0,H127&gt;4000,W127&lt;55),0,INDEX('SEC Appendix V3'!$B$5:$F$8,_xlfn.IFS(W127&lt;60,1,W127&lt;65,2,W127&lt;68,3,TRUE,4),MATCH(YEAR($Q$27),'SEC Appendix V3'!$B$4:$F$4))*IF(H127&lt;=3000,H127,12000-(3*H127))),0)</f>
        <v>0</v>
      </c>
      <c r="Y127" s="77">
        <f t="shared" si="16"/>
        <v>123</v>
      </c>
      <c r="Z127" s="76" cm="1">
        <f t="array" ref="Z127">IFERROR(IF(OR(I127&lt;0,I127&gt;4000,Y127&lt;55),0,INDEX('SEC Appendix V3'!$B$5:$F$8,_xlfn.IFS(Y127&lt;60,1,Y127&lt;65,2,Y127&lt;68,3,TRUE,4),MATCH(YEAR($Q$27),'SEC Appendix V3'!$B$4:$F$4))*IF(I127&lt;=3000,I127,12000-(3*I127))),0)</f>
        <v>0</v>
      </c>
      <c r="AA127" s="77">
        <f t="shared" si="17"/>
        <v>123</v>
      </c>
      <c r="AB127" s="76" cm="1">
        <f t="array" ref="AB127">IFERROR(IF(OR(J127&lt;0,J127&gt;4000,AA127&lt;55),0,INDEX('SEC Appendix V3'!$B$5:$F$8,_xlfn.IFS(AA127&lt;60,1,AA127&lt;65,2,AA127&lt;68,3,TRUE,4),MATCH(YEAR($Q$27),'SEC Appendix V3'!$B$4:$F$4))*IF(J127&lt;=3000,J127,12000-(3*J127))),0)</f>
        <v>0</v>
      </c>
      <c r="AC127" s="77">
        <f t="shared" si="18"/>
        <v>123</v>
      </c>
      <c r="AD127" s="76" cm="1">
        <f t="array" ref="AD127">IFERROR(IF(OR(K127&lt;0,K127&gt;4000,AC127&lt;55),0,INDEX('SEC Appendix V3'!$B$5:$F$8,_xlfn.IFS(AC127&lt;60,1,AC127&lt;65,2,AC127&lt;68,3,TRUE,4),MATCH(YEAR($Q$27),'SEC Appendix V3'!$B$4:$F$4))*IF(K127&lt;=3000,K127,12000-(3*K127))),0)</f>
        <v>0</v>
      </c>
      <c r="AE127" s="77">
        <f t="shared" si="19"/>
        <v>123</v>
      </c>
      <c r="AF127" s="76" cm="1">
        <f t="array" ref="AF127">IFERROR(IF(OR(L127&lt;0,L127&gt;4000,AE127&lt;55),0,INDEX('SEC Appendix V3'!$B$5:$F$8,_xlfn.IFS(AE127&lt;60,1,AE127&lt;65,2,AE127&lt;68,3,TRUE,4),MATCH(YEAR($Q$27),'SEC Appendix V3'!$B$4:$F$4))*IF(L127&lt;=3000,L127,12000-(3*L127))),0)</f>
        <v>0</v>
      </c>
      <c r="AG127" s="77">
        <f t="shared" si="20"/>
        <v>123</v>
      </c>
      <c r="AH127" s="76" cm="1">
        <f t="array" ref="AH127">IFERROR(IF(OR(M127&lt;0,M127&gt;4000,AG127&lt;55),0,INDEX('SEC Appendix V3'!$B$5:$F$8,_xlfn.IFS(AG127&lt;60,1,AG127&lt;65,2,AG127&lt;68,3,TRUE,4),MATCH(YEAR($Q$27),'SEC Appendix V3'!$B$4:$F$4))*IF(M127&lt;=3000,M127,12000-(3*M127))),0)</f>
        <v>0</v>
      </c>
      <c r="AI127" s="77">
        <f t="shared" si="21"/>
        <v>123</v>
      </c>
      <c r="AJ127" s="76" cm="1">
        <f t="array" ref="AJ127">IFERROR(IF(OR(N127&lt;0,N127&gt;4000,AI127&lt;55),0,INDEX('SEC Appendix V3'!$B$5:$F$8,_xlfn.IFS(AI127&lt;60,1,AI127&lt;65,2,AI127&lt;68,3,TRUE,4),MATCH(YEAR($Q$27),'SEC Appendix V3'!$B$4:$F$4))*IF(N127&lt;=3000,N127,12000-(3*N127))),0)</f>
        <v>0</v>
      </c>
      <c r="AK127" s="77">
        <f t="shared" si="22"/>
        <v>123</v>
      </c>
      <c r="AL127" s="76" cm="1">
        <f t="array" ref="AL127">IFERROR(IF(OR(O127&lt;0,O127&gt;4000,AK127&lt;55),0,INDEX('SEC Appendix V3'!$B$5:$F$8,_xlfn.IFS(AK127&lt;60,1,AK127&lt;65,2,AK127&lt;68,3,TRUE,4),MATCH(YEAR($Q$27),'SEC Appendix V3'!$B$4:$F$4))*IF(O127&lt;=3000,O127,12000-(3*O127))),0)</f>
        <v>0</v>
      </c>
      <c r="AM127" s="77">
        <f t="shared" si="23"/>
        <v>123</v>
      </c>
      <c r="AN127" s="76" cm="1">
        <f t="array" ref="AN127">IFERROR(IF(OR(P127&lt;0,P127&gt;4000,AM127&lt;55),0,INDEX('SEC Appendix V3'!$B$5:$F$8,_xlfn.IFS(AM127&lt;60,1,AM127&lt;65,2,AM127&lt;68,3,TRUE,4),MATCH(YEAR($Q$27),'SEC Appendix V3'!$B$4:$F$4))*IF(P127&lt;=3000,P127,12000-(3*P127))),0)</f>
        <v>0</v>
      </c>
      <c r="AO127" s="79">
        <f t="shared" si="24"/>
        <v>0</v>
      </c>
    </row>
    <row r="128" spans="1:41" x14ac:dyDescent="0.35">
      <c r="A128" s="70">
        <v>99</v>
      </c>
      <c r="B128" s="58"/>
      <c r="C128" s="58"/>
      <c r="D128" s="59"/>
      <c r="E128" s="60"/>
      <c r="F128" s="60"/>
      <c r="G128" s="60"/>
      <c r="H128" s="60"/>
      <c r="I128" s="60"/>
      <c r="J128" s="60"/>
      <c r="K128" s="60"/>
      <c r="L128" s="60"/>
      <c r="M128" s="60"/>
      <c r="N128" s="60"/>
      <c r="O128" s="60"/>
      <c r="P128" s="60"/>
      <c r="Q128" s="50">
        <f t="shared" si="25"/>
        <v>123</v>
      </c>
      <c r="R128" s="104" cm="1">
        <f t="array" ref="R128">IFERROR(IF(OR(E128&lt;0,E128&gt;4000,Q128&lt;55),0,INDEX('SEC Appendix V3'!$B$5:$F$8,_xlfn.IFS(Q128&lt;60,1,Q128&lt;65,2,Q128&lt;68,3,TRUE,4),MATCH(YEAR($Q$27),'SEC Appendix V3'!$B$4:$F$4))*IF(E128&lt;=3000,E128,12000-(3*E128))),0)</f>
        <v>0</v>
      </c>
      <c r="S128" s="77">
        <f t="shared" si="13"/>
        <v>123</v>
      </c>
      <c r="T128" s="76" cm="1">
        <f t="array" ref="T128">IFERROR(IF(OR(F128&lt;0,F128&gt;4000,S128&lt;55),0,INDEX('SEC Appendix V3'!$B$5:$F$8,_xlfn.IFS(S128&lt;60,1,S128&lt;65,2,S128&lt;68,3,TRUE,4),MATCH(YEAR($Q$27),'SEC Appendix V3'!$B$4:$F$4))*IF(F128&lt;=3000,F128,12000-(3*F128))),0)</f>
        <v>0</v>
      </c>
      <c r="U128" s="77">
        <f t="shared" si="14"/>
        <v>123</v>
      </c>
      <c r="V128" s="76" cm="1">
        <f t="array" ref="V128">IFERROR(IF(OR(G128&lt;0,G128&gt;4000,U128&lt;55),0,INDEX('SEC Appendix V3'!$B$5:$F$8,_xlfn.IFS(U128&lt;60,1,U128&lt;65,2,U128&lt;68,3,TRUE,4),MATCH(YEAR($Q$27),'SEC Appendix V3'!$B$4:$F$4))*IF(G128&lt;=3000,G128,12000-(3*G128))),0)</f>
        <v>0</v>
      </c>
      <c r="W128" s="77">
        <f t="shared" si="15"/>
        <v>123</v>
      </c>
      <c r="X128" s="76" cm="1">
        <f t="array" ref="X128">IFERROR(IF(OR(H128&lt;0,H128&gt;4000,W128&lt;55),0,INDEX('SEC Appendix V3'!$B$5:$F$8,_xlfn.IFS(W128&lt;60,1,W128&lt;65,2,W128&lt;68,3,TRUE,4),MATCH(YEAR($Q$27),'SEC Appendix V3'!$B$4:$F$4))*IF(H128&lt;=3000,H128,12000-(3*H128))),0)</f>
        <v>0</v>
      </c>
      <c r="Y128" s="77">
        <f t="shared" si="16"/>
        <v>123</v>
      </c>
      <c r="Z128" s="76" cm="1">
        <f t="array" ref="Z128">IFERROR(IF(OR(I128&lt;0,I128&gt;4000,Y128&lt;55),0,INDEX('SEC Appendix V3'!$B$5:$F$8,_xlfn.IFS(Y128&lt;60,1,Y128&lt;65,2,Y128&lt;68,3,TRUE,4),MATCH(YEAR($Q$27),'SEC Appendix V3'!$B$4:$F$4))*IF(I128&lt;=3000,I128,12000-(3*I128))),0)</f>
        <v>0</v>
      </c>
      <c r="AA128" s="77">
        <f t="shared" si="17"/>
        <v>123</v>
      </c>
      <c r="AB128" s="76" cm="1">
        <f t="array" ref="AB128">IFERROR(IF(OR(J128&lt;0,J128&gt;4000,AA128&lt;55),0,INDEX('SEC Appendix V3'!$B$5:$F$8,_xlfn.IFS(AA128&lt;60,1,AA128&lt;65,2,AA128&lt;68,3,TRUE,4),MATCH(YEAR($Q$27),'SEC Appendix V3'!$B$4:$F$4))*IF(J128&lt;=3000,J128,12000-(3*J128))),0)</f>
        <v>0</v>
      </c>
      <c r="AC128" s="77">
        <f t="shared" si="18"/>
        <v>123</v>
      </c>
      <c r="AD128" s="76" cm="1">
        <f t="array" ref="AD128">IFERROR(IF(OR(K128&lt;0,K128&gt;4000,AC128&lt;55),0,INDEX('SEC Appendix V3'!$B$5:$F$8,_xlfn.IFS(AC128&lt;60,1,AC128&lt;65,2,AC128&lt;68,3,TRUE,4),MATCH(YEAR($Q$27),'SEC Appendix V3'!$B$4:$F$4))*IF(K128&lt;=3000,K128,12000-(3*K128))),0)</f>
        <v>0</v>
      </c>
      <c r="AE128" s="77">
        <f t="shared" si="19"/>
        <v>123</v>
      </c>
      <c r="AF128" s="76" cm="1">
        <f t="array" ref="AF128">IFERROR(IF(OR(L128&lt;0,L128&gt;4000,AE128&lt;55),0,INDEX('SEC Appendix V3'!$B$5:$F$8,_xlfn.IFS(AE128&lt;60,1,AE128&lt;65,2,AE128&lt;68,3,TRUE,4),MATCH(YEAR($Q$27),'SEC Appendix V3'!$B$4:$F$4))*IF(L128&lt;=3000,L128,12000-(3*L128))),0)</f>
        <v>0</v>
      </c>
      <c r="AG128" s="77">
        <f t="shared" si="20"/>
        <v>123</v>
      </c>
      <c r="AH128" s="76" cm="1">
        <f t="array" ref="AH128">IFERROR(IF(OR(M128&lt;0,M128&gt;4000,AG128&lt;55),0,INDEX('SEC Appendix V3'!$B$5:$F$8,_xlfn.IFS(AG128&lt;60,1,AG128&lt;65,2,AG128&lt;68,3,TRUE,4),MATCH(YEAR($Q$27),'SEC Appendix V3'!$B$4:$F$4))*IF(M128&lt;=3000,M128,12000-(3*M128))),0)</f>
        <v>0</v>
      </c>
      <c r="AI128" s="77">
        <f t="shared" si="21"/>
        <v>123</v>
      </c>
      <c r="AJ128" s="76" cm="1">
        <f t="array" ref="AJ128">IFERROR(IF(OR(N128&lt;0,N128&gt;4000,AI128&lt;55),0,INDEX('SEC Appendix V3'!$B$5:$F$8,_xlfn.IFS(AI128&lt;60,1,AI128&lt;65,2,AI128&lt;68,3,TRUE,4),MATCH(YEAR($Q$27),'SEC Appendix V3'!$B$4:$F$4))*IF(N128&lt;=3000,N128,12000-(3*N128))),0)</f>
        <v>0</v>
      </c>
      <c r="AK128" s="77">
        <f t="shared" si="22"/>
        <v>123</v>
      </c>
      <c r="AL128" s="76" cm="1">
        <f t="array" ref="AL128">IFERROR(IF(OR(O128&lt;0,O128&gt;4000,AK128&lt;55),0,INDEX('SEC Appendix V3'!$B$5:$F$8,_xlfn.IFS(AK128&lt;60,1,AK128&lt;65,2,AK128&lt;68,3,TRUE,4),MATCH(YEAR($Q$27),'SEC Appendix V3'!$B$4:$F$4))*IF(O128&lt;=3000,O128,12000-(3*O128))),0)</f>
        <v>0</v>
      </c>
      <c r="AM128" s="77">
        <f t="shared" si="23"/>
        <v>123</v>
      </c>
      <c r="AN128" s="76" cm="1">
        <f t="array" ref="AN128">IFERROR(IF(OR(P128&lt;0,P128&gt;4000,AM128&lt;55),0,INDEX('SEC Appendix V3'!$B$5:$F$8,_xlfn.IFS(AM128&lt;60,1,AM128&lt;65,2,AM128&lt;68,3,TRUE,4),MATCH(YEAR($Q$27),'SEC Appendix V3'!$B$4:$F$4))*IF(P128&lt;=3000,P128,12000-(3*P128))),0)</f>
        <v>0</v>
      </c>
      <c r="AO128" s="79">
        <f t="shared" si="24"/>
        <v>0</v>
      </c>
    </row>
    <row r="129" spans="1:41" ht="15" thickBot="1" x14ac:dyDescent="0.4">
      <c r="A129" s="72">
        <v>100</v>
      </c>
      <c r="B129" s="61"/>
      <c r="C129" s="62"/>
      <c r="D129" s="63"/>
      <c r="E129" s="64"/>
      <c r="F129" s="64"/>
      <c r="G129" s="64"/>
      <c r="H129" s="64"/>
      <c r="I129" s="64"/>
      <c r="J129" s="64"/>
      <c r="K129" s="64"/>
      <c r="L129" s="64"/>
      <c r="M129" s="64"/>
      <c r="N129" s="64"/>
      <c r="O129" s="64"/>
      <c r="P129" s="64"/>
      <c r="Q129" s="50">
        <f t="shared" si="25"/>
        <v>123</v>
      </c>
      <c r="R129" s="104" cm="1">
        <f t="array" ref="R129">IFERROR(IF(OR(E129&lt;0,E129&gt;4000,Q129&lt;55),0,INDEX('SEC Appendix V3'!$B$5:$F$8,_xlfn.IFS(Q129&lt;60,1,Q129&lt;65,2,Q129&lt;68,3,TRUE,4),MATCH(YEAR($Q$27),'SEC Appendix V3'!$B$4:$F$4))*IF(E129&lt;=3000,E129,12000-(3*E129))),0)</f>
        <v>0</v>
      </c>
      <c r="S129" s="77">
        <f t="shared" si="13"/>
        <v>123</v>
      </c>
      <c r="T129" s="76" cm="1">
        <f t="array" ref="T129">IFERROR(IF(OR(F129&lt;0,F129&gt;4000,S129&lt;55),0,INDEX('SEC Appendix V3'!$B$5:$F$8,_xlfn.IFS(S129&lt;60,1,S129&lt;65,2,S129&lt;68,3,TRUE,4),MATCH(YEAR($Q$27),'SEC Appendix V3'!$B$4:$F$4))*IF(F129&lt;=3000,F129,12000-(3*F129))),0)</f>
        <v>0</v>
      </c>
      <c r="U129" s="77">
        <f t="shared" si="14"/>
        <v>123</v>
      </c>
      <c r="V129" s="76" cm="1">
        <f t="array" ref="V129">IFERROR(IF(OR(G129&lt;0,G129&gt;4000,U129&lt;55),0,INDEX('SEC Appendix V3'!$B$5:$F$8,_xlfn.IFS(U129&lt;60,1,U129&lt;65,2,U129&lt;68,3,TRUE,4),MATCH(YEAR($Q$27),'SEC Appendix V3'!$B$4:$F$4))*IF(G129&lt;=3000,G129,12000-(3*G129))),0)</f>
        <v>0</v>
      </c>
      <c r="W129" s="77">
        <f t="shared" si="15"/>
        <v>123</v>
      </c>
      <c r="X129" s="76" cm="1">
        <f t="array" ref="X129">IFERROR(IF(OR(H129&lt;0,H129&gt;4000,W129&lt;55),0,INDEX('SEC Appendix V3'!$B$5:$F$8,_xlfn.IFS(W129&lt;60,1,W129&lt;65,2,W129&lt;68,3,TRUE,4),MATCH(YEAR($Q$27),'SEC Appendix V3'!$B$4:$F$4))*IF(H129&lt;=3000,H129,12000-(3*H129))),0)</f>
        <v>0</v>
      </c>
      <c r="Y129" s="77">
        <f t="shared" si="16"/>
        <v>123</v>
      </c>
      <c r="Z129" s="76" cm="1">
        <f t="array" ref="Z129">IFERROR(IF(OR(I129&lt;0,I129&gt;4000,Y129&lt;55),0,INDEX('SEC Appendix V3'!$B$5:$F$8,_xlfn.IFS(Y129&lt;60,1,Y129&lt;65,2,Y129&lt;68,3,TRUE,4),MATCH(YEAR($Q$27),'SEC Appendix V3'!$B$4:$F$4))*IF(I129&lt;=3000,I129,12000-(3*I129))),0)</f>
        <v>0</v>
      </c>
      <c r="AA129" s="77">
        <f t="shared" si="17"/>
        <v>123</v>
      </c>
      <c r="AB129" s="76" cm="1">
        <f t="array" ref="AB129">IFERROR(IF(OR(J129&lt;0,J129&gt;4000,AA129&lt;55),0,INDEX('SEC Appendix V3'!$B$5:$F$8,_xlfn.IFS(AA129&lt;60,1,AA129&lt;65,2,AA129&lt;68,3,TRUE,4),MATCH(YEAR($Q$27),'SEC Appendix V3'!$B$4:$F$4))*IF(J129&lt;=3000,J129,12000-(3*J129))),0)</f>
        <v>0</v>
      </c>
      <c r="AC129" s="77">
        <f t="shared" si="18"/>
        <v>123</v>
      </c>
      <c r="AD129" s="76" cm="1">
        <f t="array" ref="AD129">IFERROR(IF(OR(K129&lt;0,K129&gt;4000,AC129&lt;55),0,INDEX('SEC Appendix V3'!$B$5:$F$8,_xlfn.IFS(AC129&lt;60,1,AC129&lt;65,2,AC129&lt;68,3,TRUE,4),MATCH(YEAR($Q$27),'SEC Appendix V3'!$B$4:$F$4))*IF(K129&lt;=3000,K129,12000-(3*K129))),0)</f>
        <v>0</v>
      </c>
      <c r="AE129" s="77">
        <f t="shared" si="19"/>
        <v>123</v>
      </c>
      <c r="AF129" s="76" cm="1">
        <f t="array" ref="AF129">IFERROR(IF(OR(L129&lt;0,L129&gt;4000,AE129&lt;55),0,INDEX('SEC Appendix V3'!$B$5:$F$8,_xlfn.IFS(AE129&lt;60,1,AE129&lt;65,2,AE129&lt;68,3,TRUE,4),MATCH(YEAR($Q$27),'SEC Appendix V3'!$B$4:$F$4))*IF(L129&lt;=3000,L129,12000-(3*L129))),0)</f>
        <v>0</v>
      </c>
      <c r="AG129" s="77">
        <f t="shared" si="20"/>
        <v>123</v>
      </c>
      <c r="AH129" s="76" cm="1">
        <f t="array" ref="AH129">IFERROR(IF(OR(M129&lt;0,M129&gt;4000,AG129&lt;55),0,INDEX('SEC Appendix V3'!$B$5:$F$8,_xlfn.IFS(AG129&lt;60,1,AG129&lt;65,2,AG129&lt;68,3,TRUE,4),MATCH(YEAR($Q$27),'SEC Appendix V3'!$B$4:$F$4))*IF(M129&lt;=3000,M129,12000-(3*M129))),0)</f>
        <v>0</v>
      </c>
      <c r="AI129" s="77">
        <f t="shared" si="21"/>
        <v>123</v>
      </c>
      <c r="AJ129" s="76" cm="1">
        <f t="array" ref="AJ129">IFERROR(IF(OR(N129&lt;0,N129&gt;4000,AI129&lt;55),0,INDEX('SEC Appendix V3'!$B$5:$F$8,_xlfn.IFS(AI129&lt;60,1,AI129&lt;65,2,AI129&lt;68,3,TRUE,4),MATCH(YEAR($Q$27),'SEC Appendix V3'!$B$4:$F$4))*IF(N129&lt;=3000,N129,12000-(3*N129))),0)</f>
        <v>0</v>
      </c>
      <c r="AK129" s="77">
        <f t="shared" si="22"/>
        <v>123</v>
      </c>
      <c r="AL129" s="76" cm="1">
        <f t="array" ref="AL129">IFERROR(IF(OR(O129&lt;0,O129&gt;4000,AK129&lt;55),0,INDEX('SEC Appendix V3'!$B$5:$F$8,_xlfn.IFS(AK129&lt;60,1,AK129&lt;65,2,AK129&lt;68,3,TRUE,4),MATCH(YEAR($Q$27),'SEC Appendix V3'!$B$4:$F$4))*IF(O129&lt;=3000,O129,12000-(3*O129))),0)</f>
        <v>0</v>
      </c>
      <c r="AM129" s="77">
        <f t="shared" si="23"/>
        <v>123</v>
      </c>
      <c r="AN129" s="76" cm="1">
        <f t="array" ref="AN129">IFERROR(IF(OR(P129&lt;0,P129&gt;4000,AM129&lt;55),0,INDEX('SEC Appendix V3'!$B$5:$F$8,_xlfn.IFS(AM129&lt;60,1,AM129&lt;65,2,AM129&lt;68,3,TRUE,4),MATCH(YEAR($Q$27),'SEC Appendix V3'!$B$4:$F$4))*IF(P129&lt;=3000,P129,12000-(3*P129))),0)</f>
        <v>0</v>
      </c>
      <c r="AO129" s="79">
        <f t="shared" si="24"/>
        <v>0</v>
      </c>
    </row>
    <row r="130" spans="1:41" x14ac:dyDescent="0.35">
      <c r="Q130" s="40"/>
      <c r="R130" s="78">
        <f>SUM(R30:R129)</f>
        <v>0</v>
      </c>
      <c r="S130" s="78"/>
      <c r="T130" s="78">
        <f>SUM(T30:T129)</f>
        <v>0</v>
      </c>
      <c r="U130" s="78"/>
      <c r="V130" s="78">
        <f>SUM(V30:V129)</f>
        <v>0</v>
      </c>
      <c r="W130" s="81"/>
      <c r="X130" s="78">
        <f>SUM(X30:X129)</f>
        <v>0</v>
      </c>
      <c r="Y130" s="81"/>
      <c r="Z130" s="78">
        <f>SUM(Z30:Z129)</f>
        <v>0</v>
      </c>
      <c r="AA130" s="81"/>
      <c r="AB130" s="78">
        <f>SUM(AB30:AB129)</f>
        <v>0</v>
      </c>
      <c r="AC130" s="81"/>
      <c r="AD130" s="78">
        <f>SUM(AD30:AD129)</f>
        <v>0</v>
      </c>
      <c r="AE130" s="81"/>
      <c r="AF130" s="78">
        <f>SUM(AF30:AF129)</f>
        <v>0</v>
      </c>
      <c r="AG130" s="81"/>
      <c r="AH130" s="78">
        <f>SUM(AH30:AH129)</f>
        <v>0</v>
      </c>
      <c r="AI130" s="81"/>
      <c r="AJ130" s="78">
        <f>SUM(AJ30:AJ129)</f>
        <v>0</v>
      </c>
      <c r="AK130" s="81"/>
      <c r="AL130" s="78">
        <f>SUM(AL30:AL129)</f>
        <v>0</v>
      </c>
      <c r="AM130" s="81"/>
      <c r="AN130" s="78">
        <f>SUM(AN30:AN129)</f>
        <v>0</v>
      </c>
      <c r="AO130" s="78">
        <f>SUM(AO30:AO129)</f>
        <v>0</v>
      </c>
    </row>
  </sheetData>
  <sheetProtection algorithmName="SHA-512" hashValue="bYWtiz3EW12Z5tWXiVtHCarWcp1yfLHvuKEDBgImxtqvP0JSLFss5o/qmmLQiUbmth38mfvZdEOQrBUgO/ywOw==" saltValue="01HvTpCzIV/JoYxF4XoJNw==" spinCount="100000" sheet="1" formatCells="0" insertRows="0" insertHyperlinks="0" deleteColumns="0" deleteRows="0" pivotTables="0"/>
  <protectedRanges>
    <protectedRange sqref="B42:P129" name="Range1"/>
    <protectedRange sqref="E32:P32 E34:P35 E37:P38 E40:P41 B30:C41 E31:J31 P31" name="Range1_2"/>
    <protectedRange sqref="E30:P30 E33:P33 E36:P36 E39:P39 K31:O31" name="Range1_1_1"/>
    <protectedRange sqref="D33:D41" name="Range1_3"/>
    <protectedRange sqref="D30:D32" name="Range1_1_2"/>
  </protectedRanges>
  <mergeCells count="31">
    <mergeCell ref="A7:D13"/>
    <mergeCell ref="A17:B17"/>
    <mergeCell ref="A25:U25"/>
    <mergeCell ref="A26:A28"/>
    <mergeCell ref="B26:D26"/>
    <mergeCell ref="E26:J26"/>
    <mergeCell ref="K26:P26"/>
    <mergeCell ref="Q26:AB26"/>
    <mergeCell ref="P27:P28"/>
    <mergeCell ref="Q27:R27"/>
    <mergeCell ref="AC27:AD27"/>
    <mergeCell ref="AC26:AN26"/>
    <mergeCell ref="AO26:AO27"/>
    <mergeCell ref="B27:B28"/>
    <mergeCell ref="C27:C28"/>
    <mergeCell ref="D27:D28"/>
    <mergeCell ref="K27:K28"/>
    <mergeCell ref="L27:L28"/>
    <mergeCell ref="M27:M28"/>
    <mergeCell ref="N27:N28"/>
    <mergeCell ref="O27:O28"/>
    <mergeCell ref="S27:T27"/>
    <mergeCell ref="U27:V27"/>
    <mergeCell ref="W27:X27"/>
    <mergeCell ref="Y27:Z27"/>
    <mergeCell ref="AA27:AB27"/>
    <mergeCell ref="AE27:AF27"/>
    <mergeCell ref="AG27:AH27"/>
    <mergeCell ref="AI27:AJ27"/>
    <mergeCell ref="AK27:AL27"/>
    <mergeCell ref="AM27:AN27"/>
  </mergeCells>
  <conditionalFormatting sqref="A26:B26 A29:C29 A30:A41 A42:C129">
    <cfRule type="cellIs" dxfId="34" priority="19" operator="lessThan">
      <formula>0</formula>
    </cfRule>
  </conditionalFormatting>
  <conditionalFormatting sqref="A1:D2">
    <cfRule type="cellIs" dxfId="33" priority="23" operator="lessThan">
      <formula>0</formula>
    </cfRule>
  </conditionalFormatting>
  <conditionalFormatting sqref="A4:D4">
    <cfRule type="cellIs" dxfId="32" priority="15" operator="lessThan">
      <formula>0</formula>
    </cfRule>
  </conditionalFormatting>
  <conditionalFormatting sqref="B30:C32 B33:B35 B36:C38 B39:B41">
    <cfRule type="cellIs" dxfId="31" priority="7" operator="lessThan">
      <formula>0</formula>
    </cfRule>
  </conditionalFormatting>
  <conditionalFormatting sqref="B27:D27">
    <cfRule type="cellIs" dxfId="30" priority="17" operator="lessThan">
      <formula>0</formula>
    </cfRule>
  </conditionalFormatting>
  <conditionalFormatting sqref="C31:C35">
    <cfRule type="cellIs" dxfId="29" priority="3" operator="lessThan">
      <formula>0</formula>
    </cfRule>
  </conditionalFormatting>
  <conditionalFormatting sqref="C37:C41">
    <cfRule type="cellIs" dxfId="28" priority="1" operator="lessThan">
      <formula>0</formula>
    </cfRule>
  </conditionalFormatting>
  <dataValidations count="1">
    <dataValidation type="whole" allowBlank="1" showInputMessage="1" showErrorMessage="1" errorTitle="SEC capped at $4000" error="Please input $4000 as the qualifying wages should the salary exceed $4000. " sqref="E40:P1048576 E37:P38 E34:P35 E31:J32 P31:P32 K32:O32" xr:uid="{362052CC-2655-4DDE-A7C0-187F8339EAF6}">
      <formula1>0</formula1>
      <formula2>4000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C8793-DAEE-405D-BBEB-28C48F0E344D}">
  <sheetPr codeName="Sheet5">
    <tabColor rgb="FFFFFFCC"/>
  </sheetPr>
  <dimension ref="A1:AO130"/>
  <sheetViews>
    <sheetView topLeftCell="A5" workbookViewId="0">
      <selection activeCell="R29" sqref="R29"/>
    </sheetView>
  </sheetViews>
  <sheetFormatPr defaultColWidth="9.1796875" defaultRowHeight="14.5" x14ac:dyDescent="0.35"/>
  <cols>
    <col min="1" max="1" width="19.453125" style="1" customWidth="1"/>
    <col min="2" max="2" width="19.81640625" style="52" customWidth="1"/>
    <col min="3" max="3" width="20.453125" style="52" customWidth="1"/>
    <col min="4" max="4" width="20.54296875" style="52" bestFit="1" customWidth="1"/>
    <col min="5" max="6" width="10.54296875" style="52" customWidth="1"/>
    <col min="7" max="7" width="10.453125" style="52" customWidth="1"/>
    <col min="8" max="8" width="10.54296875" style="52" customWidth="1"/>
    <col min="9" max="9" width="10.54296875" style="52" bestFit="1" customWidth="1"/>
    <col min="10" max="16" width="10.54296875" style="52" customWidth="1"/>
    <col min="17" max="17" width="6.54296875" style="1" hidden="1" customWidth="1"/>
    <col min="18" max="18" width="9" style="1" bestFit="1" customWidth="1"/>
    <col min="19" max="19" width="6.54296875" style="1" hidden="1" customWidth="1"/>
    <col min="20" max="20" width="10.54296875" style="1" customWidth="1"/>
    <col min="21" max="21" width="6.54296875" style="1" hidden="1" customWidth="1"/>
    <col min="22" max="22" width="10.54296875" style="1" customWidth="1"/>
    <col min="23" max="23" width="10.54296875" style="1" hidden="1" customWidth="1"/>
    <col min="24" max="24" width="10.54296875" style="1" customWidth="1"/>
    <col min="25" max="25" width="6.54296875" style="1" hidden="1" customWidth="1"/>
    <col min="26" max="26" width="10.54296875" style="1" customWidth="1"/>
    <col min="27" max="27" width="10.54296875" style="1" hidden="1" customWidth="1"/>
    <col min="28" max="28" width="10.54296875" style="1" customWidth="1"/>
    <col min="29" max="29" width="10.54296875" style="1" hidden="1" customWidth="1"/>
    <col min="30" max="30" width="10.54296875" style="1" customWidth="1"/>
    <col min="31" max="31" width="10.54296875" style="1" hidden="1" customWidth="1"/>
    <col min="32" max="32" width="10.54296875" style="1" customWidth="1"/>
    <col min="33" max="33" width="10.54296875" style="1" hidden="1" customWidth="1"/>
    <col min="34" max="34" width="10.54296875" style="1" customWidth="1"/>
    <col min="35" max="35" width="10.54296875" style="1" hidden="1" customWidth="1"/>
    <col min="36" max="36" width="10.54296875" style="1" customWidth="1"/>
    <col min="37" max="37" width="10.54296875" style="1" hidden="1" customWidth="1"/>
    <col min="38" max="38" width="10.54296875" style="1" customWidth="1"/>
    <col min="39" max="39" width="10.54296875" style="1" hidden="1" customWidth="1"/>
    <col min="40" max="41" width="10.54296875" style="1" customWidth="1"/>
    <col min="42" max="16384" width="9.1796875" style="1"/>
  </cols>
  <sheetData>
    <row r="1" spans="1:10" s="1" customFormat="1" ht="31" x14ac:dyDescent="0.7">
      <c r="A1" s="2" t="s">
        <v>66</v>
      </c>
      <c r="B1" s="2"/>
      <c r="C1" s="2"/>
      <c r="D1" s="3"/>
    </row>
    <row r="2" spans="1:10" s="1" customFormat="1" ht="21" x14ac:dyDescent="0.45">
      <c r="A2" s="4" t="s">
        <v>6</v>
      </c>
      <c r="B2" s="4"/>
      <c r="C2" s="4"/>
      <c r="D2" s="5"/>
    </row>
    <row r="3" spans="1:10" s="1" customFormat="1" x14ac:dyDescent="0.35"/>
    <row r="4" spans="1:10" s="1" customFormat="1" ht="18.5" x14ac:dyDescent="0.35">
      <c r="A4" s="29" t="s">
        <v>7</v>
      </c>
      <c r="B4" s="21"/>
      <c r="C4" s="21"/>
      <c r="D4" s="15"/>
    </row>
    <row r="5" spans="1:10" s="1" customFormat="1" x14ac:dyDescent="0.35">
      <c r="A5" s="1" t="s">
        <v>8</v>
      </c>
    </row>
    <row r="6" spans="1:10" s="1" customFormat="1" x14ac:dyDescent="0.35"/>
    <row r="7" spans="1:10" s="1" customFormat="1" ht="15" customHeight="1" x14ac:dyDescent="0.35">
      <c r="A7" s="127" t="s">
        <v>80</v>
      </c>
      <c r="B7" s="127"/>
      <c r="C7" s="127"/>
      <c r="D7" s="127"/>
    </row>
    <row r="8" spans="1:10" s="1" customFormat="1" x14ac:dyDescent="0.35">
      <c r="A8" s="127"/>
      <c r="B8" s="127"/>
      <c r="C8" s="127"/>
      <c r="D8" s="127"/>
    </row>
    <row r="9" spans="1:10" s="1" customFormat="1" x14ac:dyDescent="0.35">
      <c r="A9" s="127"/>
      <c r="B9" s="127"/>
      <c r="C9" s="127"/>
      <c r="D9" s="127"/>
    </row>
    <row r="10" spans="1:10" s="1" customFormat="1" x14ac:dyDescent="0.35">
      <c r="A10" s="127"/>
      <c r="B10" s="127"/>
      <c r="C10" s="127"/>
      <c r="D10" s="127"/>
      <c r="G10" s="10"/>
    </row>
    <row r="11" spans="1:10" s="1" customFormat="1" x14ac:dyDescent="0.35">
      <c r="A11" s="127"/>
      <c r="B11" s="127"/>
      <c r="C11" s="127"/>
      <c r="D11" s="127"/>
    </row>
    <row r="12" spans="1:10" s="1" customFormat="1" x14ac:dyDescent="0.35">
      <c r="A12" s="127"/>
      <c r="B12" s="127"/>
      <c r="C12" s="127"/>
      <c r="D12" s="127"/>
      <c r="H12" s="6"/>
      <c r="I12" s="6"/>
      <c r="J12" s="6"/>
    </row>
    <row r="13" spans="1:10" s="1" customFormat="1" x14ac:dyDescent="0.35">
      <c r="A13" s="127"/>
      <c r="B13" s="127"/>
      <c r="C13" s="127"/>
      <c r="D13" s="127"/>
      <c r="H13" s="6"/>
      <c r="I13" s="6"/>
      <c r="J13" s="6"/>
    </row>
    <row r="14" spans="1:10" s="1" customFormat="1" x14ac:dyDescent="0.35">
      <c r="A14" s="10"/>
      <c r="B14" s="9"/>
    </row>
    <row r="15" spans="1:10" s="1" customFormat="1" x14ac:dyDescent="0.35">
      <c r="A15" s="1" t="s">
        <v>83</v>
      </c>
      <c r="B15" s="9"/>
    </row>
    <row r="16" spans="1:10" s="1" customFormat="1" x14ac:dyDescent="0.35"/>
    <row r="17" spans="1:41" ht="15.5" x14ac:dyDescent="0.35">
      <c r="A17" s="128" t="s">
        <v>9</v>
      </c>
      <c r="B17" s="128"/>
      <c r="C17" s="1"/>
      <c r="D17" s="1"/>
      <c r="E17" s="1"/>
      <c r="F17" s="1"/>
      <c r="G17" s="1"/>
      <c r="H17" s="1"/>
      <c r="I17" s="1"/>
      <c r="J17" s="1"/>
      <c r="K17" s="1"/>
      <c r="L17" s="1"/>
      <c r="M17" s="1"/>
      <c r="N17" s="1"/>
      <c r="O17" s="1"/>
      <c r="P17" s="1"/>
    </row>
    <row r="18" spans="1:41" ht="29" x14ac:dyDescent="0.35">
      <c r="A18" s="16" t="s">
        <v>67</v>
      </c>
      <c r="B18" s="82">
        <f>SUM(R130,T130,V130,X130,Z130,AB130)</f>
        <v>0</v>
      </c>
      <c r="C18" s="1"/>
      <c r="D18" s="1"/>
      <c r="E18" s="1"/>
      <c r="F18" s="11"/>
      <c r="G18" s="17"/>
      <c r="H18" s="17"/>
      <c r="I18" s="1"/>
      <c r="J18" s="1"/>
      <c r="K18" s="1"/>
      <c r="L18" s="1"/>
      <c r="M18" s="1"/>
      <c r="N18" s="1"/>
      <c r="O18" s="1"/>
      <c r="P18" s="1"/>
    </row>
    <row r="19" spans="1:41" ht="29" x14ac:dyDescent="0.35">
      <c r="A19" s="16" t="s">
        <v>68</v>
      </c>
      <c r="B19" s="82">
        <f>SUM(AD130,AF130,AH130,AJ130,AL130,AN130)</f>
        <v>0</v>
      </c>
      <c r="C19" s="1"/>
      <c r="D19" s="1"/>
      <c r="E19" s="1"/>
      <c r="F19" s="1"/>
      <c r="G19" s="1"/>
      <c r="H19" s="1"/>
      <c r="I19" s="1"/>
      <c r="J19" s="1"/>
      <c r="K19" s="1"/>
      <c r="L19" s="1"/>
      <c r="M19" s="1"/>
      <c r="N19" s="1"/>
      <c r="O19" s="1"/>
      <c r="P19" s="1"/>
    </row>
    <row r="20" spans="1:41" ht="15" customHeight="1" x14ac:dyDescent="0.35">
      <c r="A20" s="23" t="s">
        <v>69</v>
      </c>
      <c r="B20" s="83">
        <f>SUM(B18:B19)</f>
        <v>0</v>
      </c>
      <c r="C20" s="1"/>
      <c r="D20" s="1"/>
      <c r="E20" s="1"/>
      <c r="F20" s="1"/>
      <c r="G20" s="1"/>
      <c r="H20" s="1"/>
      <c r="I20" s="1"/>
      <c r="J20" s="1"/>
      <c r="K20" s="1"/>
      <c r="L20" s="1"/>
      <c r="M20" s="1"/>
      <c r="N20" s="1"/>
      <c r="O20" s="1"/>
      <c r="P20" s="1"/>
    </row>
    <row r="21" spans="1:41" ht="14.25" customHeight="1" x14ac:dyDescent="0.35">
      <c r="A21" s="33"/>
      <c r="B21" s="34"/>
      <c r="C21" s="1"/>
      <c r="D21" s="1"/>
      <c r="E21" s="1"/>
      <c r="F21" s="1"/>
      <c r="G21" s="1"/>
      <c r="H21" s="1"/>
      <c r="I21" s="1"/>
      <c r="J21" s="1"/>
      <c r="K21" s="1"/>
      <c r="L21" s="1"/>
      <c r="M21" s="1"/>
      <c r="N21" s="1"/>
      <c r="O21" s="1"/>
      <c r="P21" s="1"/>
    </row>
    <row r="22" spans="1:41" ht="14.25" customHeight="1" x14ac:dyDescent="0.35">
      <c r="A22" s="33"/>
      <c r="B22" s="34"/>
      <c r="C22" s="1"/>
      <c r="D22" s="1"/>
      <c r="E22" s="1"/>
      <c r="F22" s="1"/>
      <c r="G22" s="1"/>
      <c r="H22" s="1"/>
      <c r="I22" s="1"/>
      <c r="J22" s="1"/>
      <c r="K22" s="1"/>
      <c r="L22" s="1"/>
      <c r="M22" s="1"/>
      <c r="N22" s="1"/>
      <c r="O22" s="1"/>
      <c r="P22" s="1"/>
    </row>
    <row r="23" spans="1:41" ht="14.25" customHeight="1" x14ac:dyDescent="0.35">
      <c r="A23" s="35" t="s">
        <v>13</v>
      </c>
      <c r="B23" s="37"/>
      <c r="C23" s="36"/>
      <c r="D23" s="36"/>
      <c r="E23" s="36"/>
      <c r="F23" s="36"/>
      <c r="G23" s="1"/>
      <c r="H23" s="1"/>
      <c r="I23" s="1"/>
      <c r="J23" s="1"/>
      <c r="K23" s="1"/>
      <c r="L23" s="1"/>
      <c r="M23" s="1"/>
      <c r="N23" s="1"/>
      <c r="O23" s="1"/>
      <c r="P23" s="1"/>
    </row>
    <row r="24" spans="1:41" x14ac:dyDescent="0.35">
      <c r="B24" s="1"/>
      <c r="C24" s="1"/>
      <c r="D24" s="1"/>
      <c r="E24" s="1"/>
      <c r="F24" s="1"/>
      <c r="G24" s="1"/>
      <c r="H24" s="1"/>
      <c r="I24" s="1"/>
      <c r="J24" s="1"/>
      <c r="K24" s="1"/>
      <c r="L24" s="1"/>
      <c r="M24" s="1"/>
      <c r="N24" s="1"/>
      <c r="O24" s="1"/>
      <c r="P24" s="1"/>
      <c r="T24" s="9"/>
    </row>
    <row r="25" spans="1:41" ht="15" thickBot="1" x14ac:dyDescent="0.4">
      <c r="A25" s="126" t="s">
        <v>14</v>
      </c>
      <c r="B25" s="126"/>
      <c r="C25" s="126"/>
      <c r="D25" s="126"/>
      <c r="E25" s="126"/>
      <c r="F25" s="126"/>
      <c r="G25" s="126"/>
      <c r="H25" s="126"/>
      <c r="I25" s="126"/>
      <c r="J25" s="126"/>
      <c r="K25" s="126"/>
      <c r="L25" s="126"/>
      <c r="M25" s="126"/>
      <c r="N25" s="126"/>
      <c r="O25" s="126"/>
      <c r="P25" s="126"/>
      <c r="Q25" s="126"/>
      <c r="R25" s="126"/>
      <c r="S25" s="126"/>
      <c r="T25" s="126"/>
      <c r="U25" s="126"/>
      <c r="V25" s="39"/>
      <c r="W25" s="39"/>
      <c r="X25" s="39"/>
      <c r="Y25" s="39"/>
      <c r="Z25" s="39"/>
      <c r="AA25" s="39"/>
      <c r="AB25" s="39"/>
      <c r="AC25" s="39"/>
      <c r="AD25" s="39"/>
      <c r="AE25" s="39"/>
      <c r="AF25" s="39"/>
      <c r="AG25" s="39"/>
      <c r="AH25" s="39"/>
      <c r="AI25" s="39"/>
      <c r="AJ25" s="39"/>
      <c r="AK25" s="39"/>
      <c r="AL25" s="39"/>
      <c r="AM25" s="39"/>
      <c r="AN25" s="39"/>
      <c r="AO25" s="39"/>
    </row>
    <row r="26" spans="1:41" ht="17.25" customHeight="1" thickBot="1" x14ac:dyDescent="0.4">
      <c r="A26" s="118" t="s">
        <v>15</v>
      </c>
      <c r="B26" s="123" t="s">
        <v>16</v>
      </c>
      <c r="C26" s="123"/>
      <c r="D26" s="123"/>
      <c r="E26" s="129" t="s">
        <v>70</v>
      </c>
      <c r="F26" s="129"/>
      <c r="G26" s="129"/>
      <c r="H26" s="129"/>
      <c r="I26" s="129"/>
      <c r="J26" s="129"/>
      <c r="K26" s="123" t="s">
        <v>71</v>
      </c>
      <c r="L26" s="123"/>
      <c r="M26" s="123"/>
      <c r="N26" s="123"/>
      <c r="O26" s="123"/>
      <c r="P26" s="123"/>
      <c r="Q26" s="130" t="s">
        <v>72</v>
      </c>
      <c r="R26" s="131"/>
      <c r="S26" s="131"/>
      <c r="T26" s="131"/>
      <c r="U26" s="131"/>
      <c r="V26" s="131"/>
      <c r="W26" s="131"/>
      <c r="X26" s="131"/>
      <c r="Y26" s="131"/>
      <c r="Z26" s="131"/>
      <c r="AA26" s="131"/>
      <c r="AB26" s="132"/>
      <c r="AC26" s="130" t="s">
        <v>73</v>
      </c>
      <c r="AD26" s="131"/>
      <c r="AE26" s="131"/>
      <c r="AF26" s="131"/>
      <c r="AG26" s="131"/>
      <c r="AH26" s="131"/>
      <c r="AI26" s="131"/>
      <c r="AJ26" s="131"/>
      <c r="AK26" s="131"/>
      <c r="AL26" s="131"/>
      <c r="AM26" s="131"/>
      <c r="AN26" s="132"/>
      <c r="AO26" s="116" t="s">
        <v>21</v>
      </c>
    </row>
    <row r="27" spans="1:41" s="13" customFormat="1" x14ac:dyDescent="0.35">
      <c r="A27" s="119"/>
      <c r="B27" s="116" t="s">
        <v>22</v>
      </c>
      <c r="C27" s="116" t="s">
        <v>23</v>
      </c>
      <c r="D27" s="116" t="s">
        <v>24</v>
      </c>
      <c r="E27" s="26">
        <v>45292</v>
      </c>
      <c r="F27" s="26">
        <v>45323</v>
      </c>
      <c r="G27" s="26">
        <v>45352</v>
      </c>
      <c r="H27" s="26">
        <v>45383</v>
      </c>
      <c r="I27" s="26">
        <v>45413</v>
      </c>
      <c r="J27" s="26">
        <v>45444</v>
      </c>
      <c r="K27" s="121">
        <v>45474</v>
      </c>
      <c r="L27" s="121">
        <v>45505</v>
      </c>
      <c r="M27" s="121">
        <v>45536</v>
      </c>
      <c r="N27" s="121">
        <v>45566</v>
      </c>
      <c r="O27" s="121">
        <v>45597</v>
      </c>
      <c r="P27" s="121">
        <v>45627</v>
      </c>
      <c r="Q27" s="124">
        <v>45292</v>
      </c>
      <c r="R27" s="125"/>
      <c r="S27" s="124">
        <v>45323</v>
      </c>
      <c r="T27" s="133"/>
      <c r="U27" s="124">
        <v>45352</v>
      </c>
      <c r="V27" s="125"/>
      <c r="W27" s="124">
        <v>45383</v>
      </c>
      <c r="X27" s="133"/>
      <c r="Y27" s="124">
        <v>45413</v>
      </c>
      <c r="Z27" s="125"/>
      <c r="AA27" s="124">
        <v>45444</v>
      </c>
      <c r="AB27" s="133"/>
      <c r="AC27" s="124">
        <v>45474</v>
      </c>
      <c r="AD27" s="125"/>
      <c r="AE27" s="124">
        <v>45505</v>
      </c>
      <c r="AF27" s="133"/>
      <c r="AG27" s="124">
        <v>45536</v>
      </c>
      <c r="AH27" s="125"/>
      <c r="AI27" s="124">
        <v>45566</v>
      </c>
      <c r="AJ27" s="133"/>
      <c r="AK27" s="124">
        <v>45597</v>
      </c>
      <c r="AL27" s="125"/>
      <c r="AM27" s="124">
        <v>45627</v>
      </c>
      <c r="AN27" s="133"/>
      <c r="AO27" s="117"/>
    </row>
    <row r="28" spans="1:41" s="13" customFormat="1" x14ac:dyDescent="0.35">
      <c r="A28" s="120"/>
      <c r="B28" s="117"/>
      <c r="C28" s="117"/>
      <c r="D28" s="117"/>
      <c r="E28" s="45"/>
      <c r="F28" s="46"/>
      <c r="G28" s="46"/>
      <c r="H28" s="46"/>
      <c r="I28" s="46"/>
      <c r="J28" s="47"/>
      <c r="K28" s="122"/>
      <c r="L28" s="122"/>
      <c r="M28" s="122"/>
      <c r="N28" s="122"/>
      <c r="O28" s="122"/>
      <c r="P28" s="122"/>
      <c r="Q28" s="48" t="s">
        <v>25</v>
      </c>
      <c r="R28" s="38" t="s">
        <v>26</v>
      </c>
      <c r="S28" s="48" t="s">
        <v>25</v>
      </c>
      <c r="T28" s="38" t="s">
        <v>26</v>
      </c>
      <c r="U28" s="48" t="s">
        <v>25</v>
      </c>
      <c r="V28" s="38" t="s">
        <v>26</v>
      </c>
      <c r="W28" s="48" t="s">
        <v>25</v>
      </c>
      <c r="X28" s="38" t="s">
        <v>26</v>
      </c>
      <c r="Y28" s="48" t="s">
        <v>25</v>
      </c>
      <c r="Z28" s="38" t="s">
        <v>26</v>
      </c>
      <c r="AA28" s="48" t="s">
        <v>25</v>
      </c>
      <c r="AB28" s="38" t="s">
        <v>26</v>
      </c>
      <c r="AC28" s="48" t="s">
        <v>25</v>
      </c>
      <c r="AD28" s="38" t="s">
        <v>26</v>
      </c>
      <c r="AE28" s="48" t="s">
        <v>25</v>
      </c>
      <c r="AF28" s="38" t="s">
        <v>26</v>
      </c>
      <c r="AG28" s="48" t="s">
        <v>25</v>
      </c>
      <c r="AH28" s="38" t="s">
        <v>26</v>
      </c>
      <c r="AI28" s="48" t="s">
        <v>25</v>
      </c>
      <c r="AJ28" s="38" t="s">
        <v>26</v>
      </c>
      <c r="AK28" s="48" t="s">
        <v>25</v>
      </c>
      <c r="AL28" s="38" t="s">
        <v>26</v>
      </c>
      <c r="AM28" s="48" t="s">
        <v>25</v>
      </c>
      <c r="AN28" s="38" t="s">
        <v>26</v>
      </c>
      <c r="AO28" s="22"/>
    </row>
    <row r="29" spans="1:41" s="32" customFormat="1" x14ac:dyDescent="0.35">
      <c r="A29" s="24" t="s">
        <v>27</v>
      </c>
      <c r="B29" s="25" t="s">
        <v>28</v>
      </c>
      <c r="C29" s="25" t="s">
        <v>29</v>
      </c>
      <c r="D29" s="30">
        <v>21976</v>
      </c>
      <c r="E29" s="31">
        <v>1500</v>
      </c>
      <c r="F29" s="31">
        <v>1500</v>
      </c>
      <c r="G29" s="31">
        <v>1500</v>
      </c>
      <c r="H29" s="31">
        <v>1500</v>
      </c>
      <c r="I29" s="31">
        <v>1500</v>
      </c>
      <c r="J29" s="31">
        <v>1500</v>
      </c>
      <c r="K29" s="31">
        <v>1500</v>
      </c>
      <c r="L29" s="31">
        <v>1500</v>
      </c>
      <c r="M29" s="31">
        <v>1500</v>
      </c>
      <c r="N29" s="31">
        <v>1500</v>
      </c>
      <c r="O29" s="31">
        <v>1500</v>
      </c>
      <c r="P29" s="31">
        <v>1500</v>
      </c>
      <c r="Q29" s="49">
        <f>ROUNDDOWN(YEARFRAC($D29,Q$27),0)</f>
        <v>63</v>
      </c>
      <c r="R29" s="73" cm="1">
        <f t="array" ref="R29">IFERROR(IF(OR(E29&lt;0,E29&gt;4000,Q29&lt;55),0,INDEX('SEC Appendix V3'!$B$5:$F$8,_xlfn.IFS(Q29&lt;60,1,Q29&lt;65,2,Q29&lt;68,3,TRUE,4),MATCH(YEAR($Q$27),'SEC Appendix V3'!$B$4:$F$4))*IF(E29&lt;=3000,E29,12000-(3*E29))),0)</f>
        <v>30</v>
      </c>
      <c r="S29" s="74">
        <f>ROUNDDOWN(YEARFRAC($D29,S$27),0)</f>
        <v>63</v>
      </c>
      <c r="T29" s="73" cm="1">
        <f t="array" ref="T29">IFERROR(IF(OR(F29&lt;0,F29&gt;4000,S29&lt;55),0,INDEX('SEC Appendix V3'!$B$5:$F$8,_xlfn.IFS(S29&lt;60,1,S29&lt;65,2,S29&lt;68,3,TRUE,4),MATCH(YEAR($Q$27),'SEC Appendix V3'!$B$4:$F$4))*IF(F29&lt;=3000,F29,12000-(3*F29))),0)</f>
        <v>30</v>
      </c>
      <c r="U29" s="74">
        <f>ROUNDDOWN(YEARFRAC($D29,U$27),0)</f>
        <v>64</v>
      </c>
      <c r="V29" s="73" cm="1">
        <f t="array" ref="V29">IFERROR(IF(OR(G29&lt;0,G29&gt;4000,U29&lt;55),0,INDEX('SEC Appendix V3'!$B$5:$F$8,_xlfn.IFS(U29&lt;60,1,U29&lt;65,2,U29&lt;68,3,TRUE,4),MATCH(YEAR($Q$27),'SEC Appendix V3'!$B$4:$F$4))*IF(G29&lt;=3000,G29,12000-(3*G29))),0)</f>
        <v>30</v>
      </c>
      <c r="W29" s="74">
        <f>ROUNDDOWN(YEARFRAC($D29,W$27),0)</f>
        <v>64</v>
      </c>
      <c r="X29" s="73" cm="1">
        <f t="array" ref="X29">IFERROR(IF(OR(H29&lt;0,H29&gt;4000,W29&lt;55),0,INDEX('SEC Appendix V3'!$B$5:$F$8,_xlfn.IFS(W29&lt;60,1,W29&lt;65,2,W29&lt;68,3,TRUE,4),MATCH(YEAR($Q$27),'SEC Appendix V3'!$B$4:$F$4))*IF(H29&lt;=3000,H29,12000-(3*H29))),0)</f>
        <v>30</v>
      </c>
      <c r="Y29" s="74">
        <f>ROUNDDOWN(YEARFRAC($D29,Y$27),0)</f>
        <v>64</v>
      </c>
      <c r="Z29" s="73" cm="1">
        <f t="array" ref="Z29">IFERROR(IF(OR(I29&lt;0,I29&gt;4000,Y29&lt;55),0,INDEX('SEC Appendix V3'!$B$5:$F$8,_xlfn.IFS(Y29&lt;60,1,Y29&lt;65,2,Y29&lt;68,3,TRUE,4),MATCH(YEAR($Q$27),'SEC Appendix V3'!$B$4:$F$4))*IF(I29&lt;=3000,I29,12000-(3*I29))),0)</f>
        <v>30</v>
      </c>
      <c r="AA29" s="74">
        <f>ROUNDDOWN(YEARFRAC($D29,AA$27),0)</f>
        <v>64</v>
      </c>
      <c r="AB29" s="73" cm="1">
        <f t="array" ref="AB29">IFERROR(IF(OR(J29&lt;0,J29&gt;4000,AA29&lt;55),0,INDEX('SEC Appendix V3'!$B$5:$F$8,_xlfn.IFS(AA29&lt;60,1,AA29&lt;65,2,AA29&lt;68,3,TRUE,4),MATCH(YEAR($Q$27),'SEC Appendix V3'!$B$4:$F$4))*IF(J29&lt;=3000,J29,12000-(3*J29))),0)</f>
        <v>30</v>
      </c>
      <c r="AC29" s="74">
        <f>ROUNDDOWN(YEARFRAC($D29,AC$27),0)</f>
        <v>64</v>
      </c>
      <c r="AD29" s="73" cm="1">
        <f t="array" ref="AD29">IFERROR(IF(OR(K29&lt;0,K29&gt;4000,AC29&lt;55),0,INDEX('SEC Appendix V3'!$B$5:$F$8,_xlfn.IFS(AC29&lt;60,1,AC29&lt;65,2,AC29&lt;68,3,TRUE,4),MATCH(YEAR($Q$27),'SEC Appendix V3'!$B$4:$F$4))*IF(K29&lt;=3000,K29,12000-(3*K29))),0)</f>
        <v>30</v>
      </c>
      <c r="AE29" s="74">
        <f>ROUNDDOWN(YEARFRAC($D29,AE$27),0)</f>
        <v>64</v>
      </c>
      <c r="AF29" s="73" cm="1">
        <f t="array" ref="AF29">IFERROR(IF(OR(L29&lt;0,L29&gt;4000,AE29&lt;55),0,INDEX('SEC Appendix V3'!$B$5:$F$8,_xlfn.IFS(AE29&lt;60,1,AE29&lt;65,2,AE29&lt;68,3,TRUE,4),MATCH(YEAR($Q$27),'SEC Appendix V3'!$B$4:$F$4))*IF(L29&lt;=3000,L29,12000-(3*L29))),0)</f>
        <v>30</v>
      </c>
      <c r="AG29" s="74">
        <f>ROUNDDOWN(YEARFRAC($D29,AG$27),0)</f>
        <v>64</v>
      </c>
      <c r="AH29" s="73" cm="1">
        <f t="array" ref="AH29">IFERROR(IF(OR(M29&lt;0,M29&gt;4000,AG29&lt;55),0,INDEX('SEC Appendix V3'!$B$5:$F$8,_xlfn.IFS(AG29&lt;60,1,AG29&lt;65,2,AG29&lt;68,3,TRUE,4),MATCH(YEAR($Q$27),'SEC Appendix V3'!$B$4:$F$4))*IF(M29&lt;=3000,M29,12000-(3*M29))),0)</f>
        <v>30</v>
      </c>
      <c r="AI29" s="74">
        <f>ROUNDDOWN(YEARFRAC($D29,AI$27),0)</f>
        <v>64</v>
      </c>
      <c r="AJ29" s="73" cm="1">
        <f t="array" ref="AJ29">IFERROR(IF(OR(N29&lt;0,N29&gt;4000,AI29&lt;55),0,INDEX('SEC Appendix V3'!$B$5:$F$8,_xlfn.IFS(AI29&lt;60,1,AI29&lt;65,2,AI29&lt;68,3,TRUE,4),MATCH(YEAR($Q$27),'SEC Appendix V3'!$B$4:$F$4))*IF(N29&lt;=3000,N29,12000-(3*N29))),0)</f>
        <v>30</v>
      </c>
      <c r="AK29" s="74">
        <f>ROUNDDOWN(YEARFRAC($D29,AK$27),0)</f>
        <v>64</v>
      </c>
      <c r="AL29" s="73" cm="1">
        <f t="array" ref="AL29">IFERROR(IF(OR(O29&lt;0,O29&gt;4000,AK29&lt;55),0,INDEX('SEC Appendix V3'!$B$5:$F$8,_xlfn.IFS(AK29&lt;60,1,AK29&lt;65,2,AK29&lt;68,3,TRUE,4),MATCH(YEAR($Q$27),'SEC Appendix V3'!$B$4:$F$4))*IF(O29&lt;=3000,O29,12000-(3*O29))),0)</f>
        <v>30</v>
      </c>
      <c r="AM29" s="74">
        <f>ROUNDDOWN(YEARFRAC($D29,AM$27),0)</f>
        <v>64</v>
      </c>
      <c r="AN29" s="73" cm="1">
        <f t="array" ref="AN29">IFERROR(IF(OR(P29&lt;0,P29&gt;4000,AM29&lt;55),0,INDEX('SEC Appendix V3'!$B$5:$F$8,_xlfn.IFS(AM29&lt;60,1,AM29&lt;65,2,AM29&lt;68,3,TRUE,4),MATCH(YEAR($Q$27),'SEC Appendix V3'!$B$4:$F$4))*IF(P29&lt;=3000,P29,12000-(3*P29))),0)</f>
        <v>30</v>
      </c>
      <c r="AO29" s="75">
        <f>R29+T29+V29+X29+Z29+AB29+AD29+AF29+AH29+AJ29+AL29+AN29</f>
        <v>360</v>
      </c>
    </row>
    <row r="30" spans="1:41" s="68" customFormat="1" x14ac:dyDescent="0.35">
      <c r="A30" s="69">
        <v>1</v>
      </c>
      <c r="B30" s="53"/>
      <c r="C30" s="53"/>
      <c r="D30" s="54"/>
      <c r="E30" s="71"/>
      <c r="F30" s="71"/>
      <c r="G30" s="71"/>
      <c r="H30" s="71"/>
      <c r="I30" s="71"/>
      <c r="J30" s="71"/>
      <c r="K30" s="71"/>
      <c r="L30" s="71"/>
      <c r="M30" s="71"/>
      <c r="N30" s="71"/>
      <c r="O30" s="71"/>
      <c r="P30" s="71"/>
      <c r="Q30" s="67">
        <f>ROUNDDOWN(YEARFRAC($D30,Q$27),0)</f>
        <v>124</v>
      </c>
      <c r="R30" s="76" cm="1">
        <f t="array" ref="R30">IFERROR(IF(OR(E30&lt;0,E30&gt;4000,Q30&lt;55),0,INDEX('SEC Appendix V3'!$B$5:$F$8,_xlfn.IFS(Q30&lt;60,1,Q30&lt;65,2,Q30&lt;68,3,TRUE,4),MATCH(YEAR($Q$27),'SEC Appendix V3'!$B$4:$F$4))*IF(E30&lt;=3000,E30,12000-(3*E30))),0)</f>
        <v>0</v>
      </c>
      <c r="S30" s="77">
        <f t="shared" ref="S30:S93" si="0">ROUNDDOWN(YEARFRAC($D30,S$27),0)</f>
        <v>124</v>
      </c>
      <c r="T30" s="104" cm="1">
        <f t="array" ref="T30">IFERROR(IF(OR(F30&lt;0,F30&gt;4000,S30&lt;55),0,INDEX('SEC Appendix V3'!$B$5:$F$8,_xlfn.IFS(S30&lt;60,1,S30&lt;65,2,S30&lt;68,3,TRUE,4),MATCH(YEAR($Q$27),'SEC Appendix V3'!$B$4:$F$4))*IF(F30&lt;=3000,F30,12000-(3*F30))),0)</f>
        <v>0</v>
      </c>
      <c r="U30" s="77">
        <f t="shared" ref="U30:U93" si="1">ROUNDDOWN(YEARFRAC($D30,U$27),0)</f>
        <v>124</v>
      </c>
      <c r="V30" s="104" cm="1">
        <f t="array" ref="V30">IFERROR(IF(OR(G30&lt;0,G30&gt;4000,U30&lt;55),0,INDEX('SEC Appendix V3'!$B$5:$F$8,_xlfn.IFS(U30&lt;60,1,U30&lt;65,2,U30&lt;68,3,TRUE,4),MATCH(YEAR($Q$27),'SEC Appendix V3'!$B$4:$F$4))*IF(G30&lt;=3000,G30,12000-(3*G30))),0)</f>
        <v>0</v>
      </c>
      <c r="W30" s="106">
        <f t="shared" ref="W30:W93" si="2">ROUNDDOWN(YEARFRAC($D30,W$27),0)</f>
        <v>124</v>
      </c>
      <c r="X30" s="104" cm="1">
        <f t="array" ref="X30">IFERROR(IF(OR(H30&lt;0,H30&gt;4000,W30&lt;55),0,INDEX('SEC Appendix V3'!$B$5:$F$8,_xlfn.IFS(W30&lt;60,1,W30&lt;65,2,W30&lt;68,3,TRUE,4),MATCH(YEAR($Q$27),'SEC Appendix V3'!$B$4:$F$4))*IF(H30&lt;=3000,H30,12000-(3*H30))),0)</f>
        <v>0</v>
      </c>
      <c r="Y30" s="106">
        <f t="shared" ref="Y30:Y93" si="3">ROUNDDOWN(YEARFRAC($D30,Y$27),0)</f>
        <v>124</v>
      </c>
      <c r="Z30" s="104" cm="1">
        <f t="array" ref="Z30">IFERROR(IF(OR(I30&lt;0,I30&gt;4000,Y30&lt;55),0,INDEX('SEC Appendix V3'!$B$5:$F$8,_xlfn.IFS(Y30&lt;60,1,Y30&lt;65,2,Y30&lt;68,3,TRUE,4),MATCH(YEAR($Q$27),'SEC Appendix V3'!$B$4:$F$4))*IF(I30&lt;=3000,I30,12000-(3*I30))),0)</f>
        <v>0</v>
      </c>
      <c r="AA30" s="106">
        <f t="shared" ref="AA30:AA93" si="4">ROUNDDOWN(YEARFRAC($D30,AA$27),0)</f>
        <v>124</v>
      </c>
      <c r="AB30" s="104" cm="1">
        <f t="array" ref="AB30">IFERROR(IF(OR(J30&lt;0,J30&gt;4000,AA30&lt;55),0,INDEX('SEC Appendix V3'!$B$5:$F$8,_xlfn.IFS(AA30&lt;60,1,AA30&lt;65,2,AA30&lt;68,3,TRUE,4),MATCH(YEAR($Q$27),'SEC Appendix V3'!$B$4:$F$4))*IF(J30&lt;=3000,J30,12000-(3*J30))),0)</f>
        <v>0</v>
      </c>
      <c r="AC30" s="106">
        <f t="shared" ref="AC30:AC93" si="5">ROUNDDOWN(YEARFRAC($D30,AC$27),0)</f>
        <v>124</v>
      </c>
      <c r="AD30" s="104" cm="1">
        <f t="array" ref="AD30">IFERROR(IF(OR(K30&lt;0,K30&gt;4000,AC30&lt;55),0,INDEX('SEC Appendix V3'!$B$5:$F$8,_xlfn.IFS(AC30&lt;60,1,AC30&lt;65,2,AC30&lt;68,3,TRUE,4),MATCH(YEAR($Q$27),'SEC Appendix V3'!$B$4:$F$4))*IF(K30&lt;=3000,K30,12000-(3*K30))),0)</f>
        <v>0</v>
      </c>
      <c r="AE30" s="106">
        <f t="shared" ref="AE30:AE93" si="6">ROUNDDOWN(YEARFRAC($D30,AE$27),0)</f>
        <v>124</v>
      </c>
      <c r="AF30" s="104" cm="1">
        <f t="array" ref="AF30">IFERROR(IF(OR(L30&lt;0,L30&gt;4000,AE30&lt;55),0,INDEX('SEC Appendix V3'!$B$5:$F$8,_xlfn.IFS(AE30&lt;60,1,AE30&lt;65,2,AE30&lt;68,3,TRUE,4),MATCH(YEAR($Q$27),'SEC Appendix V3'!$B$4:$F$4))*IF(L30&lt;=3000,L30,12000-(3*L30))),0)</f>
        <v>0</v>
      </c>
      <c r="AG30" s="106">
        <f t="shared" ref="AG30:AG93" si="7">ROUNDDOWN(YEARFRAC($D30,AG$27),0)</f>
        <v>124</v>
      </c>
      <c r="AH30" s="104" cm="1">
        <f t="array" ref="AH30">IFERROR(IF(OR(M30&lt;0,M30&gt;4000,AG30&lt;55),0,INDEX('SEC Appendix V3'!$B$5:$F$8,_xlfn.IFS(AG30&lt;60,1,AG30&lt;65,2,AG30&lt;68,3,TRUE,4),MATCH(YEAR($Q$27),'SEC Appendix V3'!$B$4:$F$4))*IF(M30&lt;=3000,M30,12000-(3*M30))),0)</f>
        <v>0</v>
      </c>
      <c r="AI30" s="106">
        <f t="shared" ref="AI30:AI93" si="8">ROUNDDOWN(YEARFRAC($D30,AI$27),0)</f>
        <v>124</v>
      </c>
      <c r="AJ30" s="104" cm="1">
        <f t="array" ref="AJ30">IFERROR(IF(OR(N30&lt;0,N30&gt;4000,AI30&lt;55),0,INDEX('SEC Appendix V3'!$B$5:$F$8,_xlfn.IFS(AI30&lt;60,1,AI30&lt;65,2,AI30&lt;68,3,TRUE,4),MATCH(YEAR($Q$27),'SEC Appendix V3'!$B$4:$F$4))*IF(N30&lt;=3000,N30,12000-(3*N30))),0)</f>
        <v>0</v>
      </c>
      <c r="AK30" s="106">
        <f t="shared" ref="AK30:AK93" si="9">ROUNDDOWN(YEARFRAC($D30,AK$27),0)</f>
        <v>124</v>
      </c>
      <c r="AL30" s="104" cm="1">
        <f t="array" ref="AL30">IFERROR(IF(OR(O30&lt;0,O30&gt;4000,AK30&lt;55),0,INDEX('SEC Appendix V3'!$B$5:$F$8,_xlfn.IFS(AK30&lt;60,1,AK30&lt;65,2,AK30&lt;68,3,TRUE,4),MATCH(YEAR($Q$27),'SEC Appendix V3'!$B$4:$F$4))*IF(O30&lt;=3000,O30,12000-(3*O30))),0)</f>
        <v>0</v>
      </c>
      <c r="AM30" s="106">
        <f t="shared" ref="AM30:AM93" si="10">ROUNDDOWN(YEARFRAC($D30,AM$27),0)</f>
        <v>124</v>
      </c>
      <c r="AN30" s="104" cm="1">
        <f t="array" ref="AN30">IFERROR(IF(OR(P30&lt;0,P30&gt;4000,AM30&lt;55),0,INDEX('SEC Appendix V3'!$B$5:$F$8,_xlfn.IFS(AM30&lt;60,1,AM30&lt;65,2,AM30&lt;68,3,TRUE,4),MATCH(YEAR($Q$27),'SEC Appendix V3'!$B$4:$F$4))*IF(P30&lt;=3000,P30,12000-(3*P30))),0)</f>
        <v>0</v>
      </c>
      <c r="AO30" s="79">
        <f t="shared" ref="AO30:AO93" si="11">R30+T30+V30+X30+Z30+AB30+AD30+AF30+AH30+AJ30+AL30+AN30</f>
        <v>0</v>
      </c>
    </row>
    <row r="31" spans="1:41" s="68" customFormat="1" x14ac:dyDescent="0.35">
      <c r="A31" s="70">
        <v>2</v>
      </c>
      <c r="B31" s="53"/>
      <c r="C31" s="53"/>
      <c r="D31" s="54"/>
      <c r="E31" s="55"/>
      <c r="F31" s="55"/>
      <c r="G31" s="55"/>
      <c r="H31" s="55"/>
      <c r="I31" s="55"/>
      <c r="J31" s="55"/>
      <c r="K31" s="55"/>
      <c r="L31" s="55"/>
      <c r="M31" s="55"/>
      <c r="N31" s="55"/>
      <c r="O31" s="55"/>
      <c r="P31" s="55"/>
      <c r="Q31" s="67">
        <f t="shared" ref="Q31:Q94" si="12">ROUNDDOWN(YEARFRAC($D31,Q$27),0)</f>
        <v>124</v>
      </c>
      <c r="R31" s="76" cm="1">
        <f t="array" ref="R31">IFERROR(IF(OR(E31&lt;0,E31&gt;4000,Q31&lt;55),0,INDEX('SEC Appendix V3'!$B$5:$F$8,_xlfn.IFS(Q31&lt;60,1,Q31&lt;65,2,Q31&lt;68,3,TRUE,4),MATCH(YEAR($Q$27),'SEC Appendix V3'!$B$4:$F$4))*IF(E31&lt;=3000,E31,12000-(3*E31))),0)</f>
        <v>0</v>
      </c>
      <c r="S31" s="77">
        <f t="shared" si="0"/>
        <v>124</v>
      </c>
      <c r="T31" s="104" cm="1">
        <f t="array" ref="T31">IFERROR(IF(OR(F31&lt;0,F31&gt;4000,S31&lt;55),0,INDEX('SEC Appendix V3'!$B$5:$F$8,_xlfn.IFS(S31&lt;60,1,S31&lt;65,2,S31&lt;68,3,TRUE,4),MATCH(YEAR($Q$27),'SEC Appendix V3'!$B$4:$F$4))*IF(F31&lt;=3000,F31,12000-(3*F31))),0)</f>
        <v>0</v>
      </c>
      <c r="U31" s="80">
        <f t="shared" si="1"/>
        <v>124</v>
      </c>
      <c r="V31" s="104" cm="1">
        <f t="array" ref="V31">IFERROR(IF(OR(G31&lt;0,G31&gt;4000,U31&lt;55),0,INDEX('SEC Appendix V3'!$B$5:$F$8,_xlfn.IFS(U31&lt;60,1,U31&lt;65,2,U31&lt;68,3,TRUE,4),MATCH(YEAR($Q$27),'SEC Appendix V3'!$B$4:$F$4))*IF(G31&lt;=3000,G31,12000-(3*G31))),0)</f>
        <v>0</v>
      </c>
      <c r="W31" s="106">
        <f t="shared" si="2"/>
        <v>124</v>
      </c>
      <c r="X31" s="104" cm="1">
        <f t="array" ref="X31">IFERROR(IF(OR(H31&lt;0,H31&gt;4000,W31&lt;55),0,INDEX('SEC Appendix V3'!$B$5:$F$8,_xlfn.IFS(W31&lt;60,1,W31&lt;65,2,W31&lt;68,3,TRUE,4),MATCH(YEAR($Q$27),'SEC Appendix V3'!$B$4:$F$4))*IF(H31&lt;=3000,H31,12000-(3*H31))),0)</f>
        <v>0</v>
      </c>
      <c r="Y31" s="106">
        <f t="shared" si="3"/>
        <v>124</v>
      </c>
      <c r="Z31" s="104" cm="1">
        <f t="array" ref="Z31">IFERROR(IF(OR(I31&lt;0,I31&gt;4000,Y31&lt;55),0,INDEX('SEC Appendix V3'!$B$5:$F$8,_xlfn.IFS(Y31&lt;60,1,Y31&lt;65,2,Y31&lt;68,3,TRUE,4),MATCH(YEAR($Q$27),'SEC Appendix V3'!$B$4:$F$4))*IF(I31&lt;=3000,I31,12000-(3*I31))),0)</f>
        <v>0</v>
      </c>
      <c r="AA31" s="106">
        <f t="shared" si="4"/>
        <v>124</v>
      </c>
      <c r="AB31" s="104" cm="1">
        <f t="array" ref="AB31">IFERROR(IF(OR(J31&lt;0,J31&gt;4000,AA31&lt;55),0,INDEX('SEC Appendix V3'!$B$5:$F$8,_xlfn.IFS(AA31&lt;60,1,AA31&lt;65,2,AA31&lt;68,3,TRUE,4),MATCH(YEAR($Q$27),'SEC Appendix V3'!$B$4:$F$4))*IF(J31&lt;=3000,J31,12000-(3*J31))),0)</f>
        <v>0</v>
      </c>
      <c r="AC31" s="106">
        <f t="shared" si="5"/>
        <v>124</v>
      </c>
      <c r="AD31" s="104" cm="1">
        <f t="array" ref="AD31">IFERROR(IF(OR(K31&lt;0,K31&gt;4000,AC31&lt;55),0,INDEX('SEC Appendix V3'!$B$5:$F$8,_xlfn.IFS(AC31&lt;60,1,AC31&lt;65,2,AC31&lt;68,3,TRUE,4),MATCH(YEAR($Q$27),'SEC Appendix V3'!$B$4:$F$4))*IF(K31&lt;=3000,K31,12000-(3*K31))),0)</f>
        <v>0</v>
      </c>
      <c r="AE31" s="106">
        <f t="shared" si="6"/>
        <v>124</v>
      </c>
      <c r="AF31" s="104" cm="1">
        <f t="array" ref="AF31">IFERROR(IF(OR(L31&lt;0,L31&gt;4000,AE31&lt;55),0,INDEX('SEC Appendix V3'!$B$5:$F$8,_xlfn.IFS(AE31&lt;60,1,AE31&lt;65,2,AE31&lt;68,3,TRUE,4),MATCH(YEAR($Q$27),'SEC Appendix V3'!$B$4:$F$4))*IF(L31&lt;=3000,L31,12000-(3*L31))),0)</f>
        <v>0</v>
      </c>
      <c r="AG31" s="106">
        <f t="shared" si="7"/>
        <v>124</v>
      </c>
      <c r="AH31" s="104" cm="1">
        <f t="array" ref="AH31">IFERROR(IF(OR(M31&lt;0,M31&gt;4000,AG31&lt;55),0,INDEX('SEC Appendix V3'!$B$5:$F$8,_xlfn.IFS(AG31&lt;60,1,AG31&lt;65,2,AG31&lt;68,3,TRUE,4),MATCH(YEAR($Q$27),'SEC Appendix V3'!$B$4:$F$4))*IF(M31&lt;=3000,M31,12000-(3*M31))),0)</f>
        <v>0</v>
      </c>
      <c r="AI31" s="106">
        <f t="shared" si="8"/>
        <v>124</v>
      </c>
      <c r="AJ31" s="104" cm="1">
        <f t="array" ref="AJ31">IFERROR(IF(OR(N31&lt;0,N31&gt;4000,AI31&lt;55),0,INDEX('SEC Appendix V3'!$B$5:$F$8,_xlfn.IFS(AI31&lt;60,1,AI31&lt;65,2,AI31&lt;68,3,TRUE,4),MATCH(YEAR($Q$27),'SEC Appendix V3'!$B$4:$F$4))*IF(N31&lt;=3000,N31,12000-(3*N31))),0)</f>
        <v>0</v>
      </c>
      <c r="AK31" s="106">
        <f t="shared" si="9"/>
        <v>124</v>
      </c>
      <c r="AL31" s="104" cm="1">
        <f t="array" ref="AL31">IFERROR(IF(OR(O31&lt;0,O31&gt;4000,AK31&lt;55),0,INDEX('SEC Appendix V3'!$B$5:$F$8,_xlfn.IFS(AK31&lt;60,1,AK31&lt;65,2,AK31&lt;68,3,TRUE,4),MATCH(YEAR($Q$27),'SEC Appendix V3'!$B$4:$F$4))*IF(O31&lt;=3000,O31,12000-(3*O31))),0)</f>
        <v>0</v>
      </c>
      <c r="AM31" s="106">
        <f t="shared" si="10"/>
        <v>124</v>
      </c>
      <c r="AN31" s="104" cm="1">
        <f t="array" ref="AN31">IFERROR(IF(OR(P31&lt;0,P31&gt;4000,AM31&lt;55),0,INDEX('SEC Appendix V3'!$B$5:$F$8,_xlfn.IFS(AM31&lt;60,1,AM31&lt;65,2,AM31&lt;68,3,TRUE,4),MATCH(YEAR($Q$27),'SEC Appendix V3'!$B$4:$F$4))*IF(P31&lt;=3000,P31,12000-(3*P31))),0)</f>
        <v>0</v>
      </c>
      <c r="AO31" s="79">
        <f t="shared" si="11"/>
        <v>0</v>
      </c>
    </row>
    <row r="32" spans="1:41" s="68" customFormat="1" x14ac:dyDescent="0.35">
      <c r="A32" s="70">
        <v>3</v>
      </c>
      <c r="B32" s="53"/>
      <c r="C32" s="53"/>
      <c r="D32" s="54"/>
      <c r="E32" s="55"/>
      <c r="F32" s="55"/>
      <c r="G32" s="55"/>
      <c r="H32" s="55"/>
      <c r="I32" s="55"/>
      <c r="J32" s="55"/>
      <c r="K32" s="55"/>
      <c r="L32" s="55"/>
      <c r="M32" s="55"/>
      <c r="N32" s="55"/>
      <c r="O32" s="55"/>
      <c r="P32" s="55"/>
      <c r="Q32" s="67">
        <f t="shared" si="12"/>
        <v>124</v>
      </c>
      <c r="R32" s="76" cm="1">
        <f t="array" ref="R32">IFERROR(IF(OR(E32&lt;0,E32&gt;4000,Q32&lt;55),0,INDEX('SEC Appendix V3'!$B$5:$F$8,_xlfn.IFS(Q32&lt;60,1,Q32&lt;65,2,Q32&lt;68,3,TRUE,4),MATCH(YEAR($Q$27),'SEC Appendix V3'!$B$4:$F$4))*IF(E32&lt;=3000,E32,12000-(3*E32))),0)</f>
        <v>0</v>
      </c>
      <c r="S32" s="77">
        <f t="shared" si="0"/>
        <v>124</v>
      </c>
      <c r="T32" s="104" cm="1">
        <f t="array" ref="T32">IFERROR(IF(OR(F32&lt;0,F32&gt;4000,S32&lt;55),0,INDEX('SEC Appendix V3'!$B$5:$F$8,_xlfn.IFS(S32&lt;60,1,S32&lt;65,2,S32&lt;68,3,TRUE,4),MATCH(YEAR($Q$27),'SEC Appendix V3'!$B$4:$F$4))*IF(F32&lt;=3000,F32,12000-(3*F32))),0)</f>
        <v>0</v>
      </c>
      <c r="U32" s="80">
        <f t="shared" si="1"/>
        <v>124</v>
      </c>
      <c r="V32" s="104" cm="1">
        <f t="array" ref="V32">IFERROR(IF(OR(G32&lt;0,G32&gt;4000,U32&lt;55),0,INDEX('SEC Appendix V3'!$B$5:$F$8,_xlfn.IFS(U32&lt;60,1,U32&lt;65,2,U32&lt;68,3,TRUE,4),MATCH(YEAR($Q$27),'SEC Appendix V3'!$B$4:$F$4))*IF(G32&lt;=3000,G32,12000-(3*G32))),0)</f>
        <v>0</v>
      </c>
      <c r="W32" s="106">
        <f t="shared" si="2"/>
        <v>124</v>
      </c>
      <c r="X32" s="104" cm="1">
        <f t="array" ref="X32">IFERROR(IF(OR(H32&lt;0,H32&gt;4000,W32&lt;55),0,INDEX('SEC Appendix V3'!$B$5:$F$8,_xlfn.IFS(W32&lt;60,1,W32&lt;65,2,W32&lt;68,3,TRUE,4),MATCH(YEAR($Q$27),'SEC Appendix V3'!$B$4:$F$4))*IF(H32&lt;=3000,H32,12000-(3*H32))),0)</f>
        <v>0</v>
      </c>
      <c r="Y32" s="106">
        <f t="shared" si="3"/>
        <v>124</v>
      </c>
      <c r="Z32" s="104" cm="1">
        <f t="array" ref="Z32">IFERROR(IF(OR(I32&lt;0,I32&gt;4000,Y32&lt;55),0,INDEX('SEC Appendix V3'!$B$5:$F$8,_xlfn.IFS(Y32&lt;60,1,Y32&lt;65,2,Y32&lt;68,3,TRUE,4),MATCH(YEAR($Q$27),'SEC Appendix V3'!$B$4:$F$4))*IF(I32&lt;=3000,I32,12000-(3*I32))),0)</f>
        <v>0</v>
      </c>
      <c r="AA32" s="106">
        <f t="shared" si="4"/>
        <v>124</v>
      </c>
      <c r="AB32" s="104" cm="1">
        <f t="array" ref="AB32">IFERROR(IF(OR(J32&lt;0,J32&gt;4000,AA32&lt;55),0,INDEX('SEC Appendix V3'!$B$5:$F$8,_xlfn.IFS(AA32&lt;60,1,AA32&lt;65,2,AA32&lt;68,3,TRUE,4),MATCH(YEAR($Q$27),'SEC Appendix V3'!$B$4:$F$4))*IF(J32&lt;=3000,J32,12000-(3*J32))),0)</f>
        <v>0</v>
      </c>
      <c r="AC32" s="106">
        <f t="shared" si="5"/>
        <v>124</v>
      </c>
      <c r="AD32" s="104" cm="1">
        <f t="array" ref="AD32">IFERROR(IF(OR(K32&lt;0,K32&gt;4000,AC32&lt;55),0,INDEX('SEC Appendix V3'!$B$5:$F$8,_xlfn.IFS(AC32&lt;60,1,AC32&lt;65,2,AC32&lt;68,3,TRUE,4),MATCH(YEAR($Q$27),'SEC Appendix V3'!$B$4:$F$4))*IF(K32&lt;=3000,K32,12000-(3*K32))),0)</f>
        <v>0</v>
      </c>
      <c r="AE32" s="106">
        <f t="shared" si="6"/>
        <v>124</v>
      </c>
      <c r="AF32" s="104" cm="1">
        <f t="array" ref="AF32">IFERROR(IF(OR(L32&lt;0,L32&gt;4000,AE32&lt;55),0,INDEX('SEC Appendix V3'!$B$5:$F$8,_xlfn.IFS(AE32&lt;60,1,AE32&lt;65,2,AE32&lt;68,3,TRUE,4),MATCH(YEAR($Q$27),'SEC Appendix V3'!$B$4:$F$4))*IF(L32&lt;=3000,L32,12000-(3*L32))),0)</f>
        <v>0</v>
      </c>
      <c r="AG32" s="106">
        <f t="shared" si="7"/>
        <v>124</v>
      </c>
      <c r="AH32" s="104" cm="1">
        <f t="array" ref="AH32">IFERROR(IF(OR(M32&lt;0,M32&gt;4000,AG32&lt;55),0,INDEX('SEC Appendix V3'!$B$5:$F$8,_xlfn.IFS(AG32&lt;60,1,AG32&lt;65,2,AG32&lt;68,3,TRUE,4),MATCH(YEAR($Q$27),'SEC Appendix V3'!$B$4:$F$4))*IF(M32&lt;=3000,M32,12000-(3*M32))),0)</f>
        <v>0</v>
      </c>
      <c r="AI32" s="106">
        <f t="shared" si="8"/>
        <v>124</v>
      </c>
      <c r="AJ32" s="104" cm="1">
        <f t="array" ref="AJ32">IFERROR(IF(OR(N32&lt;0,N32&gt;4000,AI32&lt;55),0,INDEX('SEC Appendix V3'!$B$5:$F$8,_xlfn.IFS(AI32&lt;60,1,AI32&lt;65,2,AI32&lt;68,3,TRUE,4),MATCH(YEAR($Q$27),'SEC Appendix V3'!$B$4:$F$4))*IF(N32&lt;=3000,N32,12000-(3*N32))),0)</f>
        <v>0</v>
      </c>
      <c r="AK32" s="106">
        <f t="shared" si="9"/>
        <v>124</v>
      </c>
      <c r="AL32" s="104" cm="1">
        <f t="array" ref="AL32">IFERROR(IF(OR(O32&lt;0,O32&gt;4000,AK32&lt;55),0,INDEX('SEC Appendix V3'!$B$5:$F$8,_xlfn.IFS(AK32&lt;60,1,AK32&lt;65,2,AK32&lt;68,3,TRUE,4),MATCH(YEAR($Q$27),'SEC Appendix V3'!$B$4:$F$4))*IF(O32&lt;=3000,O32,12000-(3*O32))),0)</f>
        <v>0</v>
      </c>
      <c r="AM32" s="106">
        <f t="shared" si="10"/>
        <v>124</v>
      </c>
      <c r="AN32" s="104" cm="1">
        <f t="array" ref="AN32">IFERROR(IF(OR(P32&lt;0,P32&gt;4000,AM32&lt;55),0,INDEX('SEC Appendix V3'!$B$5:$F$8,_xlfn.IFS(AM32&lt;60,1,AM32&lt;65,2,AM32&lt;68,3,TRUE,4),MATCH(YEAR($Q$27),'SEC Appendix V3'!$B$4:$F$4))*IF(P32&lt;=3000,P32,12000-(3*P32))),0)</f>
        <v>0</v>
      </c>
      <c r="AO32" s="79">
        <f t="shared" si="11"/>
        <v>0</v>
      </c>
    </row>
    <row r="33" spans="1:41" x14ac:dyDescent="0.35">
      <c r="A33" s="70">
        <v>4</v>
      </c>
      <c r="B33" s="53"/>
      <c r="C33" s="53"/>
      <c r="D33" s="54"/>
      <c r="E33" s="71"/>
      <c r="F33" s="71"/>
      <c r="G33" s="71"/>
      <c r="H33" s="71"/>
      <c r="I33" s="71"/>
      <c r="J33" s="71"/>
      <c r="K33" s="71"/>
      <c r="L33" s="71"/>
      <c r="M33" s="71"/>
      <c r="N33" s="71"/>
      <c r="O33" s="71"/>
      <c r="P33" s="71"/>
      <c r="Q33" s="50">
        <f t="shared" si="12"/>
        <v>124</v>
      </c>
      <c r="R33" s="76" cm="1">
        <f t="array" ref="R33">IFERROR(IF(OR(E33&lt;0,E33&gt;4000,Q33&lt;55),0,INDEX('SEC Appendix V3'!$B$5:$F$8,_xlfn.IFS(Q33&lt;60,1,Q33&lt;65,2,Q33&lt;68,3,TRUE,4),MATCH(YEAR($Q$27),'SEC Appendix V3'!$B$4:$F$4))*IF(E33&lt;=3000,E33,12000-(3*E33))),0)</f>
        <v>0</v>
      </c>
      <c r="S33" s="77">
        <f t="shared" si="0"/>
        <v>124</v>
      </c>
      <c r="T33" s="104" cm="1">
        <f t="array" ref="T33">IFERROR(IF(OR(F33&lt;0,F33&gt;4000,S33&lt;55),0,INDEX('SEC Appendix V3'!$B$5:$F$8,_xlfn.IFS(S33&lt;60,1,S33&lt;65,2,S33&lt;68,3,TRUE,4),MATCH(YEAR($Q$27),'SEC Appendix V3'!$B$4:$F$4))*IF(F33&lt;=3000,F33,12000-(3*F33))),0)</f>
        <v>0</v>
      </c>
      <c r="U33" s="77">
        <f t="shared" si="1"/>
        <v>124</v>
      </c>
      <c r="V33" s="104" cm="1">
        <f t="array" ref="V33">IFERROR(IF(OR(G33&lt;0,G33&gt;4000,U33&lt;55),0,INDEX('SEC Appendix V3'!$B$5:$F$8,_xlfn.IFS(U33&lt;60,1,U33&lt;65,2,U33&lt;68,3,TRUE,4),MATCH(YEAR($Q$27),'SEC Appendix V3'!$B$4:$F$4))*IF(G33&lt;=3000,G33,12000-(3*G33))),0)</f>
        <v>0</v>
      </c>
      <c r="W33" s="106">
        <f t="shared" si="2"/>
        <v>124</v>
      </c>
      <c r="X33" s="104" cm="1">
        <f t="array" ref="X33">IFERROR(IF(OR(H33&lt;0,H33&gt;4000,W33&lt;55),0,INDEX('SEC Appendix V3'!$B$5:$F$8,_xlfn.IFS(W33&lt;60,1,W33&lt;65,2,W33&lt;68,3,TRUE,4),MATCH(YEAR($Q$27),'SEC Appendix V3'!$B$4:$F$4))*IF(H33&lt;=3000,H33,12000-(3*H33))),0)</f>
        <v>0</v>
      </c>
      <c r="Y33" s="106">
        <f t="shared" si="3"/>
        <v>124</v>
      </c>
      <c r="Z33" s="104" cm="1">
        <f t="array" ref="Z33">IFERROR(IF(OR(I33&lt;0,I33&gt;4000,Y33&lt;55),0,INDEX('SEC Appendix V3'!$B$5:$F$8,_xlfn.IFS(Y33&lt;60,1,Y33&lt;65,2,Y33&lt;68,3,TRUE,4),MATCH(YEAR($Q$27),'SEC Appendix V3'!$B$4:$F$4))*IF(I33&lt;=3000,I33,12000-(3*I33))),0)</f>
        <v>0</v>
      </c>
      <c r="AA33" s="106">
        <f t="shared" si="4"/>
        <v>124</v>
      </c>
      <c r="AB33" s="104" cm="1">
        <f t="array" ref="AB33">IFERROR(IF(OR(J33&lt;0,J33&gt;4000,AA33&lt;55),0,INDEX('SEC Appendix V3'!$B$5:$F$8,_xlfn.IFS(AA33&lt;60,1,AA33&lt;65,2,AA33&lt;68,3,TRUE,4),MATCH(YEAR($Q$27),'SEC Appendix V3'!$B$4:$F$4))*IF(J33&lt;=3000,J33,12000-(3*J33))),0)</f>
        <v>0</v>
      </c>
      <c r="AC33" s="106">
        <f t="shared" si="5"/>
        <v>124</v>
      </c>
      <c r="AD33" s="104" cm="1">
        <f t="array" ref="AD33">IFERROR(IF(OR(K33&lt;0,K33&gt;4000,AC33&lt;55),0,INDEX('SEC Appendix V3'!$B$5:$F$8,_xlfn.IFS(AC33&lt;60,1,AC33&lt;65,2,AC33&lt;68,3,TRUE,4),MATCH(YEAR($Q$27),'SEC Appendix V3'!$B$4:$F$4))*IF(K33&lt;=3000,K33,12000-(3*K33))),0)</f>
        <v>0</v>
      </c>
      <c r="AE33" s="106">
        <f t="shared" si="6"/>
        <v>124</v>
      </c>
      <c r="AF33" s="104" cm="1">
        <f t="array" ref="AF33">IFERROR(IF(OR(L33&lt;0,L33&gt;4000,AE33&lt;55),0,INDEX('SEC Appendix V3'!$B$5:$F$8,_xlfn.IFS(AE33&lt;60,1,AE33&lt;65,2,AE33&lt;68,3,TRUE,4),MATCH(YEAR($Q$27),'SEC Appendix V3'!$B$4:$F$4))*IF(L33&lt;=3000,L33,12000-(3*L33))),0)</f>
        <v>0</v>
      </c>
      <c r="AG33" s="106">
        <f t="shared" si="7"/>
        <v>124</v>
      </c>
      <c r="AH33" s="104" cm="1">
        <f t="array" ref="AH33">IFERROR(IF(OR(M33&lt;0,M33&gt;4000,AG33&lt;55),0,INDEX('SEC Appendix V3'!$B$5:$F$8,_xlfn.IFS(AG33&lt;60,1,AG33&lt;65,2,AG33&lt;68,3,TRUE,4),MATCH(YEAR($Q$27),'SEC Appendix V3'!$B$4:$F$4))*IF(M33&lt;=3000,M33,12000-(3*M33))),0)</f>
        <v>0</v>
      </c>
      <c r="AI33" s="106">
        <f t="shared" si="8"/>
        <v>124</v>
      </c>
      <c r="AJ33" s="104" cm="1">
        <f t="array" ref="AJ33">IFERROR(IF(OR(N33&lt;0,N33&gt;4000,AI33&lt;55),0,INDEX('SEC Appendix V3'!$B$5:$F$8,_xlfn.IFS(AI33&lt;60,1,AI33&lt;65,2,AI33&lt;68,3,TRUE,4),MATCH(YEAR($Q$27),'SEC Appendix V3'!$B$4:$F$4))*IF(N33&lt;=3000,N33,12000-(3*N33))),0)</f>
        <v>0</v>
      </c>
      <c r="AK33" s="106">
        <f t="shared" si="9"/>
        <v>124</v>
      </c>
      <c r="AL33" s="104" cm="1">
        <f t="array" ref="AL33">IFERROR(IF(OR(O33&lt;0,O33&gt;4000,AK33&lt;55),0,INDEX('SEC Appendix V3'!$B$5:$F$8,_xlfn.IFS(AK33&lt;60,1,AK33&lt;65,2,AK33&lt;68,3,TRUE,4),MATCH(YEAR($Q$27),'SEC Appendix V3'!$B$4:$F$4))*IF(O33&lt;=3000,O33,12000-(3*O33))),0)</f>
        <v>0</v>
      </c>
      <c r="AM33" s="106">
        <f t="shared" si="10"/>
        <v>124</v>
      </c>
      <c r="AN33" s="104" cm="1">
        <f t="array" ref="AN33">IFERROR(IF(OR(P33&lt;0,P33&gt;4000,AM33&lt;55),0,INDEX('SEC Appendix V3'!$B$5:$F$8,_xlfn.IFS(AM33&lt;60,1,AM33&lt;65,2,AM33&lt;68,3,TRUE,4),MATCH(YEAR($Q$27),'SEC Appendix V3'!$B$4:$F$4))*IF(P33&lt;=3000,P33,12000-(3*P33))),0)</f>
        <v>0</v>
      </c>
      <c r="AO33" s="79">
        <f t="shared" si="11"/>
        <v>0</v>
      </c>
    </row>
    <row r="34" spans="1:41" x14ac:dyDescent="0.35">
      <c r="A34" s="70">
        <v>5</v>
      </c>
      <c r="B34" s="53"/>
      <c r="C34" s="53"/>
      <c r="D34" s="54"/>
      <c r="E34" s="55"/>
      <c r="F34" s="55"/>
      <c r="G34" s="55"/>
      <c r="H34" s="55"/>
      <c r="I34" s="55"/>
      <c r="J34" s="55"/>
      <c r="K34" s="55"/>
      <c r="L34" s="55"/>
      <c r="M34" s="55"/>
      <c r="N34" s="55"/>
      <c r="O34" s="55"/>
      <c r="P34" s="55"/>
      <c r="Q34" s="50">
        <f t="shared" si="12"/>
        <v>124</v>
      </c>
      <c r="R34" s="76" cm="1">
        <f t="array" ref="R34">IFERROR(IF(OR(E34&lt;0,E34&gt;4000,Q34&lt;55),0,INDEX('SEC Appendix V3'!$B$5:$F$8,_xlfn.IFS(Q34&lt;60,1,Q34&lt;65,2,Q34&lt;68,3,TRUE,4),MATCH(YEAR($Q$27),'SEC Appendix V3'!$B$4:$F$4))*IF(E34&lt;=3000,E34,12000-(3*E34))),0)</f>
        <v>0</v>
      </c>
      <c r="S34" s="77">
        <f t="shared" si="0"/>
        <v>124</v>
      </c>
      <c r="T34" s="104" cm="1">
        <f t="array" ref="T34">IFERROR(IF(OR(F34&lt;0,F34&gt;4000,S34&lt;55),0,INDEX('SEC Appendix V3'!$B$5:$F$8,_xlfn.IFS(S34&lt;60,1,S34&lt;65,2,S34&lt;68,3,TRUE,4),MATCH(YEAR($Q$27),'SEC Appendix V3'!$B$4:$F$4))*IF(F34&lt;=3000,F34,12000-(3*F34))),0)</f>
        <v>0</v>
      </c>
      <c r="U34" s="77">
        <f t="shared" si="1"/>
        <v>124</v>
      </c>
      <c r="V34" s="104" cm="1">
        <f t="array" ref="V34">IFERROR(IF(OR(G34&lt;0,G34&gt;4000,U34&lt;55),0,INDEX('SEC Appendix V3'!$B$5:$F$8,_xlfn.IFS(U34&lt;60,1,U34&lt;65,2,U34&lt;68,3,TRUE,4),MATCH(YEAR($Q$27),'SEC Appendix V3'!$B$4:$F$4))*IF(G34&lt;=3000,G34,12000-(3*G34))),0)</f>
        <v>0</v>
      </c>
      <c r="W34" s="106">
        <f t="shared" si="2"/>
        <v>124</v>
      </c>
      <c r="X34" s="104" cm="1">
        <f t="array" ref="X34">IFERROR(IF(OR(H34&lt;0,H34&gt;4000,W34&lt;55),0,INDEX('SEC Appendix V3'!$B$5:$F$8,_xlfn.IFS(W34&lt;60,1,W34&lt;65,2,W34&lt;68,3,TRUE,4),MATCH(YEAR($Q$27),'SEC Appendix V3'!$B$4:$F$4))*IF(H34&lt;=3000,H34,12000-(3*H34))),0)</f>
        <v>0</v>
      </c>
      <c r="Y34" s="106">
        <f t="shared" si="3"/>
        <v>124</v>
      </c>
      <c r="Z34" s="104" cm="1">
        <f t="array" ref="Z34">IFERROR(IF(OR(I34&lt;0,I34&gt;4000,Y34&lt;55),0,INDEX('SEC Appendix V3'!$B$5:$F$8,_xlfn.IFS(Y34&lt;60,1,Y34&lt;65,2,Y34&lt;68,3,TRUE,4),MATCH(YEAR($Q$27),'SEC Appendix V3'!$B$4:$F$4))*IF(I34&lt;=3000,I34,12000-(3*I34))),0)</f>
        <v>0</v>
      </c>
      <c r="AA34" s="106">
        <f t="shared" si="4"/>
        <v>124</v>
      </c>
      <c r="AB34" s="104" cm="1">
        <f t="array" ref="AB34">IFERROR(IF(OR(J34&lt;0,J34&gt;4000,AA34&lt;55),0,INDEX('SEC Appendix V3'!$B$5:$F$8,_xlfn.IFS(AA34&lt;60,1,AA34&lt;65,2,AA34&lt;68,3,TRUE,4),MATCH(YEAR($Q$27),'SEC Appendix V3'!$B$4:$F$4))*IF(J34&lt;=3000,J34,12000-(3*J34))),0)</f>
        <v>0</v>
      </c>
      <c r="AC34" s="106">
        <f t="shared" si="5"/>
        <v>124</v>
      </c>
      <c r="AD34" s="104" cm="1">
        <f t="array" ref="AD34">IFERROR(IF(OR(K34&lt;0,K34&gt;4000,AC34&lt;55),0,INDEX('SEC Appendix V3'!$B$5:$F$8,_xlfn.IFS(AC34&lt;60,1,AC34&lt;65,2,AC34&lt;68,3,TRUE,4),MATCH(YEAR($Q$27),'SEC Appendix V3'!$B$4:$F$4))*IF(K34&lt;=3000,K34,12000-(3*K34))),0)</f>
        <v>0</v>
      </c>
      <c r="AE34" s="106">
        <f t="shared" si="6"/>
        <v>124</v>
      </c>
      <c r="AF34" s="104" cm="1">
        <f t="array" ref="AF34">IFERROR(IF(OR(L34&lt;0,L34&gt;4000,AE34&lt;55),0,INDEX('SEC Appendix V3'!$B$5:$F$8,_xlfn.IFS(AE34&lt;60,1,AE34&lt;65,2,AE34&lt;68,3,TRUE,4),MATCH(YEAR($Q$27),'SEC Appendix V3'!$B$4:$F$4))*IF(L34&lt;=3000,L34,12000-(3*L34))),0)</f>
        <v>0</v>
      </c>
      <c r="AG34" s="106">
        <f t="shared" si="7"/>
        <v>124</v>
      </c>
      <c r="AH34" s="104" cm="1">
        <f t="array" ref="AH34">IFERROR(IF(OR(M34&lt;0,M34&gt;4000,AG34&lt;55),0,INDEX('SEC Appendix V3'!$B$5:$F$8,_xlfn.IFS(AG34&lt;60,1,AG34&lt;65,2,AG34&lt;68,3,TRUE,4),MATCH(YEAR($Q$27),'SEC Appendix V3'!$B$4:$F$4))*IF(M34&lt;=3000,M34,12000-(3*M34))),0)</f>
        <v>0</v>
      </c>
      <c r="AI34" s="106">
        <f t="shared" si="8"/>
        <v>124</v>
      </c>
      <c r="AJ34" s="104" cm="1">
        <f t="array" ref="AJ34">IFERROR(IF(OR(N34&lt;0,N34&gt;4000,AI34&lt;55),0,INDEX('SEC Appendix V3'!$B$5:$F$8,_xlfn.IFS(AI34&lt;60,1,AI34&lt;65,2,AI34&lt;68,3,TRUE,4),MATCH(YEAR($Q$27),'SEC Appendix V3'!$B$4:$F$4))*IF(N34&lt;=3000,N34,12000-(3*N34))),0)</f>
        <v>0</v>
      </c>
      <c r="AK34" s="106">
        <f t="shared" si="9"/>
        <v>124</v>
      </c>
      <c r="AL34" s="104" cm="1">
        <f t="array" ref="AL34">IFERROR(IF(OR(O34&lt;0,O34&gt;4000,AK34&lt;55),0,INDEX('SEC Appendix V3'!$B$5:$F$8,_xlfn.IFS(AK34&lt;60,1,AK34&lt;65,2,AK34&lt;68,3,TRUE,4),MATCH(YEAR($Q$27),'SEC Appendix V3'!$B$4:$F$4))*IF(O34&lt;=3000,O34,12000-(3*O34))),0)</f>
        <v>0</v>
      </c>
      <c r="AM34" s="106">
        <f t="shared" si="10"/>
        <v>124</v>
      </c>
      <c r="AN34" s="104" cm="1">
        <f t="array" ref="AN34">IFERROR(IF(OR(P34&lt;0,P34&gt;4000,AM34&lt;55),0,INDEX('SEC Appendix V3'!$B$5:$F$8,_xlfn.IFS(AM34&lt;60,1,AM34&lt;65,2,AM34&lt;68,3,TRUE,4),MATCH(YEAR($Q$27),'SEC Appendix V3'!$B$4:$F$4))*IF(P34&lt;=3000,P34,12000-(3*P34))),0)</f>
        <v>0</v>
      </c>
      <c r="AO34" s="79">
        <f t="shared" si="11"/>
        <v>0</v>
      </c>
    </row>
    <row r="35" spans="1:41" x14ac:dyDescent="0.35">
      <c r="A35" s="70">
        <v>6</v>
      </c>
      <c r="B35" s="53"/>
      <c r="C35" s="53"/>
      <c r="D35" s="54"/>
      <c r="E35" s="55"/>
      <c r="F35" s="55"/>
      <c r="G35" s="55"/>
      <c r="H35" s="55"/>
      <c r="I35" s="55"/>
      <c r="J35" s="55"/>
      <c r="K35" s="55"/>
      <c r="L35" s="55"/>
      <c r="M35" s="55"/>
      <c r="N35" s="55"/>
      <c r="O35" s="55"/>
      <c r="P35" s="55"/>
      <c r="Q35" s="50">
        <f t="shared" si="12"/>
        <v>124</v>
      </c>
      <c r="R35" s="76" cm="1">
        <f t="array" ref="R35">IFERROR(IF(OR(E35&lt;0,E35&gt;4000,Q35&lt;55),0,INDEX('SEC Appendix V3'!$B$5:$F$8,_xlfn.IFS(Q35&lt;60,1,Q35&lt;65,2,Q35&lt;68,3,TRUE,4),MATCH(YEAR($Q$27),'SEC Appendix V3'!$B$4:$F$4))*IF(E35&lt;=3000,E35,12000-(3*E35))),0)</f>
        <v>0</v>
      </c>
      <c r="S35" s="77">
        <f t="shared" si="0"/>
        <v>124</v>
      </c>
      <c r="T35" s="104" cm="1">
        <f t="array" ref="T35">IFERROR(IF(OR(F35&lt;0,F35&gt;4000,S35&lt;55),0,INDEX('SEC Appendix V3'!$B$5:$F$8,_xlfn.IFS(S35&lt;60,1,S35&lt;65,2,S35&lt;68,3,TRUE,4),MATCH(YEAR($Q$27),'SEC Appendix V3'!$B$4:$F$4))*IF(F35&lt;=3000,F35,12000-(3*F35))),0)</f>
        <v>0</v>
      </c>
      <c r="U35" s="77">
        <f t="shared" si="1"/>
        <v>124</v>
      </c>
      <c r="V35" s="104" cm="1">
        <f t="array" ref="V35">IFERROR(IF(OR(G35&lt;0,G35&gt;4000,U35&lt;55),0,INDEX('SEC Appendix V3'!$B$5:$F$8,_xlfn.IFS(U35&lt;60,1,U35&lt;65,2,U35&lt;68,3,TRUE,4),MATCH(YEAR($Q$27),'SEC Appendix V3'!$B$4:$F$4))*IF(G35&lt;=3000,G35,12000-(3*G35))),0)</f>
        <v>0</v>
      </c>
      <c r="W35" s="106">
        <f t="shared" si="2"/>
        <v>124</v>
      </c>
      <c r="X35" s="104" cm="1">
        <f t="array" ref="X35">IFERROR(IF(OR(H35&lt;0,H35&gt;4000,W35&lt;55),0,INDEX('SEC Appendix V3'!$B$5:$F$8,_xlfn.IFS(W35&lt;60,1,W35&lt;65,2,W35&lt;68,3,TRUE,4),MATCH(YEAR($Q$27),'SEC Appendix V3'!$B$4:$F$4))*IF(H35&lt;=3000,H35,12000-(3*H35))),0)</f>
        <v>0</v>
      </c>
      <c r="Y35" s="106">
        <f t="shared" si="3"/>
        <v>124</v>
      </c>
      <c r="Z35" s="104" cm="1">
        <f t="array" ref="Z35">IFERROR(IF(OR(I35&lt;0,I35&gt;4000,Y35&lt;55),0,INDEX('SEC Appendix V3'!$B$5:$F$8,_xlfn.IFS(Y35&lt;60,1,Y35&lt;65,2,Y35&lt;68,3,TRUE,4),MATCH(YEAR($Q$27),'SEC Appendix V3'!$B$4:$F$4))*IF(I35&lt;=3000,I35,12000-(3*I35))),0)</f>
        <v>0</v>
      </c>
      <c r="AA35" s="106">
        <f t="shared" si="4"/>
        <v>124</v>
      </c>
      <c r="AB35" s="104" cm="1">
        <f t="array" ref="AB35">IFERROR(IF(OR(J35&lt;0,J35&gt;4000,AA35&lt;55),0,INDEX('SEC Appendix V3'!$B$5:$F$8,_xlfn.IFS(AA35&lt;60,1,AA35&lt;65,2,AA35&lt;68,3,TRUE,4),MATCH(YEAR($Q$27),'SEC Appendix V3'!$B$4:$F$4))*IF(J35&lt;=3000,J35,12000-(3*J35))),0)</f>
        <v>0</v>
      </c>
      <c r="AC35" s="106">
        <f t="shared" si="5"/>
        <v>124</v>
      </c>
      <c r="AD35" s="104" cm="1">
        <f t="array" ref="AD35">IFERROR(IF(OR(K35&lt;0,K35&gt;4000,AC35&lt;55),0,INDEX('SEC Appendix V3'!$B$5:$F$8,_xlfn.IFS(AC35&lt;60,1,AC35&lt;65,2,AC35&lt;68,3,TRUE,4),MATCH(YEAR($Q$27),'SEC Appendix V3'!$B$4:$F$4))*IF(K35&lt;=3000,K35,12000-(3*K35))),0)</f>
        <v>0</v>
      </c>
      <c r="AE35" s="106">
        <f t="shared" si="6"/>
        <v>124</v>
      </c>
      <c r="AF35" s="104" cm="1">
        <f t="array" ref="AF35">IFERROR(IF(OR(L35&lt;0,L35&gt;4000,AE35&lt;55),0,INDEX('SEC Appendix V3'!$B$5:$F$8,_xlfn.IFS(AE35&lt;60,1,AE35&lt;65,2,AE35&lt;68,3,TRUE,4),MATCH(YEAR($Q$27),'SEC Appendix V3'!$B$4:$F$4))*IF(L35&lt;=3000,L35,12000-(3*L35))),0)</f>
        <v>0</v>
      </c>
      <c r="AG35" s="106">
        <f t="shared" si="7"/>
        <v>124</v>
      </c>
      <c r="AH35" s="104" cm="1">
        <f t="array" ref="AH35">IFERROR(IF(OR(M35&lt;0,M35&gt;4000,AG35&lt;55),0,INDEX('SEC Appendix V3'!$B$5:$F$8,_xlfn.IFS(AG35&lt;60,1,AG35&lt;65,2,AG35&lt;68,3,TRUE,4),MATCH(YEAR($Q$27),'SEC Appendix V3'!$B$4:$F$4))*IF(M35&lt;=3000,M35,12000-(3*M35))),0)</f>
        <v>0</v>
      </c>
      <c r="AI35" s="106">
        <f t="shared" si="8"/>
        <v>124</v>
      </c>
      <c r="AJ35" s="104" cm="1">
        <f t="array" ref="AJ35">IFERROR(IF(OR(N35&lt;0,N35&gt;4000,AI35&lt;55),0,INDEX('SEC Appendix V3'!$B$5:$F$8,_xlfn.IFS(AI35&lt;60,1,AI35&lt;65,2,AI35&lt;68,3,TRUE,4),MATCH(YEAR($Q$27),'SEC Appendix V3'!$B$4:$F$4))*IF(N35&lt;=3000,N35,12000-(3*N35))),0)</f>
        <v>0</v>
      </c>
      <c r="AK35" s="106">
        <f t="shared" si="9"/>
        <v>124</v>
      </c>
      <c r="AL35" s="104" cm="1">
        <f t="array" ref="AL35">IFERROR(IF(OR(O35&lt;0,O35&gt;4000,AK35&lt;55),0,INDEX('SEC Appendix V3'!$B$5:$F$8,_xlfn.IFS(AK35&lt;60,1,AK35&lt;65,2,AK35&lt;68,3,TRUE,4),MATCH(YEAR($Q$27),'SEC Appendix V3'!$B$4:$F$4))*IF(O35&lt;=3000,O35,12000-(3*O35))),0)</f>
        <v>0</v>
      </c>
      <c r="AM35" s="106">
        <f t="shared" si="10"/>
        <v>124</v>
      </c>
      <c r="AN35" s="104" cm="1">
        <f t="array" ref="AN35">IFERROR(IF(OR(P35&lt;0,P35&gt;4000,AM35&lt;55),0,INDEX('SEC Appendix V3'!$B$5:$F$8,_xlfn.IFS(AM35&lt;60,1,AM35&lt;65,2,AM35&lt;68,3,TRUE,4),MATCH(YEAR($Q$27),'SEC Appendix V3'!$B$4:$F$4))*IF(P35&lt;=3000,P35,12000-(3*P35))),0)</f>
        <v>0</v>
      </c>
      <c r="AO35" s="79">
        <f t="shared" si="11"/>
        <v>0</v>
      </c>
    </row>
    <row r="36" spans="1:41" x14ac:dyDescent="0.35">
      <c r="A36" s="70">
        <v>7</v>
      </c>
      <c r="B36" s="53"/>
      <c r="C36" s="53"/>
      <c r="D36" s="54"/>
      <c r="E36" s="71"/>
      <c r="F36" s="71"/>
      <c r="G36" s="71"/>
      <c r="H36" s="71"/>
      <c r="I36" s="71"/>
      <c r="J36" s="71"/>
      <c r="K36" s="71"/>
      <c r="L36" s="71"/>
      <c r="M36" s="71"/>
      <c r="N36" s="71"/>
      <c r="O36" s="71"/>
      <c r="P36" s="71"/>
      <c r="Q36" s="50">
        <f t="shared" si="12"/>
        <v>124</v>
      </c>
      <c r="R36" s="76" cm="1">
        <f t="array" ref="R36">IFERROR(IF(OR(E36&lt;0,E36&gt;4000,Q36&lt;55),0,INDEX('SEC Appendix V3'!$B$5:$F$8,_xlfn.IFS(Q36&lt;60,1,Q36&lt;65,2,Q36&lt;68,3,TRUE,4),MATCH(YEAR($Q$27),'SEC Appendix V3'!$B$4:$F$4))*IF(E36&lt;=3000,E36,12000-(3*E36))),0)</f>
        <v>0</v>
      </c>
      <c r="S36" s="77">
        <f t="shared" si="0"/>
        <v>124</v>
      </c>
      <c r="T36" s="104" cm="1">
        <f t="array" ref="T36">IFERROR(IF(OR(F36&lt;0,F36&gt;4000,S36&lt;55),0,INDEX('SEC Appendix V3'!$B$5:$F$8,_xlfn.IFS(S36&lt;60,1,S36&lt;65,2,S36&lt;68,3,TRUE,4),MATCH(YEAR($Q$27),'SEC Appendix V3'!$B$4:$F$4))*IF(F36&lt;=3000,F36,12000-(3*F36))),0)</f>
        <v>0</v>
      </c>
      <c r="U36" s="77">
        <f t="shared" si="1"/>
        <v>124</v>
      </c>
      <c r="V36" s="104" cm="1">
        <f t="array" ref="V36">IFERROR(IF(OR(G36&lt;0,G36&gt;4000,U36&lt;55),0,INDEX('SEC Appendix V3'!$B$5:$F$8,_xlfn.IFS(U36&lt;60,1,U36&lt;65,2,U36&lt;68,3,TRUE,4),MATCH(YEAR($Q$27),'SEC Appendix V3'!$B$4:$F$4))*IF(G36&lt;=3000,G36,12000-(3*G36))),0)</f>
        <v>0</v>
      </c>
      <c r="W36" s="106">
        <f t="shared" si="2"/>
        <v>124</v>
      </c>
      <c r="X36" s="104" cm="1">
        <f t="array" ref="X36">IFERROR(IF(OR(H36&lt;0,H36&gt;4000,W36&lt;55),0,INDEX('SEC Appendix V3'!$B$5:$F$8,_xlfn.IFS(W36&lt;60,1,W36&lt;65,2,W36&lt;68,3,TRUE,4),MATCH(YEAR($Q$27),'SEC Appendix V3'!$B$4:$F$4))*IF(H36&lt;=3000,H36,12000-(3*H36))),0)</f>
        <v>0</v>
      </c>
      <c r="Y36" s="106">
        <f t="shared" si="3"/>
        <v>124</v>
      </c>
      <c r="Z36" s="104" cm="1">
        <f t="array" ref="Z36">IFERROR(IF(OR(I36&lt;0,I36&gt;4000,Y36&lt;55),0,INDEX('SEC Appendix V3'!$B$5:$F$8,_xlfn.IFS(Y36&lt;60,1,Y36&lt;65,2,Y36&lt;68,3,TRUE,4),MATCH(YEAR($Q$27),'SEC Appendix V3'!$B$4:$F$4))*IF(I36&lt;=3000,I36,12000-(3*I36))),0)</f>
        <v>0</v>
      </c>
      <c r="AA36" s="106">
        <f t="shared" si="4"/>
        <v>124</v>
      </c>
      <c r="AB36" s="104" cm="1">
        <f t="array" ref="AB36">IFERROR(IF(OR(J36&lt;0,J36&gt;4000,AA36&lt;55),0,INDEX('SEC Appendix V3'!$B$5:$F$8,_xlfn.IFS(AA36&lt;60,1,AA36&lt;65,2,AA36&lt;68,3,TRUE,4),MATCH(YEAR($Q$27),'SEC Appendix V3'!$B$4:$F$4))*IF(J36&lt;=3000,J36,12000-(3*J36))),0)</f>
        <v>0</v>
      </c>
      <c r="AC36" s="106">
        <f t="shared" si="5"/>
        <v>124</v>
      </c>
      <c r="AD36" s="104" cm="1">
        <f t="array" ref="AD36">IFERROR(IF(OR(K36&lt;0,K36&gt;4000,AC36&lt;55),0,INDEX('SEC Appendix V3'!$B$5:$F$8,_xlfn.IFS(AC36&lt;60,1,AC36&lt;65,2,AC36&lt;68,3,TRUE,4),MATCH(YEAR($Q$27),'SEC Appendix V3'!$B$4:$F$4))*IF(K36&lt;=3000,K36,12000-(3*K36))),0)</f>
        <v>0</v>
      </c>
      <c r="AE36" s="106">
        <f t="shared" si="6"/>
        <v>124</v>
      </c>
      <c r="AF36" s="104" cm="1">
        <f t="array" ref="AF36">IFERROR(IF(OR(L36&lt;0,L36&gt;4000,AE36&lt;55),0,INDEX('SEC Appendix V3'!$B$5:$F$8,_xlfn.IFS(AE36&lt;60,1,AE36&lt;65,2,AE36&lt;68,3,TRUE,4),MATCH(YEAR($Q$27),'SEC Appendix V3'!$B$4:$F$4))*IF(L36&lt;=3000,L36,12000-(3*L36))),0)</f>
        <v>0</v>
      </c>
      <c r="AG36" s="106">
        <f t="shared" si="7"/>
        <v>124</v>
      </c>
      <c r="AH36" s="104" cm="1">
        <f t="array" ref="AH36">IFERROR(IF(OR(M36&lt;0,M36&gt;4000,AG36&lt;55),0,INDEX('SEC Appendix V3'!$B$5:$F$8,_xlfn.IFS(AG36&lt;60,1,AG36&lt;65,2,AG36&lt;68,3,TRUE,4),MATCH(YEAR($Q$27),'SEC Appendix V3'!$B$4:$F$4))*IF(M36&lt;=3000,M36,12000-(3*M36))),0)</f>
        <v>0</v>
      </c>
      <c r="AI36" s="106">
        <f t="shared" si="8"/>
        <v>124</v>
      </c>
      <c r="AJ36" s="104" cm="1">
        <f t="array" ref="AJ36">IFERROR(IF(OR(N36&lt;0,N36&gt;4000,AI36&lt;55),0,INDEX('SEC Appendix V3'!$B$5:$F$8,_xlfn.IFS(AI36&lt;60,1,AI36&lt;65,2,AI36&lt;68,3,TRUE,4),MATCH(YEAR($Q$27),'SEC Appendix V3'!$B$4:$F$4))*IF(N36&lt;=3000,N36,12000-(3*N36))),0)</f>
        <v>0</v>
      </c>
      <c r="AK36" s="106">
        <f t="shared" si="9"/>
        <v>124</v>
      </c>
      <c r="AL36" s="104" cm="1">
        <f t="array" ref="AL36">IFERROR(IF(OR(O36&lt;0,O36&gt;4000,AK36&lt;55),0,INDEX('SEC Appendix V3'!$B$5:$F$8,_xlfn.IFS(AK36&lt;60,1,AK36&lt;65,2,AK36&lt;68,3,TRUE,4),MATCH(YEAR($Q$27),'SEC Appendix V3'!$B$4:$F$4))*IF(O36&lt;=3000,O36,12000-(3*O36))),0)</f>
        <v>0</v>
      </c>
      <c r="AM36" s="106">
        <f t="shared" si="10"/>
        <v>124</v>
      </c>
      <c r="AN36" s="104" cm="1">
        <f t="array" ref="AN36">IFERROR(IF(OR(P36&lt;0,P36&gt;4000,AM36&lt;55),0,INDEX('SEC Appendix V3'!$B$5:$F$8,_xlfn.IFS(AM36&lt;60,1,AM36&lt;65,2,AM36&lt;68,3,TRUE,4),MATCH(YEAR($Q$27),'SEC Appendix V3'!$B$4:$F$4))*IF(P36&lt;=3000,P36,12000-(3*P36))),0)</f>
        <v>0</v>
      </c>
      <c r="AO36" s="79">
        <f t="shared" si="11"/>
        <v>0</v>
      </c>
    </row>
    <row r="37" spans="1:41" x14ac:dyDescent="0.35">
      <c r="A37" s="70">
        <v>8</v>
      </c>
      <c r="B37" s="53"/>
      <c r="C37" s="53"/>
      <c r="D37" s="54"/>
      <c r="E37" s="55"/>
      <c r="F37" s="55"/>
      <c r="G37" s="55"/>
      <c r="H37" s="55"/>
      <c r="I37" s="55"/>
      <c r="J37" s="55"/>
      <c r="K37" s="55"/>
      <c r="L37" s="55"/>
      <c r="M37" s="55"/>
      <c r="N37" s="55"/>
      <c r="O37" s="55"/>
      <c r="P37" s="55"/>
      <c r="Q37" s="50">
        <f t="shared" si="12"/>
        <v>124</v>
      </c>
      <c r="R37" s="76" cm="1">
        <f t="array" ref="R37">IFERROR(IF(OR(E37&lt;0,E37&gt;4000,Q37&lt;55),0,INDEX('SEC Appendix V3'!$B$5:$F$8,_xlfn.IFS(Q37&lt;60,1,Q37&lt;65,2,Q37&lt;68,3,TRUE,4),MATCH(YEAR($Q$27),'SEC Appendix V3'!$B$4:$F$4))*IF(E37&lt;=3000,E37,12000-(3*E37))),0)</f>
        <v>0</v>
      </c>
      <c r="S37" s="77">
        <f t="shared" si="0"/>
        <v>124</v>
      </c>
      <c r="T37" s="104" cm="1">
        <f t="array" ref="T37">IFERROR(IF(OR(F37&lt;0,F37&gt;4000,S37&lt;55),0,INDEX('SEC Appendix V3'!$B$5:$F$8,_xlfn.IFS(S37&lt;60,1,S37&lt;65,2,S37&lt;68,3,TRUE,4),MATCH(YEAR($Q$27),'SEC Appendix V3'!$B$4:$F$4))*IF(F37&lt;=3000,F37,12000-(3*F37))),0)</f>
        <v>0</v>
      </c>
      <c r="U37" s="77">
        <f t="shared" si="1"/>
        <v>124</v>
      </c>
      <c r="V37" s="104" cm="1">
        <f t="array" ref="V37">IFERROR(IF(OR(G37&lt;0,G37&gt;4000,U37&lt;55),0,INDEX('SEC Appendix V3'!$B$5:$F$8,_xlfn.IFS(U37&lt;60,1,U37&lt;65,2,U37&lt;68,3,TRUE,4),MATCH(YEAR($Q$27),'SEC Appendix V3'!$B$4:$F$4))*IF(G37&lt;=3000,G37,12000-(3*G37))),0)</f>
        <v>0</v>
      </c>
      <c r="W37" s="106">
        <f t="shared" si="2"/>
        <v>124</v>
      </c>
      <c r="X37" s="104" cm="1">
        <f t="array" ref="X37">IFERROR(IF(OR(H37&lt;0,H37&gt;4000,W37&lt;55),0,INDEX('SEC Appendix V3'!$B$5:$F$8,_xlfn.IFS(W37&lt;60,1,W37&lt;65,2,W37&lt;68,3,TRUE,4),MATCH(YEAR($Q$27),'SEC Appendix V3'!$B$4:$F$4))*IF(H37&lt;=3000,H37,12000-(3*H37))),0)</f>
        <v>0</v>
      </c>
      <c r="Y37" s="106">
        <f t="shared" si="3"/>
        <v>124</v>
      </c>
      <c r="Z37" s="104" cm="1">
        <f t="array" ref="Z37">IFERROR(IF(OR(I37&lt;0,I37&gt;4000,Y37&lt;55),0,INDEX('SEC Appendix V3'!$B$5:$F$8,_xlfn.IFS(Y37&lt;60,1,Y37&lt;65,2,Y37&lt;68,3,TRUE,4),MATCH(YEAR($Q$27),'SEC Appendix V3'!$B$4:$F$4))*IF(I37&lt;=3000,I37,12000-(3*I37))),0)</f>
        <v>0</v>
      </c>
      <c r="AA37" s="106">
        <f t="shared" si="4"/>
        <v>124</v>
      </c>
      <c r="AB37" s="104" cm="1">
        <f t="array" ref="AB37">IFERROR(IF(OR(J37&lt;0,J37&gt;4000,AA37&lt;55),0,INDEX('SEC Appendix V3'!$B$5:$F$8,_xlfn.IFS(AA37&lt;60,1,AA37&lt;65,2,AA37&lt;68,3,TRUE,4),MATCH(YEAR($Q$27),'SEC Appendix V3'!$B$4:$F$4))*IF(J37&lt;=3000,J37,12000-(3*J37))),0)</f>
        <v>0</v>
      </c>
      <c r="AC37" s="106">
        <f t="shared" si="5"/>
        <v>124</v>
      </c>
      <c r="AD37" s="104" cm="1">
        <f t="array" ref="AD37">IFERROR(IF(OR(K37&lt;0,K37&gt;4000,AC37&lt;55),0,INDEX('SEC Appendix V3'!$B$5:$F$8,_xlfn.IFS(AC37&lt;60,1,AC37&lt;65,2,AC37&lt;68,3,TRUE,4),MATCH(YEAR($Q$27),'SEC Appendix V3'!$B$4:$F$4))*IF(K37&lt;=3000,K37,12000-(3*K37))),0)</f>
        <v>0</v>
      </c>
      <c r="AE37" s="106">
        <f t="shared" si="6"/>
        <v>124</v>
      </c>
      <c r="AF37" s="104" cm="1">
        <f t="array" ref="AF37">IFERROR(IF(OR(L37&lt;0,L37&gt;4000,AE37&lt;55),0,INDEX('SEC Appendix V3'!$B$5:$F$8,_xlfn.IFS(AE37&lt;60,1,AE37&lt;65,2,AE37&lt;68,3,TRUE,4),MATCH(YEAR($Q$27),'SEC Appendix V3'!$B$4:$F$4))*IF(L37&lt;=3000,L37,12000-(3*L37))),0)</f>
        <v>0</v>
      </c>
      <c r="AG37" s="106">
        <f t="shared" si="7"/>
        <v>124</v>
      </c>
      <c r="AH37" s="104" cm="1">
        <f t="array" ref="AH37">IFERROR(IF(OR(M37&lt;0,M37&gt;4000,AG37&lt;55),0,INDEX('SEC Appendix V3'!$B$5:$F$8,_xlfn.IFS(AG37&lt;60,1,AG37&lt;65,2,AG37&lt;68,3,TRUE,4),MATCH(YEAR($Q$27),'SEC Appendix V3'!$B$4:$F$4))*IF(M37&lt;=3000,M37,12000-(3*M37))),0)</f>
        <v>0</v>
      </c>
      <c r="AI37" s="106">
        <f t="shared" si="8"/>
        <v>124</v>
      </c>
      <c r="AJ37" s="104" cm="1">
        <f t="array" ref="AJ37">IFERROR(IF(OR(N37&lt;0,N37&gt;4000,AI37&lt;55),0,INDEX('SEC Appendix V3'!$B$5:$F$8,_xlfn.IFS(AI37&lt;60,1,AI37&lt;65,2,AI37&lt;68,3,TRUE,4),MATCH(YEAR($Q$27),'SEC Appendix V3'!$B$4:$F$4))*IF(N37&lt;=3000,N37,12000-(3*N37))),0)</f>
        <v>0</v>
      </c>
      <c r="AK37" s="106">
        <f t="shared" si="9"/>
        <v>124</v>
      </c>
      <c r="AL37" s="104" cm="1">
        <f t="array" ref="AL37">IFERROR(IF(OR(O37&lt;0,O37&gt;4000,AK37&lt;55),0,INDEX('SEC Appendix V3'!$B$5:$F$8,_xlfn.IFS(AK37&lt;60,1,AK37&lt;65,2,AK37&lt;68,3,TRUE,4),MATCH(YEAR($Q$27),'SEC Appendix V3'!$B$4:$F$4))*IF(O37&lt;=3000,O37,12000-(3*O37))),0)</f>
        <v>0</v>
      </c>
      <c r="AM37" s="106">
        <f t="shared" si="10"/>
        <v>124</v>
      </c>
      <c r="AN37" s="104" cm="1">
        <f t="array" ref="AN37">IFERROR(IF(OR(P37&lt;0,P37&gt;4000,AM37&lt;55),0,INDEX('SEC Appendix V3'!$B$5:$F$8,_xlfn.IFS(AM37&lt;60,1,AM37&lt;65,2,AM37&lt;68,3,TRUE,4),MATCH(YEAR($Q$27),'SEC Appendix V3'!$B$4:$F$4))*IF(P37&lt;=3000,P37,12000-(3*P37))),0)</f>
        <v>0</v>
      </c>
      <c r="AO37" s="79">
        <f t="shared" si="11"/>
        <v>0</v>
      </c>
    </row>
    <row r="38" spans="1:41" x14ac:dyDescent="0.35">
      <c r="A38" s="70">
        <v>9</v>
      </c>
      <c r="B38" s="53"/>
      <c r="C38" s="53"/>
      <c r="D38" s="54"/>
      <c r="E38" s="55"/>
      <c r="F38" s="55"/>
      <c r="G38" s="55"/>
      <c r="H38" s="55"/>
      <c r="I38" s="55"/>
      <c r="J38" s="55"/>
      <c r="K38" s="55"/>
      <c r="L38" s="55"/>
      <c r="M38" s="55"/>
      <c r="N38" s="55"/>
      <c r="O38" s="55"/>
      <c r="P38" s="55"/>
      <c r="Q38" s="50">
        <f t="shared" si="12"/>
        <v>124</v>
      </c>
      <c r="R38" s="76" cm="1">
        <f t="array" ref="R38">IFERROR(IF(OR(E38&lt;0,E38&gt;4000,Q38&lt;55),0,INDEX('SEC Appendix V3'!$B$5:$F$8,_xlfn.IFS(Q38&lt;60,1,Q38&lt;65,2,Q38&lt;68,3,TRUE,4),MATCH(YEAR($Q$27),'SEC Appendix V3'!$B$4:$F$4))*IF(E38&lt;=3000,E38,12000-(3*E38))),0)</f>
        <v>0</v>
      </c>
      <c r="S38" s="77">
        <f t="shared" si="0"/>
        <v>124</v>
      </c>
      <c r="T38" s="104" cm="1">
        <f t="array" ref="T38">IFERROR(IF(OR(F38&lt;0,F38&gt;4000,S38&lt;55),0,INDEX('SEC Appendix V3'!$B$5:$F$8,_xlfn.IFS(S38&lt;60,1,S38&lt;65,2,S38&lt;68,3,TRUE,4),MATCH(YEAR($Q$27),'SEC Appendix V3'!$B$4:$F$4))*IF(F38&lt;=3000,F38,12000-(3*F38))),0)</f>
        <v>0</v>
      </c>
      <c r="U38" s="77">
        <f t="shared" si="1"/>
        <v>124</v>
      </c>
      <c r="V38" s="104" cm="1">
        <f t="array" ref="V38">IFERROR(IF(OR(G38&lt;0,G38&gt;4000,U38&lt;55),0,INDEX('SEC Appendix V3'!$B$5:$F$8,_xlfn.IFS(U38&lt;60,1,U38&lt;65,2,U38&lt;68,3,TRUE,4),MATCH(YEAR($Q$27),'SEC Appendix V3'!$B$4:$F$4))*IF(G38&lt;=3000,G38,12000-(3*G38))),0)</f>
        <v>0</v>
      </c>
      <c r="W38" s="106">
        <f t="shared" si="2"/>
        <v>124</v>
      </c>
      <c r="X38" s="104" cm="1">
        <f t="array" ref="X38">IFERROR(IF(OR(H38&lt;0,H38&gt;4000,W38&lt;55),0,INDEX('SEC Appendix V3'!$B$5:$F$8,_xlfn.IFS(W38&lt;60,1,W38&lt;65,2,W38&lt;68,3,TRUE,4),MATCH(YEAR($Q$27),'SEC Appendix V3'!$B$4:$F$4))*IF(H38&lt;=3000,H38,12000-(3*H38))),0)</f>
        <v>0</v>
      </c>
      <c r="Y38" s="106">
        <f t="shared" si="3"/>
        <v>124</v>
      </c>
      <c r="Z38" s="104" cm="1">
        <f t="array" ref="Z38">IFERROR(IF(OR(I38&lt;0,I38&gt;4000,Y38&lt;55),0,INDEX('SEC Appendix V3'!$B$5:$F$8,_xlfn.IFS(Y38&lt;60,1,Y38&lt;65,2,Y38&lt;68,3,TRUE,4),MATCH(YEAR($Q$27),'SEC Appendix V3'!$B$4:$F$4))*IF(I38&lt;=3000,I38,12000-(3*I38))),0)</f>
        <v>0</v>
      </c>
      <c r="AA38" s="106">
        <f t="shared" si="4"/>
        <v>124</v>
      </c>
      <c r="AB38" s="104" cm="1">
        <f t="array" ref="AB38">IFERROR(IF(OR(J38&lt;0,J38&gt;4000,AA38&lt;55),0,INDEX('SEC Appendix V3'!$B$5:$F$8,_xlfn.IFS(AA38&lt;60,1,AA38&lt;65,2,AA38&lt;68,3,TRUE,4),MATCH(YEAR($Q$27),'SEC Appendix V3'!$B$4:$F$4))*IF(J38&lt;=3000,J38,12000-(3*J38))),0)</f>
        <v>0</v>
      </c>
      <c r="AC38" s="106">
        <f t="shared" si="5"/>
        <v>124</v>
      </c>
      <c r="AD38" s="104" cm="1">
        <f t="array" ref="AD38">IFERROR(IF(OR(K38&lt;0,K38&gt;4000,AC38&lt;55),0,INDEX('SEC Appendix V3'!$B$5:$F$8,_xlfn.IFS(AC38&lt;60,1,AC38&lt;65,2,AC38&lt;68,3,TRUE,4),MATCH(YEAR($Q$27),'SEC Appendix V3'!$B$4:$F$4))*IF(K38&lt;=3000,K38,12000-(3*K38))),0)</f>
        <v>0</v>
      </c>
      <c r="AE38" s="106">
        <f t="shared" si="6"/>
        <v>124</v>
      </c>
      <c r="AF38" s="104" cm="1">
        <f t="array" ref="AF38">IFERROR(IF(OR(L38&lt;0,L38&gt;4000,AE38&lt;55),0,INDEX('SEC Appendix V3'!$B$5:$F$8,_xlfn.IFS(AE38&lt;60,1,AE38&lt;65,2,AE38&lt;68,3,TRUE,4),MATCH(YEAR($Q$27),'SEC Appendix V3'!$B$4:$F$4))*IF(L38&lt;=3000,L38,12000-(3*L38))),0)</f>
        <v>0</v>
      </c>
      <c r="AG38" s="106">
        <f t="shared" si="7"/>
        <v>124</v>
      </c>
      <c r="AH38" s="104" cm="1">
        <f t="array" ref="AH38">IFERROR(IF(OR(M38&lt;0,M38&gt;4000,AG38&lt;55),0,INDEX('SEC Appendix V3'!$B$5:$F$8,_xlfn.IFS(AG38&lt;60,1,AG38&lt;65,2,AG38&lt;68,3,TRUE,4),MATCH(YEAR($Q$27),'SEC Appendix V3'!$B$4:$F$4))*IF(M38&lt;=3000,M38,12000-(3*M38))),0)</f>
        <v>0</v>
      </c>
      <c r="AI38" s="106">
        <f t="shared" si="8"/>
        <v>124</v>
      </c>
      <c r="AJ38" s="104" cm="1">
        <f t="array" ref="AJ38">IFERROR(IF(OR(N38&lt;0,N38&gt;4000,AI38&lt;55),0,INDEX('SEC Appendix V3'!$B$5:$F$8,_xlfn.IFS(AI38&lt;60,1,AI38&lt;65,2,AI38&lt;68,3,TRUE,4),MATCH(YEAR($Q$27),'SEC Appendix V3'!$B$4:$F$4))*IF(N38&lt;=3000,N38,12000-(3*N38))),0)</f>
        <v>0</v>
      </c>
      <c r="AK38" s="106">
        <f t="shared" si="9"/>
        <v>124</v>
      </c>
      <c r="AL38" s="104" cm="1">
        <f t="array" ref="AL38">IFERROR(IF(OR(O38&lt;0,O38&gt;4000,AK38&lt;55),0,INDEX('SEC Appendix V3'!$B$5:$F$8,_xlfn.IFS(AK38&lt;60,1,AK38&lt;65,2,AK38&lt;68,3,TRUE,4),MATCH(YEAR($Q$27),'SEC Appendix V3'!$B$4:$F$4))*IF(O38&lt;=3000,O38,12000-(3*O38))),0)</f>
        <v>0</v>
      </c>
      <c r="AM38" s="106">
        <f t="shared" si="10"/>
        <v>124</v>
      </c>
      <c r="AN38" s="104" cm="1">
        <f t="array" ref="AN38">IFERROR(IF(OR(P38&lt;0,P38&gt;4000,AM38&lt;55),0,INDEX('SEC Appendix V3'!$B$5:$F$8,_xlfn.IFS(AM38&lt;60,1,AM38&lt;65,2,AM38&lt;68,3,TRUE,4),MATCH(YEAR($Q$27),'SEC Appendix V3'!$B$4:$F$4))*IF(P38&lt;=3000,P38,12000-(3*P38))),0)</f>
        <v>0</v>
      </c>
      <c r="AO38" s="79">
        <f t="shared" si="11"/>
        <v>0</v>
      </c>
    </row>
    <row r="39" spans="1:41" x14ac:dyDescent="0.35">
      <c r="A39" s="70">
        <v>10</v>
      </c>
      <c r="B39" s="53"/>
      <c r="C39" s="53"/>
      <c r="D39" s="56"/>
      <c r="E39" s="71"/>
      <c r="F39" s="71"/>
      <c r="G39" s="71"/>
      <c r="H39" s="71"/>
      <c r="I39" s="71"/>
      <c r="J39" s="71"/>
      <c r="K39" s="71"/>
      <c r="L39" s="71"/>
      <c r="M39" s="71"/>
      <c r="N39" s="71"/>
      <c r="O39" s="71"/>
      <c r="P39" s="71"/>
      <c r="Q39" s="50">
        <f t="shared" si="12"/>
        <v>124</v>
      </c>
      <c r="R39" s="76" cm="1">
        <f t="array" ref="R39">IFERROR(IF(OR(E39&lt;0,E39&gt;4000,Q39&lt;55),0,INDEX('SEC Appendix V3'!$B$5:$F$8,_xlfn.IFS(Q39&lt;60,1,Q39&lt;65,2,Q39&lt;68,3,TRUE,4),MATCH(YEAR($Q$27),'SEC Appendix V3'!$B$4:$F$4))*IF(E39&lt;=3000,E39,12000-(3*E39))),0)</f>
        <v>0</v>
      </c>
      <c r="S39" s="77">
        <f t="shared" si="0"/>
        <v>124</v>
      </c>
      <c r="T39" s="104" cm="1">
        <f t="array" ref="T39">IFERROR(IF(OR(F39&lt;0,F39&gt;4000,S39&lt;55),0,INDEX('SEC Appendix V3'!$B$5:$F$8,_xlfn.IFS(S39&lt;60,1,S39&lt;65,2,S39&lt;68,3,TRUE,4),MATCH(YEAR($Q$27),'SEC Appendix V3'!$B$4:$F$4))*IF(F39&lt;=3000,F39,12000-(3*F39))),0)</f>
        <v>0</v>
      </c>
      <c r="U39" s="77">
        <f t="shared" si="1"/>
        <v>124</v>
      </c>
      <c r="V39" s="104" cm="1">
        <f t="array" ref="V39">IFERROR(IF(OR(G39&lt;0,G39&gt;4000,U39&lt;55),0,INDEX('SEC Appendix V3'!$B$5:$F$8,_xlfn.IFS(U39&lt;60,1,U39&lt;65,2,U39&lt;68,3,TRUE,4),MATCH(YEAR($Q$27),'SEC Appendix V3'!$B$4:$F$4))*IF(G39&lt;=3000,G39,12000-(3*G39))),0)</f>
        <v>0</v>
      </c>
      <c r="W39" s="106">
        <f t="shared" si="2"/>
        <v>124</v>
      </c>
      <c r="X39" s="104" cm="1">
        <f t="array" ref="X39">IFERROR(IF(OR(H39&lt;0,H39&gt;4000,W39&lt;55),0,INDEX('SEC Appendix V3'!$B$5:$F$8,_xlfn.IFS(W39&lt;60,1,W39&lt;65,2,W39&lt;68,3,TRUE,4),MATCH(YEAR($Q$27),'SEC Appendix V3'!$B$4:$F$4))*IF(H39&lt;=3000,H39,12000-(3*H39))),0)</f>
        <v>0</v>
      </c>
      <c r="Y39" s="106">
        <f t="shared" si="3"/>
        <v>124</v>
      </c>
      <c r="Z39" s="104" cm="1">
        <f t="array" ref="Z39">IFERROR(IF(OR(I39&lt;0,I39&gt;4000,Y39&lt;55),0,INDEX('SEC Appendix V3'!$B$5:$F$8,_xlfn.IFS(Y39&lt;60,1,Y39&lt;65,2,Y39&lt;68,3,TRUE,4),MATCH(YEAR($Q$27),'SEC Appendix V3'!$B$4:$F$4))*IF(I39&lt;=3000,I39,12000-(3*I39))),0)</f>
        <v>0</v>
      </c>
      <c r="AA39" s="106">
        <f t="shared" si="4"/>
        <v>124</v>
      </c>
      <c r="AB39" s="104" cm="1">
        <f t="array" ref="AB39">IFERROR(IF(OR(J39&lt;0,J39&gt;4000,AA39&lt;55),0,INDEX('SEC Appendix V3'!$B$5:$F$8,_xlfn.IFS(AA39&lt;60,1,AA39&lt;65,2,AA39&lt;68,3,TRUE,4),MATCH(YEAR($Q$27),'SEC Appendix V3'!$B$4:$F$4))*IF(J39&lt;=3000,J39,12000-(3*J39))),0)</f>
        <v>0</v>
      </c>
      <c r="AC39" s="106">
        <f t="shared" si="5"/>
        <v>124</v>
      </c>
      <c r="AD39" s="104" cm="1">
        <f t="array" ref="AD39">IFERROR(IF(OR(K39&lt;0,K39&gt;4000,AC39&lt;55),0,INDEX('SEC Appendix V3'!$B$5:$F$8,_xlfn.IFS(AC39&lt;60,1,AC39&lt;65,2,AC39&lt;68,3,TRUE,4),MATCH(YEAR($Q$27),'SEC Appendix V3'!$B$4:$F$4))*IF(K39&lt;=3000,K39,12000-(3*K39))),0)</f>
        <v>0</v>
      </c>
      <c r="AE39" s="106">
        <f t="shared" si="6"/>
        <v>124</v>
      </c>
      <c r="AF39" s="104" cm="1">
        <f t="array" ref="AF39">IFERROR(IF(OR(L39&lt;0,L39&gt;4000,AE39&lt;55),0,INDEX('SEC Appendix V3'!$B$5:$F$8,_xlfn.IFS(AE39&lt;60,1,AE39&lt;65,2,AE39&lt;68,3,TRUE,4),MATCH(YEAR($Q$27),'SEC Appendix V3'!$B$4:$F$4))*IF(L39&lt;=3000,L39,12000-(3*L39))),0)</f>
        <v>0</v>
      </c>
      <c r="AG39" s="106">
        <f t="shared" si="7"/>
        <v>124</v>
      </c>
      <c r="AH39" s="104" cm="1">
        <f t="array" ref="AH39">IFERROR(IF(OR(M39&lt;0,M39&gt;4000,AG39&lt;55),0,INDEX('SEC Appendix V3'!$B$5:$F$8,_xlfn.IFS(AG39&lt;60,1,AG39&lt;65,2,AG39&lt;68,3,TRUE,4),MATCH(YEAR($Q$27),'SEC Appendix V3'!$B$4:$F$4))*IF(M39&lt;=3000,M39,12000-(3*M39))),0)</f>
        <v>0</v>
      </c>
      <c r="AI39" s="106">
        <f t="shared" si="8"/>
        <v>124</v>
      </c>
      <c r="AJ39" s="104" cm="1">
        <f t="array" ref="AJ39">IFERROR(IF(OR(N39&lt;0,N39&gt;4000,AI39&lt;55),0,INDEX('SEC Appendix V3'!$B$5:$F$8,_xlfn.IFS(AI39&lt;60,1,AI39&lt;65,2,AI39&lt;68,3,TRUE,4),MATCH(YEAR($Q$27),'SEC Appendix V3'!$B$4:$F$4))*IF(N39&lt;=3000,N39,12000-(3*N39))),0)</f>
        <v>0</v>
      </c>
      <c r="AK39" s="106">
        <f t="shared" si="9"/>
        <v>124</v>
      </c>
      <c r="AL39" s="104" cm="1">
        <f t="array" ref="AL39">IFERROR(IF(OR(O39&lt;0,O39&gt;4000,AK39&lt;55),0,INDEX('SEC Appendix V3'!$B$5:$F$8,_xlfn.IFS(AK39&lt;60,1,AK39&lt;65,2,AK39&lt;68,3,TRUE,4),MATCH(YEAR($Q$27),'SEC Appendix V3'!$B$4:$F$4))*IF(O39&lt;=3000,O39,12000-(3*O39))),0)</f>
        <v>0</v>
      </c>
      <c r="AM39" s="106">
        <f t="shared" si="10"/>
        <v>124</v>
      </c>
      <c r="AN39" s="104" cm="1">
        <f t="array" ref="AN39">IFERROR(IF(OR(P39&lt;0,P39&gt;4000,AM39&lt;55),0,INDEX('SEC Appendix V3'!$B$5:$F$8,_xlfn.IFS(AM39&lt;60,1,AM39&lt;65,2,AM39&lt;68,3,TRUE,4),MATCH(YEAR($Q$27),'SEC Appendix V3'!$B$4:$F$4))*IF(P39&lt;=3000,P39,12000-(3*P39))),0)</f>
        <v>0</v>
      </c>
      <c r="AO39" s="79">
        <f t="shared" si="11"/>
        <v>0</v>
      </c>
    </row>
    <row r="40" spans="1:41" x14ac:dyDescent="0.35">
      <c r="A40" s="70">
        <v>11</v>
      </c>
      <c r="B40" s="53"/>
      <c r="C40" s="53"/>
      <c r="D40" s="56"/>
      <c r="E40" s="55"/>
      <c r="F40" s="55"/>
      <c r="G40" s="55"/>
      <c r="H40" s="55"/>
      <c r="I40" s="55"/>
      <c r="J40" s="55"/>
      <c r="K40" s="55"/>
      <c r="L40" s="55"/>
      <c r="M40" s="55"/>
      <c r="N40" s="55"/>
      <c r="O40" s="55"/>
      <c r="P40" s="55"/>
      <c r="Q40" s="50">
        <f t="shared" si="12"/>
        <v>124</v>
      </c>
      <c r="R40" s="76" cm="1">
        <f t="array" ref="R40">IFERROR(IF(OR(E40&lt;0,E40&gt;4000,Q40&lt;55),0,INDEX('SEC Appendix V3'!$B$5:$F$8,_xlfn.IFS(Q40&lt;60,1,Q40&lt;65,2,Q40&lt;68,3,TRUE,4),MATCH(YEAR($Q$27),'SEC Appendix V3'!$B$4:$F$4))*IF(E40&lt;=3000,E40,12000-(3*E40))),0)</f>
        <v>0</v>
      </c>
      <c r="S40" s="77">
        <f t="shared" si="0"/>
        <v>124</v>
      </c>
      <c r="T40" s="104" cm="1">
        <f t="array" ref="T40">IFERROR(IF(OR(F40&lt;0,F40&gt;4000,S40&lt;55),0,INDEX('SEC Appendix V3'!$B$5:$F$8,_xlfn.IFS(S40&lt;60,1,S40&lt;65,2,S40&lt;68,3,TRUE,4),MATCH(YEAR($Q$27),'SEC Appendix V3'!$B$4:$F$4))*IF(F40&lt;=3000,F40,12000-(3*F40))),0)</f>
        <v>0</v>
      </c>
      <c r="U40" s="77">
        <f t="shared" si="1"/>
        <v>124</v>
      </c>
      <c r="V40" s="104" cm="1">
        <f t="array" ref="V40">IFERROR(IF(OR(G40&lt;0,G40&gt;4000,U40&lt;55),0,INDEX('SEC Appendix V3'!$B$5:$F$8,_xlfn.IFS(U40&lt;60,1,U40&lt;65,2,U40&lt;68,3,TRUE,4),MATCH(YEAR($Q$27),'SEC Appendix V3'!$B$4:$F$4))*IF(G40&lt;=3000,G40,12000-(3*G40))),0)</f>
        <v>0</v>
      </c>
      <c r="W40" s="106">
        <f t="shared" si="2"/>
        <v>124</v>
      </c>
      <c r="X40" s="104" cm="1">
        <f t="array" ref="X40">IFERROR(IF(OR(H40&lt;0,H40&gt;4000,W40&lt;55),0,INDEX('SEC Appendix V3'!$B$5:$F$8,_xlfn.IFS(W40&lt;60,1,W40&lt;65,2,W40&lt;68,3,TRUE,4),MATCH(YEAR($Q$27),'SEC Appendix V3'!$B$4:$F$4))*IF(H40&lt;=3000,H40,12000-(3*H40))),0)</f>
        <v>0</v>
      </c>
      <c r="Y40" s="106">
        <f t="shared" si="3"/>
        <v>124</v>
      </c>
      <c r="Z40" s="104" cm="1">
        <f t="array" ref="Z40">IFERROR(IF(OR(I40&lt;0,I40&gt;4000,Y40&lt;55),0,INDEX('SEC Appendix V3'!$B$5:$F$8,_xlfn.IFS(Y40&lt;60,1,Y40&lt;65,2,Y40&lt;68,3,TRUE,4),MATCH(YEAR($Q$27),'SEC Appendix V3'!$B$4:$F$4))*IF(I40&lt;=3000,I40,12000-(3*I40))),0)</f>
        <v>0</v>
      </c>
      <c r="AA40" s="106">
        <f t="shared" si="4"/>
        <v>124</v>
      </c>
      <c r="AB40" s="104" cm="1">
        <f t="array" ref="AB40">IFERROR(IF(OR(J40&lt;0,J40&gt;4000,AA40&lt;55),0,INDEX('SEC Appendix V3'!$B$5:$F$8,_xlfn.IFS(AA40&lt;60,1,AA40&lt;65,2,AA40&lt;68,3,TRUE,4),MATCH(YEAR($Q$27),'SEC Appendix V3'!$B$4:$F$4))*IF(J40&lt;=3000,J40,12000-(3*J40))),0)</f>
        <v>0</v>
      </c>
      <c r="AC40" s="106">
        <f t="shared" si="5"/>
        <v>124</v>
      </c>
      <c r="AD40" s="104" cm="1">
        <f t="array" ref="AD40">IFERROR(IF(OR(K40&lt;0,K40&gt;4000,AC40&lt;55),0,INDEX('SEC Appendix V3'!$B$5:$F$8,_xlfn.IFS(AC40&lt;60,1,AC40&lt;65,2,AC40&lt;68,3,TRUE,4),MATCH(YEAR($Q$27),'SEC Appendix V3'!$B$4:$F$4))*IF(K40&lt;=3000,K40,12000-(3*K40))),0)</f>
        <v>0</v>
      </c>
      <c r="AE40" s="106">
        <f t="shared" si="6"/>
        <v>124</v>
      </c>
      <c r="AF40" s="104" cm="1">
        <f t="array" ref="AF40">IFERROR(IF(OR(L40&lt;0,L40&gt;4000,AE40&lt;55),0,INDEX('SEC Appendix V3'!$B$5:$F$8,_xlfn.IFS(AE40&lt;60,1,AE40&lt;65,2,AE40&lt;68,3,TRUE,4),MATCH(YEAR($Q$27),'SEC Appendix V3'!$B$4:$F$4))*IF(L40&lt;=3000,L40,12000-(3*L40))),0)</f>
        <v>0</v>
      </c>
      <c r="AG40" s="106">
        <f t="shared" si="7"/>
        <v>124</v>
      </c>
      <c r="AH40" s="104" cm="1">
        <f t="array" ref="AH40">IFERROR(IF(OR(M40&lt;0,M40&gt;4000,AG40&lt;55),0,INDEX('SEC Appendix V3'!$B$5:$F$8,_xlfn.IFS(AG40&lt;60,1,AG40&lt;65,2,AG40&lt;68,3,TRUE,4),MATCH(YEAR($Q$27),'SEC Appendix V3'!$B$4:$F$4))*IF(M40&lt;=3000,M40,12000-(3*M40))),0)</f>
        <v>0</v>
      </c>
      <c r="AI40" s="106">
        <f t="shared" si="8"/>
        <v>124</v>
      </c>
      <c r="AJ40" s="104" cm="1">
        <f t="array" ref="AJ40">IFERROR(IF(OR(N40&lt;0,N40&gt;4000,AI40&lt;55),0,INDEX('SEC Appendix V3'!$B$5:$F$8,_xlfn.IFS(AI40&lt;60,1,AI40&lt;65,2,AI40&lt;68,3,TRUE,4),MATCH(YEAR($Q$27),'SEC Appendix V3'!$B$4:$F$4))*IF(N40&lt;=3000,N40,12000-(3*N40))),0)</f>
        <v>0</v>
      </c>
      <c r="AK40" s="106">
        <f t="shared" si="9"/>
        <v>124</v>
      </c>
      <c r="AL40" s="104" cm="1">
        <f t="array" ref="AL40">IFERROR(IF(OR(O40&lt;0,O40&gt;4000,AK40&lt;55),0,INDEX('SEC Appendix V3'!$B$5:$F$8,_xlfn.IFS(AK40&lt;60,1,AK40&lt;65,2,AK40&lt;68,3,TRUE,4),MATCH(YEAR($Q$27),'SEC Appendix V3'!$B$4:$F$4))*IF(O40&lt;=3000,O40,12000-(3*O40))),0)</f>
        <v>0</v>
      </c>
      <c r="AM40" s="106">
        <f t="shared" si="10"/>
        <v>124</v>
      </c>
      <c r="AN40" s="104" cm="1">
        <f t="array" ref="AN40">IFERROR(IF(OR(P40&lt;0,P40&gt;4000,AM40&lt;55),0,INDEX('SEC Appendix V3'!$B$5:$F$8,_xlfn.IFS(AM40&lt;60,1,AM40&lt;65,2,AM40&lt;68,3,TRUE,4),MATCH(YEAR($Q$27),'SEC Appendix V3'!$B$4:$F$4))*IF(P40&lt;=3000,P40,12000-(3*P40))),0)</f>
        <v>0</v>
      </c>
      <c r="AO40" s="79">
        <f t="shared" si="11"/>
        <v>0</v>
      </c>
    </row>
    <row r="41" spans="1:41" x14ac:dyDescent="0.35">
      <c r="A41" s="70">
        <v>12</v>
      </c>
      <c r="B41" s="53"/>
      <c r="C41" s="53"/>
      <c r="D41" s="56"/>
      <c r="E41" s="55"/>
      <c r="F41" s="55"/>
      <c r="G41" s="55"/>
      <c r="H41" s="55"/>
      <c r="I41" s="55"/>
      <c r="J41" s="55"/>
      <c r="K41" s="55"/>
      <c r="L41" s="55"/>
      <c r="M41" s="55"/>
      <c r="N41" s="55"/>
      <c r="O41" s="55"/>
      <c r="P41" s="55"/>
      <c r="Q41" s="50">
        <f t="shared" si="12"/>
        <v>124</v>
      </c>
      <c r="R41" s="76" cm="1">
        <f t="array" ref="R41">IFERROR(IF(OR(E41&lt;0,E41&gt;4000,Q41&lt;55),0,INDEX('SEC Appendix V3'!$B$5:$F$8,_xlfn.IFS(Q41&lt;60,1,Q41&lt;65,2,Q41&lt;68,3,TRUE,4),MATCH(YEAR($Q$27),'SEC Appendix V3'!$B$4:$F$4))*IF(E41&lt;=3000,E41,12000-(3*E41))),0)</f>
        <v>0</v>
      </c>
      <c r="S41" s="77">
        <f t="shared" si="0"/>
        <v>124</v>
      </c>
      <c r="T41" s="104" cm="1">
        <f t="array" ref="T41">IFERROR(IF(OR(F41&lt;0,F41&gt;4000,S41&lt;55),0,INDEX('SEC Appendix V3'!$B$5:$F$8,_xlfn.IFS(S41&lt;60,1,S41&lt;65,2,S41&lt;68,3,TRUE,4),MATCH(YEAR($Q$27),'SEC Appendix V3'!$B$4:$F$4))*IF(F41&lt;=3000,F41,12000-(3*F41))),0)</f>
        <v>0</v>
      </c>
      <c r="U41" s="77">
        <f t="shared" si="1"/>
        <v>124</v>
      </c>
      <c r="V41" s="104" cm="1">
        <f t="array" ref="V41">IFERROR(IF(OR(G41&lt;0,G41&gt;4000,U41&lt;55),0,INDEX('SEC Appendix V3'!$B$5:$F$8,_xlfn.IFS(U41&lt;60,1,U41&lt;65,2,U41&lt;68,3,TRUE,4),MATCH(YEAR($Q$27),'SEC Appendix V3'!$B$4:$F$4))*IF(G41&lt;=3000,G41,12000-(3*G41))),0)</f>
        <v>0</v>
      </c>
      <c r="W41" s="106">
        <f t="shared" si="2"/>
        <v>124</v>
      </c>
      <c r="X41" s="104" cm="1">
        <f t="array" ref="X41">IFERROR(IF(OR(H41&lt;0,H41&gt;4000,W41&lt;55),0,INDEX('SEC Appendix V3'!$B$5:$F$8,_xlfn.IFS(W41&lt;60,1,W41&lt;65,2,W41&lt;68,3,TRUE,4),MATCH(YEAR($Q$27),'SEC Appendix V3'!$B$4:$F$4))*IF(H41&lt;=3000,H41,12000-(3*H41))),0)</f>
        <v>0</v>
      </c>
      <c r="Y41" s="106">
        <f t="shared" si="3"/>
        <v>124</v>
      </c>
      <c r="Z41" s="104" cm="1">
        <f t="array" ref="Z41">IFERROR(IF(OR(I41&lt;0,I41&gt;4000,Y41&lt;55),0,INDEX('SEC Appendix V3'!$B$5:$F$8,_xlfn.IFS(Y41&lt;60,1,Y41&lt;65,2,Y41&lt;68,3,TRUE,4),MATCH(YEAR($Q$27),'SEC Appendix V3'!$B$4:$F$4))*IF(I41&lt;=3000,I41,12000-(3*I41))),0)</f>
        <v>0</v>
      </c>
      <c r="AA41" s="106">
        <f t="shared" si="4"/>
        <v>124</v>
      </c>
      <c r="AB41" s="104" cm="1">
        <f t="array" ref="AB41">IFERROR(IF(OR(J41&lt;0,J41&gt;4000,AA41&lt;55),0,INDEX('SEC Appendix V3'!$B$5:$F$8,_xlfn.IFS(AA41&lt;60,1,AA41&lt;65,2,AA41&lt;68,3,TRUE,4),MATCH(YEAR($Q$27),'SEC Appendix V3'!$B$4:$F$4))*IF(J41&lt;=3000,J41,12000-(3*J41))),0)</f>
        <v>0</v>
      </c>
      <c r="AC41" s="106">
        <f t="shared" si="5"/>
        <v>124</v>
      </c>
      <c r="AD41" s="104" cm="1">
        <f t="array" ref="AD41">IFERROR(IF(OR(K41&lt;0,K41&gt;4000,AC41&lt;55),0,INDEX('SEC Appendix V3'!$B$5:$F$8,_xlfn.IFS(AC41&lt;60,1,AC41&lt;65,2,AC41&lt;68,3,TRUE,4),MATCH(YEAR($Q$27),'SEC Appendix V3'!$B$4:$F$4))*IF(K41&lt;=3000,K41,12000-(3*K41))),0)</f>
        <v>0</v>
      </c>
      <c r="AE41" s="106">
        <f t="shared" si="6"/>
        <v>124</v>
      </c>
      <c r="AF41" s="104" cm="1">
        <f t="array" ref="AF41">IFERROR(IF(OR(L41&lt;0,L41&gt;4000,AE41&lt;55),0,INDEX('SEC Appendix V3'!$B$5:$F$8,_xlfn.IFS(AE41&lt;60,1,AE41&lt;65,2,AE41&lt;68,3,TRUE,4),MATCH(YEAR($Q$27),'SEC Appendix V3'!$B$4:$F$4))*IF(L41&lt;=3000,L41,12000-(3*L41))),0)</f>
        <v>0</v>
      </c>
      <c r="AG41" s="106">
        <f t="shared" si="7"/>
        <v>124</v>
      </c>
      <c r="AH41" s="104" cm="1">
        <f t="array" ref="AH41">IFERROR(IF(OR(M41&lt;0,M41&gt;4000,AG41&lt;55),0,INDEX('SEC Appendix V3'!$B$5:$F$8,_xlfn.IFS(AG41&lt;60,1,AG41&lt;65,2,AG41&lt;68,3,TRUE,4),MATCH(YEAR($Q$27),'SEC Appendix V3'!$B$4:$F$4))*IF(M41&lt;=3000,M41,12000-(3*M41))),0)</f>
        <v>0</v>
      </c>
      <c r="AI41" s="106">
        <f t="shared" si="8"/>
        <v>124</v>
      </c>
      <c r="AJ41" s="104" cm="1">
        <f t="array" ref="AJ41">IFERROR(IF(OR(N41&lt;0,N41&gt;4000,AI41&lt;55),0,INDEX('SEC Appendix V3'!$B$5:$F$8,_xlfn.IFS(AI41&lt;60,1,AI41&lt;65,2,AI41&lt;68,3,TRUE,4),MATCH(YEAR($Q$27),'SEC Appendix V3'!$B$4:$F$4))*IF(N41&lt;=3000,N41,12000-(3*N41))),0)</f>
        <v>0</v>
      </c>
      <c r="AK41" s="106">
        <f t="shared" si="9"/>
        <v>124</v>
      </c>
      <c r="AL41" s="104" cm="1">
        <f t="array" ref="AL41">IFERROR(IF(OR(O41&lt;0,O41&gt;4000,AK41&lt;55),0,INDEX('SEC Appendix V3'!$B$5:$F$8,_xlfn.IFS(AK41&lt;60,1,AK41&lt;65,2,AK41&lt;68,3,TRUE,4),MATCH(YEAR($Q$27),'SEC Appendix V3'!$B$4:$F$4))*IF(O41&lt;=3000,O41,12000-(3*O41))),0)</f>
        <v>0</v>
      </c>
      <c r="AM41" s="106">
        <f t="shared" si="10"/>
        <v>124</v>
      </c>
      <c r="AN41" s="104" cm="1">
        <f t="array" ref="AN41">IFERROR(IF(OR(P41&lt;0,P41&gt;4000,AM41&lt;55),0,INDEX('SEC Appendix V3'!$B$5:$F$8,_xlfn.IFS(AM41&lt;60,1,AM41&lt;65,2,AM41&lt;68,3,TRUE,4),MATCH(YEAR($Q$27),'SEC Appendix V3'!$B$4:$F$4))*IF(P41&lt;=3000,P41,12000-(3*P41))),0)</f>
        <v>0</v>
      </c>
      <c r="AO41" s="79">
        <f t="shared" si="11"/>
        <v>0</v>
      </c>
    </row>
    <row r="42" spans="1:41" x14ac:dyDescent="0.35">
      <c r="A42" s="70">
        <v>13</v>
      </c>
      <c r="B42" s="57"/>
      <c r="C42" s="58"/>
      <c r="D42" s="66"/>
      <c r="E42" s="60"/>
      <c r="F42" s="60"/>
      <c r="G42" s="60"/>
      <c r="H42" s="60"/>
      <c r="I42" s="60"/>
      <c r="J42" s="60"/>
      <c r="K42" s="60"/>
      <c r="L42" s="60"/>
      <c r="M42" s="60"/>
      <c r="N42" s="60"/>
      <c r="O42" s="60"/>
      <c r="P42" s="60"/>
      <c r="Q42" s="50">
        <f t="shared" si="12"/>
        <v>124</v>
      </c>
      <c r="R42" s="76" cm="1">
        <f t="array" ref="R42">IFERROR(IF(OR(E42&lt;0,E42&gt;4000,Q42&lt;55),0,INDEX('SEC Appendix V3'!$B$5:$F$8,_xlfn.IFS(Q42&lt;60,1,Q42&lt;65,2,Q42&lt;68,3,TRUE,4),MATCH(YEAR($Q$27),'SEC Appendix V3'!$B$4:$F$4))*IF(E42&lt;=3000,E42,12000-(3*E42))),0)</f>
        <v>0</v>
      </c>
      <c r="S42" s="77">
        <f t="shared" si="0"/>
        <v>124</v>
      </c>
      <c r="T42" s="104" cm="1">
        <f t="array" ref="T42">IFERROR(IF(OR(F42&lt;0,F42&gt;4000,S42&lt;55),0,INDEX('SEC Appendix V3'!$B$5:$F$8,_xlfn.IFS(S42&lt;60,1,S42&lt;65,2,S42&lt;68,3,TRUE,4),MATCH(YEAR($Q$27),'SEC Appendix V3'!$B$4:$F$4))*IF(F42&lt;=3000,F42,12000-(3*F42))),0)</f>
        <v>0</v>
      </c>
      <c r="U42" s="77">
        <f t="shared" si="1"/>
        <v>124</v>
      </c>
      <c r="V42" s="104" cm="1">
        <f t="array" ref="V42">IFERROR(IF(OR(G42&lt;0,G42&gt;4000,U42&lt;55),0,INDEX('SEC Appendix V3'!$B$5:$F$8,_xlfn.IFS(U42&lt;60,1,U42&lt;65,2,U42&lt;68,3,TRUE,4),MATCH(YEAR($Q$27),'SEC Appendix V3'!$B$4:$F$4))*IF(G42&lt;=3000,G42,12000-(3*G42))),0)</f>
        <v>0</v>
      </c>
      <c r="W42" s="106">
        <f t="shared" si="2"/>
        <v>124</v>
      </c>
      <c r="X42" s="104" cm="1">
        <f t="array" ref="X42">IFERROR(IF(OR(H42&lt;0,H42&gt;4000,W42&lt;55),0,INDEX('SEC Appendix V3'!$B$5:$F$8,_xlfn.IFS(W42&lt;60,1,W42&lt;65,2,W42&lt;68,3,TRUE,4),MATCH(YEAR($Q$27),'SEC Appendix V3'!$B$4:$F$4))*IF(H42&lt;=3000,H42,12000-(3*H42))),0)</f>
        <v>0</v>
      </c>
      <c r="Y42" s="106">
        <f t="shared" si="3"/>
        <v>124</v>
      </c>
      <c r="Z42" s="104" cm="1">
        <f t="array" ref="Z42">IFERROR(IF(OR(I42&lt;0,I42&gt;4000,Y42&lt;55),0,INDEX('SEC Appendix V3'!$B$5:$F$8,_xlfn.IFS(Y42&lt;60,1,Y42&lt;65,2,Y42&lt;68,3,TRUE,4),MATCH(YEAR($Q$27),'SEC Appendix V3'!$B$4:$F$4))*IF(I42&lt;=3000,I42,12000-(3*I42))),0)</f>
        <v>0</v>
      </c>
      <c r="AA42" s="106">
        <f t="shared" si="4"/>
        <v>124</v>
      </c>
      <c r="AB42" s="104" cm="1">
        <f t="array" ref="AB42">IFERROR(IF(OR(J42&lt;0,J42&gt;4000,AA42&lt;55),0,INDEX('SEC Appendix V3'!$B$5:$F$8,_xlfn.IFS(AA42&lt;60,1,AA42&lt;65,2,AA42&lt;68,3,TRUE,4),MATCH(YEAR($Q$27),'SEC Appendix V3'!$B$4:$F$4))*IF(J42&lt;=3000,J42,12000-(3*J42))),0)</f>
        <v>0</v>
      </c>
      <c r="AC42" s="106">
        <f t="shared" si="5"/>
        <v>124</v>
      </c>
      <c r="AD42" s="104" cm="1">
        <f t="array" ref="AD42">IFERROR(IF(OR(K42&lt;0,K42&gt;4000,AC42&lt;55),0,INDEX('SEC Appendix V3'!$B$5:$F$8,_xlfn.IFS(AC42&lt;60,1,AC42&lt;65,2,AC42&lt;68,3,TRUE,4),MATCH(YEAR($Q$27),'SEC Appendix V3'!$B$4:$F$4))*IF(K42&lt;=3000,K42,12000-(3*K42))),0)</f>
        <v>0</v>
      </c>
      <c r="AE42" s="106">
        <f t="shared" si="6"/>
        <v>124</v>
      </c>
      <c r="AF42" s="104" cm="1">
        <f t="array" ref="AF42">IFERROR(IF(OR(L42&lt;0,L42&gt;4000,AE42&lt;55),0,INDEX('SEC Appendix V3'!$B$5:$F$8,_xlfn.IFS(AE42&lt;60,1,AE42&lt;65,2,AE42&lt;68,3,TRUE,4),MATCH(YEAR($Q$27),'SEC Appendix V3'!$B$4:$F$4))*IF(L42&lt;=3000,L42,12000-(3*L42))),0)</f>
        <v>0</v>
      </c>
      <c r="AG42" s="106">
        <f t="shared" si="7"/>
        <v>124</v>
      </c>
      <c r="AH42" s="104" cm="1">
        <f t="array" ref="AH42">IFERROR(IF(OR(M42&lt;0,M42&gt;4000,AG42&lt;55),0,INDEX('SEC Appendix V3'!$B$5:$F$8,_xlfn.IFS(AG42&lt;60,1,AG42&lt;65,2,AG42&lt;68,3,TRUE,4),MATCH(YEAR($Q$27),'SEC Appendix V3'!$B$4:$F$4))*IF(M42&lt;=3000,M42,12000-(3*M42))),0)</f>
        <v>0</v>
      </c>
      <c r="AI42" s="106">
        <f t="shared" si="8"/>
        <v>124</v>
      </c>
      <c r="AJ42" s="104" cm="1">
        <f t="array" ref="AJ42">IFERROR(IF(OR(N42&lt;0,N42&gt;4000,AI42&lt;55),0,INDEX('SEC Appendix V3'!$B$5:$F$8,_xlfn.IFS(AI42&lt;60,1,AI42&lt;65,2,AI42&lt;68,3,TRUE,4),MATCH(YEAR($Q$27),'SEC Appendix V3'!$B$4:$F$4))*IF(N42&lt;=3000,N42,12000-(3*N42))),0)</f>
        <v>0</v>
      </c>
      <c r="AK42" s="106">
        <f t="shared" si="9"/>
        <v>124</v>
      </c>
      <c r="AL42" s="104" cm="1">
        <f t="array" ref="AL42">IFERROR(IF(OR(O42&lt;0,O42&gt;4000,AK42&lt;55),0,INDEX('SEC Appendix V3'!$B$5:$F$8,_xlfn.IFS(AK42&lt;60,1,AK42&lt;65,2,AK42&lt;68,3,TRUE,4),MATCH(YEAR($Q$27),'SEC Appendix V3'!$B$4:$F$4))*IF(O42&lt;=3000,O42,12000-(3*O42))),0)</f>
        <v>0</v>
      </c>
      <c r="AM42" s="106">
        <f t="shared" si="10"/>
        <v>124</v>
      </c>
      <c r="AN42" s="104" cm="1">
        <f t="array" ref="AN42">IFERROR(IF(OR(P42&lt;0,P42&gt;4000,AM42&lt;55),0,INDEX('SEC Appendix V3'!$B$5:$F$8,_xlfn.IFS(AM42&lt;60,1,AM42&lt;65,2,AM42&lt;68,3,TRUE,4),MATCH(YEAR($Q$27),'SEC Appendix V3'!$B$4:$F$4))*IF(P42&lt;=3000,P42,12000-(3*P42))),0)</f>
        <v>0</v>
      </c>
      <c r="AO42" s="79">
        <f t="shared" si="11"/>
        <v>0</v>
      </c>
    </row>
    <row r="43" spans="1:41" s="68" customFormat="1" x14ac:dyDescent="0.35">
      <c r="A43" s="70">
        <v>14</v>
      </c>
      <c r="B43" s="57"/>
      <c r="C43" s="58"/>
      <c r="D43" s="66"/>
      <c r="E43" s="60"/>
      <c r="F43" s="60"/>
      <c r="G43" s="60"/>
      <c r="H43" s="60"/>
      <c r="I43" s="60"/>
      <c r="J43" s="60"/>
      <c r="K43" s="60"/>
      <c r="L43" s="60"/>
      <c r="M43" s="60"/>
      <c r="N43" s="60"/>
      <c r="O43" s="60"/>
      <c r="P43" s="60"/>
      <c r="Q43" s="67">
        <f t="shared" si="12"/>
        <v>124</v>
      </c>
      <c r="R43" s="76" cm="1">
        <f t="array" ref="R43">IFERROR(IF(OR(E43&lt;0,E43&gt;4000,Q43&lt;55),0,INDEX('SEC Appendix V3'!$B$5:$F$8,_xlfn.IFS(Q43&lt;60,1,Q43&lt;65,2,Q43&lt;68,3,TRUE,4),MATCH(YEAR($Q$27),'SEC Appendix V3'!$B$4:$F$4))*IF(E43&lt;=3000,E43,12000-(3*E43))),0)</f>
        <v>0</v>
      </c>
      <c r="S43" s="77">
        <f t="shared" si="0"/>
        <v>124</v>
      </c>
      <c r="T43" s="104" cm="1">
        <f t="array" ref="T43">IFERROR(IF(OR(F43&lt;0,F43&gt;4000,S43&lt;55),0,INDEX('SEC Appendix V3'!$B$5:$F$8,_xlfn.IFS(S43&lt;60,1,S43&lt;65,2,S43&lt;68,3,TRUE,4),MATCH(YEAR($Q$27),'SEC Appendix V3'!$B$4:$F$4))*IF(F43&lt;=3000,F43,12000-(3*F43))),0)</f>
        <v>0</v>
      </c>
      <c r="U43" s="77">
        <f t="shared" si="1"/>
        <v>124</v>
      </c>
      <c r="V43" s="104" cm="1">
        <f t="array" ref="V43">IFERROR(IF(OR(G43&lt;0,G43&gt;4000,U43&lt;55),0,INDEX('SEC Appendix V3'!$B$5:$F$8,_xlfn.IFS(U43&lt;60,1,U43&lt;65,2,U43&lt;68,3,TRUE,4),MATCH(YEAR($Q$27),'SEC Appendix V3'!$B$4:$F$4))*IF(G43&lt;=3000,G43,12000-(3*G43))),0)</f>
        <v>0</v>
      </c>
      <c r="W43" s="106">
        <f t="shared" si="2"/>
        <v>124</v>
      </c>
      <c r="X43" s="104" cm="1">
        <f t="array" ref="X43">IFERROR(IF(OR(H43&lt;0,H43&gt;4000,W43&lt;55),0,INDEX('SEC Appendix V3'!$B$5:$F$8,_xlfn.IFS(W43&lt;60,1,W43&lt;65,2,W43&lt;68,3,TRUE,4),MATCH(YEAR($Q$27),'SEC Appendix V3'!$B$4:$F$4))*IF(H43&lt;=3000,H43,12000-(3*H43))),0)</f>
        <v>0</v>
      </c>
      <c r="Y43" s="106">
        <f t="shared" si="3"/>
        <v>124</v>
      </c>
      <c r="Z43" s="104" cm="1">
        <f t="array" ref="Z43">IFERROR(IF(OR(I43&lt;0,I43&gt;4000,Y43&lt;55),0,INDEX('SEC Appendix V3'!$B$5:$F$8,_xlfn.IFS(Y43&lt;60,1,Y43&lt;65,2,Y43&lt;68,3,TRUE,4),MATCH(YEAR($Q$27),'SEC Appendix V3'!$B$4:$F$4))*IF(I43&lt;=3000,I43,12000-(3*I43))),0)</f>
        <v>0</v>
      </c>
      <c r="AA43" s="106">
        <f t="shared" si="4"/>
        <v>124</v>
      </c>
      <c r="AB43" s="104" cm="1">
        <f t="array" ref="AB43">IFERROR(IF(OR(J43&lt;0,J43&gt;4000,AA43&lt;55),0,INDEX('SEC Appendix V3'!$B$5:$F$8,_xlfn.IFS(AA43&lt;60,1,AA43&lt;65,2,AA43&lt;68,3,TRUE,4),MATCH(YEAR($Q$27),'SEC Appendix V3'!$B$4:$F$4))*IF(J43&lt;=3000,J43,12000-(3*J43))),0)</f>
        <v>0</v>
      </c>
      <c r="AC43" s="106">
        <f t="shared" si="5"/>
        <v>124</v>
      </c>
      <c r="AD43" s="104" cm="1">
        <f t="array" ref="AD43">IFERROR(IF(OR(K43&lt;0,K43&gt;4000,AC43&lt;55),0,INDEX('SEC Appendix V3'!$B$5:$F$8,_xlfn.IFS(AC43&lt;60,1,AC43&lt;65,2,AC43&lt;68,3,TRUE,4),MATCH(YEAR($Q$27),'SEC Appendix V3'!$B$4:$F$4))*IF(K43&lt;=3000,K43,12000-(3*K43))),0)</f>
        <v>0</v>
      </c>
      <c r="AE43" s="106">
        <f t="shared" si="6"/>
        <v>124</v>
      </c>
      <c r="AF43" s="104" cm="1">
        <f t="array" ref="AF43">IFERROR(IF(OR(L43&lt;0,L43&gt;4000,AE43&lt;55),0,INDEX('SEC Appendix V3'!$B$5:$F$8,_xlfn.IFS(AE43&lt;60,1,AE43&lt;65,2,AE43&lt;68,3,TRUE,4),MATCH(YEAR($Q$27),'SEC Appendix V3'!$B$4:$F$4))*IF(L43&lt;=3000,L43,12000-(3*L43))),0)</f>
        <v>0</v>
      </c>
      <c r="AG43" s="106">
        <f t="shared" si="7"/>
        <v>124</v>
      </c>
      <c r="AH43" s="104" cm="1">
        <f t="array" ref="AH43">IFERROR(IF(OR(M43&lt;0,M43&gt;4000,AG43&lt;55),0,INDEX('SEC Appendix V3'!$B$5:$F$8,_xlfn.IFS(AG43&lt;60,1,AG43&lt;65,2,AG43&lt;68,3,TRUE,4),MATCH(YEAR($Q$27),'SEC Appendix V3'!$B$4:$F$4))*IF(M43&lt;=3000,M43,12000-(3*M43))),0)</f>
        <v>0</v>
      </c>
      <c r="AI43" s="106">
        <f t="shared" si="8"/>
        <v>124</v>
      </c>
      <c r="AJ43" s="104" cm="1">
        <f t="array" ref="AJ43">IFERROR(IF(OR(N43&lt;0,N43&gt;4000,AI43&lt;55),0,INDEX('SEC Appendix V3'!$B$5:$F$8,_xlfn.IFS(AI43&lt;60,1,AI43&lt;65,2,AI43&lt;68,3,TRUE,4),MATCH(YEAR($Q$27),'SEC Appendix V3'!$B$4:$F$4))*IF(N43&lt;=3000,N43,12000-(3*N43))),0)</f>
        <v>0</v>
      </c>
      <c r="AK43" s="106">
        <f t="shared" si="9"/>
        <v>124</v>
      </c>
      <c r="AL43" s="104" cm="1">
        <f t="array" ref="AL43">IFERROR(IF(OR(O43&lt;0,O43&gt;4000,AK43&lt;55),0,INDEX('SEC Appendix V3'!$B$5:$F$8,_xlfn.IFS(AK43&lt;60,1,AK43&lt;65,2,AK43&lt;68,3,TRUE,4),MATCH(YEAR($Q$27),'SEC Appendix V3'!$B$4:$F$4))*IF(O43&lt;=3000,O43,12000-(3*O43))),0)</f>
        <v>0</v>
      </c>
      <c r="AM43" s="106">
        <f t="shared" si="10"/>
        <v>124</v>
      </c>
      <c r="AN43" s="104" cm="1">
        <f t="array" ref="AN43">IFERROR(IF(OR(P43&lt;0,P43&gt;4000,AM43&lt;55),0,INDEX('SEC Appendix V3'!$B$5:$F$8,_xlfn.IFS(AM43&lt;60,1,AM43&lt;65,2,AM43&lt;68,3,TRUE,4),MATCH(YEAR($Q$27),'SEC Appendix V3'!$B$4:$F$4))*IF(P43&lt;=3000,P43,12000-(3*P43))),0)</f>
        <v>0</v>
      </c>
      <c r="AO43" s="79">
        <f t="shared" si="11"/>
        <v>0</v>
      </c>
    </row>
    <row r="44" spans="1:41" x14ac:dyDescent="0.35">
      <c r="A44" s="70">
        <v>15</v>
      </c>
      <c r="B44" s="58"/>
      <c r="C44" s="58"/>
      <c r="D44" s="59"/>
      <c r="E44" s="60"/>
      <c r="F44" s="60"/>
      <c r="G44" s="60"/>
      <c r="H44" s="60"/>
      <c r="I44" s="60"/>
      <c r="J44" s="60"/>
      <c r="K44" s="60"/>
      <c r="L44" s="60"/>
      <c r="M44" s="60"/>
      <c r="N44" s="60"/>
      <c r="O44" s="60"/>
      <c r="P44" s="60"/>
      <c r="Q44" s="50">
        <f t="shared" si="12"/>
        <v>124</v>
      </c>
      <c r="R44" s="76" cm="1">
        <f t="array" ref="R44">IFERROR(IF(OR(E44&lt;0,E44&gt;4000,Q44&lt;55),0,INDEX('SEC Appendix V3'!$B$5:$F$8,_xlfn.IFS(Q44&lt;60,1,Q44&lt;65,2,Q44&lt;68,3,TRUE,4),MATCH(YEAR($Q$27),'SEC Appendix V3'!$B$4:$F$4))*IF(E44&lt;=3000,E44,12000-(3*E44))),0)</f>
        <v>0</v>
      </c>
      <c r="S44" s="77">
        <f t="shared" si="0"/>
        <v>124</v>
      </c>
      <c r="T44" s="104" cm="1">
        <f t="array" ref="T44">IFERROR(IF(OR(F44&lt;0,F44&gt;4000,S44&lt;55),0,INDEX('SEC Appendix V3'!$B$5:$F$8,_xlfn.IFS(S44&lt;60,1,S44&lt;65,2,S44&lt;68,3,TRUE,4),MATCH(YEAR($Q$27),'SEC Appendix V3'!$B$4:$F$4))*IF(F44&lt;=3000,F44,12000-(3*F44))),0)</f>
        <v>0</v>
      </c>
      <c r="U44" s="77">
        <f t="shared" si="1"/>
        <v>124</v>
      </c>
      <c r="V44" s="104" cm="1">
        <f t="array" ref="V44">IFERROR(IF(OR(G44&lt;0,G44&gt;4000,U44&lt;55),0,INDEX('SEC Appendix V3'!$B$5:$F$8,_xlfn.IFS(U44&lt;60,1,U44&lt;65,2,U44&lt;68,3,TRUE,4),MATCH(YEAR($Q$27),'SEC Appendix V3'!$B$4:$F$4))*IF(G44&lt;=3000,G44,12000-(3*G44))),0)</f>
        <v>0</v>
      </c>
      <c r="W44" s="106">
        <f t="shared" si="2"/>
        <v>124</v>
      </c>
      <c r="X44" s="104" cm="1">
        <f t="array" ref="X44">IFERROR(IF(OR(H44&lt;0,H44&gt;4000,W44&lt;55),0,INDEX('SEC Appendix V3'!$B$5:$F$8,_xlfn.IFS(W44&lt;60,1,W44&lt;65,2,W44&lt;68,3,TRUE,4),MATCH(YEAR($Q$27),'SEC Appendix V3'!$B$4:$F$4))*IF(H44&lt;=3000,H44,12000-(3*H44))),0)</f>
        <v>0</v>
      </c>
      <c r="Y44" s="106">
        <f t="shared" si="3"/>
        <v>124</v>
      </c>
      <c r="Z44" s="104" cm="1">
        <f t="array" ref="Z44">IFERROR(IF(OR(I44&lt;0,I44&gt;4000,Y44&lt;55),0,INDEX('SEC Appendix V3'!$B$5:$F$8,_xlfn.IFS(Y44&lt;60,1,Y44&lt;65,2,Y44&lt;68,3,TRUE,4),MATCH(YEAR($Q$27),'SEC Appendix V3'!$B$4:$F$4))*IF(I44&lt;=3000,I44,12000-(3*I44))),0)</f>
        <v>0</v>
      </c>
      <c r="AA44" s="106">
        <f t="shared" si="4"/>
        <v>124</v>
      </c>
      <c r="AB44" s="104" cm="1">
        <f t="array" ref="AB44">IFERROR(IF(OR(J44&lt;0,J44&gt;4000,AA44&lt;55),0,INDEX('SEC Appendix V3'!$B$5:$F$8,_xlfn.IFS(AA44&lt;60,1,AA44&lt;65,2,AA44&lt;68,3,TRUE,4),MATCH(YEAR($Q$27),'SEC Appendix V3'!$B$4:$F$4))*IF(J44&lt;=3000,J44,12000-(3*J44))),0)</f>
        <v>0</v>
      </c>
      <c r="AC44" s="106">
        <f t="shared" si="5"/>
        <v>124</v>
      </c>
      <c r="AD44" s="104" cm="1">
        <f t="array" ref="AD44">IFERROR(IF(OR(K44&lt;0,K44&gt;4000,AC44&lt;55),0,INDEX('SEC Appendix V3'!$B$5:$F$8,_xlfn.IFS(AC44&lt;60,1,AC44&lt;65,2,AC44&lt;68,3,TRUE,4),MATCH(YEAR($Q$27),'SEC Appendix V3'!$B$4:$F$4))*IF(K44&lt;=3000,K44,12000-(3*K44))),0)</f>
        <v>0</v>
      </c>
      <c r="AE44" s="106">
        <f t="shared" si="6"/>
        <v>124</v>
      </c>
      <c r="AF44" s="104" cm="1">
        <f t="array" ref="AF44">IFERROR(IF(OR(L44&lt;0,L44&gt;4000,AE44&lt;55),0,INDEX('SEC Appendix V3'!$B$5:$F$8,_xlfn.IFS(AE44&lt;60,1,AE44&lt;65,2,AE44&lt;68,3,TRUE,4),MATCH(YEAR($Q$27),'SEC Appendix V3'!$B$4:$F$4))*IF(L44&lt;=3000,L44,12000-(3*L44))),0)</f>
        <v>0</v>
      </c>
      <c r="AG44" s="106">
        <f t="shared" si="7"/>
        <v>124</v>
      </c>
      <c r="AH44" s="104" cm="1">
        <f t="array" ref="AH44">IFERROR(IF(OR(M44&lt;0,M44&gt;4000,AG44&lt;55),0,INDEX('SEC Appendix V3'!$B$5:$F$8,_xlfn.IFS(AG44&lt;60,1,AG44&lt;65,2,AG44&lt;68,3,TRUE,4),MATCH(YEAR($Q$27),'SEC Appendix V3'!$B$4:$F$4))*IF(M44&lt;=3000,M44,12000-(3*M44))),0)</f>
        <v>0</v>
      </c>
      <c r="AI44" s="106">
        <f t="shared" si="8"/>
        <v>124</v>
      </c>
      <c r="AJ44" s="104" cm="1">
        <f t="array" ref="AJ44">IFERROR(IF(OR(N44&lt;0,N44&gt;4000,AI44&lt;55),0,INDEX('SEC Appendix V3'!$B$5:$F$8,_xlfn.IFS(AI44&lt;60,1,AI44&lt;65,2,AI44&lt;68,3,TRUE,4),MATCH(YEAR($Q$27),'SEC Appendix V3'!$B$4:$F$4))*IF(N44&lt;=3000,N44,12000-(3*N44))),0)</f>
        <v>0</v>
      </c>
      <c r="AK44" s="106">
        <f t="shared" si="9"/>
        <v>124</v>
      </c>
      <c r="AL44" s="104" cm="1">
        <f t="array" ref="AL44">IFERROR(IF(OR(O44&lt;0,O44&gt;4000,AK44&lt;55),0,INDEX('SEC Appendix V3'!$B$5:$F$8,_xlfn.IFS(AK44&lt;60,1,AK44&lt;65,2,AK44&lt;68,3,TRUE,4),MATCH(YEAR($Q$27),'SEC Appendix V3'!$B$4:$F$4))*IF(O44&lt;=3000,O44,12000-(3*O44))),0)</f>
        <v>0</v>
      </c>
      <c r="AM44" s="106">
        <f t="shared" si="10"/>
        <v>124</v>
      </c>
      <c r="AN44" s="104" cm="1">
        <f t="array" ref="AN44">IFERROR(IF(OR(P44&lt;0,P44&gt;4000,AM44&lt;55),0,INDEX('SEC Appendix V3'!$B$5:$F$8,_xlfn.IFS(AM44&lt;60,1,AM44&lt;65,2,AM44&lt;68,3,TRUE,4),MATCH(YEAR($Q$27),'SEC Appendix V3'!$B$4:$F$4))*IF(P44&lt;=3000,P44,12000-(3*P44))),0)</f>
        <v>0</v>
      </c>
      <c r="AO44" s="79">
        <f t="shared" si="11"/>
        <v>0</v>
      </c>
    </row>
    <row r="45" spans="1:41" x14ac:dyDescent="0.35">
      <c r="A45" s="70">
        <v>16</v>
      </c>
      <c r="B45" s="57"/>
      <c r="C45" s="58"/>
      <c r="D45" s="59"/>
      <c r="E45" s="60"/>
      <c r="F45" s="60"/>
      <c r="G45" s="60"/>
      <c r="H45" s="60"/>
      <c r="I45" s="60"/>
      <c r="J45" s="60"/>
      <c r="K45" s="60"/>
      <c r="L45" s="60"/>
      <c r="M45" s="60"/>
      <c r="N45" s="60"/>
      <c r="O45" s="60"/>
      <c r="P45" s="60"/>
      <c r="Q45" s="50">
        <f t="shared" si="12"/>
        <v>124</v>
      </c>
      <c r="R45" s="76" cm="1">
        <f t="array" ref="R45">IFERROR(IF(OR(E45&lt;0,E45&gt;4000,Q45&lt;55),0,INDEX('SEC Appendix V3'!$B$5:$F$8,_xlfn.IFS(Q45&lt;60,1,Q45&lt;65,2,Q45&lt;68,3,TRUE,4),MATCH(YEAR($Q$27),'SEC Appendix V3'!$B$4:$F$4))*IF(E45&lt;=3000,E45,12000-(3*E45))),0)</f>
        <v>0</v>
      </c>
      <c r="S45" s="77">
        <f t="shared" si="0"/>
        <v>124</v>
      </c>
      <c r="T45" s="104" cm="1">
        <f t="array" ref="T45">IFERROR(IF(OR(F45&lt;0,F45&gt;4000,S45&lt;55),0,INDEX('SEC Appendix V3'!$B$5:$F$8,_xlfn.IFS(S45&lt;60,1,S45&lt;65,2,S45&lt;68,3,TRUE,4),MATCH(YEAR($Q$27),'SEC Appendix V3'!$B$4:$F$4))*IF(F45&lt;=3000,F45,12000-(3*F45))),0)</f>
        <v>0</v>
      </c>
      <c r="U45" s="77">
        <f t="shared" si="1"/>
        <v>124</v>
      </c>
      <c r="V45" s="104" cm="1">
        <f t="array" ref="V45">IFERROR(IF(OR(G45&lt;0,G45&gt;4000,U45&lt;55),0,INDEX('SEC Appendix V3'!$B$5:$F$8,_xlfn.IFS(U45&lt;60,1,U45&lt;65,2,U45&lt;68,3,TRUE,4),MATCH(YEAR($Q$27),'SEC Appendix V3'!$B$4:$F$4))*IF(G45&lt;=3000,G45,12000-(3*G45))),0)</f>
        <v>0</v>
      </c>
      <c r="W45" s="106">
        <f t="shared" si="2"/>
        <v>124</v>
      </c>
      <c r="X45" s="104" cm="1">
        <f t="array" ref="X45">IFERROR(IF(OR(H45&lt;0,H45&gt;4000,W45&lt;55),0,INDEX('SEC Appendix V3'!$B$5:$F$8,_xlfn.IFS(W45&lt;60,1,W45&lt;65,2,W45&lt;68,3,TRUE,4),MATCH(YEAR($Q$27),'SEC Appendix V3'!$B$4:$F$4))*IF(H45&lt;=3000,H45,12000-(3*H45))),0)</f>
        <v>0</v>
      </c>
      <c r="Y45" s="106">
        <f t="shared" si="3"/>
        <v>124</v>
      </c>
      <c r="Z45" s="104" cm="1">
        <f t="array" ref="Z45">IFERROR(IF(OR(I45&lt;0,I45&gt;4000,Y45&lt;55),0,INDEX('SEC Appendix V3'!$B$5:$F$8,_xlfn.IFS(Y45&lt;60,1,Y45&lt;65,2,Y45&lt;68,3,TRUE,4),MATCH(YEAR($Q$27),'SEC Appendix V3'!$B$4:$F$4))*IF(I45&lt;=3000,I45,12000-(3*I45))),0)</f>
        <v>0</v>
      </c>
      <c r="AA45" s="106">
        <f t="shared" si="4"/>
        <v>124</v>
      </c>
      <c r="AB45" s="104" cm="1">
        <f t="array" ref="AB45">IFERROR(IF(OR(J45&lt;0,J45&gt;4000,AA45&lt;55),0,INDEX('SEC Appendix V3'!$B$5:$F$8,_xlfn.IFS(AA45&lt;60,1,AA45&lt;65,2,AA45&lt;68,3,TRUE,4),MATCH(YEAR($Q$27),'SEC Appendix V3'!$B$4:$F$4))*IF(J45&lt;=3000,J45,12000-(3*J45))),0)</f>
        <v>0</v>
      </c>
      <c r="AC45" s="106">
        <f t="shared" si="5"/>
        <v>124</v>
      </c>
      <c r="AD45" s="104" cm="1">
        <f t="array" ref="AD45">IFERROR(IF(OR(K45&lt;0,K45&gt;4000,AC45&lt;55),0,INDEX('SEC Appendix V3'!$B$5:$F$8,_xlfn.IFS(AC45&lt;60,1,AC45&lt;65,2,AC45&lt;68,3,TRUE,4),MATCH(YEAR($Q$27),'SEC Appendix V3'!$B$4:$F$4))*IF(K45&lt;=3000,K45,12000-(3*K45))),0)</f>
        <v>0</v>
      </c>
      <c r="AE45" s="106">
        <f t="shared" si="6"/>
        <v>124</v>
      </c>
      <c r="AF45" s="104" cm="1">
        <f t="array" ref="AF45">IFERROR(IF(OR(L45&lt;0,L45&gt;4000,AE45&lt;55),0,INDEX('SEC Appendix V3'!$B$5:$F$8,_xlfn.IFS(AE45&lt;60,1,AE45&lt;65,2,AE45&lt;68,3,TRUE,4),MATCH(YEAR($Q$27),'SEC Appendix V3'!$B$4:$F$4))*IF(L45&lt;=3000,L45,12000-(3*L45))),0)</f>
        <v>0</v>
      </c>
      <c r="AG45" s="106">
        <f t="shared" si="7"/>
        <v>124</v>
      </c>
      <c r="AH45" s="104" cm="1">
        <f t="array" ref="AH45">IFERROR(IF(OR(M45&lt;0,M45&gt;4000,AG45&lt;55),0,INDEX('SEC Appendix V3'!$B$5:$F$8,_xlfn.IFS(AG45&lt;60,1,AG45&lt;65,2,AG45&lt;68,3,TRUE,4),MATCH(YEAR($Q$27),'SEC Appendix V3'!$B$4:$F$4))*IF(M45&lt;=3000,M45,12000-(3*M45))),0)</f>
        <v>0</v>
      </c>
      <c r="AI45" s="106">
        <f t="shared" si="8"/>
        <v>124</v>
      </c>
      <c r="AJ45" s="104" cm="1">
        <f t="array" ref="AJ45">IFERROR(IF(OR(N45&lt;0,N45&gt;4000,AI45&lt;55),0,INDEX('SEC Appendix V3'!$B$5:$F$8,_xlfn.IFS(AI45&lt;60,1,AI45&lt;65,2,AI45&lt;68,3,TRUE,4),MATCH(YEAR($Q$27),'SEC Appendix V3'!$B$4:$F$4))*IF(N45&lt;=3000,N45,12000-(3*N45))),0)</f>
        <v>0</v>
      </c>
      <c r="AK45" s="106">
        <f t="shared" si="9"/>
        <v>124</v>
      </c>
      <c r="AL45" s="104" cm="1">
        <f t="array" ref="AL45">IFERROR(IF(OR(O45&lt;0,O45&gt;4000,AK45&lt;55),0,INDEX('SEC Appendix V3'!$B$5:$F$8,_xlfn.IFS(AK45&lt;60,1,AK45&lt;65,2,AK45&lt;68,3,TRUE,4),MATCH(YEAR($Q$27),'SEC Appendix V3'!$B$4:$F$4))*IF(O45&lt;=3000,O45,12000-(3*O45))),0)</f>
        <v>0</v>
      </c>
      <c r="AM45" s="106">
        <f t="shared" si="10"/>
        <v>124</v>
      </c>
      <c r="AN45" s="104" cm="1">
        <f t="array" ref="AN45">IFERROR(IF(OR(P45&lt;0,P45&gt;4000,AM45&lt;55),0,INDEX('SEC Appendix V3'!$B$5:$F$8,_xlfn.IFS(AM45&lt;60,1,AM45&lt;65,2,AM45&lt;68,3,TRUE,4),MATCH(YEAR($Q$27),'SEC Appendix V3'!$B$4:$F$4))*IF(P45&lt;=3000,P45,12000-(3*P45))),0)</f>
        <v>0</v>
      </c>
      <c r="AO45" s="79">
        <f t="shared" si="11"/>
        <v>0</v>
      </c>
    </row>
    <row r="46" spans="1:41" x14ac:dyDescent="0.35">
      <c r="A46" s="70">
        <v>17</v>
      </c>
      <c r="B46" s="57"/>
      <c r="C46" s="58"/>
      <c r="D46" s="59"/>
      <c r="E46" s="60"/>
      <c r="F46" s="60"/>
      <c r="G46" s="60"/>
      <c r="H46" s="60"/>
      <c r="I46" s="60"/>
      <c r="J46" s="60"/>
      <c r="K46" s="60"/>
      <c r="L46" s="60"/>
      <c r="M46" s="60"/>
      <c r="N46" s="60"/>
      <c r="O46" s="60"/>
      <c r="P46" s="60"/>
      <c r="Q46" s="50">
        <f t="shared" si="12"/>
        <v>124</v>
      </c>
      <c r="R46" s="76" cm="1">
        <f t="array" ref="R46">IFERROR(IF(OR(E46&lt;0,E46&gt;4000,Q46&lt;55),0,INDEX('SEC Appendix V3'!$B$5:$F$8,_xlfn.IFS(Q46&lt;60,1,Q46&lt;65,2,Q46&lt;68,3,TRUE,4),MATCH(YEAR($Q$27),'SEC Appendix V3'!$B$4:$F$4))*IF(E46&lt;=3000,E46,12000-(3*E46))),0)</f>
        <v>0</v>
      </c>
      <c r="S46" s="77">
        <f t="shared" si="0"/>
        <v>124</v>
      </c>
      <c r="T46" s="104" cm="1">
        <f t="array" ref="T46">IFERROR(IF(OR(F46&lt;0,F46&gt;4000,S46&lt;55),0,INDEX('SEC Appendix V3'!$B$5:$F$8,_xlfn.IFS(S46&lt;60,1,S46&lt;65,2,S46&lt;68,3,TRUE,4),MATCH(YEAR($Q$27),'SEC Appendix V3'!$B$4:$F$4))*IF(F46&lt;=3000,F46,12000-(3*F46))),0)</f>
        <v>0</v>
      </c>
      <c r="U46" s="77">
        <f t="shared" si="1"/>
        <v>124</v>
      </c>
      <c r="V46" s="104" cm="1">
        <f t="array" ref="V46">IFERROR(IF(OR(G46&lt;0,G46&gt;4000,U46&lt;55),0,INDEX('SEC Appendix V3'!$B$5:$F$8,_xlfn.IFS(U46&lt;60,1,U46&lt;65,2,U46&lt;68,3,TRUE,4),MATCH(YEAR($Q$27),'SEC Appendix V3'!$B$4:$F$4))*IF(G46&lt;=3000,G46,12000-(3*G46))),0)</f>
        <v>0</v>
      </c>
      <c r="W46" s="106">
        <f t="shared" si="2"/>
        <v>124</v>
      </c>
      <c r="X46" s="104" cm="1">
        <f t="array" ref="X46">IFERROR(IF(OR(H46&lt;0,H46&gt;4000,W46&lt;55),0,INDEX('SEC Appendix V3'!$B$5:$F$8,_xlfn.IFS(W46&lt;60,1,W46&lt;65,2,W46&lt;68,3,TRUE,4),MATCH(YEAR($Q$27),'SEC Appendix V3'!$B$4:$F$4))*IF(H46&lt;=3000,H46,12000-(3*H46))),0)</f>
        <v>0</v>
      </c>
      <c r="Y46" s="106">
        <f t="shared" si="3"/>
        <v>124</v>
      </c>
      <c r="Z46" s="104" cm="1">
        <f t="array" ref="Z46">IFERROR(IF(OR(I46&lt;0,I46&gt;4000,Y46&lt;55),0,INDEX('SEC Appendix V3'!$B$5:$F$8,_xlfn.IFS(Y46&lt;60,1,Y46&lt;65,2,Y46&lt;68,3,TRUE,4),MATCH(YEAR($Q$27),'SEC Appendix V3'!$B$4:$F$4))*IF(I46&lt;=3000,I46,12000-(3*I46))),0)</f>
        <v>0</v>
      </c>
      <c r="AA46" s="106">
        <f t="shared" si="4"/>
        <v>124</v>
      </c>
      <c r="AB46" s="104" cm="1">
        <f t="array" ref="AB46">IFERROR(IF(OR(J46&lt;0,J46&gt;4000,AA46&lt;55),0,INDEX('SEC Appendix V3'!$B$5:$F$8,_xlfn.IFS(AA46&lt;60,1,AA46&lt;65,2,AA46&lt;68,3,TRUE,4),MATCH(YEAR($Q$27),'SEC Appendix V3'!$B$4:$F$4))*IF(J46&lt;=3000,J46,12000-(3*J46))),0)</f>
        <v>0</v>
      </c>
      <c r="AC46" s="106">
        <f t="shared" si="5"/>
        <v>124</v>
      </c>
      <c r="AD46" s="104" cm="1">
        <f t="array" ref="AD46">IFERROR(IF(OR(K46&lt;0,K46&gt;4000,AC46&lt;55),0,INDEX('SEC Appendix V3'!$B$5:$F$8,_xlfn.IFS(AC46&lt;60,1,AC46&lt;65,2,AC46&lt;68,3,TRUE,4),MATCH(YEAR($Q$27),'SEC Appendix V3'!$B$4:$F$4))*IF(K46&lt;=3000,K46,12000-(3*K46))),0)</f>
        <v>0</v>
      </c>
      <c r="AE46" s="106">
        <f t="shared" si="6"/>
        <v>124</v>
      </c>
      <c r="AF46" s="104" cm="1">
        <f t="array" ref="AF46">IFERROR(IF(OR(L46&lt;0,L46&gt;4000,AE46&lt;55),0,INDEX('SEC Appendix V3'!$B$5:$F$8,_xlfn.IFS(AE46&lt;60,1,AE46&lt;65,2,AE46&lt;68,3,TRUE,4),MATCH(YEAR($Q$27),'SEC Appendix V3'!$B$4:$F$4))*IF(L46&lt;=3000,L46,12000-(3*L46))),0)</f>
        <v>0</v>
      </c>
      <c r="AG46" s="106">
        <f t="shared" si="7"/>
        <v>124</v>
      </c>
      <c r="AH46" s="104" cm="1">
        <f t="array" ref="AH46">IFERROR(IF(OR(M46&lt;0,M46&gt;4000,AG46&lt;55),0,INDEX('SEC Appendix V3'!$B$5:$F$8,_xlfn.IFS(AG46&lt;60,1,AG46&lt;65,2,AG46&lt;68,3,TRUE,4),MATCH(YEAR($Q$27),'SEC Appendix V3'!$B$4:$F$4))*IF(M46&lt;=3000,M46,12000-(3*M46))),0)</f>
        <v>0</v>
      </c>
      <c r="AI46" s="106">
        <f t="shared" si="8"/>
        <v>124</v>
      </c>
      <c r="AJ46" s="104" cm="1">
        <f t="array" ref="AJ46">IFERROR(IF(OR(N46&lt;0,N46&gt;4000,AI46&lt;55),0,INDEX('SEC Appendix V3'!$B$5:$F$8,_xlfn.IFS(AI46&lt;60,1,AI46&lt;65,2,AI46&lt;68,3,TRUE,4),MATCH(YEAR($Q$27),'SEC Appendix V3'!$B$4:$F$4))*IF(N46&lt;=3000,N46,12000-(3*N46))),0)</f>
        <v>0</v>
      </c>
      <c r="AK46" s="106">
        <f t="shared" si="9"/>
        <v>124</v>
      </c>
      <c r="AL46" s="104" cm="1">
        <f t="array" ref="AL46">IFERROR(IF(OR(O46&lt;0,O46&gt;4000,AK46&lt;55),0,INDEX('SEC Appendix V3'!$B$5:$F$8,_xlfn.IFS(AK46&lt;60,1,AK46&lt;65,2,AK46&lt;68,3,TRUE,4),MATCH(YEAR($Q$27),'SEC Appendix V3'!$B$4:$F$4))*IF(O46&lt;=3000,O46,12000-(3*O46))),0)</f>
        <v>0</v>
      </c>
      <c r="AM46" s="106">
        <f t="shared" si="10"/>
        <v>124</v>
      </c>
      <c r="AN46" s="104" cm="1">
        <f t="array" ref="AN46">IFERROR(IF(OR(P46&lt;0,P46&gt;4000,AM46&lt;55),0,INDEX('SEC Appendix V3'!$B$5:$F$8,_xlfn.IFS(AM46&lt;60,1,AM46&lt;65,2,AM46&lt;68,3,TRUE,4),MATCH(YEAR($Q$27),'SEC Appendix V3'!$B$4:$F$4))*IF(P46&lt;=3000,P46,12000-(3*P46))),0)</f>
        <v>0</v>
      </c>
      <c r="AO46" s="79">
        <f t="shared" si="11"/>
        <v>0</v>
      </c>
    </row>
    <row r="47" spans="1:41" x14ac:dyDescent="0.35">
      <c r="A47" s="70">
        <v>18</v>
      </c>
      <c r="B47" s="58"/>
      <c r="C47" s="58"/>
      <c r="D47" s="59"/>
      <c r="E47" s="60"/>
      <c r="F47" s="60"/>
      <c r="G47" s="60"/>
      <c r="H47" s="60"/>
      <c r="I47" s="60"/>
      <c r="J47" s="60"/>
      <c r="K47" s="60"/>
      <c r="L47" s="60"/>
      <c r="M47" s="60"/>
      <c r="N47" s="60"/>
      <c r="O47" s="60"/>
      <c r="P47" s="60"/>
      <c r="Q47" s="50">
        <f t="shared" si="12"/>
        <v>124</v>
      </c>
      <c r="R47" s="76" cm="1">
        <f t="array" ref="R47">IFERROR(IF(OR(E47&lt;0,E47&gt;4000,Q47&lt;55),0,INDEX('SEC Appendix V3'!$B$5:$F$8,_xlfn.IFS(Q47&lt;60,1,Q47&lt;65,2,Q47&lt;68,3,TRUE,4),MATCH(YEAR($Q$27),'SEC Appendix V3'!$B$4:$F$4))*IF(E47&lt;=3000,E47,12000-(3*E47))),0)</f>
        <v>0</v>
      </c>
      <c r="S47" s="77">
        <f t="shared" si="0"/>
        <v>124</v>
      </c>
      <c r="T47" s="104" cm="1">
        <f t="array" ref="T47">IFERROR(IF(OR(F47&lt;0,F47&gt;4000,S47&lt;55),0,INDEX('SEC Appendix V3'!$B$5:$F$8,_xlfn.IFS(S47&lt;60,1,S47&lt;65,2,S47&lt;68,3,TRUE,4),MATCH(YEAR($Q$27),'SEC Appendix V3'!$B$4:$F$4))*IF(F47&lt;=3000,F47,12000-(3*F47))),0)</f>
        <v>0</v>
      </c>
      <c r="U47" s="77">
        <f t="shared" si="1"/>
        <v>124</v>
      </c>
      <c r="V47" s="104" cm="1">
        <f t="array" ref="V47">IFERROR(IF(OR(G47&lt;0,G47&gt;4000,U47&lt;55),0,INDEX('SEC Appendix V3'!$B$5:$F$8,_xlfn.IFS(U47&lt;60,1,U47&lt;65,2,U47&lt;68,3,TRUE,4),MATCH(YEAR($Q$27),'SEC Appendix V3'!$B$4:$F$4))*IF(G47&lt;=3000,G47,12000-(3*G47))),0)</f>
        <v>0</v>
      </c>
      <c r="W47" s="106">
        <f t="shared" si="2"/>
        <v>124</v>
      </c>
      <c r="X47" s="104" cm="1">
        <f t="array" ref="X47">IFERROR(IF(OR(H47&lt;0,H47&gt;4000,W47&lt;55),0,INDEX('SEC Appendix V3'!$B$5:$F$8,_xlfn.IFS(W47&lt;60,1,W47&lt;65,2,W47&lt;68,3,TRUE,4),MATCH(YEAR($Q$27),'SEC Appendix V3'!$B$4:$F$4))*IF(H47&lt;=3000,H47,12000-(3*H47))),0)</f>
        <v>0</v>
      </c>
      <c r="Y47" s="106">
        <f t="shared" si="3"/>
        <v>124</v>
      </c>
      <c r="Z47" s="104" cm="1">
        <f t="array" ref="Z47">IFERROR(IF(OR(I47&lt;0,I47&gt;4000,Y47&lt;55),0,INDEX('SEC Appendix V3'!$B$5:$F$8,_xlfn.IFS(Y47&lt;60,1,Y47&lt;65,2,Y47&lt;68,3,TRUE,4),MATCH(YEAR($Q$27),'SEC Appendix V3'!$B$4:$F$4))*IF(I47&lt;=3000,I47,12000-(3*I47))),0)</f>
        <v>0</v>
      </c>
      <c r="AA47" s="106">
        <f t="shared" si="4"/>
        <v>124</v>
      </c>
      <c r="AB47" s="104" cm="1">
        <f t="array" ref="AB47">IFERROR(IF(OR(J47&lt;0,J47&gt;4000,AA47&lt;55),0,INDEX('SEC Appendix V3'!$B$5:$F$8,_xlfn.IFS(AA47&lt;60,1,AA47&lt;65,2,AA47&lt;68,3,TRUE,4),MATCH(YEAR($Q$27),'SEC Appendix V3'!$B$4:$F$4))*IF(J47&lt;=3000,J47,12000-(3*J47))),0)</f>
        <v>0</v>
      </c>
      <c r="AC47" s="106">
        <f t="shared" si="5"/>
        <v>124</v>
      </c>
      <c r="AD47" s="104" cm="1">
        <f t="array" ref="AD47">IFERROR(IF(OR(K47&lt;0,K47&gt;4000,AC47&lt;55),0,INDEX('SEC Appendix V3'!$B$5:$F$8,_xlfn.IFS(AC47&lt;60,1,AC47&lt;65,2,AC47&lt;68,3,TRUE,4),MATCH(YEAR($Q$27),'SEC Appendix V3'!$B$4:$F$4))*IF(K47&lt;=3000,K47,12000-(3*K47))),0)</f>
        <v>0</v>
      </c>
      <c r="AE47" s="106">
        <f t="shared" si="6"/>
        <v>124</v>
      </c>
      <c r="AF47" s="104" cm="1">
        <f t="array" ref="AF47">IFERROR(IF(OR(L47&lt;0,L47&gt;4000,AE47&lt;55),0,INDEX('SEC Appendix V3'!$B$5:$F$8,_xlfn.IFS(AE47&lt;60,1,AE47&lt;65,2,AE47&lt;68,3,TRUE,4),MATCH(YEAR($Q$27),'SEC Appendix V3'!$B$4:$F$4))*IF(L47&lt;=3000,L47,12000-(3*L47))),0)</f>
        <v>0</v>
      </c>
      <c r="AG47" s="106">
        <f t="shared" si="7"/>
        <v>124</v>
      </c>
      <c r="AH47" s="104" cm="1">
        <f t="array" ref="AH47">IFERROR(IF(OR(M47&lt;0,M47&gt;4000,AG47&lt;55),0,INDEX('SEC Appendix V3'!$B$5:$F$8,_xlfn.IFS(AG47&lt;60,1,AG47&lt;65,2,AG47&lt;68,3,TRUE,4),MATCH(YEAR($Q$27),'SEC Appendix V3'!$B$4:$F$4))*IF(M47&lt;=3000,M47,12000-(3*M47))),0)</f>
        <v>0</v>
      </c>
      <c r="AI47" s="106">
        <f t="shared" si="8"/>
        <v>124</v>
      </c>
      <c r="AJ47" s="104" cm="1">
        <f t="array" ref="AJ47">IFERROR(IF(OR(N47&lt;0,N47&gt;4000,AI47&lt;55),0,INDEX('SEC Appendix V3'!$B$5:$F$8,_xlfn.IFS(AI47&lt;60,1,AI47&lt;65,2,AI47&lt;68,3,TRUE,4),MATCH(YEAR($Q$27),'SEC Appendix V3'!$B$4:$F$4))*IF(N47&lt;=3000,N47,12000-(3*N47))),0)</f>
        <v>0</v>
      </c>
      <c r="AK47" s="106">
        <f t="shared" si="9"/>
        <v>124</v>
      </c>
      <c r="AL47" s="104" cm="1">
        <f t="array" ref="AL47">IFERROR(IF(OR(O47&lt;0,O47&gt;4000,AK47&lt;55),0,INDEX('SEC Appendix V3'!$B$5:$F$8,_xlfn.IFS(AK47&lt;60,1,AK47&lt;65,2,AK47&lt;68,3,TRUE,4),MATCH(YEAR($Q$27),'SEC Appendix V3'!$B$4:$F$4))*IF(O47&lt;=3000,O47,12000-(3*O47))),0)</f>
        <v>0</v>
      </c>
      <c r="AM47" s="106">
        <f t="shared" si="10"/>
        <v>124</v>
      </c>
      <c r="AN47" s="104" cm="1">
        <f t="array" ref="AN47">IFERROR(IF(OR(P47&lt;0,P47&gt;4000,AM47&lt;55),0,INDEX('SEC Appendix V3'!$B$5:$F$8,_xlfn.IFS(AM47&lt;60,1,AM47&lt;65,2,AM47&lt;68,3,TRUE,4),MATCH(YEAR($Q$27),'SEC Appendix V3'!$B$4:$F$4))*IF(P47&lt;=3000,P47,12000-(3*P47))),0)</f>
        <v>0</v>
      </c>
      <c r="AO47" s="79">
        <f t="shared" si="11"/>
        <v>0</v>
      </c>
    </row>
    <row r="48" spans="1:41" x14ac:dyDescent="0.35">
      <c r="A48" s="70">
        <v>19</v>
      </c>
      <c r="B48" s="57"/>
      <c r="C48" s="58"/>
      <c r="D48" s="59"/>
      <c r="E48" s="60"/>
      <c r="F48" s="60"/>
      <c r="G48" s="60"/>
      <c r="H48" s="60"/>
      <c r="I48" s="60"/>
      <c r="J48" s="60"/>
      <c r="K48" s="60"/>
      <c r="L48" s="60"/>
      <c r="M48" s="60"/>
      <c r="N48" s="60"/>
      <c r="O48" s="60"/>
      <c r="P48" s="60"/>
      <c r="Q48" s="50">
        <f t="shared" si="12"/>
        <v>124</v>
      </c>
      <c r="R48" s="76" cm="1">
        <f t="array" ref="R48">IFERROR(IF(OR(E48&lt;0,E48&gt;4000,Q48&lt;55),0,INDEX('SEC Appendix V3'!$B$5:$F$8,_xlfn.IFS(Q48&lt;60,1,Q48&lt;65,2,Q48&lt;68,3,TRUE,4),MATCH(YEAR($Q$27),'SEC Appendix V3'!$B$4:$F$4))*IF(E48&lt;=3000,E48,12000-(3*E48))),0)</f>
        <v>0</v>
      </c>
      <c r="S48" s="77">
        <f t="shared" si="0"/>
        <v>124</v>
      </c>
      <c r="T48" s="104" cm="1">
        <f t="array" ref="T48">IFERROR(IF(OR(F48&lt;0,F48&gt;4000,S48&lt;55),0,INDEX('SEC Appendix V3'!$B$5:$F$8,_xlfn.IFS(S48&lt;60,1,S48&lt;65,2,S48&lt;68,3,TRUE,4),MATCH(YEAR($Q$27),'SEC Appendix V3'!$B$4:$F$4))*IF(F48&lt;=3000,F48,12000-(3*F48))),0)</f>
        <v>0</v>
      </c>
      <c r="U48" s="77">
        <f t="shared" si="1"/>
        <v>124</v>
      </c>
      <c r="V48" s="104" cm="1">
        <f t="array" ref="V48">IFERROR(IF(OR(G48&lt;0,G48&gt;4000,U48&lt;55),0,INDEX('SEC Appendix V3'!$B$5:$F$8,_xlfn.IFS(U48&lt;60,1,U48&lt;65,2,U48&lt;68,3,TRUE,4),MATCH(YEAR($Q$27),'SEC Appendix V3'!$B$4:$F$4))*IF(G48&lt;=3000,G48,12000-(3*G48))),0)</f>
        <v>0</v>
      </c>
      <c r="W48" s="106">
        <f t="shared" si="2"/>
        <v>124</v>
      </c>
      <c r="X48" s="104" cm="1">
        <f t="array" ref="X48">IFERROR(IF(OR(H48&lt;0,H48&gt;4000,W48&lt;55),0,INDEX('SEC Appendix V3'!$B$5:$F$8,_xlfn.IFS(W48&lt;60,1,W48&lt;65,2,W48&lt;68,3,TRUE,4),MATCH(YEAR($Q$27),'SEC Appendix V3'!$B$4:$F$4))*IF(H48&lt;=3000,H48,12000-(3*H48))),0)</f>
        <v>0</v>
      </c>
      <c r="Y48" s="106">
        <f t="shared" si="3"/>
        <v>124</v>
      </c>
      <c r="Z48" s="104" cm="1">
        <f t="array" ref="Z48">IFERROR(IF(OR(I48&lt;0,I48&gt;4000,Y48&lt;55),0,INDEX('SEC Appendix V3'!$B$5:$F$8,_xlfn.IFS(Y48&lt;60,1,Y48&lt;65,2,Y48&lt;68,3,TRUE,4),MATCH(YEAR($Q$27),'SEC Appendix V3'!$B$4:$F$4))*IF(I48&lt;=3000,I48,12000-(3*I48))),0)</f>
        <v>0</v>
      </c>
      <c r="AA48" s="106">
        <f t="shared" si="4"/>
        <v>124</v>
      </c>
      <c r="AB48" s="104" cm="1">
        <f t="array" ref="AB48">IFERROR(IF(OR(J48&lt;0,J48&gt;4000,AA48&lt;55),0,INDEX('SEC Appendix V3'!$B$5:$F$8,_xlfn.IFS(AA48&lt;60,1,AA48&lt;65,2,AA48&lt;68,3,TRUE,4),MATCH(YEAR($Q$27),'SEC Appendix V3'!$B$4:$F$4))*IF(J48&lt;=3000,J48,12000-(3*J48))),0)</f>
        <v>0</v>
      </c>
      <c r="AC48" s="106">
        <f t="shared" si="5"/>
        <v>124</v>
      </c>
      <c r="AD48" s="104" cm="1">
        <f t="array" ref="AD48">IFERROR(IF(OR(K48&lt;0,K48&gt;4000,AC48&lt;55),0,INDEX('SEC Appendix V3'!$B$5:$F$8,_xlfn.IFS(AC48&lt;60,1,AC48&lt;65,2,AC48&lt;68,3,TRUE,4),MATCH(YEAR($Q$27),'SEC Appendix V3'!$B$4:$F$4))*IF(K48&lt;=3000,K48,12000-(3*K48))),0)</f>
        <v>0</v>
      </c>
      <c r="AE48" s="106">
        <f t="shared" si="6"/>
        <v>124</v>
      </c>
      <c r="AF48" s="104" cm="1">
        <f t="array" ref="AF48">IFERROR(IF(OR(L48&lt;0,L48&gt;4000,AE48&lt;55),0,INDEX('SEC Appendix V3'!$B$5:$F$8,_xlfn.IFS(AE48&lt;60,1,AE48&lt;65,2,AE48&lt;68,3,TRUE,4),MATCH(YEAR($Q$27),'SEC Appendix V3'!$B$4:$F$4))*IF(L48&lt;=3000,L48,12000-(3*L48))),0)</f>
        <v>0</v>
      </c>
      <c r="AG48" s="106">
        <f t="shared" si="7"/>
        <v>124</v>
      </c>
      <c r="AH48" s="104" cm="1">
        <f t="array" ref="AH48">IFERROR(IF(OR(M48&lt;0,M48&gt;4000,AG48&lt;55),0,INDEX('SEC Appendix V3'!$B$5:$F$8,_xlfn.IFS(AG48&lt;60,1,AG48&lt;65,2,AG48&lt;68,3,TRUE,4),MATCH(YEAR($Q$27),'SEC Appendix V3'!$B$4:$F$4))*IF(M48&lt;=3000,M48,12000-(3*M48))),0)</f>
        <v>0</v>
      </c>
      <c r="AI48" s="106">
        <f t="shared" si="8"/>
        <v>124</v>
      </c>
      <c r="AJ48" s="104" cm="1">
        <f t="array" ref="AJ48">IFERROR(IF(OR(N48&lt;0,N48&gt;4000,AI48&lt;55),0,INDEX('SEC Appendix V3'!$B$5:$F$8,_xlfn.IFS(AI48&lt;60,1,AI48&lt;65,2,AI48&lt;68,3,TRUE,4),MATCH(YEAR($Q$27),'SEC Appendix V3'!$B$4:$F$4))*IF(N48&lt;=3000,N48,12000-(3*N48))),0)</f>
        <v>0</v>
      </c>
      <c r="AK48" s="106">
        <f t="shared" si="9"/>
        <v>124</v>
      </c>
      <c r="AL48" s="104" cm="1">
        <f t="array" ref="AL48">IFERROR(IF(OR(O48&lt;0,O48&gt;4000,AK48&lt;55),0,INDEX('SEC Appendix V3'!$B$5:$F$8,_xlfn.IFS(AK48&lt;60,1,AK48&lt;65,2,AK48&lt;68,3,TRUE,4),MATCH(YEAR($Q$27),'SEC Appendix V3'!$B$4:$F$4))*IF(O48&lt;=3000,O48,12000-(3*O48))),0)</f>
        <v>0</v>
      </c>
      <c r="AM48" s="106">
        <f t="shared" si="10"/>
        <v>124</v>
      </c>
      <c r="AN48" s="104" cm="1">
        <f t="array" ref="AN48">IFERROR(IF(OR(P48&lt;0,P48&gt;4000,AM48&lt;55),0,INDEX('SEC Appendix V3'!$B$5:$F$8,_xlfn.IFS(AM48&lt;60,1,AM48&lt;65,2,AM48&lt;68,3,TRUE,4),MATCH(YEAR($Q$27),'SEC Appendix V3'!$B$4:$F$4))*IF(P48&lt;=3000,P48,12000-(3*P48))),0)</f>
        <v>0</v>
      </c>
      <c r="AO48" s="79">
        <f t="shared" si="11"/>
        <v>0</v>
      </c>
    </row>
    <row r="49" spans="1:41" x14ac:dyDescent="0.35">
      <c r="A49" s="70">
        <v>20</v>
      </c>
      <c r="B49" s="57"/>
      <c r="C49" s="58"/>
      <c r="D49" s="59"/>
      <c r="E49" s="60"/>
      <c r="F49" s="60"/>
      <c r="G49" s="60"/>
      <c r="H49" s="60"/>
      <c r="I49" s="60"/>
      <c r="J49" s="60"/>
      <c r="K49" s="60"/>
      <c r="L49" s="60"/>
      <c r="M49" s="60"/>
      <c r="N49" s="60"/>
      <c r="O49" s="60"/>
      <c r="P49" s="60"/>
      <c r="Q49" s="50">
        <f t="shared" si="12"/>
        <v>124</v>
      </c>
      <c r="R49" s="76" cm="1">
        <f t="array" ref="R49">IFERROR(IF(OR(E49&lt;0,E49&gt;4000,Q49&lt;55),0,INDEX('SEC Appendix V3'!$B$5:$F$8,_xlfn.IFS(Q49&lt;60,1,Q49&lt;65,2,Q49&lt;68,3,TRUE,4),MATCH(YEAR($Q$27),'SEC Appendix V3'!$B$4:$F$4))*IF(E49&lt;=3000,E49,12000-(3*E49))),0)</f>
        <v>0</v>
      </c>
      <c r="S49" s="77">
        <f t="shared" si="0"/>
        <v>124</v>
      </c>
      <c r="T49" s="104" cm="1">
        <f t="array" ref="T49">IFERROR(IF(OR(F49&lt;0,F49&gt;4000,S49&lt;55),0,INDEX('SEC Appendix V3'!$B$5:$F$8,_xlfn.IFS(S49&lt;60,1,S49&lt;65,2,S49&lt;68,3,TRUE,4),MATCH(YEAR($Q$27),'SEC Appendix V3'!$B$4:$F$4))*IF(F49&lt;=3000,F49,12000-(3*F49))),0)</f>
        <v>0</v>
      </c>
      <c r="U49" s="77">
        <f t="shared" si="1"/>
        <v>124</v>
      </c>
      <c r="V49" s="104" cm="1">
        <f t="array" ref="V49">IFERROR(IF(OR(G49&lt;0,G49&gt;4000,U49&lt;55),0,INDEX('SEC Appendix V3'!$B$5:$F$8,_xlfn.IFS(U49&lt;60,1,U49&lt;65,2,U49&lt;68,3,TRUE,4),MATCH(YEAR($Q$27),'SEC Appendix V3'!$B$4:$F$4))*IF(G49&lt;=3000,G49,12000-(3*G49))),0)</f>
        <v>0</v>
      </c>
      <c r="W49" s="106">
        <f t="shared" si="2"/>
        <v>124</v>
      </c>
      <c r="X49" s="104" cm="1">
        <f t="array" ref="X49">IFERROR(IF(OR(H49&lt;0,H49&gt;4000,W49&lt;55),0,INDEX('SEC Appendix V3'!$B$5:$F$8,_xlfn.IFS(W49&lt;60,1,W49&lt;65,2,W49&lt;68,3,TRUE,4),MATCH(YEAR($Q$27),'SEC Appendix V3'!$B$4:$F$4))*IF(H49&lt;=3000,H49,12000-(3*H49))),0)</f>
        <v>0</v>
      </c>
      <c r="Y49" s="106">
        <f t="shared" si="3"/>
        <v>124</v>
      </c>
      <c r="Z49" s="104" cm="1">
        <f t="array" ref="Z49">IFERROR(IF(OR(I49&lt;0,I49&gt;4000,Y49&lt;55),0,INDEX('SEC Appendix V3'!$B$5:$F$8,_xlfn.IFS(Y49&lt;60,1,Y49&lt;65,2,Y49&lt;68,3,TRUE,4),MATCH(YEAR($Q$27),'SEC Appendix V3'!$B$4:$F$4))*IF(I49&lt;=3000,I49,12000-(3*I49))),0)</f>
        <v>0</v>
      </c>
      <c r="AA49" s="106">
        <f t="shared" si="4"/>
        <v>124</v>
      </c>
      <c r="AB49" s="104" cm="1">
        <f t="array" ref="AB49">IFERROR(IF(OR(J49&lt;0,J49&gt;4000,AA49&lt;55),0,INDEX('SEC Appendix V3'!$B$5:$F$8,_xlfn.IFS(AA49&lt;60,1,AA49&lt;65,2,AA49&lt;68,3,TRUE,4),MATCH(YEAR($Q$27),'SEC Appendix V3'!$B$4:$F$4))*IF(J49&lt;=3000,J49,12000-(3*J49))),0)</f>
        <v>0</v>
      </c>
      <c r="AC49" s="106">
        <f t="shared" si="5"/>
        <v>124</v>
      </c>
      <c r="AD49" s="104" cm="1">
        <f t="array" ref="AD49">IFERROR(IF(OR(K49&lt;0,K49&gt;4000,AC49&lt;55),0,INDEX('SEC Appendix V3'!$B$5:$F$8,_xlfn.IFS(AC49&lt;60,1,AC49&lt;65,2,AC49&lt;68,3,TRUE,4),MATCH(YEAR($Q$27),'SEC Appendix V3'!$B$4:$F$4))*IF(K49&lt;=3000,K49,12000-(3*K49))),0)</f>
        <v>0</v>
      </c>
      <c r="AE49" s="106">
        <f t="shared" si="6"/>
        <v>124</v>
      </c>
      <c r="AF49" s="104" cm="1">
        <f t="array" ref="AF49">IFERROR(IF(OR(L49&lt;0,L49&gt;4000,AE49&lt;55),0,INDEX('SEC Appendix V3'!$B$5:$F$8,_xlfn.IFS(AE49&lt;60,1,AE49&lt;65,2,AE49&lt;68,3,TRUE,4),MATCH(YEAR($Q$27),'SEC Appendix V3'!$B$4:$F$4))*IF(L49&lt;=3000,L49,12000-(3*L49))),0)</f>
        <v>0</v>
      </c>
      <c r="AG49" s="106">
        <f t="shared" si="7"/>
        <v>124</v>
      </c>
      <c r="AH49" s="104" cm="1">
        <f t="array" ref="AH49">IFERROR(IF(OR(M49&lt;0,M49&gt;4000,AG49&lt;55),0,INDEX('SEC Appendix V3'!$B$5:$F$8,_xlfn.IFS(AG49&lt;60,1,AG49&lt;65,2,AG49&lt;68,3,TRUE,4),MATCH(YEAR($Q$27),'SEC Appendix V3'!$B$4:$F$4))*IF(M49&lt;=3000,M49,12000-(3*M49))),0)</f>
        <v>0</v>
      </c>
      <c r="AI49" s="106">
        <f t="shared" si="8"/>
        <v>124</v>
      </c>
      <c r="AJ49" s="104" cm="1">
        <f t="array" ref="AJ49">IFERROR(IF(OR(N49&lt;0,N49&gt;4000,AI49&lt;55),0,INDEX('SEC Appendix V3'!$B$5:$F$8,_xlfn.IFS(AI49&lt;60,1,AI49&lt;65,2,AI49&lt;68,3,TRUE,4),MATCH(YEAR($Q$27),'SEC Appendix V3'!$B$4:$F$4))*IF(N49&lt;=3000,N49,12000-(3*N49))),0)</f>
        <v>0</v>
      </c>
      <c r="AK49" s="106">
        <f t="shared" si="9"/>
        <v>124</v>
      </c>
      <c r="AL49" s="104" cm="1">
        <f t="array" ref="AL49">IFERROR(IF(OR(O49&lt;0,O49&gt;4000,AK49&lt;55),0,INDEX('SEC Appendix V3'!$B$5:$F$8,_xlfn.IFS(AK49&lt;60,1,AK49&lt;65,2,AK49&lt;68,3,TRUE,4),MATCH(YEAR($Q$27),'SEC Appendix V3'!$B$4:$F$4))*IF(O49&lt;=3000,O49,12000-(3*O49))),0)</f>
        <v>0</v>
      </c>
      <c r="AM49" s="106">
        <f t="shared" si="10"/>
        <v>124</v>
      </c>
      <c r="AN49" s="104" cm="1">
        <f t="array" ref="AN49">IFERROR(IF(OR(P49&lt;0,P49&gt;4000,AM49&lt;55),0,INDEX('SEC Appendix V3'!$B$5:$F$8,_xlfn.IFS(AM49&lt;60,1,AM49&lt;65,2,AM49&lt;68,3,TRUE,4),MATCH(YEAR($Q$27),'SEC Appendix V3'!$B$4:$F$4))*IF(P49&lt;=3000,P49,12000-(3*P49))),0)</f>
        <v>0</v>
      </c>
      <c r="AO49" s="79">
        <f t="shared" si="11"/>
        <v>0</v>
      </c>
    </row>
    <row r="50" spans="1:41" x14ac:dyDescent="0.35">
      <c r="A50" s="70">
        <v>21</v>
      </c>
      <c r="B50" s="58"/>
      <c r="C50" s="58"/>
      <c r="D50" s="59"/>
      <c r="E50" s="60"/>
      <c r="F50" s="60"/>
      <c r="G50" s="60"/>
      <c r="H50" s="60"/>
      <c r="I50" s="60"/>
      <c r="J50" s="60"/>
      <c r="K50" s="60"/>
      <c r="L50" s="60"/>
      <c r="M50" s="60"/>
      <c r="N50" s="60"/>
      <c r="O50" s="60"/>
      <c r="P50" s="60"/>
      <c r="Q50" s="50">
        <f t="shared" si="12"/>
        <v>124</v>
      </c>
      <c r="R50" s="76" cm="1">
        <f t="array" ref="R50">IFERROR(IF(OR(E50&lt;0,E50&gt;4000,Q50&lt;55),0,INDEX('SEC Appendix V3'!$B$5:$F$8,_xlfn.IFS(Q50&lt;60,1,Q50&lt;65,2,Q50&lt;68,3,TRUE,4),MATCH(YEAR($Q$27),'SEC Appendix V3'!$B$4:$F$4))*IF(E50&lt;=3000,E50,12000-(3*E50))),0)</f>
        <v>0</v>
      </c>
      <c r="S50" s="77">
        <f t="shared" si="0"/>
        <v>124</v>
      </c>
      <c r="T50" s="104" cm="1">
        <f t="array" ref="T50">IFERROR(IF(OR(F50&lt;0,F50&gt;4000,S50&lt;55),0,INDEX('SEC Appendix V3'!$B$5:$F$8,_xlfn.IFS(S50&lt;60,1,S50&lt;65,2,S50&lt;68,3,TRUE,4),MATCH(YEAR($Q$27),'SEC Appendix V3'!$B$4:$F$4))*IF(F50&lt;=3000,F50,12000-(3*F50))),0)</f>
        <v>0</v>
      </c>
      <c r="U50" s="77">
        <f t="shared" si="1"/>
        <v>124</v>
      </c>
      <c r="V50" s="104" cm="1">
        <f t="array" ref="V50">IFERROR(IF(OR(G50&lt;0,G50&gt;4000,U50&lt;55),0,INDEX('SEC Appendix V3'!$B$5:$F$8,_xlfn.IFS(U50&lt;60,1,U50&lt;65,2,U50&lt;68,3,TRUE,4),MATCH(YEAR($Q$27),'SEC Appendix V3'!$B$4:$F$4))*IF(G50&lt;=3000,G50,12000-(3*G50))),0)</f>
        <v>0</v>
      </c>
      <c r="W50" s="106">
        <f t="shared" si="2"/>
        <v>124</v>
      </c>
      <c r="X50" s="104" cm="1">
        <f t="array" ref="X50">IFERROR(IF(OR(H50&lt;0,H50&gt;4000,W50&lt;55),0,INDEX('SEC Appendix V3'!$B$5:$F$8,_xlfn.IFS(W50&lt;60,1,W50&lt;65,2,W50&lt;68,3,TRUE,4),MATCH(YEAR($Q$27),'SEC Appendix V3'!$B$4:$F$4))*IF(H50&lt;=3000,H50,12000-(3*H50))),0)</f>
        <v>0</v>
      </c>
      <c r="Y50" s="106">
        <f t="shared" si="3"/>
        <v>124</v>
      </c>
      <c r="Z50" s="104" cm="1">
        <f t="array" ref="Z50">IFERROR(IF(OR(I50&lt;0,I50&gt;4000,Y50&lt;55),0,INDEX('SEC Appendix V3'!$B$5:$F$8,_xlfn.IFS(Y50&lt;60,1,Y50&lt;65,2,Y50&lt;68,3,TRUE,4),MATCH(YEAR($Q$27),'SEC Appendix V3'!$B$4:$F$4))*IF(I50&lt;=3000,I50,12000-(3*I50))),0)</f>
        <v>0</v>
      </c>
      <c r="AA50" s="106">
        <f t="shared" si="4"/>
        <v>124</v>
      </c>
      <c r="AB50" s="104" cm="1">
        <f t="array" ref="AB50">IFERROR(IF(OR(J50&lt;0,J50&gt;4000,AA50&lt;55),0,INDEX('SEC Appendix V3'!$B$5:$F$8,_xlfn.IFS(AA50&lt;60,1,AA50&lt;65,2,AA50&lt;68,3,TRUE,4),MATCH(YEAR($Q$27),'SEC Appendix V3'!$B$4:$F$4))*IF(J50&lt;=3000,J50,12000-(3*J50))),0)</f>
        <v>0</v>
      </c>
      <c r="AC50" s="106">
        <f t="shared" si="5"/>
        <v>124</v>
      </c>
      <c r="AD50" s="104" cm="1">
        <f t="array" ref="AD50">IFERROR(IF(OR(K50&lt;0,K50&gt;4000,AC50&lt;55),0,INDEX('SEC Appendix V3'!$B$5:$F$8,_xlfn.IFS(AC50&lt;60,1,AC50&lt;65,2,AC50&lt;68,3,TRUE,4),MATCH(YEAR($Q$27),'SEC Appendix V3'!$B$4:$F$4))*IF(K50&lt;=3000,K50,12000-(3*K50))),0)</f>
        <v>0</v>
      </c>
      <c r="AE50" s="106">
        <f t="shared" si="6"/>
        <v>124</v>
      </c>
      <c r="AF50" s="104" cm="1">
        <f t="array" ref="AF50">IFERROR(IF(OR(L50&lt;0,L50&gt;4000,AE50&lt;55),0,INDEX('SEC Appendix V3'!$B$5:$F$8,_xlfn.IFS(AE50&lt;60,1,AE50&lt;65,2,AE50&lt;68,3,TRUE,4),MATCH(YEAR($Q$27),'SEC Appendix V3'!$B$4:$F$4))*IF(L50&lt;=3000,L50,12000-(3*L50))),0)</f>
        <v>0</v>
      </c>
      <c r="AG50" s="106">
        <f t="shared" si="7"/>
        <v>124</v>
      </c>
      <c r="AH50" s="104" cm="1">
        <f t="array" ref="AH50">IFERROR(IF(OR(M50&lt;0,M50&gt;4000,AG50&lt;55),0,INDEX('SEC Appendix V3'!$B$5:$F$8,_xlfn.IFS(AG50&lt;60,1,AG50&lt;65,2,AG50&lt;68,3,TRUE,4),MATCH(YEAR($Q$27),'SEC Appendix V3'!$B$4:$F$4))*IF(M50&lt;=3000,M50,12000-(3*M50))),0)</f>
        <v>0</v>
      </c>
      <c r="AI50" s="106">
        <f t="shared" si="8"/>
        <v>124</v>
      </c>
      <c r="AJ50" s="104" cm="1">
        <f t="array" ref="AJ50">IFERROR(IF(OR(N50&lt;0,N50&gt;4000,AI50&lt;55),0,INDEX('SEC Appendix V3'!$B$5:$F$8,_xlfn.IFS(AI50&lt;60,1,AI50&lt;65,2,AI50&lt;68,3,TRUE,4),MATCH(YEAR($Q$27),'SEC Appendix V3'!$B$4:$F$4))*IF(N50&lt;=3000,N50,12000-(3*N50))),0)</f>
        <v>0</v>
      </c>
      <c r="AK50" s="106">
        <f t="shared" si="9"/>
        <v>124</v>
      </c>
      <c r="AL50" s="104" cm="1">
        <f t="array" ref="AL50">IFERROR(IF(OR(O50&lt;0,O50&gt;4000,AK50&lt;55),0,INDEX('SEC Appendix V3'!$B$5:$F$8,_xlfn.IFS(AK50&lt;60,1,AK50&lt;65,2,AK50&lt;68,3,TRUE,4),MATCH(YEAR($Q$27),'SEC Appendix V3'!$B$4:$F$4))*IF(O50&lt;=3000,O50,12000-(3*O50))),0)</f>
        <v>0</v>
      </c>
      <c r="AM50" s="106">
        <f t="shared" si="10"/>
        <v>124</v>
      </c>
      <c r="AN50" s="104" cm="1">
        <f t="array" ref="AN50">IFERROR(IF(OR(P50&lt;0,P50&gt;4000,AM50&lt;55),0,INDEX('SEC Appendix V3'!$B$5:$F$8,_xlfn.IFS(AM50&lt;60,1,AM50&lt;65,2,AM50&lt;68,3,TRUE,4),MATCH(YEAR($Q$27),'SEC Appendix V3'!$B$4:$F$4))*IF(P50&lt;=3000,P50,12000-(3*P50))),0)</f>
        <v>0</v>
      </c>
      <c r="AO50" s="79">
        <f t="shared" si="11"/>
        <v>0</v>
      </c>
    </row>
    <row r="51" spans="1:41" x14ac:dyDescent="0.35">
      <c r="A51" s="70">
        <v>22</v>
      </c>
      <c r="B51" s="57"/>
      <c r="C51" s="58"/>
      <c r="D51" s="59"/>
      <c r="E51" s="60"/>
      <c r="F51" s="60"/>
      <c r="G51" s="60"/>
      <c r="H51" s="60"/>
      <c r="I51" s="60"/>
      <c r="J51" s="60"/>
      <c r="K51" s="60"/>
      <c r="L51" s="60"/>
      <c r="M51" s="60"/>
      <c r="N51" s="60"/>
      <c r="O51" s="60"/>
      <c r="P51" s="60"/>
      <c r="Q51" s="50">
        <f t="shared" si="12"/>
        <v>124</v>
      </c>
      <c r="R51" s="76" cm="1">
        <f t="array" ref="R51">IFERROR(IF(OR(E51&lt;0,E51&gt;4000,Q51&lt;55),0,INDEX('SEC Appendix V3'!$B$5:$F$8,_xlfn.IFS(Q51&lt;60,1,Q51&lt;65,2,Q51&lt;68,3,TRUE,4),MATCH(YEAR($Q$27),'SEC Appendix V3'!$B$4:$F$4))*IF(E51&lt;=3000,E51,12000-(3*E51))),0)</f>
        <v>0</v>
      </c>
      <c r="S51" s="77">
        <f t="shared" si="0"/>
        <v>124</v>
      </c>
      <c r="T51" s="104" cm="1">
        <f t="array" ref="T51">IFERROR(IF(OR(F51&lt;0,F51&gt;4000,S51&lt;55),0,INDEX('SEC Appendix V3'!$B$5:$F$8,_xlfn.IFS(S51&lt;60,1,S51&lt;65,2,S51&lt;68,3,TRUE,4),MATCH(YEAR($Q$27),'SEC Appendix V3'!$B$4:$F$4))*IF(F51&lt;=3000,F51,12000-(3*F51))),0)</f>
        <v>0</v>
      </c>
      <c r="U51" s="77">
        <f t="shared" si="1"/>
        <v>124</v>
      </c>
      <c r="V51" s="104" cm="1">
        <f t="array" ref="V51">IFERROR(IF(OR(G51&lt;0,G51&gt;4000,U51&lt;55),0,INDEX('SEC Appendix V3'!$B$5:$F$8,_xlfn.IFS(U51&lt;60,1,U51&lt;65,2,U51&lt;68,3,TRUE,4),MATCH(YEAR($Q$27),'SEC Appendix V3'!$B$4:$F$4))*IF(G51&lt;=3000,G51,12000-(3*G51))),0)</f>
        <v>0</v>
      </c>
      <c r="W51" s="106">
        <f t="shared" si="2"/>
        <v>124</v>
      </c>
      <c r="X51" s="104" cm="1">
        <f t="array" ref="X51">IFERROR(IF(OR(H51&lt;0,H51&gt;4000,W51&lt;55),0,INDEX('SEC Appendix V3'!$B$5:$F$8,_xlfn.IFS(W51&lt;60,1,W51&lt;65,2,W51&lt;68,3,TRUE,4),MATCH(YEAR($Q$27),'SEC Appendix V3'!$B$4:$F$4))*IF(H51&lt;=3000,H51,12000-(3*H51))),0)</f>
        <v>0</v>
      </c>
      <c r="Y51" s="106">
        <f t="shared" si="3"/>
        <v>124</v>
      </c>
      <c r="Z51" s="104" cm="1">
        <f t="array" ref="Z51">IFERROR(IF(OR(I51&lt;0,I51&gt;4000,Y51&lt;55),0,INDEX('SEC Appendix V3'!$B$5:$F$8,_xlfn.IFS(Y51&lt;60,1,Y51&lt;65,2,Y51&lt;68,3,TRUE,4),MATCH(YEAR($Q$27),'SEC Appendix V3'!$B$4:$F$4))*IF(I51&lt;=3000,I51,12000-(3*I51))),0)</f>
        <v>0</v>
      </c>
      <c r="AA51" s="106">
        <f t="shared" si="4"/>
        <v>124</v>
      </c>
      <c r="AB51" s="104" cm="1">
        <f t="array" ref="AB51">IFERROR(IF(OR(J51&lt;0,J51&gt;4000,AA51&lt;55),0,INDEX('SEC Appendix V3'!$B$5:$F$8,_xlfn.IFS(AA51&lt;60,1,AA51&lt;65,2,AA51&lt;68,3,TRUE,4),MATCH(YEAR($Q$27),'SEC Appendix V3'!$B$4:$F$4))*IF(J51&lt;=3000,J51,12000-(3*J51))),0)</f>
        <v>0</v>
      </c>
      <c r="AC51" s="106">
        <f t="shared" si="5"/>
        <v>124</v>
      </c>
      <c r="AD51" s="104" cm="1">
        <f t="array" ref="AD51">IFERROR(IF(OR(K51&lt;0,K51&gt;4000,AC51&lt;55),0,INDEX('SEC Appendix V3'!$B$5:$F$8,_xlfn.IFS(AC51&lt;60,1,AC51&lt;65,2,AC51&lt;68,3,TRUE,4),MATCH(YEAR($Q$27),'SEC Appendix V3'!$B$4:$F$4))*IF(K51&lt;=3000,K51,12000-(3*K51))),0)</f>
        <v>0</v>
      </c>
      <c r="AE51" s="106">
        <f t="shared" si="6"/>
        <v>124</v>
      </c>
      <c r="AF51" s="104" cm="1">
        <f t="array" ref="AF51">IFERROR(IF(OR(L51&lt;0,L51&gt;4000,AE51&lt;55),0,INDEX('SEC Appendix V3'!$B$5:$F$8,_xlfn.IFS(AE51&lt;60,1,AE51&lt;65,2,AE51&lt;68,3,TRUE,4),MATCH(YEAR($Q$27),'SEC Appendix V3'!$B$4:$F$4))*IF(L51&lt;=3000,L51,12000-(3*L51))),0)</f>
        <v>0</v>
      </c>
      <c r="AG51" s="106">
        <f t="shared" si="7"/>
        <v>124</v>
      </c>
      <c r="AH51" s="104" cm="1">
        <f t="array" ref="AH51">IFERROR(IF(OR(M51&lt;0,M51&gt;4000,AG51&lt;55),0,INDEX('SEC Appendix V3'!$B$5:$F$8,_xlfn.IFS(AG51&lt;60,1,AG51&lt;65,2,AG51&lt;68,3,TRUE,4),MATCH(YEAR($Q$27),'SEC Appendix V3'!$B$4:$F$4))*IF(M51&lt;=3000,M51,12000-(3*M51))),0)</f>
        <v>0</v>
      </c>
      <c r="AI51" s="106">
        <f t="shared" si="8"/>
        <v>124</v>
      </c>
      <c r="AJ51" s="104" cm="1">
        <f t="array" ref="AJ51">IFERROR(IF(OR(N51&lt;0,N51&gt;4000,AI51&lt;55),0,INDEX('SEC Appendix V3'!$B$5:$F$8,_xlfn.IFS(AI51&lt;60,1,AI51&lt;65,2,AI51&lt;68,3,TRUE,4),MATCH(YEAR($Q$27),'SEC Appendix V3'!$B$4:$F$4))*IF(N51&lt;=3000,N51,12000-(3*N51))),0)</f>
        <v>0</v>
      </c>
      <c r="AK51" s="106">
        <f t="shared" si="9"/>
        <v>124</v>
      </c>
      <c r="AL51" s="104" cm="1">
        <f t="array" ref="AL51">IFERROR(IF(OR(O51&lt;0,O51&gt;4000,AK51&lt;55),0,INDEX('SEC Appendix V3'!$B$5:$F$8,_xlfn.IFS(AK51&lt;60,1,AK51&lt;65,2,AK51&lt;68,3,TRUE,4),MATCH(YEAR($Q$27),'SEC Appendix V3'!$B$4:$F$4))*IF(O51&lt;=3000,O51,12000-(3*O51))),0)</f>
        <v>0</v>
      </c>
      <c r="AM51" s="106">
        <f t="shared" si="10"/>
        <v>124</v>
      </c>
      <c r="AN51" s="104" cm="1">
        <f t="array" ref="AN51">IFERROR(IF(OR(P51&lt;0,P51&gt;4000,AM51&lt;55),0,INDEX('SEC Appendix V3'!$B$5:$F$8,_xlfn.IFS(AM51&lt;60,1,AM51&lt;65,2,AM51&lt;68,3,TRUE,4),MATCH(YEAR($Q$27),'SEC Appendix V3'!$B$4:$F$4))*IF(P51&lt;=3000,P51,12000-(3*P51))),0)</f>
        <v>0</v>
      </c>
      <c r="AO51" s="79">
        <f t="shared" si="11"/>
        <v>0</v>
      </c>
    </row>
    <row r="52" spans="1:41" x14ac:dyDescent="0.35">
      <c r="A52" s="70">
        <v>23</v>
      </c>
      <c r="B52" s="57"/>
      <c r="C52" s="58"/>
      <c r="D52" s="59"/>
      <c r="E52" s="60"/>
      <c r="F52" s="60"/>
      <c r="G52" s="60"/>
      <c r="H52" s="60"/>
      <c r="I52" s="60"/>
      <c r="J52" s="60"/>
      <c r="K52" s="60"/>
      <c r="L52" s="60"/>
      <c r="M52" s="60"/>
      <c r="N52" s="60"/>
      <c r="O52" s="60"/>
      <c r="P52" s="60"/>
      <c r="Q52" s="50">
        <f t="shared" si="12"/>
        <v>124</v>
      </c>
      <c r="R52" s="76" cm="1">
        <f t="array" ref="R52">IFERROR(IF(OR(E52&lt;0,E52&gt;4000,Q52&lt;55),0,INDEX('SEC Appendix V3'!$B$5:$F$8,_xlfn.IFS(Q52&lt;60,1,Q52&lt;65,2,Q52&lt;68,3,TRUE,4),MATCH(YEAR($Q$27),'SEC Appendix V3'!$B$4:$F$4))*IF(E52&lt;=3000,E52,12000-(3*E52))),0)</f>
        <v>0</v>
      </c>
      <c r="S52" s="77">
        <f t="shared" si="0"/>
        <v>124</v>
      </c>
      <c r="T52" s="104" cm="1">
        <f t="array" ref="T52">IFERROR(IF(OR(F52&lt;0,F52&gt;4000,S52&lt;55),0,INDEX('SEC Appendix V3'!$B$5:$F$8,_xlfn.IFS(S52&lt;60,1,S52&lt;65,2,S52&lt;68,3,TRUE,4),MATCH(YEAR($Q$27),'SEC Appendix V3'!$B$4:$F$4))*IF(F52&lt;=3000,F52,12000-(3*F52))),0)</f>
        <v>0</v>
      </c>
      <c r="U52" s="77">
        <f t="shared" si="1"/>
        <v>124</v>
      </c>
      <c r="V52" s="104" cm="1">
        <f t="array" ref="V52">IFERROR(IF(OR(G52&lt;0,G52&gt;4000,U52&lt;55),0,INDEX('SEC Appendix V3'!$B$5:$F$8,_xlfn.IFS(U52&lt;60,1,U52&lt;65,2,U52&lt;68,3,TRUE,4),MATCH(YEAR($Q$27),'SEC Appendix V3'!$B$4:$F$4))*IF(G52&lt;=3000,G52,12000-(3*G52))),0)</f>
        <v>0</v>
      </c>
      <c r="W52" s="106">
        <f t="shared" si="2"/>
        <v>124</v>
      </c>
      <c r="X52" s="104" cm="1">
        <f t="array" ref="X52">IFERROR(IF(OR(H52&lt;0,H52&gt;4000,W52&lt;55),0,INDEX('SEC Appendix V3'!$B$5:$F$8,_xlfn.IFS(W52&lt;60,1,W52&lt;65,2,W52&lt;68,3,TRUE,4),MATCH(YEAR($Q$27),'SEC Appendix V3'!$B$4:$F$4))*IF(H52&lt;=3000,H52,12000-(3*H52))),0)</f>
        <v>0</v>
      </c>
      <c r="Y52" s="106">
        <f t="shared" si="3"/>
        <v>124</v>
      </c>
      <c r="Z52" s="104" cm="1">
        <f t="array" ref="Z52">IFERROR(IF(OR(I52&lt;0,I52&gt;4000,Y52&lt;55),0,INDEX('SEC Appendix V3'!$B$5:$F$8,_xlfn.IFS(Y52&lt;60,1,Y52&lt;65,2,Y52&lt;68,3,TRUE,4),MATCH(YEAR($Q$27),'SEC Appendix V3'!$B$4:$F$4))*IF(I52&lt;=3000,I52,12000-(3*I52))),0)</f>
        <v>0</v>
      </c>
      <c r="AA52" s="106">
        <f t="shared" si="4"/>
        <v>124</v>
      </c>
      <c r="AB52" s="104" cm="1">
        <f t="array" ref="AB52">IFERROR(IF(OR(J52&lt;0,J52&gt;4000,AA52&lt;55),0,INDEX('SEC Appendix V3'!$B$5:$F$8,_xlfn.IFS(AA52&lt;60,1,AA52&lt;65,2,AA52&lt;68,3,TRUE,4),MATCH(YEAR($Q$27),'SEC Appendix V3'!$B$4:$F$4))*IF(J52&lt;=3000,J52,12000-(3*J52))),0)</f>
        <v>0</v>
      </c>
      <c r="AC52" s="106">
        <f t="shared" si="5"/>
        <v>124</v>
      </c>
      <c r="AD52" s="104" cm="1">
        <f t="array" ref="AD52">IFERROR(IF(OR(K52&lt;0,K52&gt;4000,AC52&lt;55),0,INDEX('SEC Appendix V3'!$B$5:$F$8,_xlfn.IFS(AC52&lt;60,1,AC52&lt;65,2,AC52&lt;68,3,TRUE,4),MATCH(YEAR($Q$27),'SEC Appendix V3'!$B$4:$F$4))*IF(K52&lt;=3000,K52,12000-(3*K52))),0)</f>
        <v>0</v>
      </c>
      <c r="AE52" s="106">
        <f t="shared" si="6"/>
        <v>124</v>
      </c>
      <c r="AF52" s="104" cm="1">
        <f t="array" ref="AF52">IFERROR(IF(OR(L52&lt;0,L52&gt;4000,AE52&lt;55),0,INDEX('SEC Appendix V3'!$B$5:$F$8,_xlfn.IFS(AE52&lt;60,1,AE52&lt;65,2,AE52&lt;68,3,TRUE,4),MATCH(YEAR($Q$27),'SEC Appendix V3'!$B$4:$F$4))*IF(L52&lt;=3000,L52,12000-(3*L52))),0)</f>
        <v>0</v>
      </c>
      <c r="AG52" s="106">
        <f t="shared" si="7"/>
        <v>124</v>
      </c>
      <c r="AH52" s="104" cm="1">
        <f t="array" ref="AH52">IFERROR(IF(OR(M52&lt;0,M52&gt;4000,AG52&lt;55),0,INDEX('SEC Appendix V3'!$B$5:$F$8,_xlfn.IFS(AG52&lt;60,1,AG52&lt;65,2,AG52&lt;68,3,TRUE,4),MATCH(YEAR($Q$27),'SEC Appendix V3'!$B$4:$F$4))*IF(M52&lt;=3000,M52,12000-(3*M52))),0)</f>
        <v>0</v>
      </c>
      <c r="AI52" s="106">
        <f t="shared" si="8"/>
        <v>124</v>
      </c>
      <c r="AJ52" s="104" cm="1">
        <f t="array" ref="AJ52">IFERROR(IF(OR(N52&lt;0,N52&gt;4000,AI52&lt;55),0,INDEX('SEC Appendix V3'!$B$5:$F$8,_xlfn.IFS(AI52&lt;60,1,AI52&lt;65,2,AI52&lt;68,3,TRUE,4),MATCH(YEAR($Q$27),'SEC Appendix V3'!$B$4:$F$4))*IF(N52&lt;=3000,N52,12000-(3*N52))),0)</f>
        <v>0</v>
      </c>
      <c r="AK52" s="106">
        <f t="shared" si="9"/>
        <v>124</v>
      </c>
      <c r="AL52" s="104" cm="1">
        <f t="array" ref="AL52">IFERROR(IF(OR(O52&lt;0,O52&gt;4000,AK52&lt;55),0,INDEX('SEC Appendix V3'!$B$5:$F$8,_xlfn.IFS(AK52&lt;60,1,AK52&lt;65,2,AK52&lt;68,3,TRUE,4),MATCH(YEAR($Q$27),'SEC Appendix V3'!$B$4:$F$4))*IF(O52&lt;=3000,O52,12000-(3*O52))),0)</f>
        <v>0</v>
      </c>
      <c r="AM52" s="106">
        <f t="shared" si="10"/>
        <v>124</v>
      </c>
      <c r="AN52" s="104" cm="1">
        <f t="array" ref="AN52">IFERROR(IF(OR(P52&lt;0,P52&gt;4000,AM52&lt;55),0,INDEX('SEC Appendix V3'!$B$5:$F$8,_xlfn.IFS(AM52&lt;60,1,AM52&lt;65,2,AM52&lt;68,3,TRUE,4),MATCH(YEAR($Q$27),'SEC Appendix V3'!$B$4:$F$4))*IF(P52&lt;=3000,P52,12000-(3*P52))),0)</f>
        <v>0</v>
      </c>
      <c r="AO52" s="79">
        <f t="shared" si="11"/>
        <v>0</v>
      </c>
    </row>
    <row r="53" spans="1:41" x14ac:dyDescent="0.35">
      <c r="A53" s="70">
        <v>24</v>
      </c>
      <c r="B53" s="58"/>
      <c r="C53" s="58"/>
      <c r="D53" s="59"/>
      <c r="E53" s="60"/>
      <c r="F53" s="60"/>
      <c r="G53" s="60"/>
      <c r="H53" s="60"/>
      <c r="I53" s="60"/>
      <c r="J53" s="60"/>
      <c r="K53" s="60"/>
      <c r="L53" s="60"/>
      <c r="M53" s="60"/>
      <c r="N53" s="60"/>
      <c r="O53" s="60"/>
      <c r="P53" s="60"/>
      <c r="Q53" s="50">
        <f t="shared" si="12"/>
        <v>124</v>
      </c>
      <c r="R53" s="76" cm="1">
        <f t="array" ref="R53">IFERROR(IF(OR(E53&lt;0,E53&gt;4000,Q53&lt;55),0,INDEX('SEC Appendix V3'!$B$5:$F$8,_xlfn.IFS(Q53&lt;60,1,Q53&lt;65,2,Q53&lt;68,3,TRUE,4),MATCH(YEAR($Q$27),'SEC Appendix V3'!$B$4:$F$4))*IF(E53&lt;=3000,E53,12000-(3*E53))),0)</f>
        <v>0</v>
      </c>
      <c r="S53" s="77">
        <f t="shared" si="0"/>
        <v>124</v>
      </c>
      <c r="T53" s="104" cm="1">
        <f t="array" ref="T53">IFERROR(IF(OR(F53&lt;0,F53&gt;4000,S53&lt;55),0,INDEX('SEC Appendix V3'!$B$5:$F$8,_xlfn.IFS(S53&lt;60,1,S53&lt;65,2,S53&lt;68,3,TRUE,4),MATCH(YEAR($Q$27),'SEC Appendix V3'!$B$4:$F$4))*IF(F53&lt;=3000,F53,12000-(3*F53))),0)</f>
        <v>0</v>
      </c>
      <c r="U53" s="77">
        <f t="shared" si="1"/>
        <v>124</v>
      </c>
      <c r="V53" s="104" cm="1">
        <f t="array" ref="V53">IFERROR(IF(OR(G53&lt;0,G53&gt;4000,U53&lt;55),0,INDEX('SEC Appendix V3'!$B$5:$F$8,_xlfn.IFS(U53&lt;60,1,U53&lt;65,2,U53&lt;68,3,TRUE,4),MATCH(YEAR($Q$27),'SEC Appendix V3'!$B$4:$F$4))*IF(G53&lt;=3000,G53,12000-(3*G53))),0)</f>
        <v>0</v>
      </c>
      <c r="W53" s="106">
        <f t="shared" si="2"/>
        <v>124</v>
      </c>
      <c r="X53" s="104" cm="1">
        <f t="array" ref="X53">IFERROR(IF(OR(H53&lt;0,H53&gt;4000,W53&lt;55),0,INDEX('SEC Appendix V3'!$B$5:$F$8,_xlfn.IFS(W53&lt;60,1,W53&lt;65,2,W53&lt;68,3,TRUE,4),MATCH(YEAR($Q$27),'SEC Appendix V3'!$B$4:$F$4))*IF(H53&lt;=3000,H53,12000-(3*H53))),0)</f>
        <v>0</v>
      </c>
      <c r="Y53" s="106">
        <f t="shared" si="3"/>
        <v>124</v>
      </c>
      <c r="Z53" s="104" cm="1">
        <f t="array" ref="Z53">IFERROR(IF(OR(I53&lt;0,I53&gt;4000,Y53&lt;55),0,INDEX('SEC Appendix V3'!$B$5:$F$8,_xlfn.IFS(Y53&lt;60,1,Y53&lt;65,2,Y53&lt;68,3,TRUE,4),MATCH(YEAR($Q$27),'SEC Appendix V3'!$B$4:$F$4))*IF(I53&lt;=3000,I53,12000-(3*I53))),0)</f>
        <v>0</v>
      </c>
      <c r="AA53" s="106">
        <f t="shared" si="4"/>
        <v>124</v>
      </c>
      <c r="AB53" s="104" cm="1">
        <f t="array" ref="AB53">IFERROR(IF(OR(J53&lt;0,J53&gt;4000,AA53&lt;55),0,INDEX('SEC Appendix V3'!$B$5:$F$8,_xlfn.IFS(AA53&lt;60,1,AA53&lt;65,2,AA53&lt;68,3,TRUE,4),MATCH(YEAR($Q$27),'SEC Appendix V3'!$B$4:$F$4))*IF(J53&lt;=3000,J53,12000-(3*J53))),0)</f>
        <v>0</v>
      </c>
      <c r="AC53" s="106">
        <f t="shared" si="5"/>
        <v>124</v>
      </c>
      <c r="AD53" s="104" cm="1">
        <f t="array" ref="AD53">IFERROR(IF(OR(K53&lt;0,K53&gt;4000,AC53&lt;55),0,INDEX('SEC Appendix V3'!$B$5:$F$8,_xlfn.IFS(AC53&lt;60,1,AC53&lt;65,2,AC53&lt;68,3,TRUE,4),MATCH(YEAR($Q$27),'SEC Appendix V3'!$B$4:$F$4))*IF(K53&lt;=3000,K53,12000-(3*K53))),0)</f>
        <v>0</v>
      </c>
      <c r="AE53" s="106">
        <f t="shared" si="6"/>
        <v>124</v>
      </c>
      <c r="AF53" s="104" cm="1">
        <f t="array" ref="AF53">IFERROR(IF(OR(L53&lt;0,L53&gt;4000,AE53&lt;55),0,INDEX('SEC Appendix V3'!$B$5:$F$8,_xlfn.IFS(AE53&lt;60,1,AE53&lt;65,2,AE53&lt;68,3,TRUE,4),MATCH(YEAR($Q$27),'SEC Appendix V3'!$B$4:$F$4))*IF(L53&lt;=3000,L53,12000-(3*L53))),0)</f>
        <v>0</v>
      </c>
      <c r="AG53" s="106">
        <f t="shared" si="7"/>
        <v>124</v>
      </c>
      <c r="AH53" s="104" cm="1">
        <f t="array" ref="AH53">IFERROR(IF(OR(M53&lt;0,M53&gt;4000,AG53&lt;55),0,INDEX('SEC Appendix V3'!$B$5:$F$8,_xlfn.IFS(AG53&lt;60,1,AG53&lt;65,2,AG53&lt;68,3,TRUE,4),MATCH(YEAR($Q$27),'SEC Appendix V3'!$B$4:$F$4))*IF(M53&lt;=3000,M53,12000-(3*M53))),0)</f>
        <v>0</v>
      </c>
      <c r="AI53" s="106">
        <f t="shared" si="8"/>
        <v>124</v>
      </c>
      <c r="AJ53" s="104" cm="1">
        <f t="array" ref="AJ53">IFERROR(IF(OR(N53&lt;0,N53&gt;4000,AI53&lt;55),0,INDEX('SEC Appendix V3'!$B$5:$F$8,_xlfn.IFS(AI53&lt;60,1,AI53&lt;65,2,AI53&lt;68,3,TRUE,4),MATCH(YEAR($Q$27),'SEC Appendix V3'!$B$4:$F$4))*IF(N53&lt;=3000,N53,12000-(3*N53))),0)</f>
        <v>0</v>
      </c>
      <c r="AK53" s="106">
        <f t="shared" si="9"/>
        <v>124</v>
      </c>
      <c r="AL53" s="104" cm="1">
        <f t="array" ref="AL53">IFERROR(IF(OR(O53&lt;0,O53&gt;4000,AK53&lt;55),0,INDEX('SEC Appendix V3'!$B$5:$F$8,_xlfn.IFS(AK53&lt;60,1,AK53&lt;65,2,AK53&lt;68,3,TRUE,4),MATCH(YEAR($Q$27),'SEC Appendix V3'!$B$4:$F$4))*IF(O53&lt;=3000,O53,12000-(3*O53))),0)</f>
        <v>0</v>
      </c>
      <c r="AM53" s="106">
        <f t="shared" si="10"/>
        <v>124</v>
      </c>
      <c r="AN53" s="104" cm="1">
        <f t="array" ref="AN53">IFERROR(IF(OR(P53&lt;0,P53&gt;4000,AM53&lt;55),0,INDEX('SEC Appendix V3'!$B$5:$F$8,_xlfn.IFS(AM53&lt;60,1,AM53&lt;65,2,AM53&lt;68,3,TRUE,4),MATCH(YEAR($Q$27),'SEC Appendix V3'!$B$4:$F$4))*IF(P53&lt;=3000,P53,12000-(3*P53))),0)</f>
        <v>0</v>
      </c>
      <c r="AO53" s="79">
        <f t="shared" si="11"/>
        <v>0</v>
      </c>
    </row>
    <row r="54" spans="1:41" x14ac:dyDescent="0.35">
      <c r="A54" s="70">
        <v>25</v>
      </c>
      <c r="B54" s="57"/>
      <c r="C54" s="58"/>
      <c r="D54" s="59"/>
      <c r="E54" s="60"/>
      <c r="F54" s="60"/>
      <c r="G54" s="60"/>
      <c r="H54" s="60"/>
      <c r="I54" s="60"/>
      <c r="J54" s="60"/>
      <c r="K54" s="60"/>
      <c r="L54" s="60"/>
      <c r="M54" s="60"/>
      <c r="N54" s="60"/>
      <c r="O54" s="60"/>
      <c r="P54" s="60"/>
      <c r="Q54" s="50">
        <f t="shared" si="12"/>
        <v>124</v>
      </c>
      <c r="R54" s="76" cm="1">
        <f t="array" ref="R54">IFERROR(IF(OR(E54&lt;0,E54&gt;4000,Q54&lt;55),0,INDEX('SEC Appendix V3'!$B$5:$F$8,_xlfn.IFS(Q54&lt;60,1,Q54&lt;65,2,Q54&lt;68,3,TRUE,4),MATCH(YEAR($Q$27),'SEC Appendix V3'!$B$4:$F$4))*IF(E54&lt;=3000,E54,12000-(3*E54))),0)</f>
        <v>0</v>
      </c>
      <c r="S54" s="77">
        <f t="shared" si="0"/>
        <v>124</v>
      </c>
      <c r="T54" s="104" cm="1">
        <f t="array" ref="T54">IFERROR(IF(OR(F54&lt;0,F54&gt;4000,S54&lt;55),0,INDEX('SEC Appendix V3'!$B$5:$F$8,_xlfn.IFS(S54&lt;60,1,S54&lt;65,2,S54&lt;68,3,TRUE,4),MATCH(YEAR($Q$27),'SEC Appendix V3'!$B$4:$F$4))*IF(F54&lt;=3000,F54,12000-(3*F54))),0)</f>
        <v>0</v>
      </c>
      <c r="U54" s="77">
        <f t="shared" si="1"/>
        <v>124</v>
      </c>
      <c r="V54" s="104" cm="1">
        <f t="array" ref="V54">IFERROR(IF(OR(G54&lt;0,G54&gt;4000,U54&lt;55),0,INDEX('SEC Appendix V3'!$B$5:$F$8,_xlfn.IFS(U54&lt;60,1,U54&lt;65,2,U54&lt;68,3,TRUE,4),MATCH(YEAR($Q$27),'SEC Appendix V3'!$B$4:$F$4))*IF(G54&lt;=3000,G54,12000-(3*G54))),0)</f>
        <v>0</v>
      </c>
      <c r="W54" s="106">
        <f t="shared" si="2"/>
        <v>124</v>
      </c>
      <c r="X54" s="104" cm="1">
        <f t="array" ref="X54">IFERROR(IF(OR(H54&lt;0,H54&gt;4000,W54&lt;55),0,INDEX('SEC Appendix V3'!$B$5:$F$8,_xlfn.IFS(W54&lt;60,1,W54&lt;65,2,W54&lt;68,3,TRUE,4),MATCH(YEAR($Q$27),'SEC Appendix V3'!$B$4:$F$4))*IF(H54&lt;=3000,H54,12000-(3*H54))),0)</f>
        <v>0</v>
      </c>
      <c r="Y54" s="106">
        <f t="shared" si="3"/>
        <v>124</v>
      </c>
      <c r="Z54" s="104" cm="1">
        <f t="array" ref="Z54">IFERROR(IF(OR(I54&lt;0,I54&gt;4000,Y54&lt;55),0,INDEX('SEC Appendix V3'!$B$5:$F$8,_xlfn.IFS(Y54&lt;60,1,Y54&lt;65,2,Y54&lt;68,3,TRUE,4),MATCH(YEAR($Q$27),'SEC Appendix V3'!$B$4:$F$4))*IF(I54&lt;=3000,I54,12000-(3*I54))),0)</f>
        <v>0</v>
      </c>
      <c r="AA54" s="106">
        <f t="shared" si="4"/>
        <v>124</v>
      </c>
      <c r="AB54" s="104" cm="1">
        <f t="array" ref="AB54">IFERROR(IF(OR(J54&lt;0,J54&gt;4000,AA54&lt;55),0,INDEX('SEC Appendix V3'!$B$5:$F$8,_xlfn.IFS(AA54&lt;60,1,AA54&lt;65,2,AA54&lt;68,3,TRUE,4),MATCH(YEAR($Q$27),'SEC Appendix V3'!$B$4:$F$4))*IF(J54&lt;=3000,J54,12000-(3*J54))),0)</f>
        <v>0</v>
      </c>
      <c r="AC54" s="106">
        <f t="shared" si="5"/>
        <v>124</v>
      </c>
      <c r="AD54" s="104" cm="1">
        <f t="array" ref="AD54">IFERROR(IF(OR(K54&lt;0,K54&gt;4000,AC54&lt;55),0,INDEX('SEC Appendix V3'!$B$5:$F$8,_xlfn.IFS(AC54&lt;60,1,AC54&lt;65,2,AC54&lt;68,3,TRUE,4),MATCH(YEAR($Q$27),'SEC Appendix V3'!$B$4:$F$4))*IF(K54&lt;=3000,K54,12000-(3*K54))),0)</f>
        <v>0</v>
      </c>
      <c r="AE54" s="106">
        <f t="shared" si="6"/>
        <v>124</v>
      </c>
      <c r="AF54" s="104" cm="1">
        <f t="array" ref="AF54">IFERROR(IF(OR(L54&lt;0,L54&gt;4000,AE54&lt;55),0,INDEX('SEC Appendix V3'!$B$5:$F$8,_xlfn.IFS(AE54&lt;60,1,AE54&lt;65,2,AE54&lt;68,3,TRUE,4),MATCH(YEAR($Q$27),'SEC Appendix V3'!$B$4:$F$4))*IF(L54&lt;=3000,L54,12000-(3*L54))),0)</f>
        <v>0</v>
      </c>
      <c r="AG54" s="106">
        <f t="shared" si="7"/>
        <v>124</v>
      </c>
      <c r="AH54" s="104" cm="1">
        <f t="array" ref="AH54">IFERROR(IF(OR(M54&lt;0,M54&gt;4000,AG54&lt;55),0,INDEX('SEC Appendix V3'!$B$5:$F$8,_xlfn.IFS(AG54&lt;60,1,AG54&lt;65,2,AG54&lt;68,3,TRUE,4),MATCH(YEAR($Q$27),'SEC Appendix V3'!$B$4:$F$4))*IF(M54&lt;=3000,M54,12000-(3*M54))),0)</f>
        <v>0</v>
      </c>
      <c r="AI54" s="106">
        <f t="shared" si="8"/>
        <v>124</v>
      </c>
      <c r="AJ54" s="104" cm="1">
        <f t="array" ref="AJ54">IFERROR(IF(OR(N54&lt;0,N54&gt;4000,AI54&lt;55),0,INDEX('SEC Appendix V3'!$B$5:$F$8,_xlfn.IFS(AI54&lt;60,1,AI54&lt;65,2,AI54&lt;68,3,TRUE,4),MATCH(YEAR($Q$27),'SEC Appendix V3'!$B$4:$F$4))*IF(N54&lt;=3000,N54,12000-(3*N54))),0)</f>
        <v>0</v>
      </c>
      <c r="AK54" s="106">
        <f t="shared" si="9"/>
        <v>124</v>
      </c>
      <c r="AL54" s="104" cm="1">
        <f t="array" ref="AL54">IFERROR(IF(OR(O54&lt;0,O54&gt;4000,AK54&lt;55),0,INDEX('SEC Appendix V3'!$B$5:$F$8,_xlfn.IFS(AK54&lt;60,1,AK54&lt;65,2,AK54&lt;68,3,TRUE,4),MATCH(YEAR($Q$27),'SEC Appendix V3'!$B$4:$F$4))*IF(O54&lt;=3000,O54,12000-(3*O54))),0)</f>
        <v>0</v>
      </c>
      <c r="AM54" s="106">
        <f t="shared" si="10"/>
        <v>124</v>
      </c>
      <c r="AN54" s="104" cm="1">
        <f t="array" ref="AN54">IFERROR(IF(OR(P54&lt;0,P54&gt;4000,AM54&lt;55),0,INDEX('SEC Appendix V3'!$B$5:$F$8,_xlfn.IFS(AM54&lt;60,1,AM54&lt;65,2,AM54&lt;68,3,TRUE,4),MATCH(YEAR($Q$27),'SEC Appendix V3'!$B$4:$F$4))*IF(P54&lt;=3000,P54,12000-(3*P54))),0)</f>
        <v>0</v>
      </c>
      <c r="AO54" s="79">
        <f t="shared" si="11"/>
        <v>0</v>
      </c>
    </row>
    <row r="55" spans="1:41" x14ac:dyDescent="0.35">
      <c r="A55" s="70">
        <v>26</v>
      </c>
      <c r="B55" s="57"/>
      <c r="C55" s="58"/>
      <c r="D55" s="59"/>
      <c r="E55" s="60"/>
      <c r="F55" s="60"/>
      <c r="G55" s="60"/>
      <c r="H55" s="60"/>
      <c r="I55" s="60"/>
      <c r="J55" s="60"/>
      <c r="K55" s="60"/>
      <c r="L55" s="60"/>
      <c r="M55" s="60"/>
      <c r="N55" s="60"/>
      <c r="O55" s="60"/>
      <c r="P55" s="60"/>
      <c r="Q55" s="50">
        <f t="shared" si="12"/>
        <v>124</v>
      </c>
      <c r="R55" s="76" cm="1">
        <f t="array" ref="R55">IFERROR(IF(OR(E55&lt;0,E55&gt;4000,Q55&lt;55),0,INDEX('SEC Appendix V3'!$B$5:$F$8,_xlfn.IFS(Q55&lt;60,1,Q55&lt;65,2,Q55&lt;68,3,TRUE,4),MATCH(YEAR($Q$27),'SEC Appendix V3'!$B$4:$F$4))*IF(E55&lt;=3000,E55,12000-(3*E55))),0)</f>
        <v>0</v>
      </c>
      <c r="S55" s="77">
        <f t="shared" si="0"/>
        <v>124</v>
      </c>
      <c r="T55" s="104" cm="1">
        <f t="array" ref="T55">IFERROR(IF(OR(F55&lt;0,F55&gt;4000,S55&lt;55),0,INDEX('SEC Appendix V3'!$B$5:$F$8,_xlfn.IFS(S55&lt;60,1,S55&lt;65,2,S55&lt;68,3,TRUE,4),MATCH(YEAR($Q$27),'SEC Appendix V3'!$B$4:$F$4))*IF(F55&lt;=3000,F55,12000-(3*F55))),0)</f>
        <v>0</v>
      </c>
      <c r="U55" s="77">
        <f t="shared" si="1"/>
        <v>124</v>
      </c>
      <c r="V55" s="104" cm="1">
        <f t="array" ref="V55">IFERROR(IF(OR(G55&lt;0,G55&gt;4000,U55&lt;55),0,INDEX('SEC Appendix V3'!$B$5:$F$8,_xlfn.IFS(U55&lt;60,1,U55&lt;65,2,U55&lt;68,3,TRUE,4),MATCH(YEAR($Q$27),'SEC Appendix V3'!$B$4:$F$4))*IF(G55&lt;=3000,G55,12000-(3*G55))),0)</f>
        <v>0</v>
      </c>
      <c r="W55" s="106">
        <f t="shared" si="2"/>
        <v>124</v>
      </c>
      <c r="X55" s="104" cm="1">
        <f t="array" ref="X55">IFERROR(IF(OR(H55&lt;0,H55&gt;4000,W55&lt;55),0,INDEX('SEC Appendix V3'!$B$5:$F$8,_xlfn.IFS(W55&lt;60,1,W55&lt;65,2,W55&lt;68,3,TRUE,4),MATCH(YEAR($Q$27),'SEC Appendix V3'!$B$4:$F$4))*IF(H55&lt;=3000,H55,12000-(3*H55))),0)</f>
        <v>0</v>
      </c>
      <c r="Y55" s="106">
        <f t="shared" si="3"/>
        <v>124</v>
      </c>
      <c r="Z55" s="104" cm="1">
        <f t="array" ref="Z55">IFERROR(IF(OR(I55&lt;0,I55&gt;4000,Y55&lt;55),0,INDEX('SEC Appendix V3'!$B$5:$F$8,_xlfn.IFS(Y55&lt;60,1,Y55&lt;65,2,Y55&lt;68,3,TRUE,4),MATCH(YEAR($Q$27),'SEC Appendix V3'!$B$4:$F$4))*IF(I55&lt;=3000,I55,12000-(3*I55))),0)</f>
        <v>0</v>
      </c>
      <c r="AA55" s="106">
        <f t="shared" si="4"/>
        <v>124</v>
      </c>
      <c r="AB55" s="104" cm="1">
        <f t="array" ref="AB55">IFERROR(IF(OR(J55&lt;0,J55&gt;4000,AA55&lt;55),0,INDEX('SEC Appendix V3'!$B$5:$F$8,_xlfn.IFS(AA55&lt;60,1,AA55&lt;65,2,AA55&lt;68,3,TRUE,4),MATCH(YEAR($Q$27),'SEC Appendix V3'!$B$4:$F$4))*IF(J55&lt;=3000,J55,12000-(3*J55))),0)</f>
        <v>0</v>
      </c>
      <c r="AC55" s="106">
        <f t="shared" si="5"/>
        <v>124</v>
      </c>
      <c r="AD55" s="104" cm="1">
        <f t="array" ref="AD55">IFERROR(IF(OR(K55&lt;0,K55&gt;4000,AC55&lt;55),0,INDEX('SEC Appendix V3'!$B$5:$F$8,_xlfn.IFS(AC55&lt;60,1,AC55&lt;65,2,AC55&lt;68,3,TRUE,4),MATCH(YEAR($Q$27),'SEC Appendix V3'!$B$4:$F$4))*IF(K55&lt;=3000,K55,12000-(3*K55))),0)</f>
        <v>0</v>
      </c>
      <c r="AE55" s="106">
        <f t="shared" si="6"/>
        <v>124</v>
      </c>
      <c r="AF55" s="104" cm="1">
        <f t="array" ref="AF55">IFERROR(IF(OR(L55&lt;0,L55&gt;4000,AE55&lt;55),0,INDEX('SEC Appendix V3'!$B$5:$F$8,_xlfn.IFS(AE55&lt;60,1,AE55&lt;65,2,AE55&lt;68,3,TRUE,4),MATCH(YEAR($Q$27),'SEC Appendix V3'!$B$4:$F$4))*IF(L55&lt;=3000,L55,12000-(3*L55))),0)</f>
        <v>0</v>
      </c>
      <c r="AG55" s="106">
        <f t="shared" si="7"/>
        <v>124</v>
      </c>
      <c r="AH55" s="104" cm="1">
        <f t="array" ref="AH55">IFERROR(IF(OR(M55&lt;0,M55&gt;4000,AG55&lt;55),0,INDEX('SEC Appendix V3'!$B$5:$F$8,_xlfn.IFS(AG55&lt;60,1,AG55&lt;65,2,AG55&lt;68,3,TRUE,4),MATCH(YEAR($Q$27),'SEC Appendix V3'!$B$4:$F$4))*IF(M55&lt;=3000,M55,12000-(3*M55))),0)</f>
        <v>0</v>
      </c>
      <c r="AI55" s="106">
        <f t="shared" si="8"/>
        <v>124</v>
      </c>
      <c r="AJ55" s="104" cm="1">
        <f t="array" ref="AJ55">IFERROR(IF(OR(N55&lt;0,N55&gt;4000,AI55&lt;55),0,INDEX('SEC Appendix V3'!$B$5:$F$8,_xlfn.IFS(AI55&lt;60,1,AI55&lt;65,2,AI55&lt;68,3,TRUE,4),MATCH(YEAR($Q$27),'SEC Appendix V3'!$B$4:$F$4))*IF(N55&lt;=3000,N55,12000-(3*N55))),0)</f>
        <v>0</v>
      </c>
      <c r="AK55" s="106">
        <f t="shared" si="9"/>
        <v>124</v>
      </c>
      <c r="AL55" s="104" cm="1">
        <f t="array" ref="AL55">IFERROR(IF(OR(O55&lt;0,O55&gt;4000,AK55&lt;55),0,INDEX('SEC Appendix V3'!$B$5:$F$8,_xlfn.IFS(AK55&lt;60,1,AK55&lt;65,2,AK55&lt;68,3,TRUE,4),MATCH(YEAR($Q$27),'SEC Appendix V3'!$B$4:$F$4))*IF(O55&lt;=3000,O55,12000-(3*O55))),0)</f>
        <v>0</v>
      </c>
      <c r="AM55" s="106">
        <f t="shared" si="10"/>
        <v>124</v>
      </c>
      <c r="AN55" s="104" cm="1">
        <f t="array" ref="AN55">IFERROR(IF(OR(P55&lt;0,P55&gt;4000,AM55&lt;55),0,INDEX('SEC Appendix V3'!$B$5:$F$8,_xlfn.IFS(AM55&lt;60,1,AM55&lt;65,2,AM55&lt;68,3,TRUE,4),MATCH(YEAR($Q$27),'SEC Appendix V3'!$B$4:$F$4))*IF(P55&lt;=3000,P55,12000-(3*P55))),0)</f>
        <v>0</v>
      </c>
      <c r="AO55" s="79">
        <f t="shared" si="11"/>
        <v>0</v>
      </c>
    </row>
    <row r="56" spans="1:41" x14ac:dyDescent="0.35">
      <c r="A56" s="70">
        <v>27</v>
      </c>
      <c r="B56" s="58"/>
      <c r="C56" s="58"/>
      <c r="D56" s="59"/>
      <c r="E56" s="60"/>
      <c r="F56" s="60"/>
      <c r="G56" s="60"/>
      <c r="H56" s="60"/>
      <c r="I56" s="60"/>
      <c r="J56" s="60"/>
      <c r="K56" s="60"/>
      <c r="L56" s="60"/>
      <c r="M56" s="60"/>
      <c r="N56" s="60"/>
      <c r="O56" s="60"/>
      <c r="P56" s="60"/>
      <c r="Q56" s="50">
        <f t="shared" si="12"/>
        <v>124</v>
      </c>
      <c r="R56" s="76" cm="1">
        <f t="array" ref="R56">IFERROR(IF(OR(E56&lt;0,E56&gt;4000,Q56&lt;55),0,INDEX('SEC Appendix V3'!$B$5:$F$8,_xlfn.IFS(Q56&lt;60,1,Q56&lt;65,2,Q56&lt;68,3,TRUE,4),MATCH(YEAR($Q$27),'SEC Appendix V3'!$B$4:$F$4))*IF(E56&lt;=3000,E56,12000-(3*E56))),0)</f>
        <v>0</v>
      </c>
      <c r="S56" s="77">
        <f t="shared" si="0"/>
        <v>124</v>
      </c>
      <c r="T56" s="104" cm="1">
        <f t="array" ref="T56">IFERROR(IF(OR(F56&lt;0,F56&gt;4000,S56&lt;55),0,INDEX('SEC Appendix V3'!$B$5:$F$8,_xlfn.IFS(S56&lt;60,1,S56&lt;65,2,S56&lt;68,3,TRUE,4),MATCH(YEAR($Q$27),'SEC Appendix V3'!$B$4:$F$4))*IF(F56&lt;=3000,F56,12000-(3*F56))),0)</f>
        <v>0</v>
      </c>
      <c r="U56" s="77">
        <f t="shared" si="1"/>
        <v>124</v>
      </c>
      <c r="V56" s="104" cm="1">
        <f t="array" ref="V56">IFERROR(IF(OR(G56&lt;0,G56&gt;4000,U56&lt;55),0,INDEX('SEC Appendix V3'!$B$5:$F$8,_xlfn.IFS(U56&lt;60,1,U56&lt;65,2,U56&lt;68,3,TRUE,4),MATCH(YEAR($Q$27),'SEC Appendix V3'!$B$4:$F$4))*IF(G56&lt;=3000,G56,12000-(3*G56))),0)</f>
        <v>0</v>
      </c>
      <c r="W56" s="106">
        <f t="shared" si="2"/>
        <v>124</v>
      </c>
      <c r="X56" s="104" cm="1">
        <f t="array" ref="X56">IFERROR(IF(OR(H56&lt;0,H56&gt;4000,W56&lt;55),0,INDEX('SEC Appendix V3'!$B$5:$F$8,_xlfn.IFS(W56&lt;60,1,W56&lt;65,2,W56&lt;68,3,TRUE,4),MATCH(YEAR($Q$27),'SEC Appendix V3'!$B$4:$F$4))*IF(H56&lt;=3000,H56,12000-(3*H56))),0)</f>
        <v>0</v>
      </c>
      <c r="Y56" s="106">
        <f t="shared" si="3"/>
        <v>124</v>
      </c>
      <c r="Z56" s="104" cm="1">
        <f t="array" ref="Z56">IFERROR(IF(OR(I56&lt;0,I56&gt;4000,Y56&lt;55),0,INDEX('SEC Appendix V3'!$B$5:$F$8,_xlfn.IFS(Y56&lt;60,1,Y56&lt;65,2,Y56&lt;68,3,TRUE,4),MATCH(YEAR($Q$27),'SEC Appendix V3'!$B$4:$F$4))*IF(I56&lt;=3000,I56,12000-(3*I56))),0)</f>
        <v>0</v>
      </c>
      <c r="AA56" s="106">
        <f t="shared" si="4"/>
        <v>124</v>
      </c>
      <c r="AB56" s="104" cm="1">
        <f t="array" ref="AB56">IFERROR(IF(OR(J56&lt;0,J56&gt;4000,AA56&lt;55),0,INDEX('SEC Appendix V3'!$B$5:$F$8,_xlfn.IFS(AA56&lt;60,1,AA56&lt;65,2,AA56&lt;68,3,TRUE,4),MATCH(YEAR($Q$27),'SEC Appendix V3'!$B$4:$F$4))*IF(J56&lt;=3000,J56,12000-(3*J56))),0)</f>
        <v>0</v>
      </c>
      <c r="AC56" s="106">
        <f t="shared" si="5"/>
        <v>124</v>
      </c>
      <c r="AD56" s="104" cm="1">
        <f t="array" ref="AD56">IFERROR(IF(OR(K56&lt;0,K56&gt;4000,AC56&lt;55),0,INDEX('SEC Appendix V3'!$B$5:$F$8,_xlfn.IFS(AC56&lt;60,1,AC56&lt;65,2,AC56&lt;68,3,TRUE,4),MATCH(YEAR($Q$27),'SEC Appendix V3'!$B$4:$F$4))*IF(K56&lt;=3000,K56,12000-(3*K56))),0)</f>
        <v>0</v>
      </c>
      <c r="AE56" s="106">
        <f t="shared" si="6"/>
        <v>124</v>
      </c>
      <c r="AF56" s="104" cm="1">
        <f t="array" ref="AF56">IFERROR(IF(OR(L56&lt;0,L56&gt;4000,AE56&lt;55),0,INDEX('SEC Appendix V3'!$B$5:$F$8,_xlfn.IFS(AE56&lt;60,1,AE56&lt;65,2,AE56&lt;68,3,TRUE,4),MATCH(YEAR($Q$27),'SEC Appendix V3'!$B$4:$F$4))*IF(L56&lt;=3000,L56,12000-(3*L56))),0)</f>
        <v>0</v>
      </c>
      <c r="AG56" s="106">
        <f t="shared" si="7"/>
        <v>124</v>
      </c>
      <c r="AH56" s="104" cm="1">
        <f t="array" ref="AH56">IFERROR(IF(OR(M56&lt;0,M56&gt;4000,AG56&lt;55),0,INDEX('SEC Appendix V3'!$B$5:$F$8,_xlfn.IFS(AG56&lt;60,1,AG56&lt;65,2,AG56&lt;68,3,TRUE,4),MATCH(YEAR($Q$27),'SEC Appendix V3'!$B$4:$F$4))*IF(M56&lt;=3000,M56,12000-(3*M56))),0)</f>
        <v>0</v>
      </c>
      <c r="AI56" s="106">
        <f t="shared" si="8"/>
        <v>124</v>
      </c>
      <c r="AJ56" s="104" cm="1">
        <f t="array" ref="AJ56">IFERROR(IF(OR(N56&lt;0,N56&gt;4000,AI56&lt;55),0,INDEX('SEC Appendix V3'!$B$5:$F$8,_xlfn.IFS(AI56&lt;60,1,AI56&lt;65,2,AI56&lt;68,3,TRUE,4),MATCH(YEAR($Q$27),'SEC Appendix V3'!$B$4:$F$4))*IF(N56&lt;=3000,N56,12000-(3*N56))),0)</f>
        <v>0</v>
      </c>
      <c r="AK56" s="106">
        <f t="shared" si="9"/>
        <v>124</v>
      </c>
      <c r="AL56" s="104" cm="1">
        <f t="array" ref="AL56">IFERROR(IF(OR(O56&lt;0,O56&gt;4000,AK56&lt;55),0,INDEX('SEC Appendix V3'!$B$5:$F$8,_xlfn.IFS(AK56&lt;60,1,AK56&lt;65,2,AK56&lt;68,3,TRUE,4),MATCH(YEAR($Q$27),'SEC Appendix V3'!$B$4:$F$4))*IF(O56&lt;=3000,O56,12000-(3*O56))),0)</f>
        <v>0</v>
      </c>
      <c r="AM56" s="106">
        <f t="shared" si="10"/>
        <v>124</v>
      </c>
      <c r="AN56" s="104" cm="1">
        <f t="array" ref="AN56">IFERROR(IF(OR(P56&lt;0,P56&gt;4000,AM56&lt;55),0,INDEX('SEC Appendix V3'!$B$5:$F$8,_xlfn.IFS(AM56&lt;60,1,AM56&lt;65,2,AM56&lt;68,3,TRUE,4),MATCH(YEAR($Q$27),'SEC Appendix V3'!$B$4:$F$4))*IF(P56&lt;=3000,P56,12000-(3*P56))),0)</f>
        <v>0</v>
      </c>
      <c r="AO56" s="79">
        <f t="shared" si="11"/>
        <v>0</v>
      </c>
    </row>
    <row r="57" spans="1:41" x14ac:dyDescent="0.35">
      <c r="A57" s="70">
        <v>28</v>
      </c>
      <c r="B57" s="57"/>
      <c r="C57" s="58"/>
      <c r="D57" s="59"/>
      <c r="E57" s="60"/>
      <c r="F57" s="60"/>
      <c r="G57" s="60"/>
      <c r="H57" s="60"/>
      <c r="I57" s="60"/>
      <c r="J57" s="60"/>
      <c r="K57" s="60"/>
      <c r="L57" s="60"/>
      <c r="M57" s="60"/>
      <c r="N57" s="60"/>
      <c r="O57" s="60"/>
      <c r="P57" s="60"/>
      <c r="Q57" s="50">
        <f t="shared" si="12"/>
        <v>124</v>
      </c>
      <c r="R57" s="76" cm="1">
        <f t="array" ref="R57">IFERROR(IF(OR(E57&lt;0,E57&gt;4000,Q57&lt;55),0,INDEX('SEC Appendix V3'!$B$5:$F$8,_xlfn.IFS(Q57&lt;60,1,Q57&lt;65,2,Q57&lt;68,3,TRUE,4),MATCH(YEAR($Q$27),'SEC Appendix V3'!$B$4:$F$4))*IF(E57&lt;=3000,E57,12000-(3*E57))),0)</f>
        <v>0</v>
      </c>
      <c r="S57" s="77">
        <f t="shared" si="0"/>
        <v>124</v>
      </c>
      <c r="T57" s="104" cm="1">
        <f t="array" ref="T57">IFERROR(IF(OR(F57&lt;0,F57&gt;4000,S57&lt;55),0,INDEX('SEC Appendix V3'!$B$5:$F$8,_xlfn.IFS(S57&lt;60,1,S57&lt;65,2,S57&lt;68,3,TRUE,4),MATCH(YEAR($Q$27),'SEC Appendix V3'!$B$4:$F$4))*IF(F57&lt;=3000,F57,12000-(3*F57))),0)</f>
        <v>0</v>
      </c>
      <c r="U57" s="77">
        <f t="shared" si="1"/>
        <v>124</v>
      </c>
      <c r="V57" s="104" cm="1">
        <f t="array" ref="V57">IFERROR(IF(OR(G57&lt;0,G57&gt;4000,U57&lt;55),0,INDEX('SEC Appendix V3'!$B$5:$F$8,_xlfn.IFS(U57&lt;60,1,U57&lt;65,2,U57&lt;68,3,TRUE,4),MATCH(YEAR($Q$27),'SEC Appendix V3'!$B$4:$F$4))*IF(G57&lt;=3000,G57,12000-(3*G57))),0)</f>
        <v>0</v>
      </c>
      <c r="W57" s="106">
        <f t="shared" si="2"/>
        <v>124</v>
      </c>
      <c r="X57" s="104" cm="1">
        <f t="array" ref="X57">IFERROR(IF(OR(H57&lt;0,H57&gt;4000,W57&lt;55),0,INDEX('SEC Appendix V3'!$B$5:$F$8,_xlfn.IFS(W57&lt;60,1,W57&lt;65,2,W57&lt;68,3,TRUE,4),MATCH(YEAR($Q$27),'SEC Appendix V3'!$B$4:$F$4))*IF(H57&lt;=3000,H57,12000-(3*H57))),0)</f>
        <v>0</v>
      </c>
      <c r="Y57" s="106">
        <f t="shared" si="3"/>
        <v>124</v>
      </c>
      <c r="Z57" s="104" cm="1">
        <f t="array" ref="Z57">IFERROR(IF(OR(I57&lt;0,I57&gt;4000,Y57&lt;55),0,INDEX('SEC Appendix V3'!$B$5:$F$8,_xlfn.IFS(Y57&lt;60,1,Y57&lt;65,2,Y57&lt;68,3,TRUE,4),MATCH(YEAR($Q$27),'SEC Appendix V3'!$B$4:$F$4))*IF(I57&lt;=3000,I57,12000-(3*I57))),0)</f>
        <v>0</v>
      </c>
      <c r="AA57" s="106">
        <f t="shared" si="4"/>
        <v>124</v>
      </c>
      <c r="AB57" s="104" cm="1">
        <f t="array" ref="AB57">IFERROR(IF(OR(J57&lt;0,J57&gt;4000,AA57&lt;55),0,INDEX('SEC Appendix V3'!$B$5:$F$8,_xlfn.IFS(AA57&lt;60,1,AA57&lt;65,2,AA57&lt;68,3,TRUE,4),MATCH(YEAR($Q$27),'SEC Appendix V3'!$B$4:$F$4))*IF(J57&lt;=3000,J57,12000-(3*J57))),0)</f>
        <v>0</v>
      </c>
      <c r="AC57" s="106">
        <f t="shared" si="5"/>
        <v>124</v>
      </c>
      <c r="AD57" s="104" cm="1">
        <f t="array" ref="AD57">IFERROR(IF(OR(K57&lt;0,K57&gt;4000,AC57&lt;55),0,INDEX('SEC Appendix V3'!$B$5:$F$8,_xlfn.IFS(AC57&lt;60,1,AC57&lt;65,2,AC57&lt;68,3,TRUE,4),MATCH(YEAR($Q$27),'SEC Appendix V3'!$B$4:$F$4))*IF(K57&lt;=3000,K57,12000-(3*K57))),0)</f>
        <v>0</v>
      </c>
      <c r="AE57" s="106">
        <f t="shared" si="6"/>
        <v>124</v>
      </c>
      <c r="AF57" s="104" cm="1">
        <f t="array" ref="AF57">IFERROR(IF(OR(L57&lt;0,L57&gt;4000,AE57&lt;55),0,INDEX('SEC Appendix V3'!$B$5:$F$8,_xlfn.IFS(AE57&lt;60,1,AE57&lt;65,2,AE57&lt;68,3,TRUE,4),MATCH(YEAR($Q$27),'SEC Appendix V3'!$B$4:$F$4))*IF(L57&lt;=3000,L57,12000-(3*L57))),0)</f>
        <v>0</v>
      </c>
      <c r="AG57" s="106">
        <f t="shared" si="7"/>
        <v>124</v>
      </c>
      <c r="AH57" s="104" cm="1">
        <f t="array" ref="AH57">IFERROR(IF(OR(M57&lt;0,M57&gt;4000,AG57&lt;55),0,INDEX('SEC Appendix V3'!$B$5:$F$8,_xlfn.IFS(AG57&lt;60,1,AG57&lt;65,2,AG57&lt;68,3,TRUE,4),MATCH(YEAR($Q$27),'SEC Appendix V3'!$B$4:$F$4))*IF(M57&lt;=3000,M57,12000-(3*M57))),0)</f>
        <v>0</v>
      </c>
      <c r="AI57" s="106">
        <f t="shared" si="8"/>
        <v>124</v>
      </c>
      <c r="AJ57" s="104" cm="1">
        <f t="array" ref="AJ57">IFERROR(IF(OR(N57&lt;0,N57&gt;4000,AI57&lt;55),0,INDEX('SEC Appendix V3'!$B$5:$F$8,_xlfn.IFS(AI57&lt;60,1,AI57&lt;65,2,AI57&lt;68,3,TRUE,4),MATCH(YEAR($Q$27),'SEC Appendix V3'!$B$4:$F$4))*IF(N57&lt;=3000,N57,12000-(3*N57))),0)</f>
        <v>0</v>
      </c>
      <c r="AK57" s="106">
        <f t="shared" si="9"/>
        <v>124</v>
      </c>
      <c r="AL57" s="104" cm="1">
        <f t="array" ref="AL57">IFERROR(IF(OR(O57&lt;0,O57&gt;4000,AK57&lt;55),0,INDEX('SEC Appendix V3'!$B$5:$F$8,_xlfn.IFS(AK57&lt;60,1,AK57&lt;65,2,AK57&lt;68,3,TRUE,4),MATCH(YEAR($Q$27),'SEC Appendix V3'!$B$4:$F$4))*IF(O57&lt;=3000,O57,12000-(3*O57))),0)</f>
        <v>0</v>
      </c>
      <c r="AM57" s="106">
        <f t="shared" si="10"/>
        <v>124</v>
      </c>
      <c r="AN57" s="104" cm="1">
        <f t="array" ref="AN57">IFERROR(IF(OR(P57&lt;0,P57&gt;4000,AM57&lt;55),0,INDEX('SEC Appendix V3'!$B$5:$F$8,_xlfn.IFS(AM57&lt;60,1,AM57&lt;65,2,AM57&lt;68,3,TRUE,4),MATCH(YEAR($Q$27),'SEC Appendix V3'!$B$4:$F$4))*IF(P57&lt;=3000,P57,12000-(3*P57))),0)</f>
        <v>0</v>
      </c>
      <c r="AO57" s="79">
        <f t="shared" si="11"/>
        <v>0</v>
      </c>
    </row>
    <row r="58" spans="1:41" x14ac:dyDescent="0.35">
      <c r="A58" s="70">
        <v>29</v>
      </c>
      <c r="B58" s="57"/>
      <c r="C58" s="58"/>
      <c r="D58" s="59"/>
      <c r="E58" s="60"/>
      <c r="F58" s="60"/>
      <c r="G58" s="60"/>
      <c r="H58" s="60"/>
      <c r="I58" s="60"/>
      <c r="J58" s="60"/>
      <c r="K58" s="60"/>
      <c r="L58" s="60"/>
      <c r="M58" s="60"/>
      <c r="N58" s="60"/>
      <c r="O58" s="60"/>
      <c r="P58" s="60"/>
      <c r="Q58" s="50">
        <f t="shared" si="12"/>
        <v>124</v>
      </c>
      <c r="R58" s="76" cm="1">
        <f t="array" ref="R58">IFERROR(IF(OR(E58&lt;0,E58&gt;4000,Q58&lt;55),0,INDEX('SEC Appendix V3'!$B$5:$F$8,_xlfn.IFS(Q58&lt;60,1,Q58&lt;65,2,Q58&lt;68,3,TRUE,4),MATCH(YEAR($Q$27),'SEC Appendix V3'!$B$4:$F$4))*IF(E58&lt;=3000,E58,12000-(3*E58))),0)</f>
        <v>0</v>
      </c>
      <c r="S58" s="77">
        <f t="shared" si="0"/>
        <v>124</v>
      </c>
      <c r="T58" s="104" cm="1">
        <f t="array" ref="T58">IFERROR(IF(OR(F58&lt;0,F58&gt;4000,S58&lt;55),0,INDEX('SEC Appendix V3'!$B$5:$F$8,_xlfn.IFS(S58&lt;60,1,S58&lt;65,2,S58&lt;68,3,TRUE,4),MATCH(YEAR($Q$27),'SEC Appendix V3'!$B$4:$F$4))*IF(F58&lt;=3000,F58,12000-(3*F58))),0)</f>
        <v>0</v>
      </c>
      <c r="U58" s="77">
        <f t="shared" si="1"/>
        <v>124</v>
      </c>
      <c r="V58" s="104" cm="1">
        <f t="array" ref="V58">IFERROR(IF(OR(G58&lt;0,G58&gt;4000,U58&lt;55),0,INDEX('SEC Appendix V3'!$B$5:$F$8,_xlfn.IFS(U58&lt;60,1,U58&lt;65,2,U58&lt;68,3,TRUE,4),MATCH(YEAR($Q$27),'SEC Appendix V3'!$B$4:$F$4))*IF(G58&lt;=3000,G58,12000-(3*G58))),0)</f>
        <v>0</v>
      </c>
      <c r="W58" s="106">
        <f t="shared" si="2"/>
        <v>124</v>
      </c>
      <c r="X58" s="104" cm="1">
        <f t="array" ref="X58">IFERROR(IF(OR(H58&lt;0,H58&gt;4000,W58&lt;55),0,INDEX('SEC Appendix V3'!$B$5:$F$8,_xlfn.IFS(W58&lt;60,1,W58&lt;65,2,W58&lt;68,3,TRUE,4),MATCH(YEAR($Q$27),'SEC Appendix V3'!$B$4:$F$4))*IF(H58&lt;=3000,H58,12000-(3*H58))),0)</f>
        <v>0</v>
      </c>
      <c r="Y58" s="106">
        <f t="shared" si="3"/>
        <v>124</v>
      </c>
      <c r="Z58" s="104" cm="1">
        <f t="array" ref="Z58">IFERROR(IF(OR(I58&lt;0,I58&gt;4000,Y58&lt;55),0,INDEX('SEC Appendix V3'!$B$5:$F$8,_xlfn.IFS(Y58&lt;60,1,Y58&lt;65,2,Y58&lt;68,3,TRUE,4),MATCH(YEAR($Q$27),'SEC Appendix V3'!$B$4:$F$4))*IF(I58&lt;=3000,I58,12000-(3*I58))),0)</f>
        <v>0</v>
      </c>
      <c r="AA58" s="106">
        <f t="shared" si="4"/>
        <v>124</v>
      </c>
      <c r="AB58" s="104" cm="1">
        <f t="array" ref="AB58">IFERROR(IF(OR(J58&lt;0,J58&gt;4000,AA58&lt;55),0,INDEX('SEC Appendix V3'!$B$5:$F$8,_xlfn.IFS(AA58&lt;60,1,AA58&lt;65,2,AA58&lt;68,3,TRUE,4),MATCH(YEAR($Q$27),'SEC Appendix V3'!$B$4:$F$4))*IF(J58&lt;=3000,J58,12000-(3*J58))),0)</f>
        <v>0</v>
      </c>
      <c r="AC58" s="106">
        <f t="shared" si="5"/>
        <v>124</v>
      </c>
      <c r="AD58" s="104" cm="1">
        <f t="array" ref="AD58">IFERROR(IF(OR(K58&lt;0,K58&gt;4000,AC58&lt;55),0,INDEX('SEC Appendix V3'!$B$5:$F$8,_xlfn.IFS(AC58&lt;60,1,AC58&lt;65,2,AC58&lt;68,3,TRUE,4),MATCH(YEAR($Q$27),'SEC Appendix V3'!$B$4:$F$4))*IF(K58&lt;=3000,K58,12000-(3*K58))),0)</f>
        <v>0</v>
      </c>
      <c r="AE58" s="106">
        <f t="shared" si="6"/>
        <v>124</v>
      </c>
      <c r="AF58" s="104" cm="1">
        <f t="array" ref="AF58">IFERROR(IF(OR(L58&lt;0,L58&gt;4000,AE58&lt;55),0,INDEX('SEC Appendix V3'!$B$5:$F$8,_xlfn.IFS(AE58&lt;60,1,AE58&lt;65,2,AE58&lt;68,3,TRUE,4),MATCH(YEAR($Q$27),'SEC Appendix V3'!$B$4:$F$4))*IF(L58&lt;=3000,L58,12000-(3*L58))),0)</f>
        <v>0</v>
      </c>
      <c r="AG58" s="106">
        <f t="shared" si="7"/>
        <v>124</v>
      </c>
      <c r="AH58" s="104" cm="1">
        <f t="array" ref="AH58">IFERROR(IF(OR(M58&lt;0,M58&gt;4000,AG58&lt;55),0,INDEX('SEC Appendix V3'!$B$5:$F$8,_xlfn.IFS(AG58&lt;60,1,AG58&lt;65,2,AG58&lt;68,3,TRUE,4),MATCH(YEAR($Q$27),'SEC Appendix V3'!$B$4:$F$4))*IF(M58&lt;=3000,M58,12000-(3*M58))),0)</f>
        <v>0</v>
      </c>
      <c r="AI58" s="106">
        <f t="shared" si="8"/>
        <v>124</v>
      </c>
      <c r="AJ58" s="104" cm="1">
        <f t="array" ref="AJ58">IFERROR(IF(OR(N58&lt;0,N58&gt;4000,AI58&lt;55),0,INDEX('SEC Appendix V3'!$B$5:$F$8,_xlfn.IFS(AI58&lt;60,1,AI58&lt;65,2,AI58&lt;68,3,TRUE,4),MATCH(YEAR($Q$27),'SEC Appendix V3'!$B$4:$F$4))*IF(N58&lt;=3000,N58,12000-(3*N58))),0)</f>
        <v>0</v>
      </c>
      <c r="AK58" s="106">
        <f t="shared" si="9"/>
        <v>124</v>
      </c>
      <c r="AL58" s="104" cm="1">
        <f t="array" ref="AL58">IFERROR(IF(OR(O58&lt;0,O58&gt;4000,AK58&lt;55),0,INDEX('SEC Appendix V3'!$B$5:$F$8,_xlfn.IFS(AK58&lt;60,1,AK58&lt;65,2,AK58&lt;68,3,TRUE,4),MATCH(YEAR($Q$27),'SEC Appendix V3'!$B$4:$F$4))*IF(O58&lt;=3000,O58,12000-(3*O58))),0)</f>
        <v>0</v>
      </c>
      <c r="AM58" s="106">
        <f t="shared" si="10"/>
        <v>124</v>
      </c>
      <c r="AN58" s="104" cm="1">
        <f t="array" ref="AN58">IFERROR(IF(OR(P58&lt;0,P58&gt;4000,AM58&lt;55),0,INDEX('SEC Appendix V3'!$B$5:$F$8,_xlfn.IFS(AM58&lt;60,1,AM58&lt;65,2,AM58&lt;68,3,TRUE,4),MATCH(YEAR($Q$27),'SEC Appendix V3'!$B$4:$F$4))*IF(P58&lt;=3000,P58,12000-(3*P58))),0)</f>
        <v>0</v>
      </c>
      <c r="AO58" s="79">
        <f t="shared" si="11"/>
        <v>0</v>
      </c>
    </row>
    <row r="59" spans="1:41" x14ac:dyDescent="0.35">
      <c r="A59" s="70">
        <v>30</v>
      </c>
      <c r="B59" s="58"/>
      <c r="C59" s="58"/>
      <c r="D59" s="59"/>
      <c r="E59" s="60"/>
      <c r="F59" s="60"/>
      <c r="G59" s="60"/>
      <c r="H59" s="60"/>
      <c r="I59" s="60"/>
      <c r="J59" s="60"/>
      <c r="K59" s="60"/>
      <c r="L59" s="60"/>
      <c r="M59" s="60"/>
      <c r="N59" s="60"/>
      <c r="O59" s="60"/>
      <c r="P59" s="60"/>
      <c r="Q59" s="50">
        <f t="shared" si="12"/>
        <v>124</v>
      </c>
      <c r="R59" s="76" cm="1">
        <f t="array" ref="R59">IFERROR(IF(OR(E59&lt;0,E59&gt;4000,Q59&lt;55),0,INDEX('SEC Appendix V3'!$B$5:$F$8,_xlfn.IFS(Q59&lt;60,1,Q59&lt;65,2,Q59&lt;68,3,TRUE,4),MATCH(YEAR($Q$27),'SEC Appendix V3'!$B$4:$F$4))*IF(E59&lt;=3000,E59,12000-(3*E59))),0)</f>
        <v>0</v>
      </c>
      <c r="S59" s="77">
        <f t="shared" si="0"/>
        <v>124</v>
      </c>
      <c r="T59" s="104" cm="1">
        <f t="array" ref="T59">IFERROR(IF(OR(F59&lt;0,F59&gt;4000,S59&lt;55),0,INDEX('SEC Appendix V3'!$B$5:$F$8,_xlfn.IFS(S59&lt;60,1,S59&lt;65,2,S59&lt;68,3,TRUE,4),MATCH(YEAR($Q$27),'SEC Appendix V3'!$B$4:$F$4))*IF(F59&lt;=3000,F59,12000-(3*F59))),0)</f>
        <v>0</v>
      </c>
      <c r="U59" s="77">
        <f t="shared" si="1"/>
        <v>124</v>
      </c>
      <c r="V59" s="104" cm="1">
        <f t="array" ref="V59">IFERROR(IF(OR(G59&lt;0,G59&gt;4000,U59&lt;55),0,INDEX('SEC Appendix V3'!$B$5:$F$8,_xlfn.IFS(U59&lt;60,1,U59&lt;65,2,U59&lt;68,3,TRUE,4),MATCH(YEAR($Q$27),'SEC Appendix V3'!$B$4:$F$4))*IF(G59&lt;=3000,G59,12000-(3*G59))),0)</f>
        <v>0</v>
      </c>
      <c r="W59" s="106">
        <f t="shared" si="2"/>
        <v>124</v>
      </c>
      <c r="X59" s="104" cm="1">
        <f t="array" ref="X59">IFERROR(IF(OR(H59&lt;0,H59&gt;4000,W59&lt;55),0,INDEX('SEC Appendix V3'!$B$5:$F$8,_xlfn.IFS(W59&lt;60,1,W59&lt;65,2,W59&lt;68,3,TRUE,4),MATCH(YEAR($Q$27),'SEC Appendix V3'!$B$4:$F$4))*IF(H59&lt;=3000,H59,12000-(3*H59))),0)</f>
        <v>0</v>
      </c>
      <c r="Y59" s="106">
        <f t="shared" si="3"/>
        <v>124</v>
      </c>
      <c r="Z59" s="104" cm="1">
        <f t="array" ref="Z59">IFERROR(IF(OR(I59&lt;0,I59&gt;4000,Y59&lt;55),0,INDEX('SEC Appendix V3'!$B$5:$F$8,_xlfn.IFS(Y59&lt;60,1,Y59&lt;65,2,Y59&lt;68,3,TRUE,4),MATCH(YEAR($Q$27),'SEC Appendix V3'!$B$4:$F$4))*IF(I59&lt;=3000,I59,12000-(3*I59))),0)</f>
        <v>0</v>
      </c>
      <c r="AA59" s="106">
        <f t="shared" si="4"/>
        <v>124</v>
      </c>
      <c r="AB59" s="104" cm="1">
        <f t="array" ref="AB59">IFERROR(IF(OR(J59&lt;0,J59&gt;4000,AA59&lt;55),0,INDEX('SEC Appendix V3'!$B$5:$F$8,_xlfn.IFS(AA59&lt;60,1,AA59&lt;65,2,AA59&lt;68,3,TRUE,4),MATCH(YEAR($Q$27),'SEC Appendix V3'!$B$4:$F$4))*IF(J59&lt;=3000,J59,12000-(3*J59))),0)</f>
        <v>0</v>
      </c>
      <c r="AC59" s="106">
        <f t="shared" si="5"/>
        <v>124</v>
      </c>
      <c r="AD59" s="104" cm="1">
        <f t="array" ref="AD59">IFERROR(IF(OR(K59&lt;0,K59&gt;4000,AC59&lt;55),0,INDEX('SEC Appendix V3'!$B$5:$F$8,_xlfn.IFS(AC59&lt;60,1,AC59&lt;65,2,AC59&lt;68,3,TRUE,4),MATCH(YEAR($Q$27),'SEC Appendix V3'!$B$4:$F$4))*IF(K59&lt;=3000,K59,12000-(3*K59))),0)</f>
        <v>0</v>
      </c>
      <c r="AE59" s="106">
        <f t="shared" si="6"/>
        <v>124</v>
      </c>
      <c r="AF59" s="104" cm="1">
        <f t="array" ref="AF59">IFERROR(IF(OR(L59&lt;0,L59&gt;4000,AE59&lt;55),0,INDEX('SEC Appendix V3'!$B$5:$F$8,_xlfn.IFS(AE59&lt;60,1,AE59&lt;65,2,AE59&lt;68,3,TRUE,4),MATCH(YEAR($Q$27),'SEC Appendix V3'!$B$4:$F$4))*IF(L59&lt;=3000,L59,12000-(3*L59))),0)</f>
        <v>0</v>
      </c>
      <c r="AG59" s="106">
        <f t="shared" si="7"/>
        <v>124</v>
      </c>
      <c r="AH59" s="104" cm="1">
        <f t="array" ref="AH59">IFERROR(IF(OR(M59&lt;0,M59&gt;4000,AG59&lt;55),0,INDEX('SEC Appendix V3'!$B$5:$F$8,_xlfn.IFS(AG59&lt;60,1,AG59&lt;65,2,AG59&lt;68,3,TRUE,4),MATCH(YEAR($Q$27),'SEC Appendix V3'!$B$4:$F$4))*IF(M59&lt;=3000,M59,12000-(3*M59))),0)</f>
        <v>0</v>
      </c>
      <c r="AI59" s="106">
        <f t="shared" si="8"/>
        <v>124</v>
      </c>
      <c r="AJ59" s="104" cm="1">
        <f t="array" ref="AJ59">IFERROR(IF(OR(N59&lt;0,N59&gt;4000,AI59&lt;55),0,INDEX('SEC Appendix V3'!$B$5:$F$8,_xlfn.IFS(AI59&lt;60,1,AI59&lt;65,2,AI59&lt;68,3,TRUE,4),MATCH(YEAR($Q$27),'SEC Appendix V3'!$B$4:$F$4))*IF(N59&lt;=3000,N59,12000-(3*N59))),0)</f>
        <v>0</v>
      </c>
      <c r="AK59" s="106">
        <f t="shared" si="9"/>
        <v>124</v>
      </c>
      <c r="AL59" s="104" cm="1">
        <f t="array" ref="AL59">IFERROR(IF(OR(O59&lt;0,O59&gt;4000,AK59&lt;55),0,INDEX('SEC Appendix V3'!$B$5:$F$8,_xlfn.IFS(AK59&lt;60,1,AK59&lt;65,2,AK59&lt;68,3,TRUE,4),MATCH(YEAR($Q$27),'SEC Appendix V3'!$B$4:$F$4))*IF(O59&lt;=3000,O59,12000-(3*O59))),0)</f>
        <v>0</v>
      </c>
      <c r="AM59" s="106">
        <f t="shared" si="10"/>
        <v>124</v>
      </c>
      <c r="AN59" s="104" cm="1">
        <f t="array" ref="AN59">IFERROR(IF(OR(P59&lt;0,P59&gt;4000,AM59&lt;55),0,INDEX('SEC Appendix V3'!$B$5:$F$8,_xlfn.IFS(AM59&lt;60,1,AM59&lt;65,2,AM59&lt;68,3,TRUE,4),MATCH(YEAR($Q$27),'SEC Appendix V3'!$B$4:$F$4))*IF(P59&lt;=3000,P59,12000-(3*P59))),0)</f>
        <v>0</v>
      </c>
      <c r="AO59" s="79">
        <f t="shared" si="11"/>
        <v>0</v>
      </c>
    </row>
    <row r="60" spans="1:41" x14ac:dyDescent="0.35">
      <c r="A60" s="70">
        <v>31</v>
      </c>
      <c r="B60" s="57"/>
      <c r="C60" s="58"/>
      <c r="D60" s="59"/>
      <c r="E60" s="60"/>
      <c r="F60" s="60"/>
      <c r="G60" s="60"/>
      <c r="H60" s="60"/>
      <c r="I60" s="60"/>
      <c r="J60" s="60"/>
      <c r="K60" s="60"/>
      <c r="L60" s="60"/>
      <c r="M60" s="60"/>
      <c r="N60" s="60"/>
      <c r="O60" s="60"/>
      <c r="P60" s="60"/>
      <c r="Q60" s="50">
        <f t="shared" si="12"/>
        <v>124</v>
      </c>
      <c r="R60" s="76" cm="1">
        <f t="array" ref="R60">IFERROR(IF(OR(E60&lt;0,E60&gt;4000,Q60&lt;55),0,INDEX('SEC Appendix V3'!$B$5:$F$8,_xlfn.IFS(Q60&lt;60,1,Q60&lt;65,2,Q60&lt;68,3,TRUE,4),MATCH(YEAR($Q$27),'SEC Appendix V3'!$B$4:$F$4))*IF(E60&lt;=3000,E60,12000-(3*E60))),0)</f>
        <v>0</v>
      </c>
      <c r="S60" s="77">
        <f t="shared" si="0"/>
        <v>124</v>
      </c>
      <c r="T60" s="104" cm="1">
        <f t="array" ref="T60">IFERROR(IF(OR(F60&lt;0,F60&gt;4000,S60&lt;55),0,INDEX('SEC Appendix V3'!$B$5:$F$8,_xlfn.IFS(S60&lt;60,1,S60&lt;65,2,S60&lt;68,3,TRUE,4),MATCH(YEAR($Q$27),'SEC Appendix V3'!$B$4:$F$4))*IF(F60&lt;=3000,F60,12000-(3*F60))),0)</f>
        <v>0</v>
      </c>
      <c r="U60" s="77">
        <f t="shared" si="1"/>
        <v>124</v>
      </c>
      <c r="V60" s="104" cm="1">
        <f t="array" ref="V60">IFERROR(IF(OR(G60&lt;0,G60&gt;4000,U60&lt;55),0,INDEX('SEC Appendix V3'!$B$5:$F$8,_xlfn.IFS(U60&lt;60,1,U60&lt;65,2,U60&lt;68,3,TRUE,4),MATCH(YEAR($Q$27),'SEC Appendix V3'!$B$4:$F$4))*IF(G60&lt;=3000,G60,12000-(3*G60))),0)</f>
        <v>0</v>
      </c>
      <c r="W60" s="106">
        <f t="shared" si="2"/>
        <v>124</v>
      </c>
      <c r="X60" s="104" cm="1">
        <f t="array" ref="X60">IFERROR(IF(OR(H60&lt;0,H60&gt;4000,W60&lt;55),0,INDEX('SEC Appendix V3'!$B$5:$F$8,_xlfn.IFS(W60&lt;60,1,W60&lt;65,2,W60&lt;68,3,TRUE,4),MATCH(YEAR($Q$27),'SEC Appendix V3'!$B$4:$F$4))*IF(H60&lt;=3000,H60,12000-(3*H60))),0)</f>
        <v>0</v>
      </c>
      <c r="Y60" s="106">
        <f t="shared" si="3"/>
        <v>124</v>
      </c>
      <c r="Z60" s="104" cm="1">
        <f t="array" ref="Z60">IFERROR(IF(OR(I60&lt;0,I60&gt;4000,Y60&lt;55),0,INDEX('SEC Appendix V3'!$B$5:$F$8,_xlfn.IFS(Y60&lt;60,1,Y60&lt;65,2,Y60&lt;68,3,TRUE,4),MATCH(YEAR($Q$27),'SEC Appendix V3'!$B$4:$F$4))*IF(I60&lt;=3000,I60,12000-(3*I60))),0)</f>
        <v>0</v>
      </c>
      <c r="AA60" s="106">
        <f t="shared" si="4"/>
        <v>124</v>
      </c>
      <c r="AB60" s="104" cm="1">
        <f t="array" ref="AB60">IFERROR(IF(OR(J60&lt;0,J60&gt;4000,AA60&lt;55),0,INDEX('SEC Appendix V3'!$B$5:$F$8,_xlfn.IFS(AA60&lt;60,1,AA60&lt;65,2,AA60&lt;68,3,TRUE,4),MATCH(YEAR($Q$27),'SEC Appendix V3'!$B$4:$F$4))*IF(J60&lt;=3000,J60,12000-(3*J60))),0)</f>
        <v>0</v>
      </c>
      <c r="AC60" s="106">
        <f t="shared" si="5"/>
        <v>124</v>
      </c>
      <c r="AD60" s="104" cm="1">
        <f t="array" ref="AD60">IFERROR(IF(OR(K60&lt;0,K60&gt;4000,AC60&lt;55),0,INDEX('SEC Appendix V3'!$B$5:$F$8,_xlfn.IFS(AC60&lt;60,1,AC60&lt;65,2,AC60&lt;68,3,TRUE,4),MATCH(YEAR($Q$27),'SEC Appendix V3'!$B$4:$F$4))*IF(K60&lt;=3000,K60,12000-(3*K60))),0)</f>
        <v>0</v>
      </c>
      <c r="AE60" s="106">
        <f t="shared" si="6"/>
        <v>124</v>
      </c>
      <c r="AF60" s="104" cm="1">
        <f t="array" ref="AF60">IFERROR(IF(OR(L60&lt;0,L60&gt;4000,AE60&lt;55),0,INDEX('SEC Appendix V3'!$B$5:$F$8,_xlfn.IFS(AE60&lt;60,1,AE60&lt;65,2,AE60&lt;68,3,TRUE,4),MATCH(YEAR($Q$27),'SEC Appendix V3'!$B$4:$F$4))*IF(L60&lt;=3000,L60,12000-(3*L60))),0)</f>
        <v>0</v>
      </c>
      <c r="AG60" s="106">
        <f t="shared" si="7"/>
        <v>124</v>
      </c>
      <c r="AH60" s="104" cm="1">
        <f t="array" ref="AH60">IFERROR(IF(OR(M60&lt;0,M60&gt;4000,AG60&lt;55),0,INDEX('SEC Appendix V3'!$B$5:$F$8,_xlfn.IFS(AG60&lt;60,1,AG60&lt;65,2,AG60&lt;68,3,TRUE,4),MATCH(YEAR($Q$27),'SEC Appendix V3'!$B$4:$F$4))*IF(M60&lt;=3000,M60,12000-(3*M60))),0)</f>
        <v>0</v>
      </c>
      <c r="AI60" s="106">
        <f t="shared" si="8"/>
        <v>124</v>
      </c>
      <c r="AJ60" s="104" cm="1">
        <f t="array" ref="AJ60">IFERROR(IF(OR(N60&lt;0,N60&gt;4000,AI60&lt;55),0,INDEX('SEC Appendix V3'!$B$5:$F$8,_xlfn.IFS(AI60&lt;60,1,AI60&lt;65,2,AI60&lt;68,3,TRUE,4),MATCH(YEAR($Q$27),'SEC Appendix V3'!$B$4:$F$4))*IF(N60&lt;=3000,N60,12000-(3*N60))),0)</f>
        <v>0</v>
      </c>
      <c r="AK60" s="106">
        <f t="shared" si="9"/>
        <v>124</v>
      </c>
      <c r="AL60" s="104" cm="1">
        <f t="array" ref="AL60">IFERROR(IF(OR(O60&lt;0,O60&gt;4000,AK60&lt;55),0,INDEX('SEC Appendix V3'!$B$5:$F$8,_xlfn.IFS(AK60&lt;60,1,AK60&lt;65,2,AK60&lt;68,3,TRUE,4),MATCH(YEAR($Q$27),'SEC Appendix V3'!$B$4:$F$4))*IF(O60&lt;=3000,O60,12000-(3*O60))),0)</f>
        <v>0</v>
      </c>
      <c r="AM60" s="106">
        <f t="shared" si="10"/>
        <v>124</v>
      </c>
      <c r="AN60" s="104" cm="1">
        <f t="array" ref="AN60">IFERROR(IF(OR(P60&lt;0,P60&gt;4000,AM60&lt;55),0,INDEX('SEC Appendix V3'!$B$5:$F$8,_xlfn.IFS(AM60&lt;60,1,AM60&lt;65,2,AM60&lt;68,3,TRUE,4),MATCH(YEAR($Q$27),'SEC Appendix V3'!$B$4:$F$4))*IF(P60&lt;=3000,P60,12000-(3*P60))),0)</f>
        <v>0</v>
      </c>
      <c r="AO60" s="79">
        <f t="shared" si="11"/>
        <v>0</v>
      </c>
    </row>
    <row r="61" spans="1:41" x14ac:dyDescent="0.35">
      <c r="A61" s="70">
        <v>32</v>
      </c>
      <c r="B61" s="57"/>
      <c r="C61" s="58"/>
      <c r="D61" s="59"/>
      <c r="E61" s="60"/>
      <c r="F61" s="60"/>
      <c r="G61" s="60"/>
      <c r="H61" s="60"/>
      <c r="I61" s="60"/>
      <c r="J61" s="60"/>
      <c r="K61" s="60"/>
      <c r="L61" s="60"/>
      <c r="M61" s="60"/>
      <c r="N61" s="60"/>
      <c r="O61" s="60"/>
      <c r="P61" s="60"/>
      <c r="Q61" s="50">
        <f t="shared" si="12"/>
        <v>124</v>
      </c>
      <c r="R61" s="76" cm="1">
        <f t="array" ref="R61">IFERROR(IF(OR(E61&lt;0,E61&gt;4000,Q61&lt;55),0,INDEX('SEC Appendix V3'!$B$5:$F$8,_xlfn.IFS(Q61&lt;60,1,Q61&lt;65,2,Q61&lt;68,3,TRUE,4),MATCH(YEAR($Q$27),'SEC Appendix V3'!$B$4:$F$4))*IF(E61&lt;=3000,E61,12000-(3*E61))),0)</f>
        <v>0</v>
      </c>
      <c r="S61" s="77">
        <f t="shared" si="0"/>
        <v>124</v>
      </c>
      <c r="T61" s="104" cm="1">
        <f t="array" ref="T61">IFERROR(IF(OR(F61&lt;0,F61&gt;4000,S61&lt;55),0,INDEX('SEC Appendix V3'!$B$5:$F$8,_xlfn.IFS(S61&lt;60,1,S61&lt;65,2,S61&lt;68,3,TRUE,4),MATCH(YEAR($Q$27),'SEC Appendix V3'!$B$4:$F$4))*IF(F61&lt;=3000,F61,12000-(3*F61))),0)</f>
        <v>0</v>
      </c>
      <c r="U61" s="77">
        <f t="shared" si="1"/>
        <v>124</v>
      </c>
      <c r="V61" s="104" cm="1">
        <f t="array" ref="V61">IFERROR(IF(OR(G61&lt;0,G61&gt;4000,U61&lt;55),0,INDEX('SEC Appendix V3'!$B$5:$F$8,_xlfn.IFS(U61&lt;60,1,U61&lt;65,2,U61&lt;68,3,TRUE,4),MATCH(YEAR($Q$27),'SEC Appendix V3'!$B$4:$F$4))*IF(G61&lt;=3000,G61,12000-(3*G61))),0)</f>
        <v>0</v>
      </c>
      <c r="W61" s="106">
        <f t="shared" si="2"/>
        <v>124</v>
      </c>
      <c r="X61" s="104" cm="1">
        <f t="array" ref="X61">IFERROR(IF(OR(H61&lt;0,H61&gt;4000,W61&lt;55),0,INDEX('SEC Appendix V3'!$B$5:$F$8,_xlfn.IFS(W61&lt;60,1,W61&lt;65,2,W61&lt;68,3,TRUE,4),MATCH(YEAR($Q$27),'SEC Appendix V3'!$B$4:$F$4))*IF(H61&lt;=3000,H61,12000-(3*H61))),0)</f>
        <v>0</v>
      </c>
      <c r="Y61" s="106">
        <f t="shared" si="3"/>
        <v>124</v>
      </c>
      <c r="Z61" s="104" cm="1">
        <f t="array" ref="Z61">IFERROR(IF(OR(I61&lt;0,I61&gt;4000,Y61&lt;55),0,INDEX('SEC Appendix V3'!$B$5:$F$8,_xlfn.IFS(Y61&lt;60,1,Y61&lt;65,2,Y61&lt;68,3,TRUE,4),MATCH(YEAR($Q$27),'SEC Appendix V3'!$B$4:$F$4))*IF(I61&lt;=3000,I61,12000-(3*I61))),0)</f>
        <v>0</v>
      </c>
      <c r="AA61" s="106">
        <f t="shared" si="4"/>
        <v>124</v>
      </c>
      <c r="AB61" s="104" cm="1">
        <f t="array" ref="AB61">IFERROR(IF(OR(J61&lt;0,J61&gt;4000,AA61&lt;55),0,INDEX('SEC Appendix V3'!$B$5:$F$8,_xlfn.IFS(AA61&lt;60,1,AA61&lt;65,2,AA61&lt;68,3,TRUE,4),MATCH(YEAR($Q$27),'SEC Appendix V3'!$B$4:$F$4))*IF(J61&lt;=3000,J61,12000-(3*J61))),0)</f>
        <v>0</v>
      </c>
      <c r="AC61" s="106">
        <f t="shared" si="5"/>
        <v>124</v>
      </c>
      <c r="AD61" s="104" cm="1">
        <f t="array" ref="AD61">IFERROR(IF(OR(K61&lt;0,K61&gt;4000,AC61&lt;55),0,INDEX('SEC Appendix V3'!$B$5:$F$8,_xlfn.IFS(AC61&lt;60,1,AC61&lt;65,2,AC61&lt;68,3,TRUE,4),MATCH(YEAR($Q$27),'SEC Appendix V3'!$B$4:$F$4))*IF(K61&lt;=3000,K61,12000-(3*K61))),0)</f>
        <v>0</v>
      </c>
      <c r="AE61" s="106">
        <f t="shared" si="6"/>
        <v>124</v>
      </c>
      <c r="AF61" s="104" cm="1">
        <f t="array" ref="AF61">IFERROR(IF(OR(L61&lt;0,L61&gt;4000,AE61&lt;55),0,INDEX('SEC Appendix V3'!$B$5:$F$8,_xlfn.IFS(AE61&lt;60,1,AE61&lt;65,2,AE61&lt;68,3,TRUE,4),MATCH(YEAR($Q$27),'SEC Appendix V3'!$B$4:$F$4))*IF(L61&lt;=3000,L61,12000-(3*L61))),0)</f>
        <v>0</v>
      </c>
      <c r="AG61" s="106">
        <f t="shared" si="7"/>
        <v>124</v>
      </c>
      <c r="AH61" s="104" cm="1">
        <f t="array" ref="AH61">IFERROR(IF(OR(M61&lt;0,M61&gt;4000,AG61&lt;55),0,INDEX('SEC Appendix V3'!$B$5:$F$8,_xlfn.IFS(AG61&lt;60,1,AG61&lt;65,2,AG61&lt;68,3,TRUE,4),MATCH(YEAR($Q$27),'SEC Appendix V3'!$B$4:$F$4))*IF(M61&lt;=3000,M61,12000-(3*M61))),0)</f>
        <v>0</v>
      </c>
      <c r="AI61" s="106">
        <f t="shared" si="8"/>
        <v>124</v>
      </c>
      <c r="AJ61" s="104" cm="1">
        <f t="array" ref="AJ61">IFERROR(IF(OR(N61&lt;0,N61&gt;4000,AI61&lt;55),0,INDEX('SEC Appendix V3'!$B$5:$F$8,_xlfn.IFS(AI61&lt;60,1,AI61&lt;65,2,AI61&lt;68,3,TRUE,4),MATCH(YEAR($Q$27),'SEC Appendix V3'!$B$4:$F$4))*IF(N61&lt;=3000,N61,12000-(3*N61))),0)</f>
        <v>0</v>
      </c>
      <c r="AK61" s="106">
        <f t="shared" si="9"/>
        <v>124</v>
      </c>
      <c r="AL61" s="104" cm="1">
        <f t="array" ref="AL61">IFERROR(IF(OR(O61&lt;0,O61&gt;4000,AK61&lt;55),0,INDEX('SEC Appendix V3'!$B$5:$F$8,_xlfn.IFS(AK61&lt;60,1,AK61&lt;65,2,AK61&lt;68,3,TRUE,4),MATCH(YEAR($Q$27),'SEC Appendix V3'!$B$4:$F$4))*IF(O61&lt;=3000,O61,12000-(3*O61))),0)</f>
        <v>0</v>
      </c>
      <c r="AM61" s="106">
        <f t="shared" si="10"/>
        <v>124</v>
      </c>
      <c r="AN61" s="104" cm="1">
        <f t="array" ref="AN61">IFERROR(IF(OR(P61&lt;0,P61&gt;4000,AM61&lt;55),0,INDEX('SEC Appendix V3'!$B$5:$F$8,_xlfn.IFS(AM61&lt;60,1,AM61&lt;65,2,AM61&lt;68,3,TRUE,4),MATCH(YEAR($Q$27),'SEC Appendix V3'!$B$4:$F$4))*IF(P61&lt;=3000,P61,12000-(3*P61))),0)</f>
        <v>0</v>
      </c>
      <c r="AO61" s="79">
        <f t="shared" si="11"/>
        <v>0</v>
      </c>
    </row>
    <row r="62" spans="1:41" x14ac:dyDescent="0.35">
      <c r="A62" s="70">
        <v>33</v>
      </c>
      <c r="B62" s="58"/>
      <c r="C62" s="58"/>
      <c r="D62" s="59"/>
      <c r="E62" s="60"/>
      <c r="F62" s="60"/>
      <c r="G62" s="60"/>
      <c r="H62" s="60"/>
      <c r="I62" s="60"/>
      <c r="J62" s="60"/>
      <c r="K62" s="60"/>
      <c r="L62" s="60"/>
      <c r="M62" s="60"/>
      <c r="N62" s="60"/>
      <c r="O62" s="60"/>
      <c r="P62" s="60"/>
      <c r="Q62" s="50">
        <f t="shared" si="12"/>
        <v>124</v>
      </c>
      <c r="R62" s="76" cm="1">
        <f t="array" ref="R62">IFERROR(IF(OR(E62&lt;0,E62&gt;4000,Q62&lt;55),0,INDEX('SEC Appendix V3'!$B$5:$F$8,_xlfn.IFS(Q62&lt;60,1,Q62&lt;65,2,Q62&lt;68,3,TRUE,4),MATCH(YEAR($Q$27),'SEC Appendix V3'!$B$4:$F$4))*IF(E62&lt;=3000,E62,12000-(3*E62))),0)</f>
        <v>0</v>
      </c>
      <c r="S62" s="77">
        <f t="shared" si="0"/>
        <v>124</v>
      </c>
      <c r="T62" s="104" cm="1">
        <f t="array" ref="T62">IFERROR(IF(OR(F62&lt;0,F62&gt;4000,S62&lt;55),0,INDEX('SEC Appendix V3'!$B$5:$F$8,_xlfn.IFS(S62&lt;60,1,S62&lt;65,2,S62&lt;68,3,TRUE,4),MATCH(YEAR($Q$27),'SEC Appendix V3'!$B$4:$F$4))*IF(F62&lt;=3000,F62,12000-(3*F62))),0)</f>
        <v>0</v>
      </c>
      <c r="U62" s="77">
        <f t="shared" si="1"/>
        <v>124</v>
      </c>
      <c r="V62" s="104" cm="1">
        <f t="array" ref="V62">IFERROR(IF(OR(G62&lt;0,G62&gt;4000,U62&lt;55),0,INDEX('SEC Appendix V3'!$B$5:$F$8,_xlfn.IFS(U62&lt;60,1,U62&lt;65,2,U62&lt;68,3,TRUE,4),MATCH(YEAR($Q$27),'SEC Appendix V3'!$B$4:$F$4))*IF(G62&lt;=3000,G62,12000-(3*G62))),0)</f>
        <v>0</v>
      </c>
      <c r="W62" s="106">
        <f t="shared" si="2"/>
        <v>124</v>
      </c>
      <c r="X62" s="104" cm="1">
        <f t="array" ref="X62">IFERROR(IF(OR(H62&lt;0,H62&gt;4000,W62&lt;55),0,INDEX('SEC Appendix V3'!$B$5:$F$8,_xlfn.IFS(W62&lt;60,1,W62&lt;65,2,W62&lt;68,3,TRUE,4),MATCH(YEAR($Q$27),'SEC Appendix V3'!$B$4:$F$4))*IF(H62&lt;=3000,H62,12000-(3*H62))),0)</f>
        <v>0</v>
      </c>
      <c r="Y62" s="106">
        <f t="shared" si="3"/>
        <v>124</v>
      </c>
      <c r="Z62" s="104" cm="1">
        <f t="array" ref="Z62">IFERROR(IF(OR(I62&lt;0,I62&gt;4000,Y62&lt;55),0,INDEX('SEC Appendix V3'!$B$5:$F$8,_xlfn.IFS(Y62&lt;60,1,Y62&lt;65,2,Y62&lt;68,3,TRUE,4),MATCH(YEAR($Q$27),'SEC Appendix V3'!$B$4:$F$4))*IF(I62&lt;=3000,I62,12000-(3*I62))),0)</f>
        <v>0</v>
      </c>
      <c r="AA62" s="106">
        <f t="shared" si="4"/>
        <v>124</v>
      </c>
      <c r="AB62" s="104" cm="1">
        <f t="array" ref="AB62">IFERROR(IF(OR(J62&lt;0,J62&gt;4000,AA62&lt;55),0,INDEX('SEC Appendix V3'!$B$5:$F$8,_xlfn.IFS(AA62&lt;60,1,AA62&lt;65,2,AA62&lt;68,3,TRUE,4),MATCH(YEAR($Q$27),'SEC Appendix V3'!$B$4:$F$4))*IF(J62&lt;=3000,J62,12000-(3*J62))),0)</f>
        <v>0</v>
      </c>
      <c r="AC62" s="106">
        <f t="shared" si="5"/>
        <v>124</v>
      </c>
      <c r="AD62" s="104" cm="1">
        <f t="array" ref="AD62">IFERROR(IF(OR(K62&lt;0,K62&gt;4000,AC62&lt;55),0,INDEX('SEC Appendix V3'!$B$5:$F$8,_xlfn.IFS(AC62&lt;60,1,AC62&lt;65,2,AC62&lt;68,3,TRUE,4),MATCH(YEAR($Q$27),'SEC Appendix V3'!$B$4:$F$4))*IF(K62&lt;=3000,K62,12000-(3*K62))),0)</f>
        <v>0</v>
      </c>
      <c r="AE62" s="106">
        <f t="shared" si="6"/>
        <v>124</v>
      </c>
      <c r="AF62" s="104" cm="1">
        <f t="array" ref="AF62">IFERROR(IF(OR(L62&lt;0,L62&gt;4000,AE62&lt;55),0,INDEX('SEC Appendix V3'!$B$5:$F$8,_xlfn.IFS(AE62&lt;60,1,AE62&lt;65,2,AE62&lt;68,3,TRUE,4),MATCH(YEAR($Q$27),'SEC Appendix V3'!$B$4:$F$4))*IF(L62&lt;=3000,L62,12000-(3*L62))),0)</f>
        <v>0</v>
      </c>
      <c r="AG62" s="106">
        <f t="shared" si="7"/>
        <v>124</v>
      </c>
      <c r="AH62" s="104" cm="1">
        <f t="array" ref="AH62">IFERROR(IF(OR(M62&lt;0,M62&gt;4000,AG62&lt;55),0,INDEX('SEC Appendix V3'!$B$5:$F$8,_xlfn.IFS(AG62&lt;60,1,AG62&lt;65,2,AG62&lt;68,3,TRUE,4),MATCH(YEAR($Q$27),'SEC Appendix V3'!$B$4:$F$4))*IF(M62&lt;=3000,M62,12000-(3*M62))),0)</f>
        <v>0</v>
      </c>
      <c r="AI62" s="106">
        <f t="shared" si="8"/>
        <v>124</v>
      </c>
      <c r="AJ62" s="104" cm="1">
        <f t="array" ref="AJ62">IFERROR(IF(OR(N62&lt;0,N62&gt;4000,AI62&lt;55),0,INDEX('SEC Appendix V3'!$B$5:$F$8,_xlfn.IFS(AI62&lt;60,1,AI62&lt;65,2,AI62&lt;68,3,TRUE,4),MATCH(YEAR($Q$27),'SEC Appendix V3'!$B$4:$F$4))*IF(N62&lt;=3000,N62,12000-(3*N62))),0)</f>
        <v>0</v>
      </c>
      <c r="AK62" s="106">
        <f t="shared" si="9"/>
        <v>124</v>
      </c>
      <c r="AL62" s="104" cm="1">
        <f t="array" ref="AL62">IFERROR(IF(OR(O62&lt;0,O62&gt;4000,AK62&lt;55),0,INDEX('SEC Appendix V3'!$B$5:$F$8,_xlfn.IFS(AK62&lt;60,1,AK62&lt;65,2,AK62&lt;68,3,TRUE,4),MATCH(YEAR($Q$27),'SEC Appendix V3'!$B$4:$F$4))*IF(O62&lt;=3000,O62,12000-(3*O62))),0)</f>
        <v>0</v>
      </c>
      <c r="AM62" s="106">
        <f t="shared" si="10"/>
        <v>124</v>
      </c>
      <c r="AN62" s="104" cm="1">
        <f t="array" ref="AN62">IFERROR(IF(OR(P62&lt;0,P62&gt;4000,AM62&lt;55),0,INDEX('SEC Appendix V3'!$B$5:$F$8,_xlfn.IFS(AM62&lt;60,1,AM62&lt;65,2,AM62&lt;68,3,TRUE,4),MATCH(YEAR($Q$27),'SEC Appendix V3'!$B$4:$F$4))*IF(P62&lt;=3000,P62,12000-(3*P62))),0)</f>
        <v>0</v>
      </c>
      <c r="AO62" s="79">
        <f t="shared" si="11"/>
        <v>0</v>
      </c>
    </row>
    <row r="63" spans="1:41" x14ac:dyDescent="0.35">
      <c r="A63" s="70">
        <v>34</v>
      </c>
      <c r="B63" s="57"/>
      <c r="C63" s="58"/>
      <c r="D63" s="59"/>
      <c r="E63" s="60"/>
      <c r="F63" s="60"/>
      <c r="G63" s="60"/>
      <c r="H63" s="60"/>
      <c r="I63" s="60"/>
      <c r="J63" s="60"/>
      <c r="K63" s="60"/>
      <c r="L63" s="60"/>
      <c r="M63" s="60"/>
      <c r="N63" s="60"/>
      <c r="O63" s="60"/>
      <c r="P63" s="60"/>
      <c r="Q63" s="50">
        <f t="shared" si="12"/>
        <v>124</v>
      </c>
      <c r="R63" s="76" cm="1">
        <f t="array" ref="R63">IFERROR(IF(OR(E63&lt;0,E63&gt;4000,Q63&lt;55),0,INDEX('SEC Appendix V3'!$B$5:$F$8,_xlfn.IFS(Q63&lt;60,1,Q63&lt;65,2,Q63&lt;68,3,TRUE,4),MATCH(YEAR($Q$27),'SEC Appendix V3'!$B$4:$F$4))*IF(E63&lt;=3000,E63,12000-(3*E63))),0)</f>
        <v>0</v>
      </c>
      <c r="S63" s="77">
        <f t="shared" si="0"/>
        <v>124</v>
      </c>
      <c r="T63" s="104" cm="1">
        <f t="array" ref="T63">IFERROR(IF(OR(F63&lt;0,F63&gt;4000,S63&lt;55),0,INDEX('SEC Appendix V3'!$B$5:$F$8,_xlfn.IFS(S63&lt;60,1,S63&lt;65,2,S63&lt;68,3,TRUE,4),MATCH(YEAR($Q$27),'SEC Appendix V3'!$B$4:$F$4))*IF(F63&lt;=3000,F63,12000-(3*F63))),0)</f>
        <v>0</v>
      </c>
      <c r="U63" s="77">
        <f t="shared" si="1"/>
        <v>124</v>
      </c>
      <c r="V63" s="104" cm="1">
        <f t="array" ref="V63">IFERROR(IF(OR(G63&lt;0,G63&gt;4000,U63&lt;55),0,INDEX('SEC Appendix V3'!$B$5:$F$8,_xlfn.IFS(U63&lt;60,1,U63&lt;65,2,U63&lt;68,3,TRUE,4),MATCH(YEAR($Q$27),'SEC Appendix V3'!$B$4:$F$4))*IF(G63&lt;=3000,G63,12000-(3*G63))),0)</f>
        <v>0</v>
      </c>
      <c r="W63" s="106">
        <f t="shared" si="2"/>
        <v>124</v>
      </c>
      <c r="X63" s="104" cm="1">
        <f t="array" ref="X63">IFERROR(IF(OR(H63&lt;0,H63&gt;4000,W63&lt;55),0,INDEX('SEC Appendix V3'!$B$5:$F$8,_xlfn.IFS(W63&lt;60,1,W63&lt;65,2,W63&lt;68,3,TRUE,4),MATCH(YEAR($Q$27),'SEC Appendix V3'!$B$4:$F$4))*IF(H63&lt;=3000,H63,12000-(3*H63))),0)</f>
        <v>0</v>
      </c>
      <c r="Y63" s="106">
        <f t="shared" si="3"/>
        <v>124</v>
      </c>
      <c r="Z63" s="104" cm="1">
        <f t="array" ref="Z63">IFERROR(IF(OR(I63&lt;0,I63&gt;4000,Y63&lt;55),0,INDEX('SEC Appendix V3'!$B$5:$F$8,_xlfn.IFS(Y63&lt;60,1,Y63&lt;65,2,Y63&lt;68,3,TRUE,4),MATCH(YEAR($Q$27),'SEC Appendix V3'!$B$4:$F$4))*IF(I63&lt;=3000,I63,12000-(3*I63))),0)</f>
        <v>0</v>
      </c>
      <c r="AA63" s="106">
        <f t="shared" si="4"/>
        <v>124</v>
      </c>
      <c r="AB63" s="104" cm="1">
        <f t="array" ref="AB63">IFERROR(IF(OR(J63&lt;0,J63&gt;4000,AA63&lt;55),0,INDEX('SEC Appendix V3'!$B$5:$F$8,_xlfn.IFS(AA63&lt;60,1,AA63&lt;65,2,AA63&lt;68,3,TRUE,4),MATCH(YEAR($Q$27),'SEC Appendix V3'!$B$4:$F$4))*IF(J63&lt;=3000,J63,12000-(3*J63))),0)</f>
        <v>0</v>
      </c>
      <c r="AC63" s="106">
        <f t="shared" si="5"/>
        <v>124</v>
      </c>
      <c r="AD63" s="104" cm="1">
        <f t="array" ref="AD63">IFERROR(IF(OR(K63&lt;0,K63&gt;4000,AC63&lt;55),0,INDEX('SEC Appendix V3'!$B$5:$F$8,_xlfn.IFS(AC63&lt;60,1,AC63&lt;65,2,AC63&lt;68,3,TRUE,4),MATCH(YEAR($Q$27),'SEC Appendix V3'!$B$4:$F$4))*IF(K63&lt;=3000,K63,12000-(3*K63))),0)</f>
        <v>0</v>
      </c>
      <c r="AE63" s="106">
        <f t="shared" si="6"/>
        <v>124</v>
      </c>
      <c r="AF63" s="104" cm="1">
        <f t="array" ref="AF63">IFERROR(IF(OR(L63&lt;0,L63&gt;4000,AE63&lt;55),0,INDEX('SEC Appendix V3'!$B$5:$F$8,_xlfn.IFS(AE63&lt;60,1,AE63&lt;65,2,AE63&lt;68,3,TRUE,4),MATCH(YEAR($Q$27),'SEC Appendix V3'!$B$4:$F$4))*IF(L63&lt;=3000,L63,12000-(3*L63))),0)</f>
        <v>0</v>
      </c>
      <c r="AG63" s="106">
        <f t="shared" si="7"/>
        <v>124</v>
      </c>
      <c r="AH63" s="104" cm="1">
        <f t="array" ref="AH63">IFERROR(IF(OR(M63&lt;0,M63&gt;4000,AG63&lt;55),0,INDEX('SEC Appendix V3'!$B$5:$F$8,_xlfn.IFS(AG63&lt;60,1,AG63&lt;65,2,AG63&lt;68,3,TRUE,4),MATCH(YEAR($Q$27),'SEC Appendix V3'!$B$4:$F$4))*IF(M63&lt;=3000,M63,12000-(3*M63))),0)</f>
        <v>0</v>
      </c>
      <c r="AI63" s="106">
        <f t="shared" si="8"/>
        <v>124</v>
      </c>
      <c r="AJ63" s="104" cm="1">
        <f t="array" ref="AJ63">IFERROR(IF(OR(N63&lt;0,N63&gt;4000,AI63&lt;55),0,INDEX('SEC Appendix V3'!$B$5:$F$8,_xlfn.IFS(AI63&lt;60,1,AI63&lt;65,2,AI63&lt;68,3,TRUE,4),MATCH(YEAR($Q$27),'SEC Appendix V3'!$B$4:$F$4))*IF(N63&lt;=3000,N63,12000-(3*N63))),0)</f>
        <v>0</v>
      </c>
      <c r="AK63" s="106">
        <f t="shared" si="9"/>
        <v>124</v>
      </c>
      <c r="AL63" s="104" cm="1">
        <f t="array" ref="AL63">IFERROR(IF(OR(O63&lt;0,O63&gt;4000,AK63&lt;55),0,INDEX('SEC Appendix V3'!$B$5:$F$8,_xlfn.IFS(AK63&lt;60,1,AK63&lt;65,2,AK63&lt;68,3,TRUE,4),MATCH(YEAR($Q$27),'SEC Appendix V3'!$B$4:$F$4))*IF(O63&lt;=3000,O63,12000-(3*O63))),0)</f>
        <v>0</v>
      </c>
      <c r="AM63" s="106">
        <f t="shared" si="10"/>
        <v>124</v>
      </c>
      <c r="AN63" s="104" cm="1">
        <f t="array" ref="AN63">IFERROR(IF(OR(P63&lt;0,P63&gt;4000,AM63&lt;55),0,INDEX('SEC Appendix V3'!$B$5:$F$8,_xlfn.IFS(AM63&lt;60,1,AM63&lt;65,2,AM63&lt;68,3,TRUE,4),MATCH(YEAR($Q$27),'SEC Appendix V3'!$B$4:$F$4))*IF(P63&lt;=3000,P63,12000-(3*P63))),0)</f>
        <v>0</v>
      </c>
      <c r="AO63" s="79">
        <f t="shared" si="11"/>
        <v>0</v>
      </c>
    </row>
    <row r="64" spans="1:41" x14ac:dyDescent="0.35">
      <c r="A64" s="70">
        <v>35</v>
      </c>
      <c r="B64" s="57"/>
      <c r="C64" s="58"/>
      <c r="D64" s="59"/>
      <c r="E64" s="60"/>
      <c r="F64" s="60"/>
      <c r="G64" s="60"/>
      <c r="H64" s="60"/>
      <c r="I64" s="60"/>
      <c r="J64" s="60"/>
      <c r="K64" s="60"/>
      <c r="L64" s="60"/>
      <c r="M64" s="60"/>
      <c r="N64" s="60"/>
      <c r="O64" s="60"/>
      <c r="P64" s="60"/>
      <c r="Q64" s="50">
        <f t="shared" si="12"/>
        <v>124</v>
      </c>
      <c r="R64" s="76" cm="1">
        <f t="array" ref="R64">IFERROR(IF(OR(E64&lt;0,E64&gt;4000,Q64&lt;55),0,INDEX('SEC Appendix V3'!$B$5:$F$8,_xlfn.IFS(Q64&lt;60,1,Q64&lt;65,2,Q64&lt;68,3,TRUE,4),MATCH(YEAR($Q$27),'SEC Appendix V3'!$B$4:$F$4))*IF(E64&lt;=3000,E64,12000-(3*E64))),0)</f>
        <v>0</v>
      </c>
      <c r="S64" s="77">
        <f t="shared" si="0"/>
        <v>124</v>
      </c>
      <c r="T64" s="104" cm="1">
        <f t="array" ref="T64">IFERROR(IF(OR(F64&lt;0,F64&gt;4000,S64&lt;55),0,INDEX('SEC Appendix V3'!$B$5:$F$8,_xlfn.IFS(S64&lt;60,1,S64&lt;65,2,S64&lt;68,3,TRUE,4),MATCH(YEAR($Q$27),'SEC Appendix V3'!$B$4:$F$4))*IF(F64&lt;=3000,F64,12000-(3*F64))),0)</f>
        <v>0</v>
      </c>
      <c r="U64" s="77">
        <f t="shared" si="1"/>
        <v>124</v>
      </c>
      <c r="V64" s="104" cm="1">
        <f t="array" ref="V64">IFERROR(IF(OR(G64&lt;0,G64&gt;4000,U64&lt;55),0,INDEX('SEC Appendix V3'!$B$5:$F$8,_xlfn.IFS(U64&lt;60,1,U64&lt;65,2,U64&lt;68,3,TRUE,4),MATCH(YEAR($Q$27),'SEC Appendix V3'!$B$4:$F$4))*IF(G64&lt;=3000,G64,12000-(3*G64))),0)</f>
        <v>0</v>
      </c>
      <c r="W64" s="106">
        <f t="shared" si="2"/>
        <v>124</v>
      </c>
      <c r="X64" s="104" cm="1">
        <f t="array" ref="X64">IFERROR(IF(OR(H64&lt;0,H64&gt;4000,W64&lt;55),0,INDEX('SEC Appendix V3'!$B$5:$F$8,_xlfn.IFS(W64&lt;60,1,W64&lt;65,2,W64&lt;68,3,TRUE,4),MATCH(YEAR($Q$27),'SEC Appendix V3'!$B$4:$F$4))*IF(H64&lt;=3000,H64,12000-(3*H64))),0)</f>
        <v>0</v>
      </c>
      <c r="Y64" s="106">
        <f t="shared" si="3"/>
        <v>124</v>
      </c>
      <c r="Z64" s="104" cm="1">
        <f t="array" ref="Z64">IFERROR(IF(OR(I64&lt;0,I64&gt;4000,Y64&lt;55),0,INDEX('SEC Appendix V3'!$B$5:$F$8,_xlfn.IFS(Y64&lt;60,1,Y64&lt;65,2,Y64&lt;68,3,TRUE,4),MATCH(YEAR($Q$27),'SEC Appendix V3'!$B$4:$F$4))*IF(I64&lt;=3000,I64,12000-(3*I64))),0)</f>
        <v>0</v>
      </c>
      <c r="AA64" s="106">
        <f t="shared" si="4"/>
        <v>124</v>
      </c>
      <c r="AB64" s="104" cm="1">
        <f t="array" ref="AB64">IFERROR(IF(OR(J64&lt;0,J64&gt;4000,AA64&lt;55),0,INDEX('SEC Appendix V3'!$B$5:$F$8,_xlfn.IFS(AA64&lt;60,1,AA64&lt;65,2,AA64&lt;68,3,TRUE,4),MATCH(YEAR($Q$27),'SEC Appendix V3'!$B$4:$F$4))*IF(J64&lt;=3000,J64,12000-(3*J64))),0)</f>
        <v>0</v>
      </c>
      <c r="AC64" s="106">
        <f t="shared" si="5"/>
        <v>124</v>
      </c>
      <c r="AD64" s="104" cm="1">
        <f t="array" ref="AD64">IFERROR(IF(OR(K64&lt;0,K64&gt;4000,AC64&lt;55),0,INDEX('SEC Appendix V3'!$B$5:$F$8,_xlfn.IFS(AC64&lt;60,1,AC64&lt;65,2,AC64&lt;68,3,TRUE,4),MATCH(YEAR($Q$27),'SEC Appendix V3'!$B$4:$F$4))*IF(K64&lt;=3000,K64,12000-(3*K64))),0)</f>
        <v>0</v>
      </c>
      <c r="AE64" s="106">
        <f t="shared" si="6"/>
        <v>124</v>
      </c>
      <c r="AF64" s="104" cm="1">
        <f t="array" ref="AF64">IFERROR(IF(OR(L64&lt;0,L64&gt;4000,AE64&lt;55),0,INDEX('SEC Appendix V3'!$B$5:$F$8,_xlfn.IFS(AE64&lt;60,1,AE64&lt;65,2,AE64&lt;68,3,TRUE,4),MATCH(YEAR($Q$27),'SEC Appendix V3'!$B$4:$F$4))*IF(L64&lt;=3000,L64,12000-(3*L64))),0)</f>
        <v>0</v>
      </c>
      <c r="AG64" s="106">
        <f t="shared" si="7"/>
        <v>124</v>
      </c>
      <c r="AH64" s="104" cm="1">
        <f t="array" ref="AH64">IFERROR(IF(OR(M64&lt;0,M64&gt;4000,AG64&lt;55),0,INDEX('SEC Appendix V3'!$B$5:$F$8,_xlfn.IFS(AG64&lt;60,1,AG64&lt;65,2,AG64&lt;68,3,TRUE,4),MATCH(YEAR($Q$27),'SEC Appendix V3'!$B$4:$F$4))*IF(M64&lt;=3000,M64,12000-(3*M64))),0)</f>
        <v>0</v>
      </c>
      <c r="AI64" s="106">
        <f t="shared" si="8"/>
        <v>124</v>
      </c>
      <c r="AJ64" s="104" cm="1">
        <f t="array" ref="AJ64">IFERROR(IF(OR(N64&lt;0,N64&gt;4000,AI64&lt;55),0,INDEX('SEC Appendix V3'!$B$5:$F$8,_xlfn.IFS(AI64&lt;60,1,AI64&lt;65,2,AI64&lt;68,3,TRUE,4),MATCH(YEAR($Q$27),'SEC Appendix V3'!$B$4:$F$4))*IF(N64&lt;=3000,N64,12000-(3*N64))),0)</f>
        <v>0</v>
      </c>
      <c r="AK64" s="106">
        <f t="shared" si="9"/>
        <v>124</v>
      </c>
      <c r="AL64" s="104" cm="1">
        <f t="array" ref="AL64">IFERROR(IF(OR(O64&lt;0,O64&gt;4000,AK64&lt;55),0,INDEX('SEC Appendix V3'!$B$5:$F$8,_xlfn.IFS(AK64&lt;60,1,AK64&lt;65,2,AK64&lt;68,3,TRUE,4),MATCH(YEAR($Q$27),'SEC Appendix V3'!$B$4:$F$4))*IF(O64&lt;=3000,O64,12000-(3*O64))),0)</f>
        <v>0</v>
      </c>
      <c r="AM64" s="106">
        <f t="shared" si="10"/>
        <v>124</v>
      </c>
      <c r="AN64" s="104" cm="1">
        <f t="array" ref="AN64">IFERROR(IF(OR(P64&lt;0,P64&gt;4000,AM64&lt;55),0,INDEX('SEC Appendix V3'!$B$5:$F$8,_xlfn.IFS(AM64&lt;60,1,AM64&lt;65,2,AM64&lt;68,3,TRUE,4),MATCH(YEAR($Q$27),'SEC Appendix V3'!$B$4:$F$4))*IF(P64&lt;=3000,P64,12000-(3*P64))),0)</f>
        <v>0</v>
      </c>
      <c r="AO64" s="79">
        <f t="shared" si="11"/>
        <v>0</v>
      </c>
    </row>
    <row r="65" spans="1:41" x14ac:dyDescent="0.35">
      <c r="A65" s="70">
        <v>36</v>
      </c>
      <c r="B65" s="58"/>
      <c r="C65" s="58"/>
      <c r="D65" s="59"/>
      <c r="E65" s="60"/>
      <c r="F65" s="60"/>
      <c r="G65" s="60"/>
      <c r="H65" s="60"/>
      <c r="I65" s="60"/>
      <c r="J65" s="60"/>
      <c r="K65" s="60"/>
      <c r="L65" s="60"/>
      <c r="M65" s="60"/>
      <c r="N65" s="60"/>
      <c r="O65" s="60"/>
      <c r="P65" s="60"/>
      <c r="Q65" s="50">
        <f t="shared" si="12"/>
        <v>124</v>
      </c>
      <c r="R65" s="76" cm="1">
        <f t="array" ref="R65">IFERROR(IF(OR(E65&lt;0,E65&gt;4000,Q65&lt;55),0,INDEX('SEC Appendix V3'!$B$5:$F$8,_xlfn.IFS(Q65&lt;60,1,Q65&lt;65,2,Q65&lt;68,3,TRUE,4),MATCH(YEAR($Q$27),'SEC Appendix V3'!$B$4:$F$4))*IF(E65&lt;=3000,E65,12000-(3*E65))),0)</f>
        <v>0</v>
      </c>
      <c r="S65" s="77">
        <f t="shared" si="0"/>
        <v>124</v>
      </c>
      <c r="T65" s="104" cm="1">
        <f t="array" ref="T65">IFERROR(IF(OR(F65&lt;0,F65&gt;4000,S65&lt;55),0,INDEX('SEC Appendix V3'!$B$5:$F$8,_xlfn.IFS(S65&lt;60,1,S65&lt;65,2,S65&lt;68,3,TRUE,4),MATCH(YEAR($Q$27),'SEC Appendix V3'!$B$4:$F$4))*IF(F65&lt;=3000,F65,12000-(3*F65))),0)</f>
        <v>0</v>
      </c>
      <c r="U65" s="77">
        <f t="shared" si="1"/>
        <v>124</v>
      </c>
      <c r="V65" s="104" cm="1">
        <f t="array" ref="V65">IFERROR(IF(OR(G65&lt;0,G65&gt;4000,U65&lt;55),0,INDEX('SEC Appendix V3'!$B$5:$F$8,_xlfn.IFS(U65&lt;60,1,U65&lt;65,2,U65&lt;68,3,TRUE,4),MATCH(YEAR($Q$27),'SEC Appendix V3'!$B$4:$F$4))*IF(G65&lt;=3000,G65,12000-(3*G65))),0)</f>
        <v>0</v>
      </c>
      <c r="W65" s="106">
        <f t="shared" si="2"/>
        <v>124</v>
      </c>
      <c r="X65" s="104" cm="1">
        <f t="array" ref="X65">IFERROR(IF(OR(H65&lt;0,H65&gt;4000,W65&lt;55),0,INDEX('SEC Appendix V3'!$B$5:$F$8,_xlfn.IFS(W65&lt;60,1,W65&lt;65,2,W65&lt;68,3,TRUE,4),MATCH(YEAR($Q$27),'SEC Appendix V3'!$B$4:$F$4))*IF(H65&lt;=3000,H65,12000-(3*H65))),0)</f>
        <v>0</v>
      </c>
      <c r="Y65" s="106">
        <f t="shared" si="3"/>
        <v>124</v>
      </c>
      <c r="Z65" s="104" cm="1">
        <f t="array" ref="Z65">IFERROR(IF(OR(I65&lt;0,I65&gt;4000,Y65&lt;55),0,INDEX('SEC Appendix V3'!$B$5:$F$8,_xlfn.IFS(Y65&lt;60,1,Y65&lt;65,2,Y65&lt;68,3,TRUE,4),MATCH(YEAR($Q$27),'SEC Appendix V3'!$B$4:$F$4))*IF(I65&lt;=3000,I65,12000-(3*I65))),0)</f>
        <v>0</v>
      </c>
      <c r="AA65" s="106">
        <f t="shared" si="4"/>
        <v>124</v>
      </c>
      <c r="AB65" s="104" cm="1">
        <f t="array" ref="AB65">IFERROR(IF(OR(J65&lt;0,J65&gt;4000,AA65&lt;55),0,INDEX('SEC Appendix V3'!$B$5:$F$8,_xlfn.IFS(AA65&lt;60,1,AA65&lt;65,2,AA65&lt;68,3,TRUE,4),MATCH(YEAR($Q$27),'SEC Appendix V3'!$B$4:$F$4))*IF(J65&lt;=3000,J65,12000-(3*J65))),0)</f>
        <v>0</v>
      </c>
      <c r="AC65" s="106">
        <f t="shared" si="5"/>
        <v>124</v>
      </c>
      <c r="AD65" s="104" cm="1">
        <f t="array" ref="AD65">IFERROR(IF(OR(K65&lt;0,K65&gt;4000,AC65&lt;55),0,INDEX('SEC Appendix V3'!$B$5:$F$8,_xlfn.IFS(AC65&lt;60,1,AC65&lt;65,2,AC65&lt;68,3,TRUE,4),MATCH(YEAR($Q$27),'SEC Appendix V3'!$B$4:$F$4))*IF(K65&lt;=3000,K65,12000-(3*K65))),0)</f>
        <v>0</v>
      </c>
      <c r="AE65" s="106">
        <f t="shared" si="6"/>
        <v>124</v>
      </c>
      <c r="AF65" s="104" cm="1">
        <f t="array" ref="AF65">IFERROR(IF(OR(L65&lt;0,L65&gt;4000,AE65&lt;55),0,INDEX('SEC Appendix V3'!$B$5:$F$8,_xlfn.IFS(AE65&lt;60,1,AE65&lt;65,2,AE65&lt;68,3,TRUE,4),MATCH(YEAR($Q$27),'SEC Appendix V3'!$B$4:$F$4))*IF(L65&lt;=3000,L65,12000-(3*L65))),0)</f>
        <v>0</v>
      </c>
      <c r="AG65" s="106">
        <f t="shared" si="7"/>
        <v>124</v>
      </c>
      <c r="AH65" s="104" cm="1">
        <f t="array" ref="AH65">IFERROR(IF(OR(M65&lt;0,M65&gt;4000,AG65&lt;55),0,INDEX('SEC Appendix V3'!$B$5:$F$8,_xlfn.IFS(AG65&lt;60,1,AG65&lt;65,2,AG65&lt;68,3,TRUE,4),MATCH(YEAR($Q$27),'SEC Appendix V3'!$B$4:$F$4))*IF(M65&lt;=3000,M65,12000-(3*M65))),0)</f>
        <v>0</v>
      </c>
      <c r="AI65" s="106">
        <f t="shared" si="8"/>
        <v>124</v>
      </c>
      <c r="AJ65" s="104" cm="1">
        <f t="array" ref="AJ65">IFERROR(IF(OR(N65&lt;0,N65&gt;4000,AI65&lt;55),0,INDEX('SEC Appendix V3'!$B$5:$F$8,_xlfn.IFS(AI65&lt;60,1,AI65&lt;65,2,AI65&lt;68,3,TRUE,4),MATCH(YEAR($Q$27),'SEC Appendix V3'!$B$4:$F$4))*IF(N65&lt;=3000,N65,12000-(3*N65))),0)</f>
        <v>0</v>
      </c>
      <c r="AK65" s="106">
        <f t="shared" si="9"/>
        <v>124</v>
      </c>
      <c r="AL65" s="104" cm="1">
        <f t="array" ref="AL65">IFERROR(IF(OR(O65&lt;0,O65&gt;4000,AK65&lt;55),0,INDEX('SEC Appendix V3'!$B$5:$F$8,_xlfn.IFS(AK65&lt;60,1,AK65&lt;65,2,AK65&lt;68,3,TRUE,4),MATCH(YEAR($Q$27),'SEC Appendix V3'!$B$4:$F$4))*IF(O65&lt;=3000,O65,12000-(3*O65))),0)</f>
        <v>0</v>
      </c>
      <c r="AM65" s="106">
        <f t="shared" si="10"/>
        <v>124</v>
      </c>
      <c r="AN65" s="104" cm="1">
        <f t="array" ref="AN65">IFERROR(IF(OR(P65&lt;0,P65&gt;4000,AM65&lt;55),0,INDEX('SEC Appendix V3'!$B$5:$F$8,_xlfn.IFS(AM65&lt;60,1,AM65&lt;65,2,AM65&lt;68,3,TRUE,4),MATCH(YEAR($Q$27),'SEC Appendix V3'!$B$4:$F$4))*IF(P65&lt;=3000,P65,12000-(3*P65))),0)</f>
        <v>0</v>
      </c>
      <c r="AO65" s="79">
        <f t="shared" si="11"/>
        <v>0</v>
      </c>
    </row>
    <row r="66" spans="1:41" x14ac:dyDescent="0.35">
      <c r="A66" s="70">
        <v>37</v>
      </c>
      <c r="B66" s="57"/>
      <c r="C66" s="58"/>
      <c r="D66" s="59"/>
      <c r="E66" s="60"/>
      <c r="F66" s="60"/>
      <c r="G66" s="60"/>
      <c r="H66" s="60"/>
      <c r="I66" s="60"/>
      <c r="J66" s="60"/>
      <c r="K66" s="60"/>
      <c r="L66" s="60"/>
      <c r="M66" s="60"/>
      <c r="N66" s="60"/>
      <c r="O66" s="60"/>
      <c r="P66" s="60"/>
      <c r="Q66" s="50">
        <f t="shared" si="12"/>
        <v>124</v>
      </c>
      <c r="R66" s="76" cm="1">
        <f t="array" ref="R66">IFERROR(IF(OR(E66&lt;0,E66&gt;4000,Q66&lt;55),0,INDEX('SEC Appendix V3'!$B$5:$F$8,_xlfn.IFS(Q66&lt;60,1,Q66&lt;65,2,Q66&lt;68,3,TRUE,4),MATCH(YEAR($Q$27),'SEC Appendix V3'!$B$4:$F$4))*IF(E66&lt;=3000,E66,12000-(3*E66))),0)</f>
        <v>0</v>
      </c>
      <c r="S66" s="77">
        <f t="shared" si="0"/>
        <v>124</v>
      </c>
      <c r="T66" s="104" cm="1">
        <f t="array" ref="T66">IFERROR(IF(OR(F66&lt;0,F66&gt;4000,S66&lt;55),0,INDEX('SEC Appendix V3'!$B$5:$F$8,_xlfn.IFS(S66&lt;60,1,S66&lt;65,2,S66&lt;68,3,TRUE,4),MATCH(YEAR($Q$27),'SEC Appendix V3'!$B$4:$F$4))*IF(F66&lt;=3000,F66,12000-(3*F66))),0)</f>
        <v>0</v>
      </c>
      <c r="U66" s="77">
        <f t="shared" si="1"/>
        <v>124</v>
      </c>
      <c r="V66" s="104" cm="1">
        <f t="array" ref="V66">IFERROR(IF(OR(G66&lt;0,G66&gt;4000,U66&lt;55),0,INDEX('SEC Appendix V3'!$B$5:$F$8,_xlfn.IFS(U66&lt;60,1,U66&lt;65,2,U66&lt;68,3,TRUE,4),MATCH(YEAR($Q$27),'SEC Appendix V3'!$B$4:$F$4))*IF(G66&lt;=3000,G66,12000-(3*G66))),0)</f>
        <v>0</v>
      </c>
      <c r="W66" s="106">
        <f t="shared" si="2"/>
        <v>124</v>
      </c>
      <c r="X66" s="104" cm="1">
        <f t="array" ref="X66">IFERROR(IF(OR(H66&lt;0,H66&gt;4000,W66&lt;55),0,INDEX('SEC Appendix V3'!$B$5:$F$8,_xlfn.IFS(W66&lt;60,1,W66&lt;65,2,W66&lt;68,3,TRUE,4),MATCH(YEAR($Q$27),'SEC Appendix V3'!$B$4:$F$4))*IF(H66&lt;=3000,H66,12000-(3*H66))),0)</f>
        <v>0</v>
      </c>
      <c r="Y66" s="106">
        <f t="shared" si="3"/>
        <v>124</v>
      </c>
      <c r="Z66" s="104" cm="1">
        <f t="array" ref="Z66">IFERROR(IF(OR(I66&lt;0,I66&gt;4000,Y66&lt;55),0,INDEX('SEC Appendix V3'!$B$5:$F$8,_xlfn.IFS(Y66&lt;60,1,Y66&lt;65,2,Y66&lt;68,3,TRUE,4),MATCH(YEAR($Q$27),'SEC Appendix V3'!$B$4:$F$4))*IF(I66&lt;=3000,I66,12000-(3*I66))),0)</f>
        <v>0</v>
      </c>
      <c r="AA66" s="106">
        <f t="shared" si="4"/>
        <v>124</v>
      </c>
      <c r="AB66" s="104" cm="1">
        <f t="array" ref="AB66">IFERROR(IF(OR(J66&lt;0,J66&gt;4000,AA66&lt;55),0,INDEX('SEC Appendix V3'!$B$5:$F$8,_xlfn.IFS(AA66&lt;60,1,AA66&lt;65,2,AA66&lt;68,3,TRUE,4),MATCH(YEAR($Q$27),'SEC Appendix V3'!$B$4:$F$4))*IF(J66&lt;=3000,J66,12000-(3*J66))),0)</f>
        <v>0</v>
      </c>
      <c r="AC66" s="106">
        <f t="shared" si="5"/>
        <v>124</v>
      </c>
      <c r="AD66" s="104" cm="1">
        <f t="array" ref="AD66">IFERROR(IF(OR(K66&lt;0,K66&gt;4000,AC66&lt;55),0,INDEX('SEC Appendix V3'!$B$5:$F$8,_xlfn.IFS(AC66&lt;60,1,AC66&lt;65,2,AC66&lt;68,3,TRUE,4),MATCH(YEAR($Q$27),'SEC Appendix V3'!$B$4:$F$4))*IF(K66&lt;=3000,K66,12000-(3*K66))),0)</f>
        <v>0</v>
      </c>
      <c r="AE66" s="106">
        <f t="shared" si="6"/>
        <v>124</v>
      </c>
      <c r="AF66" s="104" cm="1">
        <f t="array" ref="AF66">IFERROR(IF(OR(L66&lt;0,L66&gt;4000,AE66&lt;55),0,INDEX('SEC Appendix V3'!$B$5:$F$8,_xlfn.IFS(AE66&lt;60,1,AE66&lt;65,2,AE66&lt;68,3,TRUE,4),MATCH(YEAR($Q$27),'SEC Appendix V3'!$B$4:$F$4))*IF(L66&lt;=3000,L66,12000-(3*L66))),0)</f>
        <v>0</v>
      </c>
      <c r="AG66" s="106">
        <f t="shared" si="7"/>
        <v>124</v>
      </c>
      <c r="AH66" s="104" cm="1">
        <f t="array" ref="AH66">IFERROR(IF(OR(M66&lt;0,M66&gt;4000,AG66&lt;55),0,INDEX('SEC Appendix V3'!$B$5:$F$8,_xlfn.IFS(AG66&lt;60,1,AG66&lt;65,2,AG66&lt;68,3,TRUE,4),MATCH(YEAR($Q$27),'SEC Appendix V3'!$B$4:$F$4))*IF(M66&lt;=3000,M66,12000-(3*M66))),0)</f>
        <v>0</v>
      </c>
      <c r="AI66" s="106">
        <f t="shared" si="8"/>
        <v>124</v>
      </c>
      <c r="AJ66" s="104" cm="1">
        <f t="array" ref="AJ66">IFERROR(IF(OR(N66&lt;0,N66&gt;4000,AI66&lt;55),0,INDEX('SEC Appendix V3'!$B$5:$F$8,_xlfn.IFS(AI66&lt;60,1,AI66&lt;65,2,AI66&lt;68,3,TRUE,4),MATCH(YEAR($Q$27),'SEC Appendix V3'!$B$4:$F$4))*IF(N66&lt;=3000,N66,12000-(3*N66))),0)</f>
        <v>0</v>
      </c>
      <c r="AK66" s="106">
        <f t="shared" si="9"/>
        <v>124</v>
      </c>
      <c r="AL66" s="104" cm="1">
        <f t="array" ref="AL66">IFERROR(IF(OR(O66&lt;0,O66&gt;4000,AK66&lt;55),0,INDEX('SEC Appendix V3'!$B$5:$F$8,_xlfn.IFS(AK66&lt;60,1,AK66&lt;65,2,AK66&lt;68,3,TRUE,4),MATCH(YEAR($Q$27),'SEC Appendix V3'!$B$4:$F$4))*IF(O66&lt;=3000,O66,12000-(3*O66))),0)</f>
        <v>0</v>
      </c>
      <c r="AM66" s="106">
        <f t="shared" si="10"/>
        <v>124</v>
      </c>
      <c r="AN66" s="104" cm="1">
        <f t="array" ref="AN66">IFERROR(IF(OR(P66&lt;0,P66&gt;4000,AM66&lt;55),0,INDEX('SEC Appendix V3'!$B$5:$F$8,_xlfn.IFS(AM66&lt;60,1,AM66&lt;65,2,AM66&lt;68,3,TRUE,4),MATCH(YEAR($Q$27),'SEC Appendix V3'!$B$4:$F$4))*IF(P66&lt;=3000,P66,12000-(3*P66))),0)</f>
        <v>0</v>
      </c>
      <c r="AO66" s="79">
        <f t="shared" si="11"/>
        <v>0</v>
      </c>
    </row>
    <row r="67" spans="1:41" x14ac:dyDescent="0.35">
      <c r="A67" s="70">
        <v>38</v>
      </c>
      <c r="B67" s="57"/>
      <c r="C67" s="58"/>
      <c r="D67" s="59"/>
      <c r="E67" s="60"/>
      <c r="F67" s="60"/>
      <c r="G67" s="60"/>
      <c r="H67" s="60"/>
      <c r="I67" s="60"/>
      <c r="J67" s="60"/>
      <c r="K67" s="60"/>
      <c r="L67" s="60"/>
      <c r="M67" s="60"/>
      <c r="N67" s="60"/>
      <c r="O67" s="60"/>
      <c r="P67" s="60"/>
      <c r="Q67" s="50">
        <f t="shared" si="12"/>
        <v>124</v>
      </c>
      <c r="R67" s="76" cm="1">
        <f t="array" ref="R67">IFERROR(IF(OR(E67&lt;0,E67&gt;4000,Q67&lt;55),0,INDEX('SEC Appendix V3'!$B$5:$F$8,_xlfn.IFS(Q67&lt;60,1,Q67&lt;65,2,Q67&lt;68,3,TRUE,4),MATCH(YEAR($Q$27),'SEC Appendix V3'!$B$4:$F$4))*IF(E67&lt;=3000,E67,12000-(3*E67))),0)</f>
        <v>0</v>
      </c>
      <c r="S67" s="77">
        <f t="shared" si="0"/>
        <v>124</v>
      </c>
      <c r="T67" s="104" cm="1">
        <f t="array" ref="T67">IFERROR(IF(OR(F67&lt;0,F67&gt;4000,S67&lt;55),0,INDEX('SEC Appendix V3'!$B$5:$F$8,_xlfn.IFS(S67&lt;60,1,S67&lt;65,2,S67&lt;68,3,TRUE,4),MATCH(YEAR($Q$27),'SEC Appendix V3'!$B$4:$F$4))*IF(F67&lt;=3000,F67,12000-(3*F67))),0)</f>
        <v>0</v>
      </c>
      <c r="U67" s="77">
        <f t="shared" si="1"/>
        <v>124</v>
      </c>
      <c r="V67" s="104" cm="1">
        <f t="array" ref="V67">IFERROR(IF(OR(G67&lt;0,G67&gt;4000,U67&lt;55),0,INDEX('SEC Appendix V3'!$B$5:$F$8,_xlfn.IFS(U67&lt;60,1,U67&lt;65,2,U67&lt;68,3,TRUE,4),MATCH(YEAR($Q$27),'SEC Appendix V3'!$B$4:$F$4))*IF(G67&lt;=3000,G67,12000-(3*G67))),0)</f>
        <v>0</v>
      </c>
      <c r="W67" s="106">
        <f t="shared" si="2"/>
        <v>124</v>
      </c>
      <c r="X67" s="104" cm="1">
        <f t="array" ref="X67">IFERROR(IF(OR(H67&lt;0,H67&gt;4000,W67&lt;55),0,INDEX('SEC Appendix V3'!$B$5:$F$8,_xlfn.IFS(W67&lt;60,1,W67&lt;65,2,W67&lt;68,3,TRUE,4),MATCH(YEAR($Q$27),'SEC Appendix V3'!$B$4:$F$4))*IF(H67&lt;=3000,H67,12000-(3*H67))),0)</f>
        <v>0</v>
      </c>
      <c r="Y67" s="106">
        <f t="shared" si="3"/>
        <v>124</v>
      </c>
      <c r="Z67" s="104" cm="1">
        <f t="array" ref="Z67">IFERROR(IF(OR(I67&lt;0,I67&gt;4000,Y67&lt;55),0,INDEX('SEC Appendix V3'!$B$5:$F$8,_xlfn.IFS(Y67&lt;60,1,Y67&lt;65,2,Y67&lt;68,3,TRUE,4),MATCH(YEAR($Q$27),'SEC Appendix V3'!$B$4:$F$4))*IF(I67&lt;=3000,I67,12000-(3*I67))),0)</f>
        <v>0</v>
      </c>
      <c r="AA67" s="106">
        <f t="shared" si="4"/>
        <v>124</v>
      </c>
      <c r="AB67" s="104" cm="1">
        <f t="array" ref="AB67">IFERROR(IF(OR(J67&lt;0,J67&gt;4000,AA67&lt;55),0,INDEX('SEC Appendix V3'!$B$5:$F$8,_xlfn.IFS(AA67&lt;60,1,AA67&lt;65,2,AA67&lt;68,3,TRUE,4),MATCH(YEAR($Q$27),'SEC Appendix V3'!$B$4:$F$4))*IF(J67&lt;=3000,J67,12000-(3*J67))),0)</f>
        <v>0</v>
      </c>
      <c r="AC67" s="106">
        <f t="shared" si="5"/>
        <v>124</v>
      </c>
      <c r="AD67" s="104" cm="1">
        <f t="array" ref="AD67">IFERROR(IF(OR(K67&lt;0,K67&gt;4000,AC67&lt;55),0,INDEX('SEC Appendix V3'!$B$5:$F$8,_xlfn.IFS(AC67&lt;60,1,AC67&lt;65,2,AC67&lt;68,3,TRUE,4),MATCH(YEAR($Q$27),'SEC Appendix V3'!$B$4:$F$4))*IF(K67&lt;=3000,K67,12000-(3*K67))),0)</f>
        <v>0</v>
      </c>
      <c r="AE67" s="106">
        <f t="shared" si="6"/>
        <v>124</v>
      </c>
      <c r="AF67" s="104" cm="1">
        <f t="array" ref="AF67">IFERROR(IF(OR(L67&lt;0,L67&gt;4000,AE67&lt;55),0,INDEX('SEC Appendix V3'!$B$5:$F$8,_xlfn.IFS(AE67&lt;60,1,AE67&lt;65,2,AE67&lt;68,3,TRUE,4),MATCH(YEAR($Q$27),'SEC Appendix V3'!$B$4:$F$4))*IF(L67&lt;=3000,L67,12000-(3*L67))),0)</f>
        <v>0</v>
      </c>
      <c r="AG67" s="106">
        <f t="shared" si="7"/>
        <v>124</v>
      </c>
      <c r="AH67" s="104" cm="1">
        <f t="array" ref="AH67">IFERROR(IF(OR(M67&lt;0,M67&gt;4000,AG67&lt;55),0,INDEX('SEC Appendix V3'!$B$5:$F$8,_xlfn.IFS(AG67&lt;60,1,AG67&lt;65,2,AG67&lt;68,3,TRUE,4),MATCH(YEAR($Q$27),'SEC Appendix V3'!$B$4:$F$4))*IF(M67&lt;=3000,M67,12000-(3*M67))),0)</f>
        <v>0</v>
      </c>
      <c r="AI67" s="106">
        <f t="shared" si="8"/>
        <v>124</v>
      </c>
      <c r="AJ67" s="104" cm="1">
        <f t="array" ref="AJ67">IFERROR(IF(OR(N67&lt;0,N67&gt;4000,AI67&lt;55),0,INDEX('SEC Appendix V3'!$B$5:$F$8,_xlfn.IFS(AI67&lt;60,1,AI67&lt;65,2,AI67&lt;68,3,TRUE,4),MATCH(YEAR($Q$27),'SEC Appendix V3'!$B$4:$F$4))*IF(N67&lt;=3000,N67,12000-(3*N67))),0)</f>
        <v>0</v>
      </c>
      <c r="AK67" s="106">
        <f t="shared" si="9"/>
        <v>124</v>
      </c>
      <c r="AL67" s="104" cm="1">
        <f t="array" ref="AL67">IFERROR(IF(OR(O67&lt;0,O67&gt;4000,AK67&lt;55),0,INDEX('SEC Appendix V3'!$B$5:$F$8,_xlfn.IFS(AK67&lt;60,1,AK67&lt;65,2,AK67&lt;68,3,TRUE,4),MATCH(YEAR($Q$27),'SEC Appendix V3'!$B$4:$F$4))*IF(O67&lt;=3000,O67,12000-(3*O67))),0)</f>
        <v>0</v>
      </c>
      <c r="AM67" s="106">
        <f t="shared" si="10"/>
        <v>124</v>
      </c>
      <c r="AN67" s="104" cm="1">
        <f t="array" ref="AN67">IFERROR(IF(OR(P67&lt;0,P67&gt;4000,AM67&lt;55),0,INDEX('SEC Appendix V3'!$B$5:$F$8,_xlfn.IFS(AM67&lt;60,1,AM67&lt;65,2,AM67&lt;68,3,TRUE,4),MATCH(YEAR($Q$27),'SEC Appendix V3'!$B$4:$F$4))*IF(P67&lt;=3000,P67,12000-(3*P67))),0)</f>
        <v>0</v>
      </c>
      <c r="AO67" s="79">
        <f t="shared" si="11"/>
        <v>0</v>
      </c>
    </row>
    <row r="68" spans="1:41" x14ac:dyDescent="0.35">
      <c r="A68" s="70">
        <v>39</v>
      </c>
      <c r="B68" s="58"/>
      <c r="C68" s="58"/>
      <c r="D68" s="59"/>
      <c r="E68" s="60"/>
      <c r="F68" s="60"/>
      <c r="G68" s="60"/>
      <c r="H68" s="60"/>
      <c r="I68" s="60"/>
      <c r="J68" s="60"/>
      <c r="K68" s="60"/>
      <c r="L68" s="60"/>
      <c r="M68" s="60"/>
      <c r="N68" s="60"/>
      <c r="O68" s="60"/>
      <c r="P68" s="60"/>
      <c r="Q68" s="50">
        <f t="shared" si="12"/>
        <v>124</v>
      </c>
      <c r="R68" s="76" cm="1">
        <f t="array" ref="R68">IFERROR(IF(OR(E68&lt;0,E68&gt;4000,Q68&lt;55),0,INDEX('SEC Appendix V3'!$B$5:$F$8,_xlfn.IFS(Q68&lt;60,1,Q68&lt;65,2,Q68&lt;68,3,TRUE,4),MATCH(YEAR($Q$27),'SEC Appendix V3'!$B$4:$F$4))*IF(E68&lt;=3000,E68,12000-(3*E68))),0)</f>
        <v>0</v>
      </c>
      <c r="S68" s="77">
        <f t="shared" si="0"/>
        <v>124</v>
      </c>
      <c r="T68" s="104" cm="1">
        <f t="array" ref="T68">IFERROR(IF(OR(F68&lt;0,F68&gt;4000,S68&lt;55),0,INDEX('SEC Appendix V3'!$B$5:$F$8,_xlfn.IFS(S68&lt;60,1,S68&lt;65,2,S68&lt;68,3,TRUE,4),MATCH(YEAR($Q$27),'SEC Appendix V3'!$B$4:$F$4))*IF(F68&lt;=3000,F68,12000-(3*F68))),0)</f>
        <v>0</v>
      </c>
      <c r="U68" s="77">
        <f t="shared" si="1"/>
        <v>124</v>
      </c>
      <c r="V68" s="104" cm="1">
        <f t="array" ref="V68">IFERROR(IF(OR(G68&lt;0,G68&gt;4000,U68&lt;55),0,INDEX('SEC Appendix V3'!$B$5:$F$8,_xlfn.IFS(U68&lt;60,1,U68&lt;65,2,U68&lt;68,3,TRUE,4),MATCH(YEAR($Q$27),'SEC Appendix V3'!$B$4:$F$4))*IF(G68&lt;=3000,G68,12000-(3*G68))),0)</f>
        <v>0</v>
      </c>
      <c r="W68" s="106">
        <f t="shared" si="2"/>
        <v>124</v>
      </c>
      <c r="X68" s="104" cm="1">
        <f t="array" ref="X68">IFERROR(IF(OR(H68&lt;0,H68&gt;4000,W68&lt;55),0,INDEX('SEC Appendix V3'!$B$5:$F$8,_xlfn.IFS(W68&lt;60,1,W68&lt;65,2,W68&lt;68,3,TRUE,4),MATCH(YEAR($Q$27),'SEC Appendix V3'!$B$4:$F$4))*IF(H68&lt;=3000,H68,12000-(3*H68))),0)</f>
        <v>0</v>
      </c>
      <c r="Y68" s="106">
        <f t="shared" si="3"/>
        <v>124</v>
      </c>
      <c r="Z68" s="104" cm="1">
        <f t="array" ref="Z68">IFERROR(IF(OR(I68&lt;0,I68&gt;4000,Y68&lt;55),0,INDEX('SEC Appendix V3'!$B$5:$F$8,_xlfn.IFS(Y68&lt;60,1,Y68&lt;65,2,Y68&lt;68,3,TRUE,4),MATCH(YEAR($Q$27),'SEC Appendix V3'!$B$4:$F$4))*IF(I68&lt;=3000,I68,12000-(3*I68))),0)</f>
        <v>0</v>
      </c>
      <c r="AA68" s="106">
        <f t="shared" si="4"/>
        <v>124</v>
      </c>
      <c r="AB68" s="104" cm="1">
        <f t="array" ref="AB68">IFERROR(IF(OR(J68&lt;0,J68&gt;4000,AA68&lt;55),0,INDEX('SEC Appendix V3'!$B$5:$F$8,_xlfn.IFS(AA68&lt;60,1,AA68&lt;65,2,AA68&lt;68,3,TRUE,4),MATCH(YEAR($Q$27),'SEC Appendix V3'!$B$4:$F$4))*IF(J68&lt;=3000,J68,12000-(3*J68))),0)</f>
        <v>0</v>
      </c>
      <c r="AC68" s="106">
        <f t="shared" si="5"/>
        <v>124</v>
      </c>
      <c r="AD68" s="104" cm="1">
        <f t="array" ref="AD68">IFERROR(IF(OR(K68&lt;0,K68&gt;4000,AC68&lt;55),0,INDEX('SEC Appendix V3'!$B$5:$F$8,_xlfn.IFS(AC68&lt;60,1,AC68&lt;65,2,AC68&lt;68,3,TRUE,4),MATCH(YEAR($Q$27),'SEC Appendix V3'!$B$4:$F$4))*IF(K68&lt;=3000,K68,12000-(3*K68))),0)</f>
        <v>0</v>
      </c>
      <c r="AE68" s="106">
        <f t="shared" si="6"/>
        <v>124</v>
      </c>
      <c r="AF68" s="104" cm="1">
        <f t="array" ref="AF68">IFERROR(IF(OR(L68&lt;0,L68&gt;4000,AE68&lt;55),0,INDEX('SEC Appendix V3'!$B$5:$F$8,_xlfn.IFS(AE68&lt;60,1,AE68&lt;65,2,AE68&lt;68,3,TRUE,4),MATCH(YEAR($Q$27),'SEC Appendix V3'!$B$4:$F$4))*IF(L68&lt;=3000,L68,12000-(3*L68))),0)</f>
        <v>0</v>
      </c>
      <c r="AG68" s="106">
        <f t="shared" si="7"/>
        <v>124</v>
      </c>
      <c r="AH68" s="104" cm="1">
        <f t="array" ref="AH68">IFERROR(IF(OR(M68&lt;0,M68&gt;4000,AG68&lt;55),0,INDEX('SEC Appendix V3'!$B$5:$F$8,_xlfn.IFS(AG68&lt;60,1,AG68&lt;65,2,AG68&lt;68,3,TRUE,4),MATCH(YEAR($Q$27),'SEC Appendix V3'!$B$4:$F$4))*IF(M68&lt;=3000,M68,12000-(3*M68))),0)</f>
        <v>0</v>
      </c>
      <c r="AI68" s="106">
        <f t="shared" si="8"/>
        <v>124</v>
      </c>
      <c r="AJ68" s="104" cm="1">
        <f t="array" ref="AJ68">IFERROR(IF(OR(N68&lt;0,N68&gt;4000,AI68&lt;55),0,INDEX('SEC Appendix V3'!$B$5:$F$8,_xlfn.IFS(AI68&lt;60,1,AI68&lt;65,2,AI68&lt;68,3,TRUE,4),MATCH(YEAR($Q$27),'SEC Appendix V3'!$B$4:$F$4))*IF(N68&lt;=3000,N68,12000-(3*N68))),0)</f>
        <v>0</v>
      </c>
      <c r="AK68" s="106">
        <f t="shared" si="9"/>
        <v>124</v>
      </c>
      <c r="AL68" s="104" cm="1">
        <f t="array" ref="AL68">IFERROR(IF(OR(O68&lt;0,O68&gt;4000,AK68&lt;55),0,INDEX('SEC Appendix V3'!$B$5:$F$8,_xlfn.IFS(AK68&lt;60,1,AK68&lt;65,2,AK68&lt;68,3,TRUE,4),MATCH(YEAR($Q$27),'SEC Appendix V3'!$B$4:$F$4))*IF(O68&lt;=3000,O68,12000-(3*O68))),0)</f>
        <v>0</v>
      </c>
      <c r="AM68" s="106">
        <f t="shared" si="10"/>
        <v>124</v>
      </c>
      <c r="AN68" s="104" cm="1">
        <f t="array" ref="AN68">IFERROR(IF(OR(P68&lt;0,P68&gt;4000,AM68&lt;55),0,INDEX('SEC Appendix V3'!$B$5:$F$8,_xlfn.IFS(AM68&lt;60,1,AM68&lt;65,2,AM68&lt;68,3,TRUE,4),MATCH(YEAR($Q$27),'SEC Appendix V3'!$B$4:$F$4))*IF(P68&lt;=3000,P68,12000-(3*P68))),0)</f>
        <v>0</v>
      </c>
      <c r="AO68" s="79">
        <f t="shared" si="11"/>
        <v>0</v>
      </c>
    </row>
    <row r="69" spans="1:41" x14ac:dyDescent="0.35">
      <c r="A69" s="70">
        <v>40</v>
      </c>
      <c r="B69" s="57"/>
      <c r="C69" s="58"/>
      <c r="D69" s="59"/>
      <c r="E69" s="60"/>
      <c r="F69" s="60"/>
      <c r="G69" s="60"/>
      <c r="H69" s="60"/>
      <c r="I69" s="60"/>
      <c r="J69" s="60"/>
      <c r="K69" s="60"/>
      <c r="L69" s="60"/>
      <c r="M69" s="60"/>
      <c r="N69" s="60"/>
      <c r="O69" s="60"/>
      <c r="P69" s="60"/>
      <c r="Q69" s="50">
        <f t="shared" si="12"/>
        <v>124</v>
      </c>
      <c r="R69" s="76" cm="1">
        <f t="array" ref="R69">IFERROR(IF(OR(E69&lt;0,E69&gt;4000,Q69&lt;55),0,INDEX('SEC Appendix V3'!$B$5:$F$8,_xlfn.IFS(Q69&lt;60,1,Q69&lt;65,2,Q69&lt;68,3,TRUE,4),MATCH(YEAR($Q$27),'SEC Appendix V3'!$B$4:$F$4))*IF(E69&lt;=3000,E69,12000-(3*E69))),0)</f>
        <v>0</v>
      </c>
      <c r="S69" s="77">
        <f t="shared" si="0"/>
        <v>124</v>
      </c>
      <c r="T69" s="104" cm="1">
        <f t="array" ref="T69">IFERROR(IF(OR(F69&lt;0,F69&gt;4000,S69&lt;55),0,INDEX('SEC Appendix V3'!$B$5:$F$8,_xlfn.IFS(S69&lt;60,1,S69&lt;65,2,S69&lt;68,3,TRUE,4),MATCH(YEAR($Q$27),'SEC Appendix V3'!$B$4:$F$4))*IF(F69&lt;=3000,F69,12000-(3*F69))),0)</f>
        <v>0</v>
      </c>
      <c r="U69" s="77">
        <f t="shared" si="1"/>
        <v>124</v>
      </c>
      <c r="V69" s="104" cm="1">
        <f t="array" ref="V69">IFERROR(IF(OR(G69&lt;0,G69&gt;4000,U69&lt;55),0,INDEX('SEC Appendix V3'!$B$5:$F$8,_xlfn.IFS(U69&lt;60,1,U69&lt;65,2,U69&lt;68,3,TRUE,4),MATCH(YEAR($Q$27),'SEC Appendix V3'!$B$4:$F$4))*IF(G69&lt;=3000,G69,12000-(3*G69))),0)</f>
        <v>0</v>
      </c>
      <c r="W69" s="106">
        <f t="shared" si="2"/>
        <v>124</v>
      </c>
      <c r="X69" s="104" cm="1">
        <f t="array" ref="X69">IFERROR(IF(OR(H69&lt;0,H69&gt;4000,W69&lt;55),0,INDEX('SEC Appendix V3'!$B$5:$F$8,_xlfn.IFS(W69&lt;60,1,W69&lt;65,2,W69&lt;68,3,TRUE,4),MATCH(YEAR($Q$27),'SEC Appendix V3'!$B$4:$F$4))*IF(H69&lt;=3000,H69,12000-(3*H69))),0)</f>
        <v>0</v>
      </c>
      <c r="Y69" s="106">
        <f t="shared" si="3"/>
        <v>124</v>
      </c>
      <c r="Z69" s="104" cm="1">
        <f t="array" ref="Z69">IFERROR(IF(OR(I69&lt;0,I69&gt;4000,Y69&lt;55),0,INDEX('SEC Appendix V3'!$B$5:$F$8,_xlfn.IFS(Y69&lt;60,1,Y69&lt;65,2,Y69&lt;68,3,TRUE,4),MATCH(YEAR($Q$27),'SEC Appendix V3'!$B$4:$F$4))*IF(I69&lt;=3000,I69,12000-(3*I69))),0)</f>
        <v>0</v>
      </c>
      <c r="AA69" s="106">
        <f t="shared" si="4"/>
        <v>124</v>
      </c>
      <c r="AB69" s="104" cm="1">
        <f t="array" ref="AB69">IFERROR(IF(OR(J69&lt;0,J69&gt;4000,AA69&lt;55),0,INDEX('SEC Appendix V3'!$B$5:$F$8,_xlfn.IFS(AA69&lt;60,1,AA69&lt;65,2,AA69&lt;68,3,TRUE,4),MATCH(YEAR($Q$27),'SEC Appendix V3'!$B$4:$F$4))*IF(J69&lt;=3000,J69,12000-(3*J69))),0)</f>
        <v>0</v>
      </c>
      <c r="AC69" s="106">
        <f t="shared" si="5"/>
        <v>124</v>
      </c>
      <c r="AD69" s="104" cm="1">
        <f t="array" ref="AD69">IFERROR(IF(OR(K69&lt;0,K69&gt;4000,AC69&lt;55),0,INDEX('SEC Appendix V3'!$B$5:$F$8,_xlfn.IFS(AC69&lt;60,1,AC69&lt;65,2,AC69&lt;68,3,TRUE,4),MATCH(YEAR($Q$27),'SEC Appendix V3'!$B$4:$F$4))*IF(K69&lt;=3000,K69,12000-(3*K69))),0)</f>
        <v>0</v>
      </c>
      <c r="AE69" s="106">
        <f t="shared" si="6"/>
        <v>124</v>
      </c>
      <c r="AF69" s="104" cm="1">
        <f t="array" ref="AF69">IFERROR(IF(OR(L69&lt;0,L69&gt;4000,AE69&lt;55),0,INDEX('SEC Appendix V3'!$B$5:$F$8,_xlfn.IFS(AE69&lt;60,1,AE69&lt;65,2,AE69&lt;68,3,TRUE,4),MATCH(YEAR($Q$27),'SEC Appendix V3'!$B$4:$F$4))*IF(L69&lt;=3000,L69,12000-(3*L69))),0)</f>
        <v>0</v>
      </c>
      <c r="AG69" s="106">
        <f t="shared" si="7"/>
        <v>124</v>
      </c>
      <c r="AH69" s="104" cm="1">
        <f t="array" ref="AH69">IFERROR(IF(OR(M69&lt;0,M69&gt;4000,AG69&lt;55),0,INDEX('SEC Appendix V3'!$B$5:$F$8,_xlfn.IFS(AG69&lt;60,1,AG69&lt;65,2,AG69&lt;68,3,TRUE,4),MATCH(YEAR($Q$27),'SEC Appendix V3'!$B$4:$F$4))*IF(M69&lt;=3000,M69,12000-(3*M69))),0)</f>
        <v>0</v>
      </c>
      <c r="AI69" s="106">
        <f t="shared" si="8"/>
        <v>124</v>
      </c>
      <c r="AJ69" s="104" cm="1">
        <f t="array" ref="AJ69">IFERROR(IF(OR(N69&lt;0,N69&gt;4000,AI69&lt;55),0,INDEX('SEC Appendix V3'!$B$5:$F$8,_xlfn.IFS(AI69&lt;60,1,AI69&lt;65,2,AI69&lt;68,3,TRUE,4),MATCH(YEAR($Q$27),'SEC Appendix V3'!$B$4:$F$4))*IF(N69&lt;=3000,N69,12000-(3*N69))),0)</f>
        <v>0</v>
      </c>
      <c r="AK69" s="106">
        <f t="shared" si="9"/>
        <v>124</v>
      </c>
      <c r="AL69" s="104" cm="1">
        <f t="array" ref="AL69">IFERROR(IF(OR(O69&lt;0,O69&gt;4000,AK69&lt;55),0,INDEX('SEC Appendix V3'!$B$5:$F$8,_xlfn.IFS(AK69&lt;60,1,AK69&lt;65,2,AK69&lt;68,3,TRUE,4),MATCH(YEAR($Q$27),'SEC Appendix V3'!$B$4:$F$4))*IF(O69&lt;=3000,O69,12000-(3*O69))),0)</f>
        <v>0</v>
      </c>
      <c r="AM69" s="106">
        <f t="shared" si="10"/>
        <v>124</v>
      </c>
      <c r="AN69" s="104" cm="1">
        <f t="array" ref="AN69">IFERROR(IF(OR(P69&lt;0,P69&gt;4000,AM69&lt;55),0,INDEX('SEC Appendix V3'!$B$5:$F$8,_xlfn.IFS(AM69&lt;60,1,AM69&lt;65,2,AM69&lt;68,3,TRUE,4),MATCH(YEAR($Q$27),'SEC Appendix V3'!$B$4:$F$4))*IF(P69&lt;=3000,P69,12000-(3*P69))),0)</f>
        <v>0</v>
      </c>
      <c r="AO69" s="79">
        <f t="shared" si="11"/>
        <v>0</v>
      </c>
    </row>
    <row r="70" spans="1:41" x14ac:dyDescent="0.35">
      <c r="A70" s="70">
        <v>41</v>
      </c>
      <c r="B70" s="57"/>
      <c r="C70" s="58"/>
      <c r="D70" s="59"/>
      <c r="E70" s="60"/>
      <c r="F70" s="60"/>
      <c r="G70" s="60"/>
      <c r="H70" s="60"/>
      <c r="I70" s="60"/>
      <c r="J70" s="60"/>
      <c r="K70" s="60"/>
      <c r="L70" s="60"/>
      <c r="M70" s="60"/>
      <c r="N70" s="60"/>
      <c r="O70" s="60"/>
      <c r="P70" s="60"/>
      <c r="Q70" s="50">
        <f t="shared" si="12"/>
        <v>124</v>
      </c>
      <c r="R70" s="76" cm="1">
        <f t="array" ref="R70">IFERROR(IF(OR(E70&lt;0,E70&gt;4000,Q70&lt;55),0,INDEX('SEC Appendix V3'!$B$5:$F$8,_xlfn.IFS(Q70&lt;60,1,Q70&lt;65,2,Q70&lt;68,3,TRUE,4),MATCH(YEAR($Q$27),'SEC Appendix V3'!$B$4:$F$4))*IF(E70&lt;=3000,E70,12000-(3*E70))),0)</f>
        <v>0</v>
      </c>
      <c r="S70" s="77">
        <f t="shared" si="0"/>
        <v>124</v>
      </c>
      <c r="T70" s="104" cm="1">
        <f t="array" ref="T70">IFERROR(IF(OR(F70&lt;0,F70&gt;4000,S70&lt;55),0,INDEX('SEC Appendix V3'!$B$5:$F$8,_xlfn.IFS(S70&lt;60,1,S70&lt;65,2,S70&lt;68,3,TRUE,4),MATCH(YEAR($Q$27),'SEC Appendix V3'!$B$4:$F$4))*IF(F70&lt;=3000,F70,12000-(3*F70))),0)</f>
        <v>0</v>
      </c>
      <c r="U70" s="77">
        <f t="shared" si="1"/>
        <v>124</v>
      </c>
      <c r="V70" s="104" cm="1">
        <f t="array" ref="V70">IFERROR(IF(OR(G70&lt;0,G70&gt;4000,U70&lt;55),0,INDEX('SEC Appendix V3'!$B$5:$F$8,_xlfn.IFS(U70&lt;60,1,U70&lt;65,2,U70&lt;68,3,TRUE,4),MATCH(YEAR($Q$27),'SEC Appendix V3'!$B$4:$F$4))*IF(G70&lt;=3000,G70,12000-(3*G70))),0)</f>
        <v>0</v>
      </c>
      <c r="W70" s="106">
        <f t="shared" si="2"/>
        <v>124</v>
      </c>
      <c r="X70" s="104" cm="1">
        <f t="array" ref="X70">IFERROR(IF(OR(H70&lt;0,H70&gt;4000,W70&lt;55),0,INDEX('SEC Appendix V3'!$B$5:$F$8,_xlfn.IFS(W70&lt;60,1,W70&lt;65,2,W70&lt;68,3,TRUE,4),MATCH(YEAR($Q$27),'SEC Appendix V3'!$B$4:$F$4))*IF(H70&lt;=3000,H70,12000-(3*H70))),0)</f>
        <v>0</v>
      </c>
      <c r="Y70" s="106">
        <f t="shared" si="3"/>
        <v>124</v>
      </c>
      <c r="Z70" s="104" cm="1">
        <f t="array" ref="Z70">IFERROR(IF(OR(I70&lt;0,I70&gt;4000,Y70&lt;55),0,INDEX('SEC Appendix V3'!$B$5:$F$8,_xlfn.IFS(Y70&lt;60,1,Y70&lt;65,2,Y70&lt;68,3,TRUE,4),MATCH(YEAR($Q$27),'SEC Appendix V3'!$B$4:$F$4))*IF(I70&lt;=3000,I70,12000-(3*I70))),0)</f>
        <v>0</v>
      </c>
      <c r="AA70" s="106">
        <f t="shared" si="4"/>
        <v>124</v>
      </c>
      <c r="AB70" s="104" cm="1">
        <f t="array" ref="AB70">IFERROR(IF(OR(J70&lt;0,J70&gt;4000,AA70&lt;55),0,INDEX('SEC Appendix V3'!$B$5:$F$8,_xlfn.IFS(AA70&lt;60,1,AA70&lt;65,2,AA70&lt;68,3,TRUE,4),MATCH(YEAR($Q$27),'SEC Appendix V3'!$B$4:$F$4))*IF(J70&lt;=3000,J70,12000-(3*J70))),0)</f>
        <v>0</v>
      </c>
      <c r="AC70" s="106">
        <f t="shared" si="5"/>
        <v>124</v>
      </c>
      <c r="AD70" s="104" cm="1">
        <f t="array" ref="AD70">IFERROR(IF(OR(K70&lt;0,K70&gt;4000,AC70&lt;55),0,INDEX('SEC Appendix V3'!$B$5:$F$8,_xlfn.IFS(AC70&lt;60,1,AC70&lt;65,2,AC70&lt;68,3,TRUE,4),MATCH(YEAR($Q$27),'SEC Appendix V3'!$B$4:$F$4))*IF(K70&lt;=3000,K70,12000-(3*K70))),0)</f>
        <v>0</v>
      </c>
      <c r="AE70" s="106">
        <f t="shared" si="6"/>
        <v>124</v>
      </c>
      <c r="AF70" s="104" cm="1">
        <f t="array" ref="AF70">IFERROR(IF(OR(L70&lt;0,L70&gt;4000,AE70&lt;55),0,INDEX('SEC Appendix V3'!$B$5:$F$8,_xlfn.IFS(AE70&lt;60,1,AE70&lt;65,2,AE70&lt;68,3,TRUE,4),MATCH(YEAR($Q$27),'SEC Appendix V3'!$B$4:$F$4))*IF(L70&lt;=3000,L70,12000-(3*L70))),0)</f>
        <v>0</v>
      </c>
      <c r="AG70" s="106">
        <f t="shared" si="7"/>
        <v>124</v>
      </c>
      <c r="AH70" s="104" cm="1">
        <f t="array" ref="AH70">IFERROR(IF(OR(M70&lt;0,M70&gt;4000,AG70&lt;55),0,INDEX('SEC Appendix V3'!$B$5:$F$8,_xlfn.IFS(AG70&lt;60,1,AG70&lt;65,2,AG70&lt;68,3,TRUE,4),MATCH(YEAR($Q$27),'SEC Appendix V3'!$B$4:$F$4))*IF(M70&lt;=3000,M70,12000-(3*M70))),0)</f>
        <v>0</v>
      </c>
      <c r="AI70" s="106">
        <f t="shared" si="8"/>
        <v>124</v>
      </c>
      <c r="AJ70" s="104" cm="1">
        <f t="array" ref="AJ70">IFERROR(IF(OR(N70&lt;0,N70&gt;4000,AI70&lt;55),0,INDEX('SEC Appendix V3'!$B$5:$F$8,_xlfn.IFS(AI70&lt;60,1,AI70&lt;65,2,AI70&lt;68,3,TRUE,4),MATCH(YEAR($Q$27),'SEC Appendix V3'!$B$4:$F$4))*IF(N70&lt;=3000,N70,12000-(3*N70))),0)</f>
        <v>0</v>
      </c>
      <c r="AK70" s="106">
        <f t="shared" si="9"/>
        <v>124</v>
      </c>
      <c r="AL70" s="104" cm="1">
        <f t="array" ref="AL70">IFERROR(IF(OR(O70&lt;0,O70&gt;4000,AK70&lt;55),0,INDEX('SEC Appendix V3'!$B$5:$F$8,_xlfn.IFS(AK70&lt;60,1,AK70&lt;65,2,AK70&lt;68,3,TRUE,4),MATCH(YEAR($Q$27),'SEC Appendix V3'!$B$4:$F$4))*IF(O70&lt;=3000,O70,12000-(3*O70))),0)</f>
        <v>0</v>
      </c>
      <c r="AM70" s="106">
        <f t="shared" si="10"/>
        <v>124</v>
      </c>
      <c r="AN70" s="104" cm="1">
        <f t="array" ref="AN70">IFERROR(IF(OR(P70&lt;0,P70&gt;4000,AM70&lt;55),0,INDEX('SEC Appendix V3'!$B$5:$F$8,_xlfn.IFS(AM70&lt;60,1,AM70&lt;65,2,AM70&lt;68,3,TRUE,4),MATCH(YEAR($Q$27),'SEC Appendix V3'!$B$4:$F$4))*IF(P70&lt;=3000,P70,12000-(3*P70))),0)</f>
        <v>0</v>
      </c>
      <c r="AO70" s="79">
        <f t="shared" si="11"/>
        <v>0</v>
      </c>
    </row>
    <row r="71" spans="1:41" x14ac:dyDescent="0.35">
      <c r="A71" s="70">
        <v>42</v>
      </c>
      <c r="B71" s="58"/>
      <c r="C71" s="58"/>
      <c r="D71" s="59"/>
      <c r="E71" s="60"/>
      <c r="F71" s="60"/>
      <c r="G71" s="60"/>
      <c r="H71" s="60"/>
      <c r="I71" s="60"/>
      <c r="J71" s="60"/>
      <c r="K71" s="60"/>
      <c r="L71" s="60"/>
      <c r="M71" s="60"/>
      <c r="N71" s="60"/>
      <c r="O71" s="60"/>
      <c r="P71" s="60"/>
      <c r="Q71" s="50">
        <f t="shared" si="12"/>
        <v>124</v>
      </c>
      <c r="R71" s="76" cm="1">
        <f t="array" ref="R71">IFERROR(IF(OR(E71&lt;0,E71&gt;4000,Q71&lt;55),0,INDEX('SEC Appendix V3'!$B$5:$F$8,_xlfn.IFS(Q71&lt;60,1,Q71&lt;65,2,Q71&lt;68,3,TRUE,4),MATCH(YEAR($Q$27),'SEC Appendix V3'!$B$4:$F$4))*IF(E71&lt;=3000,E71,12000-(3*E71))),0)</f>
        <v>0</v>
      </c>
      <c r="S71" s="77">
        <f t="shared" si="0"/>
        <v>124</v>
      </c>
      <c r="T71" s="104" cm="1">
        <f t="array" ref="T71">IFERROR(IF(OR(F71&lt;0,F71&gt;4000,S71&lt;55),0,INDEX('SEC Appendix V3'!$B$5:$F$8,_xlfn.IFS(S71&lt;60,1,S71&lt;65,2,S71&lt;68,3,TRUE,4),MATCH(YEAR($Q$27),'SEC Appendix V3'!$B$4:$F$4))*IF(F71&lt;=3000,F71,12000-(3*F71))),0)</f>
        <v>0</v>
      </c>
      <c r="U71" s="77">
        <f t="shared" si="1"/>
        <v>124</v>
      </c>
      <c r="V71" s="104" cm="1">
        <f t="array" ref="V71">IFERROR(IF(OR(G71&lt;0,G71&gt;4000,U71&lt;55),0,INDEX('SEC Appendix V3'!$B$5:$F$8,_xlfn.IFS(U71&lt;60,1,U71&lt;65,2,U71&lt;68,3,TRUE,4),MATCH(YEAR($Q$27),'SEC Appendix V3'!$B$4:$F$4))*IF(G71&lt;=3000,G71,12000-(3*G71))),0)</f>
        <v>0</v>
      </c>
      <c r="W71" s="106">
        <f t="shared" si="2"/>
        <v>124</v>
      </c>
      <c r="X71" s="104" cm="1">
        <f t="array" ref="X71">IFERROR(IF(OR(H71&lt;0,H71&gt;4000,W71&lt;55),0,INDEX('SEC Appendix V3'!$B$5:$F$8,_xlfn.IFS(W71&lt;60,1,W71&lt;65,2,W71&lt;68,3,TRUE,4),MATCH(YEAR($Q$27),'SEC Appendix V3'!$B$4:$F$4))*IF(H71&lt;=3000,H71,12000-(3*H71))),0)</f>
        <v>0</v>
      </c>
      <c r="Y71" s="106">
        <f t="shared" si="3"/>
        <v>124</v>
      </c>
      <c r="Z71" s="104" cm="1">
        <f t="array" ref="Z71">IFERROR(IF(OR(I71&lt;0,I71&gt;4000,Y71&lt;55),0,INDEX('SEC Appendix V3'!$B$5:$F$8,_xlfn.IFS(Y71&lt;60,1,Y71&lt;65,2,Y71&lt;68,3,TRUE,4),MATCH(YEAR($Q$27),'SEC Appendix V3'!$B$4:$F$4))*IF(I71&lt;=3000,I71,12000-(3*I71))),0)</f>
        <v>0</v>
      </c>
      <c r="AA71" s="106">
        <f t="shared" si="4"/>
        <v>124</v>
      </c>
      <c r="AB71" s="104" cm="1">
        <f t="array" ref="AB71">IFERROR(IF(OR(J71&lt;0,J71&gt;4000,AA71&lt;55),0,INDEX('SEC Appendix V3'!$B$5:$F$8,_xlfn.IFS(AA71&lt;60,1,AA71&lt;65,2,AA71&lt;68,3,TRUE,4),MATCH(YEAR($Q$27),'SEC Appendix V3'!$B$4:$F$4))*IF(J71&lt;=3000,J71,12000-(3*J71))),0)</f>
        <v>0</v>
      </c>
      <c r="AC71" s="106">
        <f t="shared" si="5"/>
        <v>124</v>
      </c>
      <c r="AD71" s="104" cm="1">
        <f t="array" ref="AD71">IFERROR(IF(OR(K71&lt;0,K71&gt;4000,AC71&lt;55),0,INDEX('SEC Appendix V3'!$B$5:$F$8,_xlfn.IFS(AC71&lt;60,1,AC71&lt;65,2,AC71&lt;68,3,TRUE,4),MATCH(YEAR($Q$27),'SEC Appendix V3'!$B$4:$F$4))*IF(K71&lt;=3000,K71,12000-(3*K71))),0)</f>
        <v>0</v>
      </c>
      <c r="AE71" s="106">
        <f t="shared" si="6"/>
        <v>124</v>
      </c>
      <c r="AF71" s="104" cm="1">
        <f t="array" ref="AF71">IFERROR(IF(OR(L71&lt;0,L71&gt;4000,AE71&lt;55),0,INDEX('SEC Appendix V3'!$B$5:$F$8,_xlfn.IFS(AE71&lt;60,1,AE71&lt;65,2,AE71&lt;68,3,TRUE,4),MATCH(YEAR($Q$27),'SEC Appendix V3'!$B$4:$F$4))*IF(L71&lt;=3000,L71,12000-(3*L71))),0)</f>
        <v>0</v>
      </c>
      <c r="AG71" s="106">
        <f t="shared" si="7"/>
        <v>124</v>
      </c>
      <c r="AH71" s="104" cm="1">
        <f t="array" ref="AH71">IFERROR(IF(OR(M71&lt;0,M71&gt;4000,AG71&lt;55),0,INDEX('SEC Appendix V3'!$B$5:$F$8,_xlfn.IFS(AG71&lt;60,1,AG71&lt;65,2,AG71&lt;68,3,TRUE,4),MATCH(YEAR($Q$27),'SEC Appendix V3'!$B$4:$F$4))*IF(M71&lt;=3000,M71,12000-(3*M71))),0)</f>
        <v>0</v>
      </c>
      <c r="AI71" s="106">
        <f t="shared" si="8"/>
        <v>124</v>
      </c>
      <c r="AJ71" s="104" cm="1">
        <f t="array" ref="AJ71">IFERROR(IF(OR(N71&lt;0,N71&gt;4000,AI71&lt;55),0,INDEX('SEC Appendix V3'!$B$5:$F$8,_xlfn.IFS(AI71&lt;60,1,AI71&lt;65,2,AI71&lt;68,3,TRUE,4),MATCH(YEAR($Q$27),'SEC Appendix V3'!$B$4:$F$4))*IF(N71&lt;=3000,N71,12000-(3*N71))),0)</f>
        <v>0</v>
      </c>
      <c r="AK71" s="106">
        <f t="shared" si="9"/>
        <v>124</v>
      </c>
      <c r="AL71" s="104" cm="1">
        <f t="array" ref="AL71">IFERROR(IF(OR(O71&lt;0,O71&gt;4000,AK71&lt;55),0,INDEX('SEC Appendix V3'!$B$5:$F$8,_xlfn.IFS(AK71&lt;60,1,AK71&lt;65,2,AK71&lt;68,3,TRUE,4),MATCH(YEAR($Q$27),'SEC Appendix V3'!$B$4:$F$4))*IF(O71&lt;=3000,O71,12000-(3*O71))),0)</f>
        <v>0</v>
      </c>
      <c r="AM71" s="106">
        <f t="shared" si="10"/>
        <v>124</v>
      </c>
      <c r="AN71" s="104" cm="1">
        <f t="array" ref="AN71">IFERROR(IF(OR(P71&lt;0,P71&gt;4000,AM71&lt;55),0,INDEX('SEC Appendix V3'!$B$5:$F$8,_xlfn.IFS(AM71&lt;60,1,AM71&lt;65,2,AM71&lt;68,3,TRUE,4),MATCH(YEAR($Q$27),'SEC Appendix V3'!$B$4:$F$4))*IF(P71&lt;=3000,P71,12000-(3*P71))),0)</f>
        <v>0</v>
      </c>
      <c r="AO71" s="79">
        <f t="shared" si="11"/>
        <v>0</v>
      </c>
    </row>
    <row r="72" spans="1:41" x14ac:dyDescent="0.35">
      <c r="A72" s="70">
        <v>43</v>
      </c>
      <c r="B72" s="57"/>
      <c r="C72" s="58"/>
      <c r="D72" s="59"/>
      <c r="E72" s="60"/>
      <c r="F72" s="60"/>
      <c r="G72" s="60"/>
      <c r="H72" s="60"/>
      <c r="I72" s="60"/>
      <c r="J72" s="60"/>
      <c r="K72" s="60"/>
      <c r="L72" s="60"/>
      <c r="M72" s="60"/>
      <c r="N72" s="60"/>
      <c r="O72" s="60"/>
      <c r="P72" s="60"/>
      <c r="Q72" s="50">
        <f t="shared" si="12"/>
        <v>124</v>
      </c>
      <c r="R72" s="76" cm="1">
        <f t="array" ref="R72">IFERROR(IF(OR(E72&lt;0,E72&gt;4000,Q72&lt;55),0,INDEX('SEC Appendix V3'!$B$5:$F$8,_xlfn.IFS(Q72&lt;60,1,Q72&lt;65,2,Q72&lt;68,3,TRUE,4),MATCH(YEAR($Q$27),'SEC Appendix V3'!$B$4:$F$4))*IF(E72&lt;=3000,E72,12000-(3*E72))),0)</f>
        <v>0</v>
      </c>
      <c r="S72" s="77">
        <f t="shared" si="0"/>
        <v>124</v>
      </c>
      <c r="T72" s="104" cm="1">
        <f t="array" ref="T72">IFERROR(IF(OR(F72&lt;0,F72&gt;4000,S72&lt;55),0,INDEX('SEC Appendix V3'!$B$5:$F$8,_xlfn.IFS(S72&lt;60,1,S72&lt;65,2,S72&lt;68,3,TRUE,4),MATCH(YEAR($Q$27),'SEC Appendix V3'!$B$4:$F$4))*IF(F72&lt;=3000,F72,12000-(3*F72))),0)</f>
        <v>0</v>
      </c>
      <c r="U72" s="77">
        <f t="shared" si="1"/>
        <v>124</v>
      </c>
      <c r="V72" s="104" cm="1">
        <f t="array" ref="V72">IFERROR(IF(OR(G72&lt;0,G72&gt;4000,U72&lt;55),0,INDEX('SEC Appendix V3'!$B$5:$F$8,_xlfn.IFS(U72&lt;60,1,U72&lt;65,2,U72&lt;68,3,TRUE,4),MATCH(YEAR($Q$27),'SEC Appendix V3'!$B$4:$F$4))*IF(G72&lt;=3000,G72,12000-(3*G72))),0)</f>
        <v>0</v>
      </c>
      <c r="W72" s="106">
        <f t="shared" si="2"/>
        <v>124</v>
      </c>
      <c r="X72" s="104" cm="1">
        <f t="array" ref="X72">IFERROR(IF(OR(H72&lt;0,H72&gt;4000,W72&lt;55),0,INDEX('SEC Appendix V3'!$B$5:$F$8,_xlfn.IFS(W72&lt;60,1,W72&lt;65,2,W72&lt;68,3,TRUE,4),MATCH(YEAR($Q$27),'SEC Appendix V3'!$B$4:$F$4))*IF(H72&lt;=3000,H72,12000-(3*H72))),0)</f>
        <v>0</v>
      </c>
      <c r="Y72" s="106">
        <f t="shared" si="3"/>
        <v>124</v>
      </c>
      <c r="Z72" s="104" cm="1">
        <f t="array" ref="Z72">IFERROR(IF(OR(I72&lt;0,I72&gt;4000,Y72&lt;55),0,INDEX('SEC Appendix V3'!$B$5:$F$8,_xlfn.IFS(Y72&lt;60,1,Y72&lt;65,2,Y72&lt;68,3,TRUE,4),MATCH(YEAR($Q$27),'SEC Appendix V3'!$B$4:$F$4))*IF(I72&lt;=3000,I72,12000-(3*I72))),0)</f>
        <v>0</v>
      </c>
      <c r="AA72" s="106">
        <f t="shared" si="4"/>
        <v>124</v>
      </c>
      <c r="AB72" s="104" cm="1">
        <f t="array" ref="AB72">IFERROR(IF(OR(J72&lt;0,J72&gt;4000,AA72&lt;55),0,INDEX('SEC Appendix V3'!$B$5:$F$8,_xlfn.IFS(AA72&lt;60,1,AA72&lt;65,2,AA72&lt;68,3,TRUE,4),MATCH(YEAR($Q$27),'SEC Appendix V3'!$B$4:$F$4))*IF(J72&lt;=3000,J72,12000-(3*J72))),0)</f>
        <v>0</v>
      </c>
      <c r="AC72" s="106">
        <f t="shared" si="5"/>
        <v>124</v>
      </c>
      <c r="AD72" s="104" cm="1">
        <f t="array" ref="AD72">IFERROR(IF(OR(K72&lt;0,K72&gt;4000,AC72&lt;55),0,INDEX('SEC Appendix V3'!$B$5:$F$8,_xlfn.IFS(AC72&lt;60,1,AC72&lt;65,2,AC72&lt;68,3,TRUE,4),MATCH(YEAR($Q$27),'SEC Appendix V3'!$B$4:$F$4))*IF(K72&lt;=3000,K72,12000-(3*K72))),0)</f>
        <v>0</v>
      </c>
      <c r="AE72" s="106">
        <f t="shared" si="6"/>
        <v>124</v>
      </c>
      <c r="AF72" s="104" cm="1">
        <f t="array" ref="AF72">IFERROR(IF(OR(L72&lt;0,L72&gt;4000,AE72&lt;55),0,INDEX('SEC Appendix V3'!$B$5:$F$8,_xlfn.IFS(AE72&lt;60,1,AE72&lt;65,2,AE72&lt;68,3,TRUE,4),MATCH(YEAR($Q$27),'SEC Appendix V3'!$B$4:$F$4))*IF(L72&lt;=3000,L72,12000-(3*L72))),0)</f>
        <v>0</v>
      </c>
      <c r="AG72" s="106">
        <f t="shared" si="7"/>
        <v>124</v>
      </c>
      <c r="AH72" s="104" cm="1">
        <f t="array" ref="AH72">IFERROR(IF(OR(M72&lt;0,M72&gt;4000,AG72&lt;55),0,INDEX('SEC Appendix V3'!$B$5:$F$8,_xlfn.IFS(AG72&lt;60,1,AG72&lt;65,2,AG72&lt;68,3,TRUE,4),MATCH(YEAR($Q$27),'SEC Appendix V3'!$B$4:$F$4))*IF(M72&lt;=3000,M72,12000-(3*M72))),0)</f>
        <v>0</v>
      </c>
      <c r="AI72" s="106">
        <f t="shared" si="8"/>
        <v>124</v>
      </c>
      <c r="AJ72" s="104" cm="1">
        <f t="array" ref="AJ72">IFERROR(IF(OR(N72&lt;0,N72&gt;4000,AI72&lt;55),0,INDEX('SEC Appendix V3'!$B$5:$F$8,_xlfn.IFS(AI72&lt;60,1,AI72&lt;65,2,AI72&lt;68,3,TRUE,4),MATCH(YEAR($Q$27),'SEC Appendix V3'!$B$4:$F$4))*IF(N72&lt;=3000,N72,12000-(3*N72))),0)</f>
        <v>0</v>
      </c>
      <c r="AK72" s="106">
        <f t="shared" si="9"/>
        <v>124</v>
      </c>
      <c r="AL72" s="104" cm="1">
        <f t="array" ref="AL72">IFERROR(IF(OR(O72&lt;0,O72&gt;4000,AK72&lt;55),0,INDEX('SEC Appendix V3'!$B$5:$F$8,_xlfn.IFS(AK72&lt;60,1,AK72&lt;65,2,AK72&lt;68,3,TRUE,4),MATCH(YEAR($Q$27),'SEC Appendix V3'!$B$4:$F$4))*IF(O72&lt;=3000,O72,12000-(3*O72))),0)</f>
        <v>0</v>
      </c>
      <c r="AM72" s="106">
        <f t="shared" si="10"/>
        <v>124</v>
      </c>
      <c r="AN72" s="104" cm="1">
        <f t="array" ref="AN72">IFERROR(IF(OR(P72&lt;0,P72&gt;4000,AM72&lt;55),0,INDEX('SEC Appendix V3'!$B$5:$F$8,_xlfn.IFS(AM72&lt;60,1,AM72&lt;65,2,AM72&lt;68,3,TRUE,4),MATCH(YEAR($Q$27),'SEC Appendix V3'!$B$4:$F$4))*IF(P72&lt;=3000,P72,12000-(3*P72))),0)</f>
        <v>0</v>
      </c>
      <c r="AO72" s="79">
        <f t="shared" si="11"/>
        <v>0</v>
      </c>
    </row>
    <row r="73" spans="1:41" x14ac:dyDescent="0.35">
      <c r="A73" s="70">
        <v>44</v>
      </c>
      <c r="B73" s="57"/>
      <c r="C73" s="58"/>
      <c r="D73" s="59"/>
      <c r="E73" s="60"/>
      <c r="F73" s="60"/>
      <c r="G73" s="60"/>
      <c r="H73" s="60"/>
      <c r="I73" s="60"/>
      <c r="J73" s="60"/>
      <c r="K73" s="60"/>
      <c r="L73" s="60"/>
      <c r="M73" s="60"/>
      <c r="N73" s="60"/>
      <c r="O73" s="60"/>
      <c r="P73" s="60"/>
      <c r="Q73" s="50">
        <f t="shared" si="12"/>
        <v>124</v>
      </c>
      <c r="R73" s="76" cm="1">
        <f t="array" ref="R73">IFERROR(IF(OR(E73&lt;0,E73&gt;4000,Q73&lt;55),0,INDEX('SEC Appendix V3'!$B$5:$F$8,_xlfn.IFS(Q73&lt;60,1,Q73&lt;65,2,Q73&lt;68,3,TRUE,4),MATCH(YEAR($Q$27),'SEC Appendix V3'!$B$4:$F$4))*IF(E73&lt;=3000,E73,12000-(3*E73))),0)</f>
        <v>0</v>
      </c>
      <c r="S73" s="77">
        <f t="shared" si="0"/>
        <v>124</v>
      </c>
      <c r="T73" s="104" cm="1">
        <f t="array" ref="T73">IFERROR(IF(OR(F73&lt;0,F73&gt;4000,S73&lt;55),0,INDEX('SEC Appendix V3'!$B$5:$F$8,_xlfn.IFS(S73&lt;60,1,S73&lt;65,2,S73&lt;68,3,TRUE,4),MATCH(YEAR($Q$27),'SEC Appendix V3'!$B$4:$F$4))*IF(F73&lt;=3000,F73,12000-(3*F73))),0)</f>
        <v>0</v>
      </c>
      <c r="U73" s="77">
        <f t="shared" si="1"/>
        <v>124</v>
      </c>
      <c r="V73" s="104" cm="1">
        <f t="array" ref="V73">IFERROR(IF(OR(G73&lt;0,G73&gt;4000,U73&lt;55),0,INDEX('SEC Appendix V3'!$B$5:$F$8,_xlfn.IFS(U73&lt;60,1,U73&lt;65,2,U73&lt;68,3,TRUE,4),MATCH(YEAR($Q$27),'SEC Appendix V3'!$B$4:$F$4))*IF(G73&lt;=3000,G73,12000-(3*G73))),0)</f>
        <v>0</v>
      </c>
      <c r="W73" s="106">
        <f t="shared" si="2"/>
        <v>124</v>
      </c>
      <c r="X73" s="104" cm="1">
        <f t="array" ref="X73">IFERROR(IF(OR(H73&lt;0,H73&gt;4000,W73&lt;55),0,INDEX('SEC Appendix V3'!$B$5:$F$8,_xlfn.IFS(W73&lt;60,1,W73&lt;65,2,W73&lt;68,3,TRUE,4),MATCH(YEAR($Q$27),'SEC Appendix V3'!$B$4:$F$4))*IF(H73&lt;=3000,H73,12000-(3*H73))),0)</f>
        <v>0</v>
      </c>
      <c r="Y73" s="106">
        <f t="shared" si="3"/>
        <v>124</v>
      </c>
      <c r="Z73" s="104" cm="1">
        <f t="array" ref="Z73">IFERROR(IF(OR(I73&lt;0,I73&gt;4000,Y73&lt;55),0,INDEX('SEC Appendix V3'!$B$5:$F$8,_xlfn.IFS(Y73&lt;60,1,Y73&lt;65,2,Y73&lt;68,3,TRUE,4),MATCH(YEAR($Q$27),'SEC Appendix V3'!$B$4:$F$4))*IF(I73&lt;=3000,I73,12000-(3*I73))),0)</f>
        <v>0</v>
      </c>
      <c r="AA73" s="106">
        <f t="shared" si="4"/>
        <v>124</v>
      </c>
      <c r="AB73" s="104" cm="1">
        <f t="array" ref="AB73">IFERROR(IF(OR(J73&lt;0,J73&gt;4000,AA73&lt;55),0,INDEX('SEC Appendix V3'!$B$5:$F$8,_xlfn.IFS(AA73&lt;60,1,AA73&lt;65,2,AA73&lt;68,3,TRUE,4),MATCH(YEAR($Q$27),'SEC Appendix V3'!$B$4:$F$4))*IF(J73&lt;=3000,J73,12000-(3*J73))),0)</f>
        <v>0</v>
      </c>
      <c r="AC73" s="106">
        <f t="shared" si="5"/>
        <v>124</v>
      </c>
      <c r="AD73" s="104" cm="1">
        <f t="array" ref="AD73">IFERROR(IF(OR(K73&lt;0,K73&gt;4000,AC73&lt;55),0,INDEX('SEC Appendix V3'!$B$5:$F$8,_xlfn.IFS(AC73&lt;60,1,AC73&lt;65,2,AC73&lt;68,3,TRUE,4),MATCH(YEAR($Q$27),'SEC Appendix V3'!$B$4:$F$4))*IF(K73&lt;=3000,K73,12000-(3*K73))),0)</f>
        <v>0</v>
      </c>
      <c r="AE73" s="106">
        <f t="shared" si="6"/>
        <v>124</v>
      </c>
      <c r="AF73" s="104" cm="1">
        <f t="array" ref="AF73">IFERROR(IF(OR(L73&lt;0,L73&gt;4000,AE73&lt;55),0,INDEX('SEC Appendix V3'!$B$5:$F$8,_xlfn.IFS(AE73&lt;60,1,AE73&lt;65,2,AE73&lt;68,3,TRUE,4),MATCH(YEAR($Q$27),'SEC Appendix V3'!$B$4:$F$4))*IF(L73&lt;=3000,L73,12000-(3*L73))),0)</f>
        <v>0</v>
      </c>
      <c r="AG73" s="106">
        <f t="shared" si="7"/>
        <v>124</v>
      </c>
      <c r="AH73" s="104" cm="1">
        <f t="array" ref="AH73">IFERROR(IF(OR(M73&lt;0,M73&gt;4000,AG73&lt;55),0,INDEX('SEC Appendix V3'!$B$5:$F$8,_xlfn.IFS(AG73&lt;60,1,AG73&lt;65,2,AG73&lt;68,3,TRUE,4),MATCH(YEAR($Q$27),'SEC Appendix V3'!$B$4:$F$4))*IF(M73&lt;=3000,M73,12000-(3*M73))),0)</f>
        <v>0</v>
      </c>
      <c r="AI73" s="106">
        <f t="shared" si="8"/>
        <v>124</v>
      </c>
      <c r="AJ73" s="104" cm="1">
        <f t="array" ref="AJ73">IFERROR(IF(OR(N73&lt;0,N73&gt;4000,AI73&lt;55),0,INDEX('SEC Appendix V3'!$B$5:$F$8,_xlfn.IFS(AI73&lt;60,1,AI73&lt;65,2,AI73&lt;68,3,TRUE,4),MATCH(YEAR($Q$27),'SEC Appendix V3'!$B$4:$F$4))*IF(N73&lt;=3000,N73,12000-(3*N73))),0)</f>
        <v>0</v>
      </c>
      <c r="AK73" s="106">
        <f t="shared" si="9"/>
        <v>124</v>
      </c>
      <c r="AL73" s="104" cm="1">
        <f t="array" ref="AL73">IFERROR(IF(OR(O73&lt;0,O73&gt;4000,AK73&lt;55),0,INDEX('SEC Appendix V3'!$B$5:$F$8,_xlfn.IFS(AK73&lt;60,1,AK73&lt;65,2,AK73&lt;68,3,TRUE,4),MATCH(YEAR($Q$27),'SEC Appendix V3'!$B$4:$F$4))*IF(O73&lt;=3000,O73,12000-(3*O73))),0)</f>
        <v>0</v>
      </c>
      <c r="AM73" s="106">
        <f t="shared" si="10"/>
        <v>124</v>
      </c>
      <c r="AN73" s="104" cm="1">
        <f t="array" ref="AN73">IFERROR(IF(OR(P73&lt;0,P73&gt;4000,AM73&lt;55),0,INDEX('SEC Appendix V3'!$B$5:$F$8,_xlfn.IFS(AM73&lt;60,1,AM73&lt;65,2,AM73&lt;68,3,TRUE,4),MATCH(YEAR($Q$27),'SEC Appendix V3'!$B$4:$F$4))*IF(P73&lt;=3000,P73,12000-(3*P73))),0)</f>
        <v>0</v>
      </c>
      <c r="AO73" s="79">
        <f t="shared" si="11"/>
        <v>0</v>
      </c>
    </row>
    <row r="74" spans="1:41" x14ac:dyDescent="0.35">
      <c r="A74" s="70">
        <v>45</v>
      </c>
      <c r="B74" s="58"/>
      <c r="C74" s="58"/>
      <c r="D74" s="59"/>
      <c r="E74" s="60"/>
      <c r="F74" s="60"/>
      <c r="G74" s="60"/>
      <c r="H74" s="60"/>
      <c r="I74" s="60"/>
      <c r="J74" s="60"/>
      <c r="K74" s="60"/>
      <c r="L74" s="60"/>
      <c r="M74" s="60"/>
      <c r="N74" s="60"/>
      <c r="O74" s="60"/>
      <c r="P74" s="60"/>
      <c r="Q74" s="50">
        <f t="shared" si="12"/>
        <v>124</v>
      </c>
      <c r="R74" s="76" cm="1">
        <f t="array" ref="R74">IFERROR(IF(OR(E74&lt;0,E74&gt;4000,Q74&lt;55),0,INDEX('SEC Appendix V3'!$B$5:$F$8,_xlfn.IFS(Q74&lt;60,1,Q74&lt;65,2,Q74&lt;68,3,TRUE,4),MATCH(YEAR($Q$27),'SEC Appendix V3'!$B$4:$F$4))*IF(E74&lt;=3000,E74,12000-(3*E74))),0)</f>
        <v>0</v>
      </c>
      <c r="S74" s="77">
        <f t="shared" si="0"/>
        <v>124</v>
      </c>
      <c r="T74" s="104" cm="1">
        <f t="array" ref="T74">IFERROR(IF(OR(F74&lt;0,F74&gt;4000,S74&lt;55),0,INDEX('SEC Appendix V3'!$B$5:$F$8,_xlfn.IFS(S74&lt;60,1,S74&lt;65,2,S74&lt;68,3,TRUE,4),MATCH(YEAR($Q$27),'SEC Appendix V3'!$B$4:$F$4))*IF(F74&lt;=3000,F74,12000-(3*F74))),0)</f>
        <v>0</v>
      </c>
      <c r="U74" s="77">
        <f t="shared" si="1"/>
        <v>124</v>
      </c>
      <c r="V74" s="104" cm="1">
        <f t="array" ref="V74">IFERROR(IF(OR(G74&lt;0,G74&gt;4000,U74&lt;55),0,INDEX('SEC Appendix V3'!$B$5:$F$8,_xlfn.IFS(U74&lt;60,1,U74&lt;65,2,U74&lt;68,3,TRUE,4),MATCH(YEAR($Q$27),'SEC Appendix V3'!$B$4:$F$4))*IF(G74&lt;=3000,G74,12000-(3*G74))),0)</f>
        <v>0</v>
      </c>
      <c r="W74" s="106">
        <f t="shared" si="2"/>
        <v>124</v>
      </c>
      <c r="X74" s="104" cm="1">
        <f t="array" ref="X74">IFERROR(IF(OR(H74&lt;0,H74&gt;4000,W74&lt;55),0,INDEX('SEC Appendix V3'!$B$5:$F$8,_xlfn.IFS(W74&lt;60,1,W74&lt;65,2,W74&lt;68,3,TRUE,4),MATCH(YEAR($Q$27),'SEC Appendix V3'!$B$4:$F$4))*IF(H74&lt;=3000,H74,12000-(3*H74))),0)</f>
        <v>0</v>
      </c>
      <c r="Y74" s="106">
        <f t="shared" si="3"/>
        <v>124</v>
      </c>
      <c r="Z74" s="104" cm="1">
        <f t="array" ref="Z74">IFERROR(IF(OR(I74&lt;0,I74&gt;4000,Y74&lt;55),0,INDEX('SEC Appendix V3'!$B$5:$F$8,_xlfn.IFS(Y74&lt;60,1,Y74&lt;65,2,Y74&lt;68,3,TRUE,4),MATCH(YEAR($Q$27),'SEC Appendix V3'!$B$4:$F$4))*IF(I74&lt;=3000,I74,12000-(3*I74))),0)</f>
        <v>0</v>
      </c>
      <c r="AA74" s="106">
        <f t="shared" si="4"/>
        <v>124</v>
      </c>
      <c r="AB74" s="104" cm="1">
        <f t="array" ref="AB74">IFERROR(IF(OR(J74&lt;0,J74&gt;4000,AA74&lt;55),0,INDEX('SEC Appendix V3'!$B$5:$F$8,_xlfn.IFS(AA74&lt;60,1,AA74&lt;65,2,AA74&lt;68,3,TRUE,4),MATCH(YEAR($Q$27),'SEC Appendix V3'!$B$4:$F$4))*IF(J74&lt;=3000,J74,12000-(3*J74))),0)</f>
        <v>0</v>
      </c>
      <c r="AC74" s="106">
        <f t="shared" si="5"/>
        <v>124</v>
      </c>
      <c r="AD74" s="104" cm="1">
        <f t="array" ref="AD74">IFERROR(IF(OR(K74&lt;0,K74&gt;4000,AC74&lt;55),0,INDEX('SEC Appendix V3'!$B$5:$F$8,_xlfn.IFS(AC74&lt;60,1,AC74&lt;65,2,AC74&lt;68,3,TRUE,4),MATCH(YEAR($Q$27),'SEC Appendix V3'!$B$4:$F$4))*IF(K74&lt;=3000,K74,12000-(3*K74))),0)</f>
        <v>0</v>
      </c>
      <c r="AE74" s="106">
        <f t="shared" si="6"/>
        <v>124</v>
      </c>
      <c r="AF74" s="104" cm="1">
        <f t="array" ref="AF74">IFERROR(IF(OR(L74&lt;0,L74&gt;4000,AE74&lt;55),0,INDEX('SEC Appendix V3'!$B$5:$F$8,_xlfn.IFS(AE74&lt;60,1,AE74&lt;65,2,AE74&lt;68,3,TRUE,4),MATCH(YEAR($Q$27),'SEC Appendix V3'!$B$4:$F$4))*IF(L74&lt;=3000,L74,12000-(3*L74))),0)</f>
        <v>0</v>
      </c>
      <c r="AG74" s="106">
        <f t="shared" si="7"/>
        <v>124</v>
      </c>
      <c r="AH74" s="104" cm="1">
        <f t="array" ref="AH74">IFERROR(IF(OR(M74&lt;0,M74&gt;4000,AG74&lt;55),0,INDEX('SEC Appendix V3'!$B$5:$F$8,_xlfn.IFS(AG74&lt;60,1,AG74&lt;65,2,AG74&lt;68,3,TRUE,4),MATCH(YEAR($Q$27),'SEC Appendix V3'!$B$4:$F$4))*IF(M74&lt;=3000,M74,12000-(3*M74))),0)</f>
        <v>0</v>
      </c>
      <c r="AI74" s="106">
        <f t="shared" si="8"/>
        <v>124</v>
      </c>
      <c r="AJ74" s="104" cm="1">
        <f t="array" ref="AJ74">IFERROR(IF(OR(N74&lt;0,N74&gt;4000,AI74&lt;55),0,INDEX('SEC Appendix V3'!$B$5:$F$8,_xlfn.IFS(AI74&lt;60,1,AI74&lt;65,2,AI74&lt;68,3,TRUE,4),MATCH(YEAR($Q$27),'SEC Appendix V3'!$B$4:$F$4))*IF(N74&lt;=3000,N74,12000-(3*N74))),0)</f>
        <v>0</v>
      </c>
      <c r="AK74" s="106">
        <f t="shared" si="9"/>
        <v>124</v>
      </c>
      <c r="AL74" s="104" cm="1">
        <f t="array" ref="AL74">IFERROR(IF(OR(O74&lt;0,O74&gt;4000,AK74&lt;55),0,INDEX('SEC Appendix V3'!$B$5:$F$8,_xlfn.IFS(AK74&lt;60,1,AK74&lt;65,2,AK74&lt;68,3,TRUE,4),MATCH(YEAR($Q$27),'SEC Appendix V3'!$B$4:$F$4))*IF(O74&lt;=3000,O74,12000-(3*O74))),0)</f>
        <v>0</v>
      </c>
      <c r="AM74" s="106">
        <f t="shared" si="10"/>
        <v>124</v>
      </c>
      <c r="AN74" s="104" cm="1">
        <f t="array" ref="AN74">IFERROR(IF(OR(P74&lt;0,P74&gt;4000,AM74&lt;55),0,INDEX('SEC Appendix V3'!$B$5:$F$8,_xlfn.IFS(AM74&lt;60,1,AM74&lt;65,2,AM74&lt;68,3,TRUE,4),MATCH(YEAR($Q$27),'SEC Appendix V3'!$B$4:$F$4))*IF(P74&lt;=3000,P74,12000-(3*P74))),0)</f>
        <v>0</v>
      </c>
      <c r="AO74" s="79">
        <f t="shared" si="11"/>
        <v>0</v>
      </c>
    </row>
    <row r="75" spans="1:41" x14ac:dyDescent="0.35">
      <c r="A75" s="70">
        <v>46</v>
      </c>
      <c r="B75" s="57"/>
      <c r="C75" s="58"/>
      <c r="D75" s="59"/>
      <c r="E75" s="60"/>
      <c r="F75" s="60"/>
      <c r="G75" s="60"/>
      <c r="H75" s="60"/>
      <c r="I75" s="60"/>
      <c r="J75" s="60"/>
      <c r="K75" s="60"/>
      <c r="L75" s="60"/>
      <c r="M75" s="60"/>
      <c r="N75" s="60"/>
      <c r="O75" s="60"/>
      <c r="P75" s="60"/>
      <c r="Q75" s="50">
        <f t="shared" si="12"/>
        <v>124</v>
      </c>
      <c r="R75" s="76" cm="1">
        <f t="array" ref="R75">IFERROR(IF(OR(E75&lt;0,E75&gt;4000,Q75&lt;55),0,INDEX('SEC Appendix V3'!$B$5:$F$8,_xlfn.IFS(Q75&lt;60,1,Q75&lt;65,2,Q75&lt;68,3,TRUE,4),MATCH(YEAR($Q$27),'SEC Appendix V3'!$B$4:$F$4))*IF(E75&lt;=3000,E75,12000-(3*E75))),0)</f>
        <v>0</v>
      </c>
      <c r="S75" s="77">
        <f t="shared" si="0"/>
        <v>124</v>
      </c>
      <c r="T75" s="104" cm="1">
        <f t="array" ref="T75">IFERROR(IF(OR(F75&lt;0,F75&gt;4000,S75&lt;55),0,INDEX('SEC Appendix V3'!$B$5:$F$8,_xlfn.IFS(S75&lt;60,1,S75&lt;65,2,S75&lt;68,3,TRUE,4),MATCH(YEAR($Q$27),'SEC Appendix V3'!$B$4:$F$4))*IF(F75&lt;=3000,F75,12000-(3*F75))),0)</f>
        <v>0</v>
      </c>
      <c r="U75" s="77">
        <f t="shared" si="1"/>
        <v>124</v>
      </c>
      <c r="V75" s="104" cm="1">
        <f t="array" ref="V75">IFERROR(IF(OR(G75&lt;0,G75&gt;4000,U75&lt;55),0,INDEX('SEC Appendix V3'!$B$5:$F$8,_xlfn.IFS(U75&lt;60,1,U75&lt;65,2,U75&lt;68,3,TRUE,4),MATCH(YEAR($Q$27),'SEC Appendix V3'!$B$4:$F$4))*IF(G75&lt;=3000,G75,12000-(3*G75))),0)</f>
        <v>0</v>
      </c>
      <c r="W75" s="106">
        <f t="shared" si="2"/>
        <v>124</v>
      </c>
      <c r="X75" s="104" cm="1">
        <f t="array" ref="X75">IFERROR(IF(OR(H75&lt;0,H75&gt;4000,W75&lt;55),0,INDEX('SEC Appendix V3'!$B$5:$F$8,_xlfn.IFS(W75&lt;60,1,W75&lt;65,2,W75&lt;68,3,TRUE,4),MATCH(YEAR($Q$27),'SEC Appendix V3'!$B$4:$F$4))*IF(H75&lt;=3000,H75,12000-(3*H75))),0)</f>
        <v>0</v>
      </c>
      <c r="Y75" s="106">
        <f t="shared" si="3"/>
        <v>124</v>
      </c>
      <c r="Z75" s="104" cm="1">
        <f t="array" ref="Z75">IFERROR(IF(OR(I75&lt;0,I75&gt;4000,Y75&lt;55),0,INDEX('SEC Appendix V3'!$B$5:$F$8,_xlfn.IFS(Y75&lt;60,1,Y75&lt;65,2,Y75&lt;68,3,TRUE,4),MATCH(YEAR($Q$27),'SEC Appendix V3'!$B$4:$F$4))*IF(I75&lt;=3000,I75,12000-(3*I75))),0)</f>
        <v>0</v>
      </c>
      <c r="AA75" s="106">
        <f t="shared" si="4"/>
        <v>124</v>
      </c>
      <c r="AB75" s="104" cm="1">
        <f t="array" ref="AB75">IFERROR(IF(OR(J75&lt;0,J75&gt;4000,AA75&lt;55),0,INDEX('SEC Appendix V3'!$B$5:$F$8,_xlfn.IFS(AA75&lt;60,1,AA75&lt;65,2,AA75&lt;68,3,TRUE,4),MATCH(YEAR($Q$27),'SEC Appendix V3'!$B$4:$F$4))*IF(J75&lt;=3000,J75,12000-(3*J75))),0)</f>
        <v>0</v>
      </c>
      <c r="AC75" s="106">
        <f t="shared" si="5"/>
        <v>124</v>
      </c>
      <c r="AD75" s="104" cm="1">
        <f t="array" ref="AD75">IFERROR(IF(OR(K75&lt;0,K75&gt;4000,AC75&lt;55),0,INDEX('SEC Appendix V3'!$B$5:$F$8,_xlfn.IFS(AC75&lt;60,1,AC75&lt;65,2,AC75&lt;68,3,TRUE,4),MATCH(YEAR($Q$27),'SEC Appendix V3'!$B$4:$F$4))*IF(K75&lt;=3000,K75,12000-(3*K75))),0)</f>
        <v>0</v>
      </c>
      <c r="AE75" s="106">
        <f t="shared" si="6"/>
        <v>124</v>
      </c>
      <c r="AF75" s="104" cm="1">
        <f t="array" ref="AF75">IFERROR(IF(OR(L75&lt;0,L75&gt;4000,AE75&lt;55),0,INDEX('SEC Appendix V3'!$B$5:$F$8,_xlfn.IFS(AE75&lt;60,1,AE75&lt;65,2,AE75&lt;68,3,TRUE,4),MATCH(YEAR($Q$27),'SEC Appendix V3'!$B$4:$F$4))*IF(L75&lt;=3000,L75,12000-(3*L75))),0)</f>
        <v>0</v>
      </c>
      <c r="AG75" s="106">
        <f t="shared" si="7"/>
        <v>124</v>
      </c>
      <c r="AH75" s="104" cm="1">
        <f t="array" ref="AH75">IFERROR(IF(OR(M75&lt;0,M75&gt;4000,AG75&lt;55),0,INDEX('SEC Appendix V3'!$B$5:$F$8,_xlfn.IFS(AG75&lt;60,1,AG75&lt;65,2,AG75&lt;68,3,TRUE,4),MATCH(YEAR($Q$27),'SEC Appendix V3'!$B$4:$F$4))*IF(M75&lt;=3000,M75,12000-(3*M75))),0)</f>
        <v>0</v>
      </c>
      <c r="AI75" s="106">
        <f t="shared" si="8"/>
        <v>124</v>
      </c>
      <c r="AJ75" s="104" cm="1">
        <f t="array" ref="AJ75">IFERROR(IF(OR(N75&lt;0,N75&gt;4000,AI75&lt;55),0,INDEX('SEC Appendix V3'!$B$5:$F$8,_xlfn.IFS(AI75&lt;60,1,AI75&lt;65,2,AI75&lt;68,3,TRUE,4),MATCH(YEAR($Q$27),'SEC Appendix V3'!$B$4:$F$4))*IF(N75&lt;=3000,N75,12000-(3*N75))),0)</f>
        <v>0</v>
      </c>
      <c r="AK75" s="106">
        <f t="shared" si="9"/>
        <v>124</v>
      </c>
      <c r="AL75" s="104" cm="1">
        <f t="array" ref="AL75">IFERROR(IF(OR(O75&lt;0,O75&gt;4000,AK75&lt;55),0,INDEX('SEC Appendix V3'!$B$5:$F$8,_xlfn.IFS(AK75&lt;60,1,AK75&lt;65,2,AK75&lt;68,3,TRUE,4),MATCH(YEAR($Q$27),'SEC Appendix V3'!$B$4:$F$4))*IF(O75&lt;=3000,O75,12000-(3*O75))),0)</f>
        <v>0</v>
      </c>
      <c r="AM75" s="106">
        <f t="shared" si="10"/>
        <v>124</v>
      </c>
      <c r="AN75" s="104" cm="1">
        <f t="array" ref="AN75">IFERROR(IF(OR(P75&lt;0,P75&gt;4000,AM75&lt;55),0,INDEX('SEC Appendix V3'!$B$5:$F$8,_xlfn.IFS(AM75&lt;60,1,AM75&lt;65,2,AM75&lt;68,3,TRUE,4),MATCH(YEAR($Q$27),'SEC Appendix V3'!$B$4:$F$4))*IF(P75&lt;=3000,P75,12000-(3*P75))),0)</f>
        <v>0</v>
      </c>
      <c r="AO75" s="79">
        <f t="shared" si="11"/>
        <v>0</v>
      </c>
    </row>
    <row r="76" spans="1:41" x14ac:dyDescent="0.35">
      <c r="A76" s="70">
        <v>47</v>
      </c>
      <c r="B76" s="57"/>
      <c r="C76" s="58"/>
      <c r="D76" s="59"/>
      <c r="E76" s="60"/>
      <c r="F76" s="60"/>
      <c r="G76" s="60"/>
      <c r="H76" s="60"/>
      <c r="I76" s="60"/>
      <c r="J76" s="60"/>
      <c r="K76" s="60"/>
      <c r="L76" s="60"/>
      <c r="M76" s="60"/>
      <c r="N76" s="60"/>
      <c r="O76" s="60"/>
      <c r="P76" s="60"/>
      <c r="Q76" s="50">
        <f t="shared" si="12"/>
        <v>124</v>
      </c>
      <c r="R76" s="76" cm="1">
        <f t="array" ref="R76">IFERROR(IF(OR(E76&lt;0,E76&gt;4000,Q76&lt;55),0,INDEX('SEC Appendix V3'!$B$5:$F$8,_xlfn.IFS(Q76&lt;60,1,Q76&lt;65,2,Q76&lt;68,3,TRUE,4),MATCH(YEAR($Q$27),'SEC Appendix V3'!$B$4:$F$4))*IF(E76&lt;=3000,E76,12000-(3*E76))),0)</f>
        <v>0</v>
      </c>
      <c r="S76" s="77">
        <f t="shared" si="0"/>
        <v>124</v>
      </c>
      <c r="T76" s="104" cm="1">
        <f t="array" ref="T76">IFERROR(IF(OR(F76&lt;0,F76&gt;4000,S76&lt;55),0,INDEX('SEC Appendix V3'!$B$5:$F$8,_xlfn.IFS(S76&lt;60,1,S76&lt;65,2,S76&lt;68,3,TRUE,4),MATCH(YEAR($Q$27),'SEC Appendix V3'!$B$4:$F$4))*IF(F76&lt;=3000,F76,12000-(3*F76))),0)</f>
        <v>0</v>
      </c>
      <c r="U76" s="77">
        <f t="shared" si="1"/>
        <v>124</v>
      </c>
      <c r="V76" s="104" cm="1">
        <f t="array" ref="V76">IFERROR(IF(OR(G76&lt;0,G76&gt;4000,U76&lt;55),0,INDEX('SEC Appendix V3'!$B$5:$F$8,_xlfn.IFS(U76&lt;60,1,U76&lt;65,2,U76&lt;68,3,TRUE,4),MATCH(YEAR($Q$27),'SEC Appendix V3'!$B$4:$F$4))*IF(G76&lt;=3000,G76,12000-(3*G76))),0)</f>
        <v>0</v>
      </c>
      <c r="W76" s="106">
        <f t="shared" si="2"/>
        <v>124</v>
      </c>
      <c r="X76" s="104" cm="1">
        <f t="array" ref="X76">IFERROR(IF(OR(H76&lt;0,H76&gt;4000,W76&lt;55),0,INDEX('SEC Appendix V3'!$B$5:$F$8,_xlfn.IFS(W76&lt;60,1,W76&lt;65,2,W76&lt;68,3,TRUE,4),MATCH(YEAR($Q$27),'SEC Appendix V3'!$B$4:$F$4))*IF(H76&lt;=3000,H76,12000-(3*H76))),0)</f>
        <v>0</v>
      </c>
      <c r="Y76" s="106">
        <f t="shared" si="3"/>
        <v>124</v>
      </c>
      <c r="Z76" s="104" cm="1">
        <f t="array" ref="Z76">IFERROR(IF(OR(I76&lt;0,I76&gt;4000,Y76&lt;55),0,INDEX('SEC Appendix V3'!$B$5:$F$8,_xlfn.IFS(Y76&lt;60,1,Y76&lt;65,2,Y76&lt;68,3,TRUE,4),MATCH(YEAR($Q$27),'SEC Appendix V3'!$B$4:$F$4))*IF(I76&lt;=3000,I76,12000-(3*I76))),0)</f>
        <v>0</v>
      </c>
      <c r="AA76" s="106">
        <f t="shared" si="4"/>
        <v>124</v>
      </c>
      <c r="AB76" s="104" cm="1">
        <f t="array" ref="AB76">IFERROR(IF(OR(J76&lt;0,J76&gt;4000,AA76&lt;55),0,INDEX('SEC Appendix V3'!$B$5:$F$8,_xlfn.IFS(AA76&lt;60,1,AA76&lt;65,2,AA76&lt;68,3,TRUE,4),MATCH(YEAR($Q$27),'SEC Appendix V3'!$B$4:$F$4))*IF(J76&lt;=3000,J76,12000-(3*J76))),0)</f>
        <v>0</v>
      </c>
      <c r="AC76" s="106">
        <f t="shared" si="5"/>
        <v>124</v>
      </c>
      <c r="AD76" s="104" cm="1">
        <f t="array" ref="AD76">IFERROR(IF(OR(K76&lt;0,K76&gt;4000,AC76&lt;55),0,INDEX('SEC Appendix V3'!$B$5:$F$8,_xlfn.IFS(AC76&lt;60,1,AC76&lt;65,2,AC76&lt;68,3,TRUE,4),MATCH(YEAR($Q$27),'SEC Appendix V3'!$B$4:$F$4))*IF(K76&lt;=3000,K76,12000-(3*K76))),0)</f>
        <v>0</v>
      </c>
      <c r="AE76" s="106">
        <f t="shared" si="6"/>
        <v>124</v>
      </c>
      <c r="AF76" s="104" cm="1">
        <f t="array" ref="AF76">IFERROR(IF(OR(L76&lt;0,L76&gt;4000,AE76&lt;55),0,INDEX('SEC Appendix V3'!$B$5:$F$8,_xlfn.IFS(AE76&lt;60,1,AE76&lt;65,2,AE76&lt;68,3,TRUE,4),MATCH(YEAR($Q$27),'SEC Appendix V3'!$B$4:$F$4))*IF(L76&lt;=3000,L76,12000-(3*L76))),0)</f>
        <v>0</v>
      </c>
      <c r="AG76" s="106">
        <f t="shared" si="7"/>
        <v>124</v>
      </c>
      <c r="AH76" s="104" cm="1">
        <f t="array" ref="AH76">IFERROR(IF(OR(M76&lt;0,M76&gt;4000,AG76&lt;55),0,INDEX('SEC Appendix V3'!$B$5:$F$8,_xlfn.IFS(AG76&lt;60,1,AG76&lt;65,2,AG76&lt;68,3,TRUE,4),MATCH(YEAR($Q$27),'SEC Appendix V3'!$B$4:$F$4))*IF(M76&lt;=3000,M76,12000-(3*M76))),0)</f>
        <v>0</v>
      </c>
      <c r="AI76" s="106">
        <f t="shared" si="8"/>
        <v>124</v>
      </c>
      <c r="AJ76" s="104" cm="1">
        <f t="array" ref="AJ76">IFERROR(IF(OR(N76&lt;0,N76&gt;4000,AI76&lt;55),0,INDEX('SEC Appendix V3'!$B$5:$F$8,_xlfn.IFS(AI76&lt;60,1,AI76&lt;65,2,AI76&lt;68,3,TRUE,4),MATCH(YEAR($Q$27),'SEC Appendix V3'!$B$4:$F$4))*IF(N76&lt;=3000,N76,12000-(3*N76))),0)</f>
        <v>0</v>
      </c>
      <c r="AK76" s="106">
        <f t="shared" si="9"/>
        <v>124</v>
      </c>
      <c r="AL76" s="104" cm="1">
        <f t="array" ref="AL76">IFERROR(IF(OR(O76&lt;0,O76&gt;4000,AK76&lt;55),0,INDEX('SEC Appendix V3'!$B$5:$F$8,_xlfn.IFS(AK76&lt;60,1,AK76&lt;65,2,AK76&lt;68,3,TRUE,4),MATCH(YEAR($Q$27),'SEC Appendix V3'!$B$4:$F$4))*IF(O76&lt;=3000,O76,12000-(3*O76))),0)</f>
        <v>0</v>
      </c>
      <c r="AM76" s="106">
        <f t="shared" si="10"/>
        <v>124</v>
      </c>
      <c r="AN76" s="104" cm="1">
        <f t="array" ref="AN76">IFERROR(IF(OR(P76&lt;0,P76&gt;4000,AM76&lt;55),0,INDEX('SEC Appendix V3'!$B$5:$F$8,_xlfn.IFS(AM76&lt;60,1,AM76&lt;65,2,AM76&lt;68,3,TRUE,4),MATCH(YEAR($Q$27),'SEC Appendix V3'!$B$4:$F$4))*IF(P76&lt;=3000,P76,12000-(3*P76))),0)</f>
        <v>0</v>
      </c>
      <c r="AO76" s="79">
        <f t="shared" si="11"/>
        <v>0</v>
      </c>
    </row>
    <row r="77" spans="1:41" x14ac:dyDescent="0.35">
      <c r="A77" s="70">
        <v>48</v>
      </c>
      <c r="B77" s="58"/>
      <c r="C77" s="58"/>
      <c r="D77" s="59"/>
      <c r="E77" s="60"/>
      <c r="F77" s="60"/>
      <c r="G77" s="60"/>
      <c r="H77" s="60"/>
      <c r="I77" s="60"/>
      <c r="J77" s="60"/>
      <c r="K77" s="60"/>
      <c r="L77" s="60"/>
      <c r="M77" s="60"/>
      <c r="N77" s="60"/>
      <c r="O77" s="60"/>
      <c r="P77" s="60"/>
      <c r="Q77" s="50">
        <f t="shared" si="12"/>
        <v>124</v>
      </c>
      <c r="R77" s="76" cm="1">
        <f t="array" ref="R77">IFERROR(IF(OR(E77&lt;0,E77&gt;4000,Q77&lt;55),0,INDEX('SEC Appendix V3'!$B$5:$F$8,_xlfn.IFS(Q77&lt;60,1,Q77&lt;65,2,Q77&lt;68,3,TRUE,4),MATCH(YEAR($Q$27),'SEC Appendix V3'!$B$4:$F$4))*IF(E77&lt;=3000,E77,12000-(3*E77))),0)</f>
        <v>0</v>
      </c>
      <c r="S77" s="77">
        <f t="shared" si="0"/>
        <v>124</v>
      </c>
      <c r="T77" s="104" cm="1">
        <f t="array" ref="T77">IFERROR(IF(OR(F77&lt;0,F77&gt;4000,S77&lt;55),0,INDEX('SEC Appendix V3'!$B$5:$F$8,_xlfn.IFS(S77&lt;60,1,S77&lt;65,2,S77&lt;68,3,TRUE,4),MATCH(YEAR($Q$27),'SEC Appendix V3'!$B$4:$F$4))*IF(F77&lt;=3000,F77,12000-(3*F77))),0)</f>
        <v>0</v>
      </c>
      <c r="U77" s="77">
        <f t="shared" si="1"/>
        <v>124</v>
      </c>
      <c r="V77" s="104" cm="1">
        <f t="array" ref="V77">IFERROR(IF(OR(G77&lt;0,G77&gt;4000,U77&lt;55),0,INDEX('SEC Appendix V3'!$B$5:$F$8,_xlfn.IFS(U77&lt;60,1,U77&lt;65,2,U77&lt;68,3,TRUE,4),MATCH(YEAR($Q$27),'SEC Appendix V3'!$B$4:$F$4))*IF(G77&lt;=3000,G77,12000-(3*G77))),0)</f>
        <v>0</v>
      </c>
      <c r="W77" s="106">
        <f t="shared" si="2"/>
        <v>124</v>
      </c>
      <c r="X77" s="104" cm="1">
        <f t="array" ref="X77">IFERROR(IF(OR(H77&lt;0,H77&gt;4000,W77&lt;55),0,INDEX('SEC Appendix V3'!$B$5:$F$8,_xlfn.IFS(W77&lt;60,1,W77&lt;65,2,W77&lt;68,3,TRUE,4),MATCH(YEAR($Q$27),'SEC Appendix V3'!$B$4:$F$4))*IF(H77&lt;=3000,H77,12000-(3*H77))),0)</f>
        <v>0</v>
      </c>
      <c r="Y77" s="106">
        <f t="shared" si="3"/>
        <v>124</v>
      </c>
      <c r="Z77" s="104" cm="1">
        <f t="array" ref="Z77">IFERROR(IF(OR(I77&lt;0,I77&gt;4000,Y77&lt;55),0,INDEX('SEC Appendix V3'!$B$5:$F$8,_xlfn.IFS(Y77&lt;60,1,Y77&lt;65,2,Y77&lt;68,3,TRUE,4),MATCH(YEAR($Q$27),'SEC Appendix V3'!$B$4:$F$4))*IF(I77&lt;=3000,I77,12000-(3*I77))),0)</f>
        <v>0</v>
      </c>
      <c r="AA77" s="106">
        <f t="shared" si="4"/>
        <v>124</v>
      </c>
      <c r="AB77" s="104" cm="1">
        <f t="array" ref="AB77">IFERROR(IF(OR(J77&lt;0,J77&gt;4000,AA77&lt;55),0,INDEX('SEC Appendix V3'!$B$5:$F$8,_xlfn.IFS(AA77&lt;60,1,AA77&lt;65,2,AA77&lt;68,3,TRUE,4),MATCH(YEAR($Q$27),'SEC Appendix V3'!$B$4:$F$4))*IF(J77&lt;=3000,J77,12000-(3*J77))),0)</f>
        <v>0</v>
      </c>
      <c r="AC77" s="106">
        <f t="shared" si="5"/>
        <v>124</v>
      </c>
      <c r="AD77" s="104" cm="1">
        <f t="array" ref="AD77">IFERROR(IF(OR(K77&lt;0,K77&gt;4000,AC77&lt;55),0,INDEX('SEC Appendix V3'!$B$5:$F$8,_xlfn.IFS(AC77&lt;60,1,AC77&lt;65,2,AC77&lt;68,3,TRUE,4),MATCH(YEAR($Q$27),'SEC Appendix V3'!$B$4:$F$4))*IF(K77&lt;=3000,K77,12000-(3*K77))),0)</f>
        <v>0</v>
      </c>
      <c r="AE77" s="106">
        <f t="shared" si="6"/>
        <v>124</v>
      </c>
      <c r="AF77" s="104" cm="1">
        <f t="array" ref="AF77">IFERROR(IF(OR(L77&lt;0,L77&gt;4000,AE77&lt;55),0,INDEX('SEC Appendix V3'!$B$5:$F$8,_xlfn.IFS(AE77&lt;60,1,AE77&lt;65,2,AE77&lt;68,3,TRUE,4),MATCH(YEAR($Q$27),'SEC Appendix V3'!$B$4:$F$4))*IF(L77&lt;=3000,L77,12000-(3*L77))),0)</f>
        <v>0</v>
      </c>
      <c r="AG77" s="106">
        <f t="shared" si="7"/>
        <v>124</v>
      </c>
      <c r="AH77" s="104" cm="1">
        <f t="array" ref="AH77">IFERROR(IF(OR(M77&lt;0,M77&gt;4000,AG77&lt;55),0,INDEX('SEC Appendix V3'!$B$5:$F$8,_xlfn.IFS(AG77&lt;60,1,AG77&lt;65,2,AG77&lt;68,3,TRUE,4),MATCH(YEAR($Q$27),'SEC Appendix V3'!$B$4:$F$4))*IF(M77&lt;=3000,M77,12000-(3*M77))),0)</f>
        <v>0</v>
      </c>
      <c r="AI77" s="106">
        <f t="shared" si="8"/>
        <v>124</v>
      </c>
      <c r="AJ77" s="104" cm="1">
        <f t="array" ref="AJ77">IFERROR(IF(OR(N77&lt;0,N77&gt;4000,AI77&lt;55),0,INDEX('SEC Appendix V3'!$B$5:$F$8,_xlfn.IFS(AI77&lt;60,1,AI77&lt;65,2,AI77&lt;68,3,TRUE,4),MATCH(YEAR($Q$27),'SEC Appendix V3'!$B$4:$F$4))*IF(N77&lt;=3000,N77,12000-(3*N77))),0)</f>
        <v>0</v>
      </c>
      <c r="AK77" s="106">
        <f t="shared" si="9"/>
        <v>124</v>
      </c>
      <c r="AL77" s="104" cm="1">
        <f t="array" ref="AL77">IFERROR(IF(OR(O77&lt;0,O77&gt;4000,AK77&lt;55),0,INDEX('SEC Appendix V3'!$B$5:$F$8,_xlfn.IFS(AK77&lt;60,1,AK77&lt;65,2,AK77&lt;68,3,TRUE,4),MATCH(YEAR($Q$27),'SEC Appendix V3'!$B$4:$F$4))*IF(O77&lt;=3000,O77,12000-(3*O77))),0)</f>
        <v>0</v>
      </c>
      <c r="AM77" s="106">
        <f t="shared" si="10"/>
        <v>124</v>
      </c>
      <c r="AN77" s="104" cm="1">
        <f t="array" ref="AN77">IFERROR(IF(OR(P77&lt;0,P77&gt;4000,AM77&lt;55),0,INDEX('SEC Appendix V3'!$B$5:$F$8,_xlfn.IFS(AM77&lt;60,1,AM77&lt;65,2,AM77&lt;68,3,TRUE,4),MATCH(YEAR($Q$27),'SEC Appendix V3'!$B$4:$F$4))*IF(P77&lt;=3000,P77,12000-(3*P77))),0)</f>
        <v>0</v>
      </c>
      <c r="AO77" s="79">
        <f t="shared" si="11"/>
        <v>0</v>
      </c>
    </row>
    <row r="78" spans="1:41" x14ac:dyDescent="0.35">
      <c r="A78" s="70">
        <v>49</v>
      </c>
      <c r="B78" s="57"/>
      <c r="C78" s="58"/>
      <c r="D78" s="59"/>
      <c r="E78" s="60"/>
      <c r="F78" s="60"/>
      <c r="G78" s="60"/>
      <c r="H78" s="60"/>
      <c r="I78" s="60"/>
      <c r="J78" s="60"/>
      <c r="K78" s="60"/>
      <c r="L78" s="60"/>
      <c r="M78" s="60"/>
      <c r="N78" s="60"/>
      <c r="O78" s="60"/>
      <c r="P78" s="60"/>
      <c r="Q78" s="50">
        <f t="shared" si="12"/>
        <v>124</v>
      </c>
      <c r="R78" s="76" cm="1">
        <f t="array" ref="R78">IFERROR(IF(OR(E78&lt;0,E78&gt;4000,Q78&lt;55),0,INDEX('SEC Appendix V3'!$B$5:$F$8,_xlfn.IFS(Q78&lt;60,1,Q78&lt;65,2,Q78&lt;68,3,TRUE,4),MATCH(YEAR($Q$27),'SEC Appendix V3'!$B$4:$F$4))*IF(E78&lt;=3000,E78,12000-(3*E78))),0)</f>
        <v>0</v>
      </c>
      <c r="S78" s="77">
        <f t="shared" si="0"/>
        <v>124</v>
      </c>
      <c r="T78" s="104" cm="1">
        <f t="array" ref="T78">IFERROR(IF(OR(F78&lt;0,F78&gt;4000,S78&lt;55),0,INDEX('SEC Appendix V3'!$B$5:$F$8,_xlfn.IFS(S78&lt;60,1,S78&lt;65,2,S78&lt;68,3,TRUE,4),MATCH(YEAR($Q$27),'SEC Appendix V3'!$B$4:$F$4))*IF(F78&lt;=3000,F78,12000-(3*F78))),0)</f>
        <v>0</v>
      </c>
      <c r="U78" s="77">
        <f t="shared" si="1"/>
        <v>124</v>
      </c>
      <c r="V78" s="104" cm="1">
        <f t="array" ref="V78">IFERROR(IF(OR(G78&lt;0,G78&gt;4000,U78&lt;55),0,INDEX('SEC Appendix V3'!$B$5:$F$8,_xlfn.IFS(U78&lt;60,1,U78&lt;65,2,U78&lt;68,3,TRUE,4),MATCH(YEAR($Q$27),'SEC Appendix V3'!$B$4:$F$4))*IF(G78&lt;=3000,G78,12000-(3*G78))),0)</f>
        <v>0</v>
      </c>
      <c r="W78" s="106">
        <f t="shared" si="2"/>
        <v>124</v>
      </c>
      <c r="X78" s="104" cm="1">
        <f t="array" ref="X78">IFERROR(IF(OR(H78&lt;0,H78&gt;4000,W78&lt;55),0,INDEX('SEC Appendix V3'!$B$5:$F$8,_xlfn.IFS(W78&lt;60,1,W78&lt;65,2,W78&lt;68,3,TRUE,4),MATCH(YEAR($Q$27),'SEC Appendix V3'!$B$4:$F$4))*IF(H78&lt;=3000,H78,12000-(3*H78))),0)</f>
        <v>0</v>
      </c>
      <c r="Y78" s="106">
        <f t="shared" si="3"/>
        <v>124</v>
      </c>
      <c r="Z78" s="104" cm="1">
        <f t="array" ref="Z78">IFERROR(IF(OR(I78&lt;0,I78&gt;4000,Y78&lt;55),0,INDEX('SEC Appendix V3'!$B$5:$F$8,_xlfn.IFS(Y78&lt;60,1,Y78&lt;65,2,Y78&lt;68,3,TRUE,4),MATCH(YEAR($Q$27),'SEC Appendix V3'!$B$4:$F$4))*IF(I78&lt;=3000,I78,12000-(3*I78))),0)</f>
        <v>0</v>
      </c>
      <c r="AA78" s="106">
        <f t="shared" si="4"/>
        <v>124</v>
      </c>
      <c r="AB78" s="104" cm="1">
        <f t="array" ref="AB78">IFERROR(IF(OR(J78&lt;0,J78&gt;4000,AA78&lt;55),0,INDEX('SEC Appendix V3'!$B$5:$F$8,_xlfn.IFS(AA78&lt;60,1,AA78&lt;65,2,AA78&lt;68,3,TRUE,4),MATCH(YEAR($Q$27),'SEC Appendix V3'!$B$4:$F$4))*IF(J78&lt;=3000,J78,12000-(3*J78))),0)</f>
        <v>0</v>
      </c>
      <c r="AC78" s="106">
        <f t="shared" si="5"/>
        <v>124</v>
      </c>
      <c r="AD78" s="104" cm="1">
        <f t="array" ref="AD78">IFERROR(IF(OR(K78&lt;0,K78&gt;4000,AC78&lt;55),0,INDEX('SEC Appendix V3'!$B$5:$F$8,_xlfn.IFS(AC78&lt;60,1,AC78&lt;65,2,AC78&lt;68,3,TRUE,4),MATCH(YEAR($Q$27),'SEC Appendix V3'!$B$4:$F$4))*IF(K78&lt;=3000,K78,12000-(3*K78))),0)</f>
        <v>0</v>
      </c>
      <c r="AE78" s="106">
        <f t="shared" si="6"/>
        <v>124</v>
      </c>
      <c r="AF78" s="104" cm="1">
        <f t="array" ref="AF78">IFERROR(IF(OR(L78&lt;0,L78&gt;4000,AE78&lt;55),0,INDEX('SEC Appendix V3'!$B$5:$F$8,_xlfn.IFS(AE78&lt;60,1,AE78&lt;65,2,AE78&lt;68,3,TRUE,4),MATCH(YEAR($Q$27),'SEC Appendix V3'!$B$4:$F$4))*IF(L78&lt;=3000,L78,12000-(3*L78))),0)</f>
        <v>0</v>
      </c>
      <c r="AG78" s="106">
        <f t="shared" si="7"/>
        <v>124</v>
      </c>
      <c r="AH78" s="104" cm="1">
        <f t="array" ref="AH78">IFERROR(IF(OR(M78&lt;0,M78&gt;4000,AG78&lt;55),0,INDEX('SEC Appendix V3'!$B$5:$F$8,_xlfn.IFS(AG78&lt;60,1,AG78&lt;65,2,AG78&lt;68,3,TRUE,4),MATCH(YEAR($Q$27),'SEC Appendix V3'!$B$4:$F$4))*IF(M78&lt;=3000,M78,12000-(3*M78))),0)</f>
        <v>0</v>
      </c>
      <c r="AI78" s="106">
        <f t="shared" si="8"/>
        <v>124</v>
      </c>
      <c r="AJ78" s="104" cm="1">
        <f t="array" ref="AJ78">IFERROR(IF(OR(N78&lt;0,N78&gt;4000,AI78&lt;55),0,INDEX('SEC Appendix V3'!$B$5:$F$8,_xlfn.IFS(AI78&lt;60,1,AI78&lt;65,2,AI78&lt;68,3,TRUE,4),MATCH(YEAR($Q$27),'SEC Appendix V3'!$B$4:$F$4))*IF(N78&lt;=3000,N78,12000-(3*N78))),0)</f>
        <v>0</v>
      </c>
      <c r="AK78" s="106">
        <f t="shared" si="9"/>
        <v>124</v>
      </c>
      <c r="AL78" s="104" cm="1">
        <f t="array" ref="AL78">IFERROR(IF(OR(O78&lt;0,O78&gt;4000,AK78&lt;55),0,INDEX('SEC Appendix V3'!$B$5:$F$8,_xlfn.IFS(AK78&lt;60,1,AK78&lt;65,2,AK78&lt;68,3,TRUE,4),MATCH(YEAR($Q$27),'SEC Appendix V3'!$B$4:$F$4))*IF(O78&lt;=3000,O78,12000-(3*O78))),0)</f>
        <v>0</v>
      </c>
      <c r="AM78" s="106">
        <f t="shared" si="10"/>
        <v>124</v>
      </c>
      <c r="AN78" s="104" cm="1">
        <f t="array" ref="AN78">IFERROR(IF(OR(P78&lt;0,P78&gt;4000,AM78&lt;55),0,INDEX('SEC Appendix V3'!$B$5:$F$8,_xlfn.IFS(AM78&lt;60,1,AM78&lt;65,2,AM78&lt;68,3,TRUE,4),MATCH(YEAR($Q$27),'SEC Appendix V3'!$B$4:$F$4))*IF(P78&lt;=3000,P78,12000-(3*P78))),0)</f>
        <v>0</v>
      </c>
      <c r="AO78" s="79">
        <f t="shared" si="11"/>
        <v>0</v>
      </c>
    </row>
    <row r="79" spans="1:41" x14ac:dyDescent="0.35">
      <c r="A79" s="70">
        <v>50</v>
      </c>
      <c r="B79" s="57"/>
      <c r="C79" s="58"/>
      <c r="D79" s="59"/>
      <c r="E79" s="60"/>
      <c r="F79" s="60"/>
      <c r="G79" s="60"/>
      <c r="H79" s="60"/>
      <c r="I79" s="60"/>
      <c r="J79" s="60"/>
      <c r="K79" s="60"/>
      <c r="L79" s="60"/>
      <c r="M79" s="60"/>
      <c r="N79" s="60"/>
      <c r="O79" s="60"/>
      <c r="P79" s="60"/>
      <c r="Q79" s="50">
        <f t="shared" si="12"/>
        <v>124</v>
      </c>
      <c r="R79" s="76" cm="1">
        <f t="array" ref="R79">IFERROR(IF(OR(E79&lt;0,E79&gt;4000,Q79&lt;55),0,INDEX('SEC Appendix V3'!$B$5:$F$8,_xlfn.IFS(Q79&lt;60,1,Q79&lt;65,2,Q79&lt;68,3,TRUE,4),MATCH(YEAR($Q$27),'SEC Appendix V3'!$B$4:$F$4))*IF(E79&lt;=3000,E79,12000-(3*E79))),0)</f>
        <v>0</v>
      </c>
      <c r="S79" s="77">
        <f t="shared" si="0"/>
        <v>124</v>
      </c>
      <c r="T79" s="104" cm="1">
        <f t="array" ref="T79">IFERROR(IF(OR(F79&lt;0,F79&gt;4000,S79&lt;55),0,INDEX('SEC Appendix V3'!$B$5:$F$8,_xlfn.IFS(S79&lt;60,1,S79&lt;65,2,S79&lt;68,3,TRUE,4),MATCH(YEAR($Q$27),'SEC Appendix V3'!$B$4:$F$4))*IF(F79&lt;=3000,F79,12000-(3*F79))),0)</f>
        <v>0</v>
      </c>
      <c r="U79" s="77">
        <f t="shared" si="1"/>
        <v>124</v>
      </c>
      <c r="V79" s="104" cm="1">
        <f t="array" ref="V79">IFERROR(IF(OR(G79&lt;0,G79&gt;4000,U79&lt;55),0,INDEX('SEC Appendix V3'!$B$5:$F$8,_xlfn.IFS(U79&lt;60,1,U79&lt;65,2,U79&lt;68,3,TRUE,4),MATCH(YEAR($Q$27),'SEC Appendix V3'!$B$4:$F$4))*IF(G79&lt;=3000,G79,12000-(3*G79))),0)</f>
        <v>0</v>
      </c>
      <c r="W79" s="106">
        <f t="shared" si="2"/>
        <v>124</v>
      </c>
      <c r="X79" s="104" cm="1">
        <f t="array" ref="X79">IFERROR(IF(OR(H79&lt;0,H79&gt;4000,W79&lt;55),0,INDEX('SEC Appendix V3'!$B$5:$F$8,_xlfn.IFS(W79&lt;60,1,W79&lt;65,2,W79&lt;68,3,TRUE,4),MATCH(YEAR($Q$27),'SEC Appendix V3'!$B$4:$F$4))*IF(H79&lt;=3000,H79,12000-(3*H79))),0)</f>
        <v>0</v>
      </c>
      <c r="Y79" s="106">
        <f t="shared" si="3"/>
        <v>124</v>
      </c>
      <c r="Z79" s="104" cm="1">
        <f t="array" ref="Z79">IFERROR(IF(OR(I79&lt;0,I79&gt;4000,Y79&lt;55),0,INDEX('SEC Appendix V3'!$B$5:$F$8,_xlfn.IFS(Y79&lt;60,1,Y79&lt;65,2,Y79&lt;68,3,TRUE,4),MATCH(YEAR($Q$27),'SEC Appendix V3'!$B$4:$F$4))*IF(I79&lt;=3000,I79,12000-(3*I79))),0)</f>
        <v>0</v>
      </c>
      <c r="AA79" s="106">
        <f t="shared" si="4"/>
        <v>124</v>
      </c>
      <c r="AB79" s="104" cm="1">
        <f t="array" ref="AB79">IFERROR(IF(OR(J79&lt;0,J79&gt;4000,AA79&lt;55),0,INDEX('SEC Appendix V3'!$B$5:$F$8,_xlfn.IFS(AA79&lt;60,1,AA79&lt;65,2,AA79&lt;68,3,TRUE,4),MATCH(YEAR($Q$27),'SEC Appendix V3'!$B$4:$F$4))*IF(J79&lt;=3000,J79,12000-(3*J79))),0)</f>
        <v>0</v>
      </c>
      <c r="AC79" s="106">
        <f t="shared" si="5"/>
        <v>124</v>
      </c>
      <c r="AD79" s="104" cm="1">
        <f t="array" ref="AD79">IFERROR(IF(OR(K79&lt;0,K79&gt;4000,AC79&lt;55),0,INDEX('SEC Appendix V3'!$B$5:$F$8,_xlfn.IFS(AC79&lt;60,1,AC79&lt;65,2,AC79&lt;68,3,TRUE,4),MATCH(YEAR($Q$27),'SEC Appendix V3'!$B$4:$F$4))*IF(K79&lt;=3000,K79,12000-(3*K79))),0)</f>
        <v>0</v>
      </c>
      <c r="AE79" s="106">
        <f t="shared" si="6"/>
        <v>124</v>
      </c>
      <c r="AF79" s="104" cm="1">
        <f t="array" ref="AF79">IFERROR(IF(OR(L79&lt;0,L79&gt;4000,AE79&lt;55),0,INDEX('SEC Appendix V3'!$B$5:$F$8,_xlfn.IFS(AE79&lt;60,1,AE79&lt;65,2,AE79&lt;68,3,TRUE,4),MATCH(YEAR($Q$27),'SEC Appendix V3'!$B$4:$F$4))*IF(L79&lt;=3000,L79,12000-(3*L79))),0)</f>
        <v>0</v>
      </c>
      <c r="AG79" s="106">
        <f t="shared" si="7"/>
        <v>124</v>
      </c>
      <c r="AH79" s="104" cm="1">
        <f t="array" ref="AH79">IFERROR(IF(OR(M79&lt;0,M79&gt;4000,AG79&lt;55),0,INDEX('SEC Appendix V3'!$B$5:$F$8,_xlfn.IFS(AG79&lt;60,1,AG79&lt;65,2,AG79&lt;68,3,TRUE,4),MATCH(YEAR($Q$27),'SEC Appendix V3'!$B$4:$F$4))*IF(M79&lt;=3000,M79,12000-(3*M79))),0)</f>
        <v>0</v>
      </c>
      <c r="AI79" s="106">
        <f t="shared" si="8"/>
        <v>124</v>
      </c>
      <c r="AJ79" s="104" cm="1">
        <f t="array" ref="AJ79">IFERROR(IF(OR(N79&lt;0,N79&gt;4000,AI79&lt;55),0,INDEX('SEC Appendix V3'!$B$5:$F$8,_xlfn.IFS(AI79&lt;60,1,AI79&lt;65,2,AI79&lt;68,3,TRUE,4),MATCH(YEAR($Q$27),'SEC Appendix V3'!$B$4:$F$4))*IF(N79&lt;=3000,N79,12000-(3*N79))),0)</f>
        <v>0</v>
      </c>
      <c r="AK79" s="106">
        <f t="shared" si="9"/>
        <v>124</v>
      </c>
      <c r="AL79" s="104" cm="1">
        <f t="array" ref="AL79">IFERROR(IF(OR(O79&lt;0,O79&gt;4000,AK79&lt;55),0,INDEX('SEC Appendix V3'!$B$5:$F$8,_xlfn.IFS(AK79&lt;60,1,AK79&lt;65,2,AK79&lt;68,3,TRUE,4),MATCH(YEAR($Q$27),'SEC Appendix V3'!$B$4:$F$4))*IF(O79&lt;=3000,O79,12000-(3*O79))),0)</f>
        <v>0</v>
      </c>
      <c r="AM79" s="106">
        <f t="shared" si="10"/>
        <v>124</v>
      </c>
      <c r="AN79" s="104" cm="1">
        <f t="array" ref="AN79">IFERROR(IF(OR(P79&lt;0,P79&gt;4000,AM79&lt;55),0,INDEX('SEC Appendix V3'!$B$5:$F$8,_xlfn.IFS(AM79&lt;60,1,AM79&lt;65,2,AM79&lt;68,3,TRUE,4),MATCH(YEAR($Q$27),'SEC Appendix V3'!$B$4:$F$4))*IF(P79&lt;=3000,P79,12000-(3*P79))),0)</f>
        <v>0</v>
      </c>
      <c r="AO79" s="79">
        <f t="shared" si="11"/>
        <v>0</v>
      </c>
    </row>
    <row r="80" spans="1:41" x14ac:dyDescent="0.35">
      <c r="A80" s="70">
        <v>51</v>
      </c>
      <c r="B80" s="58"/>
      <c r="C80" s="58"/>
      <c r="D80" s="59"/>
      <c r="E80" s="60"/>
      <c r="F80" s="60"/>
      <c r="G80" s="60"/>
      <c r="H80" s="60"/>
      <c r="I80" s="60"/>
      <c r="J80" s="60"/>
      <c r="K80" s="60"/>
      <c r="L80" s="60"/>
      <c r="M80" s="60"/>
      <c r="N80" s="60"/>
      <c r="O80" s="60"/>
      <c r="P80" s="60"/>
      <c r="Q80" s="50">
        <f t="shared" si="12"/>
        <v>124</v>
      </c>
      <c r="R80" s="76" cm="1">
        <f t="array" ref="R80">IFERROR(IF(OR(E80&lt;0,E80&gt;4000,Q80&lt;55),0,INDEX('SEC Appendix V3'!$B$5:$F$8,_xlfn.IFS(Q80&lt;60,1,Q80&lt;65,2,Q80&lt;68,3,TRUE,4),MATCH(YEAR($Q$27),'SEC Appendix V3'!$B$4:$F$4))*IF(E80&lt;=3000,E80,12000-(3*E80))),0)</f>
        <v>0</v>
      </c>
      <c r="S80" s="77">
        <f t="shared" si="0"/>
        <v>124</v>
      </c>
      <c r="T80" s="104" cm="1">
        <f t="array" ref="T80">IFERROR(IF(OR(F80&lt;0,F80&gt;4000,S80&lt;55),0,INDEX('SEC Appendix V3'!$B$5:$F$8,_xlfn.IFS(S80&lt;60,1,S80&lt;65,2,S80&lt;68,3,TRUE,4),MATCH(YEAR($Q$27),'SEC Appendix V3'!$B$4:$F$4))*IF(F80&lt;=3000,F80,12000-(3*F80))),0)</f>
        <v>0</v>
      </c>
      <c r="U80" s="77">
        <f t="shared" si="1"/>
        <v>124</v>
      </c>
      <c r="V80" s="104" cm="1">
        <f t="array" ref="V80">IFERROR(IF(OR(G80&lt;0,G80&gt;4000,U80&lt;55),0,INDEX('SEC Appendix V3'!$B$5:$F$8,_xlfn.IFS(U80&lt;60,1,U80&lt;65,2,U80&lt;68,3,TRUE,4),MATCH(YEAR($Q$27),'SEC Appendix V3'!$B$4:$F$4))*IF(G80&lt;=3000,G80,12000-(3*G80))),0)</f>
        <v>0</v>
      </c>
      <c r="W80" s="106">
        <f t="shared" si="2"/>
        <v>124</v>
      </c>
      <c r="X80" s="104" cm="1">
        <f t="array" ref="X80">IFERROR(IF(OR(H80&lt;0,H80&gt;4000,W80&lt;55),0,INDEX('SEC Appendix V3'!$B$5:$F$8,_xlfn.IFS(W80&lt;60,1,W80&lt;65,2,W80&lt;68,3,TRUE,4),MATCH(YEAR($Q$27),'SEC Appendix V3'!$B$4:$F$4))*IF(H80&lt;=3000,H80,12000-(3*H80))),0)</f>
        <v>0</v>
      </c>
      <c r="Y80" s="106">
        <f t="shared" si="3"/>
        <v>124</v>
      </c>
      <c r="Z80" s="104" cm="1">
        <f t="array" ref="Z80">IFERROR(IF(OR(I80&lt;0,I80&gt;4000,Y80&lt;55),0,INDEX('SEC Appendix V3'!$B$5:$F$8,_xlfn.IFS(Y80&lt;60,1,Y80&lt;65,2,Y80&lt;68,3,TRUE,4),MATCH(YEAR($Q$27),'SEC Appendix V3'!$B$4:$F$4))*IF(I80&lt;=3000,I80,12000-(3*I80))),0)</f>
        <v>0</v>
      </c>
      <c r="AA80" s="106">
        <f t="shared" si="4"/>
        <v>124</v>
      </c>
      <c r="AB80" s="104" cm="1">
        <f t="array" ref="AB80">IFERROR(IF(OR(J80&lt;0,J80&gt;4000,AA80&lt;55),0,INDEX('SEC Appendix V3'!$B$5:$F$8,_xlfn.IFS(AA80&lt;60,1,AA80&lt;65,2,AA80&lt;68,3,TRUE,4),MATCH(YEAR($Q$27),'SEC Appendix V3'!$B$4:$F$4))*IF(J80&lt;=3000,J80,12000-(3*J80))),0)</f>
        <v>0</v>
      </c>
      <c r="AC80" s="106">
        <f t="shared" si="5"/>
        <v>124</v>
      </c>
      <c r="AD80" s="104" cm="1">
        <f t="array" ref="AD80">IFERROR(IF(OR(K80&lt;0,K80&gt;4000,AC80&lt;55),0,INDEX('SEC Appendix V3'!$B$5:$F$8,_xlfn.IFS(AC80&lt;60,1,AC80&lt;65,2,AC80&lt;68,3,TRUE,4),MATCH(YEAR($Q$27),'SEC Appendix V3'!$B$4:$F$4))*IF(K80&lt;=3000,K80,12000-(3*K80))),0)</f>
        <v>0</v>
      </c>
      <c r="AE80" s="106">
        <f t="shared" si="6"/>
        <v>124</v>
      </c>
      <c r="AF80" s="104" cm="1">
        <f t="array" ref="AF80">IFERROR(IF(OR(L80&lt;0,L80&gt;4000,AE80&lt;55),0,INDEX('SEC Appendix V3'!$B$5:$F$8,_xlfn.IFS(AE80&lt;60,1,AE80&lt;65,2,AE80&lt;68,3,TRUE,4),MATCH(YEAR($Q$27),'SEC Appendix V3'!$B$4:$F$4))*IF(L80&lt;=3000,L80,12000-(3*L80))),0)</f>
        <v>0</v>
      </c>
      <c r="AG80" s="106">
        <f t="shared" si="7"/>
        <v>124</v>
      </c>
      <c r="AH80" s="104" cm="1">
        <f t="array" ref="AH80">IFERROR(IF(OR(M80&lt;0,M80&gt;4000,AG80&lt;55),0,INDEX('SEC Appendix V3'!$B$5:$F$8,_xlfn.IFS(AG80&lt;60,1,AG80&lt;65,2,AG80&lt;68,3,TRUE,4),MATCH(YEAR($Q$27),'SEC Appendix V3'!$B$4:$F$4))*IF(M80&lt;=3000,M80,12000-(3*M80))),0)</f>
        <v>0</v>
      </c>
      <c r="AI80" s="106">
        <f t="shared" si="8"/>
        <v>124</v>
      </c>
      <c r="AJ80" s="104" cm="1">
        <f t="array" ref="AJ80">IFERROR(IF(OR(N80&lt;0,N80&gt;4000,AI80&lt;55),0,INDEX('SEC Appendix V3'!$B$5:$F$8,_xlfn.IFS(AI80&lt;60,1,AI80&lt;65,2,AI80&lt;68,3,TRUE,4),MATCH(YEAR($Q$27),'SEC Appendix V3'!$B$4:$F$4))*IF(N80&lt;=3000,N80,12000-(3*N80))),0)</f>
        <v>0</v>
      </c>
      <c r="AK80" s="106">
        <f t="shared" si="9"/>
        <v>124</v>
      </c>
      <c r="AL80" s="104" cm="1">
        <f t="array" ref="AL80">IFERROR(IF(OR(O80&lt;0,O80&gt;4000,AK80&lt;55),0,INDEX('SEC Appendix V3'!$B$5:$F$8,_xlfn.IFS(AK80&lt;60,1,AK80&lt;65,2,AK80&lt;68,3,TRUE,4),MATCH(YEAR($Q$27),'SEC Appendix V3'!$B$4:$F$4))*IF(O80&lt;=3000,O80,12000-(3*O80))),0)</f>
        <v>0</v>
      </c>
      <c r="AM80" s="106">
        <f t="shared" si="10"/>
        <v>124</v>
      </c>
      <c r="AN80" s="104" cm="1">
        <f t="array" ref="AN80">IFERROR(IF(OR(P80&lt;0,P80&gt;4000,AM80&lt;55),0,INDEX('SEC Appendix V3'!$B$5:$F$8,_xlfn.IFS(AM80&lt;60,1,AM80&lt;65,2,AM80&lt;68,3,TRUE,4),MATCH(YEAR($Q$27),'SEC Appendix V3'!$B$4:$F$4))*IF(P80&lt;=3000,P80,12000-(3*P80))),0)</f>
        <v>0</v>
      </c>
      <c r="AO80" s="79">
        <f t="shared" si="11"/>
        <v>0</v>
      </c>
    </row>
    <row r="81" spans="1:41" x14ac:dyDescent="0.35">
      <c r="A81" s="70">
        <v>52</v>
      </c>
      <c r="B81" s="57"/>
      <c r="C81" s="58"/>
      <c r="D81" s="59"/>
      <c r="E81" s="60"/>
      <c r="F81" s="60"/>
      <c r="G81" s="60"/>
      <c r="H81" s="60"/>
      <c r="I81" s="60"/>
      <c r="J81" s="60"/>
      <c r="K81" s="60"/>
      <c r="L81" s="60"/>
      <c r="M81" s="60"/>
      <c r="N81" s="60"/>
      <c r="O81" s="60"/>
      <c r="P81" s="60"/>
      <c r="Q81" s="50">
        <f t="shared" si="12"/>
        <v>124</v>
      </c>
      <c r="R81" s="76" cm="1">
        <f t="array" ref="R81">IFERROR(IF(OR(E81&lt;0,E81&gt;4000,Q81&lt;55),0,INDEX('SEC Appendix V3'!$B$5:$F$8,_xlfn.IFS(Q81&lt;60,1,Q81&lt;65,2,Q81&lt;68,3,TRUE,4),MATCH(YEAR($Q$27),'SEC Appendix V3'!$B$4:$F$4))*IF(E81&lt;=3000,E81,12000-(3*E81))),0)</f>
        <v>0</v>
      </c>
      <c r="S81" s="77">
        <f t="shared" si="0"/>
        <v>124</v>
      </c>
      <c r="T81" s="104" cm="1">
        <f t="array" ref="T81">IFERROR(IF(OR(F81&lt;0,F81&gt;4000,S81&lt;55),0,INDEX('SEC Appendix V3'!$B$5:$F$8,_xlfn.IFS(S81&lt;60,1,S81&lt;65,2,S81&lt;68,3,TRUE,4),MATCH(YEAR($Q$27),'SEC Appendix V3'!$B$4:$F$4))*IF(F81&lt;=3000,F81,12000-(3*F81))),0)</f>
        <v>0</v>
      </c>
      <c r="U81" s="77">
        <f t="shared" si="1"/>
        <v>124</v>
      </c>
      <c r="V81" s="104" cm="1">
        <f t="array" ref="V81">IFERROR(IF(OR(G81&lt;0,G81&gt;4000,U81&lt;55),0,INDEX('SEC Appendix V3'!$B$5:$F$8,_xlfn.IFS(U81&lt;60,1,U81&lt;65,2,U81&lt;68,3,TRUE,4),MATCH(YEAR($Q$27),'SEC Appendix V3'!$B$4:$F$4))*IF(G81&lt;=3000,G81,12000-(3*G81))),0)</f>
        <v>0</v>
      </c>
      <c r="W81" s="106">
        <f t="shared" si="2"/>
        <v>124</v>
      </c>
      <c r="X81" s="104" cm="1">
        <f t="array" ref="X81">IFERROR(IF(OR(H81&lt;0,H81&gt;4000,W81&lt;55),0,INDEX('SEC Appendix V3'!$B$5:$F$8,_xlfn.IFS(W81&lt;60,1,W81&lt;65,2,W81&lt;68,3,TRUE,4),MATCH(YEAR($Q$27),'SEC Appendix V3'!$B$4:$F$4))*IF(H81&lt;=3000,H81,12000-(3*H81))),0)</f>
        <v>0</v>
      </c>
      <c r="Y81" s="106">
        <f t="shared" si="3"/>
        <v>124</v>
      </c>
      <c r="Z81" s="104" cm="1">
        <f t="array" ref="Z81">IFERROR(IF(OR(I81&lt;0,I81&gt;4000,Y81&lt;55),0,INDEX('SEC Appendix V3'!$B$5:$F$8,_xlfn.IFS(Y81&lt;60,1,Y81&lt;65,2,Y81&lt;68,3,TRUE,4),MATCH(YEAR($Q$27),'SEC Appendix V3'!$B$4:$F$4))*IF(I81&lt;=3000,I81,12000-(3*I81))),0)</f>
        <v>0</v>
      </c>
      <c r="AA81" s="106">
        <f t="shared" si="4"/>
        <v>124</v>
      </c>
      <c r="AB81" s="104" cm="1">
        <f t="array" ref="AB81">IFERROR(IF(OR(J81&lt;0,J81&gt;4000,AA81&lt;55),0,INDEX('SEC Appendix V3'!$B$5:$F$8,_xlfn.IFS(AA81&lt;60,1,AA81&lt;65,2,AA81&lt;68,3,TRUE,4),MATCH(YEAR($Q$27),'SEC Appendix V3'!$B$4:$F$4))*IF(J81&lt;=3000,J81,12000-(3*J81))),0)</f>
        <v>0</v>
      </c>
      <c r="AC81" s="106">
        <f t="shared" si="5"/>
        <v>124</v>
      </c>
      <c r="AD81" s="104" cm="1">
        <f t="array" ref="AD81">IFERROR(IF(OR(K81&lt;0,K81&gt;4000,AC81&lt;55),0,INDEX('SEC Appendix V3'!$B$5:$F$8,_xlfn.IFS(AC81&lt;60,1,AC81&lt;65,2,AC81&lt;68,3,TRUE,4),MATCH(YEAR($Q$27),'SEC Appendix V3'!$B$4:$F$4))*IF(K81&lt;=3000,K81,12000-(3*K81))),0)</f>
        <v>0</v>
      </c>
      <c r="AE81" s="106">
        <f t="shared" si="6"/>
        <v>124</v>
      </c>
      <c r="AF81" s="104" cm="1">
        <f t="array" ref="AF81">IFERROR(IF(OR(L81&lt;0,L81&gt;4000,AE81&lt;55),0,INDEX('SEC Appendix V3'!$B$5:$F$8,_xlfn.IFS(AE81&lt;60,1,AE81&lt;65,2,AE81&lt;68,3,TRUE,4),MATCH(YEAR($Q$27),'SEC Appendix V3'!$B$4:$F$4))*IF(L81&lt;=3000,L81,12000-(3*L81))),0)</f>
        <v>0</v>
      </c>
      <c r="AG81" s="106">
        <f t="shared" si="7"/>
        <v>124</v>
      </c>
      <c r="AH81" s="104" cm="1">
        <f t="array" ref="AH81">IFERROR(IF(OR(M81&lt;0,M81&gt;4000,AG81&lt;55),0,INDEX('SEC Appendix V3'!$B$5:$F$8,_xlfn.IFS(AG81&lt;60,1,AG81&lt;65,2,AG81&lt;68,3,TRUE,4),MATCH(YEAR($Q$27),'SEC Appendix V3'!$B$4:$F$4))*IF(M81&lt;=3000,M81,12000-(3*M81))),0)</f>
        <v>0</v>
      </c>
      <c r="AI81" s="106">
        <f t="shared" si="8"/>
        <v>124</v>
      </c>
      <c r="AJ81" s="104" cm="1">
        <f t="array" ref="AJ81">IFERROR(IF(OR(N81&lt;0,N81&gt;4000,AI81&lt;55),0,INDEX('SEC Appendix V3'!$B$5:$F$8,_xlfn.IFS(AI81&lt;60,1,AI81&lt;65,2,AI81&lt;68,3,TRUE,4),MATCH(YEAR($Q$27),'SEC Appendix V3'!$B$4:$F$4))*IF(N81&lt;=3000,N81,12000-(3*N81))),0)</f>
        <v>0</v>
      </c>
      <c r="AK81" s="106">
        <f t="shared" si="9"/>
        <v>124</v>
      </c>
      <c r="AL81" s="104" cm="1">
        <f t="array" ref="AL81">IFERROR(IF(OR(O81&lt;0,O81&gt;4000,AK81&lt;55),0,INDEX('SEC Appendix V3'!$B$5:$F$8,_xlfn.IFS(AK81&lt;60,1,AK81&lt;65,2,AK81&lt;68,3,TRUE,4),MATCH(YEAR($Q$27),'SEC Appendix V3'!$B$4:$F$4))*IF(O81&lt;=3000,O81,12000-(3*O81))),0)</f>
        <v>0</v>
      </c>
      <c r="AM81" s="106">
        <f t="shared" si="10"/>
        <v>124</v>
      </c>
      <c r="AN81" s="104" cm="1">
        <f t="array" ref="AN81">IFERROR(IF(OR(P81&lt;0,P81&gt;4000,AM81&lt;55),0,INDEX('SEC Appendix V3'!$B$5:$F$8,_xlfn.IFS(AM81&lt;60,1,AM81&lt;65,2,AM81&lt;68,3,TRUE,4),MATCH(YEAR($Q$27),'SEC Appendix V3'!$B$4:$F$4))*IF(P81&lt;=3000,P81,12000-(3*P81))),0)</f>
        <v>0</v>
      </c>
      <c r="AO81" s="79">
        <f t="shared" si="11"/>
        <v>0</v>
      </c>
    </row>
    <row r="82" spans="1:41" x14ac:dyDescent="0.35">
      <c r="A82" s="70">
        <v>53</v>
      </c>
      <c r="B82" s="57"/>
      <c r="C82" s="58"/>
      <c r="D82" s="59"/>
      <c r="E82" s="60"/>
      <c r="F82" s="60"/>
      <c r="G82" s="60"/>
      <c r="H82" s="60"/>
      <c r="I82" s="60"/>
      <c r="J82" s="60"/>
      <c r="K82" s="60"/>
      <c r="L82" s="60"/>
      <c r="M82" s="60"/>
      <c r="N82" s="60"/>
      <c r="O82" s="60"/>
      <c r="P82" s="60"/>
      <c r="Q82" s="50">
        <f t="shared" si="12"/>
        <v>124</v>
      </c>
      <c r="R82" s="76" cm="1">
        <f t="array" ref="R82">IFERROR(IF(OR(E82&lt;0,E82&gt;4000,Q82&lt;55),0,INDEX('SEC Appendix V3'!$B$5:$F$8,_xlfn.IFS(Q82&lt;60,1,Q82&lt;65,2,Q82&lt;68,3,TRUE,4),MATCH(YEAR($Q$27),'SEC Appendix V3'!$B$4:$F$4))*IF(E82&lt;=3000,E82,12000-(3*E82))),0)</f>
        <v>0</v>
      </c>
      <c r="S82" s="77">
        <f t="shared" si="0"/>
        <v>124</v>
      </c>
      <c r="T82" s="104" cm="1">
        <f t="array" ref="T82">IFERROR(IF(OR(F82&lt;0,F82&gt;4000,S82&lt;55),0,INDEX('SEC Appendix V3'!$B$5:$F$8,_xlfn.IFS(S82&lt;60,1,S82&lt;65,2,S82&lt;68,3,TRUE,4),MATCH(YEAR($Q$27),'SEC Appendix V3'!$B$4:$F$4))*IF(F82&lt;=3000,F82,12000-(3*F82))),0)</f>
        <v>0</v>
      </c>
      <c r="U82" s="77">
        <f t="shared" si="1"/>
        <v>124</v>
      </c>
      <c r="V82" s="104" cm="1">
        <f t="array" ref="V82">IFERROR(IF(OR(G82&lt;0,G82&gt;4000,U82&lt;55),0,INDEX('SEC Appendix V3'!$B$5:$F$8,_xlfn.IFS(U82&lt;60,1,U82&lt;65,2,U82&lt;68,3,TRUE,4),MATCH(YEAR($Q$27),'SEC Appendix V3'!$B$4:$F$4))*IF(G82&lt;=3000,G82,12000-(3*G82))),0)</f>
        <v>0</v>
      </c>
      <c r="W82" s="106">
        <f t="shared" si="2"/>
        <v>124</v>
      </c>
      <c r="X82" s="104" cm="1">
        <f t="array" ref="X82">IFERROR(IF(OR(H82&lt;0,H82&gt;4000,W82&lt;55),0,INDEX('SEC Appendix V3'!$B$5:$F$8,_xlfn.IFS(W82&lt;60,1,W82&lt;65,2,W82&lt;68,3,TRUE,4),MATCH(YEAR($Q$27),'SEC Appendix V3'!$B$4:$F$4))*IF(H82&lt;=3000,H82,12000-(3*H82))),0)</f>
        <v>0</v>
      </c>
      <c r="Y82" s="106">
        <f t="shared" si="3"/>
        <v>124</v>
      </c>
      <c r="Z82" s="104" cm="1">
        <f t="array" ref="Z82">IFERROR(IF(OR(I82&lt;0,I82&gt;4000,Y82&lt;55),0,INDEX('SEC Appendix V3'!$B$5:$F$8,_xlfn.IFS(Y82&lt;60,1,Y82&lt;65,2,Y82&lt;68,3,TRUE,4),MATCH(YEAR($Q$27),'SEC Appendix V3'!$B$4:$F$4))*IF(I82&lt;=3000,I82,12000-(3*I82))),0)</f>
        <v>0</v>
      </c>
      <c r="AA82" s="106">
        <f t="shared" si="4"/>
        <v>124</v>
      </c>
      <c r="AB82" s="104" cm="1">
        <f t="array" ref="AB82">IFERROR(IF(OR(J82&lt;0,J82&gt;4000,AA82&lt;55),0,INDEX('SEC Appendix V3'!$B$5:$F$8,_xlfn.IFS(AA82&lt;60,1,AA82&lt;65,2,AA82&lt;68,3,TRUE,4),MATCH(YEAR($Q$27),'SEC Appendix V3'!$B$4:$F$4))*IF(J82&lt;=3000,J82,12000-(3*J82))),0)</f>
        <v>0</v>
      </c>
      <c r="AC82" s="106">
        <f t="shared" si="5"/>
        <v>124</v>
      </c>
      <c r="AD82" s="104" cm="1">
        <f t="array" ref="AD82">IFERROR(IF(OR(K82&lt;0,K82&gt;4000,AC82&lt;55),0,INDEX('SEC Appendix V3'!$B$5:$F$8,_xlfn.IFS(AC82&lt;60,1,AC82&lt;65,2,AC82&lt;68,3,TRUE,4),MATCH(YEAR($Q$27),'SEC Appendix V3'!$B$4:$F$4))*IF(K82&lt;=3000,K82,12000-(3*K82))),0)</f>
        <v>0</v>
      </c>
      <c r="AE82" s="106">
        <f t="shared" si="6"/>
        <v>124</v>
      </c>
      <c r="AF82" s="104" cm="1">
        <f t="array" ref="AF82">IFERROR(IF(OR(L82&lt;0,L82&gt;4000,AE82&lt;55),0,INDEX('SEC Appendix V3'!$B$5:$F$8,_xlfn.IFS(AE82&lt;60,1,AE82&lt;65,2,AE82&lt;68,3,TRUE,4),MATCH(YEAR($Q$27),'SEC Appendix V3'!$B$4:$F$4))*IF(L82&lt;=3000,L82,12000-(3*L82))),0)</f>
        <v>0</v>
      </c>
      <c r="AG82" s="106">
        <f t="shared" si="7"/>
        <v>124</v>
      </c>
      <c r="AH82" s="104" cm="1">
        <f t="array" ref="AH82">IFERROR(IF(OR(M82&lt;0,M82&gt;4000,AG82&lt;55),0,INDEX('SEC Appendix V3'!$B$5:$F$8,_xlfn.IFS(AG82&lt;60,1,AG82&lt;65,2,AG82&lt;68,3,TRUE,4),MATCH(YEAR($Q$27),'SEC Appendix V3'!$B$4:$F$4))*IF(M82&lt;=3000,M82,12000-(3*M82))),0)</f>
        <v>0</v>
      </c>
      <c r="AI82" s="106">
        <f t="shared" si="8"/>
        <v>124</v>
      </c>
      <c r="AJ82" s="104" cm="1">
        <f t="array" ref="AJ82">IFERROR(IF(OR(N82&lt;0,N82&gt;4000,AI82&lt;55),0,INDEX('SEC Appendix V3'!$B$5:$F$8,_xlfn.IFS(AI82&lt;60,1,AI82&lt;65,2,AI82&lt;68,3,TRUE,4),MATCH(YEAR($Q$27),'SEC Appendix V3'!$B$4:$F$4))*IF(N82&lt;=3000,N82,12000-(3*N82))),0)</f>
        <v>0</v>
      </c>
      <c r="AK82" s="106">
        <f t="shared" si="9"/>
        <v>124</v>
      </c>
      <c r="AL82" s="104" cm="1">
        <f t="array" ref="AL82">IFERROR(IF(OR(O82&lt;0,O82&gt;4000,AK82&lt;55),0,INDEX('SEC Appendix V3'!$B$5:$F$8,_xlfn.IFS(AK82&lt;60,1,AK82&lt;65,2,AK82&lt;68,3,TRUE,4),MATCH(YEAR($Q$27),'SEC Appendix V3'!$B$4:$F$4))*IF(O82&lt;=3000,O82,12000-(3*O82))),0)</f>
        <v>0</v>
      </c>
      <c r="AM82" s="106">
        <f t="shared" si="10"/>
        <v>124</v>
      </c>
      <c r="AN82" s="104" cm="1">
        <f t="array" ref="AN82">IFERROR(IF(OR(P82&lt;0,P82&gt;4000,AM82&lt;55),0,INDEX('SEC Appendix V3'!$B$5:$F$8,_xlfn.IFS(AM82&lt;60,1,AM82&lt;65,2,AM82&lt;68,3,TRUE,4),MATCH(YEAR($Q$27),'SEC Appendix V3'!$B$4:$F$4))*IF(P82&lt;=3000,P82,12000-(3*P82))),0)</f>
        <v>0</v>
      </c>
      <c r="AO82" s="79">
        <f t="shared" si="11"/>
        <v>0</v>
      </c>
    </row>
    <row r="83" spans="1:41" x14ac:dyDescent="0.35">
      <c r="A83" s="70">
        <v>54</v>
      </c>
      <c r="B83" s="58"/>
      <c r="C83" s="58"/>
      <c r="D83" s="59"/>
      <c r="E83" s="60"/>
      <c r="F83" s="60"/>
      <c r="G83" s="60"/>
      <c r="H83" s="60"/>
      <c r="I83" s="60"/>
      <c r="J83" s="60"/>
      <c r="K83" s="60"/>
      <c r="L83" s="60"/>
      <c r="M83" s="60"/>
      <c r="N83" s="60"/>
      <c r="O83" s="60"/>
      <c r="P83" s="60"/>
      <c r="Q83" s="50">
        <f t="shared" si="12"/>
        <v>124</v>
      </c>
      <c r="R83" s="76" cm="1">
        <f t="array" ref="R83">IFERROR(IF(OR(E83&lt;0,E83&gt;4000,Q83&lt;55),0,INDEX('SEC Appendix V3'!$B$5:$F$8,_xlfn.IFS(Q83&lt;60,1,Q83&lt;65,2,Q83&lt;68,3,TRUE,4),MATCH(YEAR($Q$27),'SEC Appendix V3'!$B$4:$F$4))*IF(E83&lt;=3000,E83,12000-(3*E83))),0)</f>
        <v>0</v>
      </c>
      <c r="S83" s="77">
        <f t="shared" si="0"/>
        <v>124</v>
      </c>
      <c r="T83" s="104" cm="1">
        <f t="array" ref="T83">IFERROR(IF(OR(F83&lt;0,F83&gt;4000,S83&lt;55),0,INDEX('SEC Appendix V3'!$B$5:$F$8,_xlfn.IFS(S83&lt;60,1,S83&lt;65,2,S83&lt;68,3,TRUE,4),MATCH(YEAR($Q$27),'SEC Appendix V3'!$B$4:$F$4))*IF(F83&lt;=3000,F83,12000-(3*F83))),0)</f>
        <v>0</v>
      </c>
      <c r="U83" s="77">
        <f t="shared" si="1"/>
        <v>124</v>
      </c>
      <c r="V83" s="104" cm="1">
        <f t="array" ref="V83">IFERROR(IF(OR(G83&lt;0,G83&gt;4000,U83&lt;55),0,INDEX('SEC Appendix V3'!$B$5:$F$8,_xlfn.IFS(U83&lt;60,1,U83&lt;65,2,U83&lt;68,3,TRUE,4),MATCH(YEAR($Q$27),'SEC Appendix V3'!$B$4:$F$4))*IF(G83&lt;=3000,G83,12000-(3*G83))),0)</f>
        <v>0</v>
      </c>
      <c r="W83" s="106">
        <f t="shared" si="2"/>
        <v>124</v>
      </c>
      <c r="X83" s="104" cm="1">
        <f t="array" ref="X83">IFERROR(IF(OR(H83&lt;0,H83&gt;4000,W83&lt;55),0,INDEX('SEC Appendix V3'!$B$5:$F$8,_xlfn.IFS(W83&lt;60,1,W83&lt;65,2,W83&lt;68,3,TRUE,4),MATCH(YEAR($Q$27),'SEC Appendix V3'!$B$4:$F$4))*IF(H83&lt;=3000,H83,12000-(3*H83))),0)</f>
        <v>0</v>
      </c>
      <c r="Y83" s="106">
        <f t="shared" si="3"/>
        <v>124</v>
      </c>
      <c r="Z83" s="104" cm="1">
        <f t="array" ref="Z83">IFERROR(IF(OR(I83&lt;0,I83&gt;4000,Y83&lt;55),0,INDEX('SEC Appendix V3'!$B$5:$F$8,_xlfn.IFS(Y83&lt;60,1,Y83&lt;65,2,Y83&lt;68,3,TRUE,4),MATCH(YEAR($Q$27),'SEC Appendix V3'!$B$4:$F$4))*IF(I83&lt;=3000,I83,12000-(3*I83))),0)</f>
        <v>0</v>
      </c>
      <c r="AA83" s="106">
        <f t="shared" si="4"/>
        <v>124</v>
      </c>
      <c r="AB83" s="104" cm="1">
        <f t="array" ref="AB83">IFERROR(IF(OR(J83&lt;0,J83&gt;4000,AA83&lt;55),0,INDEX('SEC Appendix V3'!$B$5:$F$8,_xlfn.IFS(AA83&lt;60,1,AA83&lt;65,2,AA83&lt;68,3,TRUE,4),MATCH(YEAR($Q$27),'SEC Appendix V3'!$B$4:$F$4))*IF(J83&lt;=3000,J83,12000-(3*J83))),0)</f>
        <v>0</v>
      </c>
      <c r="AC83" s="106">
        <f t="shared" si="5"/>
        <v>124</v>
      </c>
      <c r="AD83" s="104" cm="1">
        <f t="array" ref="AD83">IFERROR(IF(OR(K83&lt;0,K83&gt;4000,AC83&lt;55),0,INDEX('SEC Appendix V3'!$B$5:$F$8,_xlfn.IFS(AC83&lt;60,1,AC83&lt;65,2,AC83&lt;68,3,TRUE,4),MATCH(YEAR($Q$27),'SEC Appendix V3'!$B$4:$F$4))*IF(K83&lt;=3000,K83,12000-(3*K83))),0)</f>
        <v>0</v>
      </c>
      <c r="AE83" s="106">
        <f t="shared" si="6"/>
        <v>124</v>
      </c>
      <c r="AF83" s="104" cm="1">
        <f t="array" ref="AF83">IFERROR(IF(OR(L83&lt;0,L83&gt;4000,AE83&lt;55),0,INDEX('SEC Appendix V3'!$B$5:$F$8,_xlfn.IFS(AE83&lt;60,1,AE83&lt;65,2,AE83&lt;68,3,TRUE,4),MATCH(YEAR($Q$27),'SEC Appendix V3'!$B$4:$F$4))*IF(L83&lt;=3000,L83,12000-(3*L83))),0)</f>
        <v>0</v>
      </c>
      <c r="AG83" s="106">
        <f t="shared" si="7"/>
        <v>124</v>
      </c>
      <c r="AH83" s="104" cm="1">
        <f t="array" ref="AH83">IFERROR(IF(OR(M83&lt;0,M83&gt;4000,AG83&lt;55),0,INDEX('SEC Appendix V3'!$B$5:$F$8,_xlfn.IFS(AG83&lt;60,1,AG83&lt;65,2,AG83&lt;68,3,TRUE,4),MATCH(YEAR($Q$27),'SEC Appendix V3'!$B$4:$F$4))*IF(M83&lt;=3000,M83,12000-(3*M83))),0)</f>
        <v>0</v>
      </c>
      <c r="AI83" s="106">
        <f t="shared" si="8"/>
        <v>124</v>
      </c>
      <c r="AJ83" s="104" cm="1">
        <f t="array" ref="AJ83">IFERROR(IF(OR(N83&lt;0,N83&gt;4000,AI83&lt;55),0,INDEX('SEC Appendix V3'!$B$5:$F$8,_xlfn.IFS(AI83&lt;60,1,AI83&lt;65,2,AI83&lt;68,3,TRUE,4),MATCH(YEAR($Q$27),'SEC Appendix V3'!$B$4:$F$4))*IF(N83&lt;=3000,N83,12000-(3*N83))),0)</f>
        <v>0</v>
      </c>
      <c r="AK83" s="106">
        <f t="shared" si="9"/>
        <v>124</v>
      </c>
      <c r="AL83" s="104" cm="1">
        <f t="array" ref="AL83">IFERROR(IF(OR(O83&lt;0,O83&gt;4000,AK83&lt;55),0,INDEX('SEC Appendix V3'!$B$5:$F$8,_xlfn.IFS(AK83&lt;60,1,AK83&lt;65,2,AK83&lt;68,3,TRUE,4),MATCH(YEAR($Q$27),'SEC Appendix V3'!$B$4:$F$4))*IF(O83&lt;=3000,O83,12000-(3*O83))),0)</f>
        <v>0</v>
      </c>
      <c r="AM83" s="106">
        <f t="shared" si="10"/>
        <v>124</v>
      </c>
      <c r="AN83" s="104" cm="1">
        <f t="array" ref="AN83">IFERROR(IF(OR(P83&lt;0,P83&gt;4000,AM83&lt;55),0,INDEX('SEC Appendix V3'!$B$5:$F$8,_xlfn.IFS(AM83&lt;60,1,AM83&lt;65,2,AM83&lt;68,3,TRUE,4),MATCH(YEAR($Q$27),'SEC Appendix V3'!$B$4:$F$4))*IF(P83&lt;=3000,P83,12000-(3*P83))),0)</f>
        <v>0</v>
      </c>
      <c r="AO83" s="79">
        <f t="shared" si="11"/>
        <v>0</v>
      </c>
    </row>
    <row r="84" spans="1:41" x14ac:dyDescent="0.35">
      <c r="A84" s="70">
        <v>55</v>
      </c>
      <c r="B84" s="57"/>
      <c r="C84" s="58"/>
      <c r="D84" s="59"/>
      <c r="E84" s="60"/>
      <c r="F84" s="60"/>
      <c r="G84" s="60"/>
      <c r="H84" s="60"/>
      <c r="I84" s="60"/>
      <c r="J84" s="60"/>
      <c r="K84" s="60"/>
      <c r="L84" s="60"/>
      <c r="M84" s="60"/>
      <c r="N84" s="60"/>
      <c r="O84" s="60"/>
      <c r="P84" s="60"/>
      <c r="Q84" s="50">
        <f t="shared" si="12"/>
        <v>124</v>
      </c>
      <c r="R84" s="76" cm="1">
        <f t="array" ref="R84">IFERROR(IF(OR(E84&lt;0,E84&gt;4000,Q84&lt;55),0,INDEX('SEC Appendix V3'!$B$5:$F$8,_xlfn.IFS(Q84&lt;60,1,Q84&lt;65,2,Q84&lt;68,3,TRUE,4),MATCH(YEAR($Q$27),'SEC Appendix V3'!$B$4:$F$4))*IF(E84&lt;=3000,E84,12000-(3*E84))),0)</f>
        <v>0</v>
      </c>
      <c r="S84" s="77">
        <f t="shared" si="0"/>
        <v>124</v>
      </c>
      <c r="T84" s="104" cm="1">
        <f t="array" ref="T84">IFERROR(IF(OR(F84&lt;0,F84&gt;4000,S84&lt;55),0,INDEX('SEC Appendix V3'!$B$5:$F$8,_xlfn.IFS(S84&lt;60,1,S84&lt;65,2,S84&lt;68,3,TRUE,4),MATCH(YEAR($Q$27),'SEC Appendix V3'!$B$4:$F$4))*IF(F84&lt;=3000,F84,12000-(3*F84))),0)</f>
        <v>0</v>
      </c>
      <c r="U84" s="77">
        <f t="shared" si="1"/>
        <v>124</v>
      </c>
      <c r="V84" s="104" cm="1">
        <f t="array" ref="V84">IFERROR(IF(OR(G84&lt;0,G84&gt;4000,U84&lt;55),0,INDEX('SEC Appendix V3'!$B$5:$F$8,_xlfn.IFS(U84&lt;60,1,U84&lt;65,2,U84&lt;68,3,TRUE,4),MATCH(YEAR($Q$27),'SEC Appendix V3'!$B$4:$F$4))*IF(G84&lt;=3000,G84,12000-(3*G84))),0)</f>
        <v>0</v>
      </c>
      <c r="W84" s="106">
        <f t="shared" si="2"/>
        <v>124</v>
      </c>
      <c r="X84" s="104" cm="1">
        <f t="array" ref="X84">IFERROR(IF(OR(H84&lt;0,H84&gt;4000,W84&lt;55),0,INDEX('SEC Appendix V3'!$B$5:$F$8,_xlfn.IFS(W84&lt;60,1,W84&lt;65,2,W84&lt;68,3,TRUE,4),MATCH(YEAR($Q$27),'SEC Appendix V3'!$B$4:$F$4))*IF(H84&lt;=3000,H84,12000-(3*H84))),0)</f>
        <v>0</v>
      </c>
      <c r="Y84" s="106">
        <f t="shared" si="3"/>
        <v>124</v>
      </c>
      <c r="Z84" s="104" cm="1">
        <f t="array" ref="Z84">IFERROR(IF(OR(I84&lt;0,I84&gt;4000,Y84&lt;55),0,INDEX('SEC Appendix V3'!$B$5:$F$8,_xlfn.IFS(Y84&lt;60,1,Y84&lt;65,2,Y84&lt;68,3,TRUE,4),MATCH(YEAR($Q$27),'SEC Appendix V3'!$B$4:$F$4))*IF(I84&lt;=3000,I84,12000-(3*I84))),0)</f>
        <v>0</v>
      </c>
      <c r="AA84" s="106">
        <f t="shared" si="4"/>
        <v>124</v>
      </c>
      <c r="AB84" s="104" cm="1">
        <f t="array" ref="AB84">IFERROR(IF(OR(J84&lt;0,J84&gt;4000,AA84&lt;55),0,INDEX('SEC Appendix V3'!$B$5:$F$8,_xlfn.IFS(AA84&lt;60,1,AA84&lt;65,2,AA84&lt;68,3,TRUE,4),MATCH(YEAR($Q$27),'SEC Appendix V3'!$B$4:$F$4))*IF(J84&lt;=3000,J84,12000-(3*J84))),0)</f>
        <v>0</v>
      </c>
      <c r="AC84" s="106">
        <f t="shared" si="5"/>
        <v>124</v>
      </c>
      <c r="AD84" s="104" cm="1">
        <f t="array" ref="AD84">IFERROR(IF(OR(K84&lt;0,K84&gt;4000,AC84&lt;55),0,INDEX('SEC Appendix V3'!$B$5:$F$8,_xlfn.IFS(AC84&lt;60,1,AC84&lt;65,2,AC84&lt;68,3,TRUE,4),MATCH(YEAR($Q$27),'SEC Appendix V3'!$B$4:$F$4))*IF(K84&lt;=3000,K84,12000-(3*K84))),0)</f>
        <v>0</v>
      </c>
      <c r="AE84" s="106">
        <f t="shared" si="6"/>
        <v>124</v>
      </c>
      <c r="AF84" s="104" cm="1">
        <f t="array" ref="AF84">IFERROR(IF(OR(L84&lt;0,L84&gt;4000,AE84&lt;55),0,INDEX('SEC Appendix V3'!$B$5:$F$8,_xlfn.IFS(AE84&lt;60,1,AE84&lt;65,2,AE84&lt;68,3,TRUE,4),MATCH(YEAR($Q$27),'SEC Appendix V3'!$B$4:$F$4))*IF(L84&lt;=3000,L84,12000-(3*L84))),0)</f>
        <v>0</v>
      </c>
      <c r="AG84" s="106">
        <f t="shared" si="7"/>
        <v>124</v>
      </c>
      <c r="AH84" s="104" cm="1">
        <f t="array" ref="AH84">IFERROR(IF(OR(M84&lt;0,M84&gt;4000,AG84&lt;55),0,INDEX('SEC Appendix V3'!$B$5:$F$8,_xlfn.IFS(AG84&lt;60,1,AG84&lt;65,2,AG84&lt;68,3,TRUE,4),MATCH(YEAR($Q$27),'SEC Appendix V3'!$B$4:$F$4))*IF(M84&lt;=3000,M84,12000-(3*M84))),0)</f>
        <v>0</v>
      </c>
      <c r="AI84" s="106">
        <f t="shared" si="8"/>
        <v>124</v>
      </c>
      <c r="AJ84" s="104" cm="1">
        <f t="array" ref="AJ84">IFERROR(IF(OR(N84&lt;0,N84&gt;4000,AI84&lt;55),0,INDEX('SEC Appendix V3'!$B$5:$F$8,_xlfn.IFS(AI84&lt;60,1,AI84&lt;65,2,AI84&lt;68,3,TRUE,4),MATCH(YEAR($Q$27),'SEC Appendix V3'!$B$4:$F$4))*IF(N84&lt;=3000,N84,12000-(3*N84))),0)</f>
        <v>0</v>
      </c>
      <c r="AK84" s="106">
        <f t="shared" si="9"/>
        <v>124</v>
      </c>
      <c r="AL84" s="104" cm="1">
        <f t="array" ref="AL84">IFERROR(IF(OR(O84&lt;0,O84&gt;4000,AK84&lt;55),0,INDEX('SEC Appendix V3'!$B$5:$F$8,_xlfn.IFS(AK84&lt;60,1,AK84&lt;65,2,AK84&lt;68,3,TRUE,4),MATCH(YEAR($Q$27),'SEC Appendix V3'!$B$4:$F$4))*IF(O84&lt;=3000,O84,12000-(3*O84))),0)</f>
        <v>0</v>
      </c>
      <c r="AM84" s="106">
        <f t="shared" si="10"/>
        <v>124</v>
      </c>
      <c r="AN84" s="104" cm="1">
        <f t="array" ref="AN84">IFERROR(IF(OR(P84&lt;0,P84&gt;4000,AM84&lt;55),0,INDEX('SEC Appendix V3'!$B$5:$F$8,_xlfn.IFS(AM84&lt;60,1,AM84&lt;65,2,AM84&lt;68,3,TRUE,4),MATCH(YEAR($Q$27),'SEC Appendix V3'!$B$4:$F$4))*IF(P84&lt;=3000,P84,12000-(3*P84))),0)</f>
        <v>0</v>
      </c>
      <c r="AO84" s="79">
        <f t="shared" si="11"/>
        <v>0</v>
      </c>
    </row>
    <row r="85" spans="1:41" x14ac:dyDescent="0.35">
      <c r="A85" s="70">
        <v>56</v>
      </c>
      <c r="B85" s="57"/>
      <c r="C85" s="58"/>
      <c r="D85" s="59"/>
      <c r="E85" s="60"/>
      <c r="F85" s="60"/>
      <c r="G85" s="60"/>
      <c r="H85" s="60"/>
      <c r="I85" s="60"/>
      <c r="J85" s="60"/>
      <c r="K85" s="60"/>
      <c r="L85" s="60"/>
      <c r="M85" s="60"/>
      <c r="N85" s="60"/>
      <c r="O85" s="60"/>
      <c r="P85" s="60"/>
      <c r="Q85" s="50">
        <f t="shared" si="12"/>
        <v>124</v>
      </c>
      <c r="R85" s="76" cm="1">
        <f t="array" ref="R85">IFERROR(IF(OR(E85&lt;0,E85&gt;4000,Q85&lt;55),0,INDEX('SEC Appendix V3'!$B$5:$F$8,_xlfn.IFS(Q85&lt;60,1,Q85&lt;65,2,Q85&lt;68,3,TRUE,4),MATCH(YEAR($Q$27),'SEC Appendix V3'!$B$4:$F$4))*IF(E85&lt;=3000,E85,12000-(3*E85))),0)</f>
        <v>0</v>
      </c>
      <c r="S85" s="77">
        <f t="shared" si="0"/>
        <v>124</v>
      </c>
      <c r="T85" s="104" cm="1">
        <f t="array" ref="T85">IFERROR(IF(OR(F85&lt;0,F85&gt;4000,S85&lt;55),0,INDEX('SEC Appendix V3'!$B$5:$F$8,_xlfn.IFS(S85&lt;60,1,S85&lt;65,2,S85&lt;68,3,TRUE,4),MATCH(YEAR($Q$27),'SEC Appendix V3'!$B$4:$F$4))*IF(F85&lt;=3000,F85,12000-(3*F85))),0)</f>
        <v>0</v>
      </c>
      <c r="U85" s="77">
        <f t="shared" si="1"/>
        <v>124</v>
      </c>
      <c r="V85" s="104" cm="1">
        <f t="array" ref="V85">IFERROR(IF(OR(G85&lt;0,G85&gt;4000,U85&lt;55),0,INDEX('SEC Appendix V3'!$B$5:$F$8,_xlfn.IFS(U85&lt;60,1,U85&lt;65,2,U85&lt;68,3,TRUE,4),MATCH(YEAR($Q$27),'SEC Appendix V3'!$B$4:$F$4))*IF(G85&lt;=3000,G85,12000-(3*G85))),0)</f>
        <v>0</v>
      </c>
      <c r="W85" s="106">
        <f t="shared" si="2"/>
        <v>124</v>
      </c>
      <c r="X85" s="104" cm="1">
        <f t="array" ref="X85">IFERROR(IF(OR(H85&lt;0,H85&gt;4000,W85&lt;55),0,INDEX('SEC Appendix V3'!$B$5:$F$8,_xlfn.IFS(W85&lt;60,1,W85&lt;65,2,W85&lt;68,3,TRUE,4),MATCH(YEAR($Q$27),'SEC Appendix V3'!$B$4:$F$4))*IF(H85&lt;=3000,H85,12000-(3*H85))),0)</f>
        <v>0</v>
      </c>
      <c r="Y85" s="106">
        <f t="shared" si="3"/>
        <v>124</v>
      </c>
      <c r="Z85" s="104" cm="1">
        <f t="array" ref="Z85">IFERROR(IF(OR(I85&lt;0,I85&gt;4000,Y85&lt;55),0,INDEX('SEC Appendix V3'!$B$5:$F$8,_xlfn.IFS(Y85&lt;60,1,Y85&lt;65,2,Y85&lt;68,3,TRUE,4),MATCH(YEAR($Q$27),'SEC Appendix V3'!$B$4:$F$4))*IF(I85&lt;=3000,I85,12000-(3*I85))),0)</f>
        <v>0</v>
      </c>
      <c r="AA85" s="106">
        <f t="shared" si="4"/>
        <v>124</v>
      </c>
      <c r="AB85" s="104" cm="1">
        <f t="array" ref="AB85">IFERROR(IF(OR(J85&lt;0,J85&gt;4000,AA85&lt;55),0,INDEX('SEC Appendix V3'!$B$5:$F$8,_xlfn.IFS(AA85&lt;60,1,AA85&lt;65,2,AA85&lt;68,3,TRUE,4),MATCH(YEAR($Q$27),'SEC Appendix V3'!$B$4:$F$4))*IF(J85&lt;=3000,J85,12000-(3*J85))),0)</f>
        <v>0</v>
      </c>
      <c r="AC85" s="106">
        <f t="shared" si="5"/>
        <v>124</v>
      </c>
      <c r="AD85" s="104" cm="1">
        <f t="array" ref="AD85">IFERROR(IF(OR(K85&lt;0,K85&gt;4000,AC85&lt;55),0,INDEX('SEC Appendix V3'!$B$5:$F$8,_xlfn.IFS(AC85&lt;60,1,AC85&lt;65,2,AC85&lt;68,3,TRUE,4),MATCH(YEAR($Q$27),'SEC Appendix V3'!$B$4:$F$4))*IF(K85&lt;=3000,K85,12000-(3*K85))),0)</f>
        <v>0</v>
      </c>
      <c r="AE85" s="106">
        <f t="shared" si="6"/>
        <v>124</v>
      </c>
      <c r="AF85" s="104" cm="1">
        <f t="array" ref="AF85">IFERROR(IF(OR(L85&lt;0,L85&gt;4000,AE85&lt;55),0,INDEX('SEC Appendix V3'!$B$5:$F$8,_xlfn.IFS(AE85&lt;60,1,AE85&lt;65,2,AE85&lt;68,3,TRUE,4),MATCH(YEAR($Q$27),'SEC Appendix V3'!$B$4:$F$4))*IF(L85&lt;=3000,L85,12000-(3*L85))),0)</f>
        <v>0</v>
      </c>
      <c r="AG85" s="106">
        <f t="shared" si="7"/>
        <v>124</v>
      </c>
      <c r="AH85" s="104" cm="1">
        <f t="array" ref="AH85">IFERROR(IF(OR(M85&lt;0,M85&gt;4000,AG85&lt;55),0,INDEX('SEC Appendix V3'!$B$5:$F$8,_xlfn.IFS(AG85&lt;60,1,AG85&lt;65,2,AG85&lt;68,3,TRUE,4),MATCH(YEAR($Q$27),'SEC Appendix V3'!$B$4:$F$4))*IF(M85&lt;=3000,M85,12000-(3*M85))),0)</f>
        <v>0</v>
      </c>
      <c r="AI85" s="106">
        <f t="shared" si="8"/>
        <v>124</v>
      </c>
      <c r="AJ85" s="104" cm="1">
        <f t="array" ref="AJ85">IFERROR(IF(OR(N85&lt;0,N85&gt;4000,AI85&lt;55),0,INDEX('SEC Appendix V3'!$B$5:$F$8,_xlfn.IFS(AI85&lt;60,1,AI85&lt;65,2,AI85&lt;68,3,TRUE,4),MATCH(YEAR($Q$27),'SEC Appendix V3'!$B$4:$F$4))*IF(N85&lt;=3000,N85,12000-(3*N85))),0)</f>
        <v>0</v>
      </c>
      <c r="AK85" s="106">
        <f t="shared" si="9"/>
        <v>124</v>
      </c>
      <c r="AL85" s="104" cm="1">
        <f t="array" ref="AL85">IFERROR(IF(OR(O85&lt;0,O85&gt;4000,AK85&lt;55),0,INDEX('SEC Appendix V3'!$B$5:$F$8,_xlfn.IFS(AK85&lt;60,1,AK85&lt;65,2,AK85&lt;68,3,TRUE,4),MATCH(YEAR($Q$27),'SEC Appendix V3'!$B$4:$F$4))*IF(O85&lt;=3000,O85,12000-(3*O85))),0)</f>
        <v>0</v>
      </c>
      <c r="AM85" s="106">
        <f t="shared" si="10"/>
        <v>124</v>
      </c>
      <c r="AN85" s="104" cm="1">
        <f t="array" ref="AN85">IFERROR(IF(OR(P85&lt;0,P85&gt;4000,AM85&lt;55),0,INDEX('SEC Appendix V3'!$B$5:$F$8,_xlfn.IFS(AM85&lt;60,1,AM85&lt;65,2,AM85&lt;68,3,TRUE,4),MATCH(YEAR($Q$27),'SEC Appendix V3'!$B$4:$F$4))*IF(P85&lt;=3000,P85,12000-(3*P85))),0)</f>
        <v>0</v>
      </c>
      <c r="AO85" s="79">
        <f t="shared" si="11"/>
        <v>0</v>
      </c>
    </row>
    <row r="86" spans="1:41" x14ac:dyDescent="0.35">
      <c r="A86" s="70">
        <v>57</v>
      </c>
      <c r="B86" s="58"/>
      <c r="C86" s="58"/>
      <c r="D86" s="59"/>
      <c r="E86" s="60"/>
      <c r="F86" s="60"/>
      <c r="G86" s="60"/>
      <c r="H86" s="60"/>
      <c r="I86" s="60"/>
      <c r="J86" s="60"/>
      <c r="K86" s="60"/>
      <c r="L86" s="60"/>
      <c r="M86" s="60"/>
      <c r="N86" s="60"/>
      <c r="O86" s="60"/>
      <c r="P86" s="60"/>
      <c r="Q86" s="50">
        <f t="shared" si="12"/>
        <v>124</v>
      </c>
      <c r="R86" s="76" cm="1">
        <f t="array" ref="R86">IFERROR(IF(OR(E86&lt;0,E86&gt;4000,Q86&lt;55),0,INDEX('SEC Appendix V3'!$B$5:$F$8,_xlfn.IFS(Q86&lt;60,1,Q86&lt;65,2,Q86&lt;68,3,TRUE,4),MATCH(YEAR($Q$27),'SEC Appendix V3'!$B$4:$F$4))*IF(E86&lt;=3000,E86,12000-(3*E86))),0)</f>
        <v>0</v>
      </c>
      <c r="S86" s="77">
        <f t="shared" si="0"/>
        <v>124</v>
      </c>
      <c r="T86" s="104" cm="1">
        <f t="array" ref="T86">IFERROR(IF(OR(F86&lt;0,F86&gt;4000,S86&lt;55),0,INDEX('SEC Appendix V3'!$B$5:$F$8,_xlfn.IFS(S86&lt;60,1,S86&lt;65,2,S86&lt;68,3,TRUE,4),MATCH(YEAR($Q$27),'SEC Appendix V3'!$B$4:$F$4))*IF(F86&lt;=3000,F86,12000-(3*F86))),0)</f>
        <v>0</v>
      </c>
      <c r="U86" s="77">
        <f t="shared" si="1"/>
        <v>124</v>
      </c>
      <c r="V86" s="104" cm="1">
        <f t="array" ref="V86">IFERROR(IF(OR(G86&lt;0,G86&gt;4000,U86&lt;55),0,INDEX('SEC Appendix V3'!$B$5:$F$8,_xlfn.IFS(U86&lt;60,1,U86&lt;65,2,U86&lt;68,3,TRUE,4),MATCH(YEAR($Q$27),'SEC Appendix V3'!$B$4:$F$4))*IF(G86&lt;=3000,G86,12000-(3*G86))),0)</f>
        <v>0</v>
      </c>
      <c r="W86" s="106">
        <f t="shared" si="2"/>
        <v>124</v>
      </c>
      <c r="X86" s="104" cm="1">
        <f t="array" ref="X86">IFERROR(IF(OR(H86&lt;0,H86&gt;4000,W86&lt;55),0,INDEX('SEC Appendix V3'!$B$5:$F$8,_xlfn.IFS(W86&lt;60,1,W86&lt;65,2,W86&lt;68,3,TRUE,4),MATCH(YEAR($Q$27),'SEC Appendix V3'!$B$4:$F$4))*IF(H86&lt;=3000,H86,12000-(3*H86))),0)</f>
        <v>0</v>
      </c>
      <c r="Y86" s="106">
        <f t="shared" si="3"/>
        <v>124</v>
      </c>
      <c r="Z86" s="104" cm="1">
        <f t="array" ref="Z86">IFERROR(IF(OR(I86&lt;0,I86&gt;4000,Y86&lt;55),0,INDEX('SEC Appendix V3'!$B$5:$F$8,_xlfn.IFS(Y86&lt;60,1,Y86&lt;65,2,Y86&lt;68,3,TRUE,4),MATCH(YEAR($Q$27),'SEC Appendix V3'!$B$4:$F$4))*IF(I86&lt;=3000,I86,12000-(3*I86))),0)</f>
        <v>0</v>
      </c>
      <c r="AA86" s="106">
        <f t="shared" si="4"/>
        <v>124</v>
      </c>
      <c r="AB86" s="104" cm="1">
        <f t="array" ref="AB86">IFERROR(IF(OR(J86&lt;0,J86&gt;4000,AA86&lt;55),0,INDEX('SEC Appendix V3'!$B$5:$F$8,_xlfn.IFS(AA86&lt;60,1,AA86&lt;65,2,AA86&lt;68,3,TRUE,4),MATCH(YEAR($Q$27),'SEC Appendix V3'!$B$4:$F$4))*IF(J86&lt;=3000,J86,12000-(3*J86))),0)</f>
        <v>0</v>
      </c>
      <c r="AC86" s="106">
        <f t="shared" si="5"/>
        <v>124</v>
      </c>
      <c r="AD86" s="104" cm="1">
        <f t="array" ref="AD86">IFERROR(IF(OR(K86&lt;0,K86&gt;4000,AC86&lt;55),0,INDEX('SEC Appendix V3'!$B$5:$F$8,_xlfn.IFS(AC86&lt;60,1,AC86&lt;65,2,AC86&lt;68,3,TRUE,4),MATCH(YEAR($Q$27),'SEC Appendix V3'!$B$4:$F$4))*IF(K86&lt;=3000,K86,12000-(3*K86))),0)</f>
        <v>0</v>
      </c>
      <c r="AE86" s="106">
        <f t="shared" si="6"/>
        <v>124</v>
      </c>
      <c r="AF86" s="104" cm="1">
        <f t="array" ref="AF86">IFERROR(IF(OR(L86&lt;0,L86&gt;4000,AE86&lt;55),0,INDEX('SEC Appendix V3'!$B$5:$F$8,_xlfn.IFS(AE86&lt;60,1,AE86&lt;65,2,AE86&lt;68,3,TRUE,4),MATCH(YEAR($Q$27),'SEC Appendix V3'!$B$4:$F$4))*IF(L86&lt;=3000,L86,12000-(3*L86))),0)</f>
        <v>0</v>
      </c>
      <c r="AG86" s="106">
        <f t="shared" si="7"/>
        <v>124</v>
      </c>
      <c r="AH86" s="104" cm="1">
        <f t="array" ref="AH86">IFERROR(IF(OR(M86&lt;0,M86&gt;4000,AG86&lt;55),0,INDEX('SEC Appendix V3'!$B$5:$F$8,_xlfn.IFS(AG86&lt;60,1,AG86&lt;65,2,AG86&lt;68,3,TRUE,4),MATCH(YEAR($Q$27),'SEC Appendix V3'!$B$4:$F$4))*IF(M86&lt;=3000,M86,12000-(3*M86))),0)</f>
        <v>0</v>
      </c>
      <c r="AI86" s="106">
        <f t="shared" si="8"/>
        <v>124</v>
      </c>
      <c r="AJ86" s="104" cm="1">
        <f t="array" ref="AJ86">IFERROR(IF(OR(N86&lt;0,N86&gt;4000,AI86&lt;55),0,INDEX('SEC Appendix V3'!$B$5:$F$8,_xlfn.IFS(AI86&lt;60,1,AI86&lt;65,2,AI86&lt;68,3,TRUE,4),MATCH(YEAR($Q$27),'SEC Appendix V3'!$B$4:$F$4))*IF(N86&lt;=3000,N86,12000-(3*N86))),0)</f>
        <v>0</v>
      </c>
      <c r="AK86" s="106">
        <f t="shared" si="9"/>
        <v>124</v>
      </c>
      <c r="AL86" s="104" cm="1">
        <f t="array" ref="AL86">IFERROR(IF(OR(O86&lt;0,O86&gt;4000,AK86&lt;55),0,INDEX('SEC Appendix V3'!$B$5:$F$8,_xlfn.IFS(AK86&lt;60,1,AK86&lt;65,2,AK86&lt;68,3,TRUE,4),MATCH(YEAR($Q$27),'SEC Appendix V3'!$B$4:$F$4))*IF(O86&lt;=3000,O86,12000-(3*O86))),0)</f>
        <v>0</v>
      </c>
      <c r="AM86" s="106">
        <f t="shared" si="10"/>
        <v>124</v>
      </c>
      <c r="AN86" s="104" cm="1">
        <f t="array" ref="AN86">IFERROR(IF(OR(P86&lt;0,P86&gt;4000,AM86&lt;55),0,INDEX('SEC Appendix V3'!$B$5:$F$8,_xlfn.IFS(AM86&lt;60,1,AM86&lt;65,2,AM86&lt;68,3,TRUE,4),MATCH(YEAR($Q$27),'SEC Appendix V3'!$B$4:$F$4))*IF(P86&lt;=3000,P86,12000-(3*P86))),0)</f>
        <v>0</v>
      </c>
      <c r="AO86" s="79">
        <f t="shared" si="11"/>
        <v>0</v>
      </c>
    </row>
    <row r="87" spans="1:41" x14ac:dyDescent="0.35">
      <c r="A87" s="70">
        <v>58</v>
      </c>
      <c r="B87" s="57"/>
      <c r="C87" s="58"/>
      <c r="D87" s="59"/>
      <c r="E87" s="60"/>
      <c r="F87" s="60"/>
      <c r="G87" s="60"/>
      <c r="H87" s="60"/>
      <c r="I87" s="60"/>
      <c r="J87" s="60"/>
      <c r="K87" s="60"/>
      <c r="L87" s="60"/>
      <c r="M87" s="60"/>
      <c r="N87" s="60"/>
      <c r="O87" s="60"/>
      <c r="P87" s="60"/>
      <c r="Q87" s="50">
        <f t="shared" si="12"/>
        <v>124</v>
      </c>
      <c r="R87" s="76" cm="1">
        <f t="array" ref="R87">IFERROR(IF(OR(E87&lt;0,E87&gt;4000,Q87&lt;55),0,INDEX('SEC Appendix V3'!$B$5:$F$8,_xlfn.IFS(Q87&lt;60,1,Q87&lt;65,2,Q87&lt;68,3,TRUE,4),MATCH(YEAR($Q$27),'SEC Appendix V3'!$B$4:$F$4))*IF(E87&lt;=3000,E87,12000-(3*E87))),0)</f>
        <v>0</v>
      </c>
      <c r="S87" s="77">
        <f t="shared" si="0"/>
        <v>124</v>
      </c>
      <c r="T87" s="104" cm="1">
        <f t="array" ref="T87">IFERROR(IF(OR(F87&lt;0,F87&gt;4000,S87&lt;55),0,INDEX('SEC Appendix V3'!$B$5:$F$8,_xlfn.IFS(S87&lt;60,1,S87&lt;65,2,S87&lt;68,3,TRUE,4),MATCH(YEAR($Q$27),'SEC Appendix V3'!$B$4:$F$4))*IF(F87&lt;=3000,F87,12000-(3*F87))),0)</f>
        <v>0</v>
      </c>
      <c r="U87" s="77">
        <f t="shared" si="1"/>
        <v>124</v>
      </c>
      <c r="V87" s="104" cm="1">
        <f t="array" ref="V87">IFERROR(IF(OR(G87&lt;0,G87&gt;4000,U87&lt;55),0,INDEX('SEC Appendix V3'!$B$5:$F$8,_xlfn.IFS(U87&lt;60,1,U87&lt;65,2,U87&lt;68,3,TRUE,4),MATCH(YEAR($Q$27),'SEC Appendix V3'!$B$4:$F$4))*IF(G87&lt;=3000,G87,12000-(3*G87))),0)</f>
        <v>0</v>
      </c>
      <c r="W87" s="106">
        <f t="shared" si="2"/>
        <v>124</v>
      </c>
      <c r="X87" s="104" cm="1">
        <f t="array" ref="X87">IFERROR(IF(OR(H87&lt;0,H87&gt;4000,W87&lt;55),0,INDEX('SEC Appendix V3'!$B$5:$F$8,_xlfn.IFS(W87&lt;60,1,W87&lt;65,2,W87&lt;68,3,TRUE,4),MATCH(YEAR($Q$27),'SEC Appendix V3'!$B$4:$F$4))*IF(H87&lt;=3000,H87,12000-(3*H87))),0)</f>
        <v>0</v>
      </c>
      <c r="Y87" s="106">
        <f t="shared" si="3"/>
        <v>124</v>
      </c>
      <c r="Z87" s="104" cm="1">
        <f t="array" ref="Z87">IFERROR(IF(OR(I87&lt;0,I87&gt;4000,Y87&lt;55),0,INDEX('SEC Appendix V3'!$B$5:$F$8,_xlfn.IFS(Y87&lt;60,1,Y87&lt;65,2,Y87&lt;68,3,TRUE,4),MATCH(YEAR($Q$27),'SEC Appendix V3'!$B$4:$F$4))*IF(I87&lt;=3000,I87,12000-(3*I87))),0)</f>
        <v>0</v>
      </c>
      <c r="AA87" s="106">
        <f t="shared" si="4"/>
        <v>124</v>
      </c>
      <c r="AB87" s="104" cm="1">
        <f t="array" ref="AB87">IFERROR(IF(OR(J87&lt;0,J87&gt;4000,AA87&lt;55),0,INDEX('SEC Appendix V3'!$B$5:$F$8,_xlfn.IFS(AA87&lt;60,1,AA87&lt;65,2,AA87&lt;68,3,TRUE,4),MATCH(YEAR($Q$27),'SEC Appendix V3'!$B$4:$F$4))*IF(J87&lt;=3000,J87,12000-(3*J87))),0)</f>
        <v>0</v>
      </c>
      <c r="AC87" s="106">
        <f t="shared" si="5"/>
        <v>124</v>
      </c>
      <c r="AD87" s="104" cm="1">
        <f t="array" ref="AD87">IFERROR(IF(OR(K87&lt;0,K87&gt;4000,AC87&lt;55),0,INDEX('SEC Appendix V3'!$B$5:$F$8,_xlfn.IFS(AC87&lt;60,1,AC87&lt;65,2,AC87&lt;68,3,TRUE,4),MATCH(YEAR($Q$27),'SEC Appendix V3'!$B$4:$F$4))*IF(K87&lt;=3000,K87,12000-(3*K87))),0)</f>
        <v>0</v>
      </c>
      <c r="AE87" s="106">
        <f t="shared" si="6"/>
        <v>124</v>
      </c>
      <c r="AF87" s="104" cm="1">
        <f t="array" ref="AF87">IFERROR(IF(OR(L87&lt;0,L87&gt;4000,AE87&lt;55),0,INDEX('SEC Appendix V3'!$B$5:$F$8,_xlfn.IFS(AE87&lt;60,1,AE87&lt;65,2,AE87&lt;68,3,TRUE,4),MATCH(YEAR($Q$27),'SEC Appendix V3'!$B$4:$F$4))*IF(L87&lt;=3000,L87,12000-(3*L87))),0)</f>
        <v>0</v>
      </c>
      <c r="AG87" s="106">
        <f t="shared" si="7"/>
        <v>124</v>
      </c>
      <c r="AH87" s="104" cm="1">
        <f t="array" ref="AH87">IFERROR(IF(OR(M87&lt;0,M87&gt;4000,AG87&lt;55),0,INDEX('SEC Appendix V3'!$B$5:$F$8,_xlfn.IFS(AG87&lt;60,1,AG87&lt;65,2,AG87&lt;68,3,TRUE,4),MATCH(YEAR($Q$27),'SEC Appendix V3'!$B$4:$F$4))*IF(M87&lt;=3000,M87,12000-(3*M87))),0)</f>
        <v>0</v>
      </c>
      <c r="AI87" s="106">
        <f t="shared" si="8"/>
        <v>124</v>
      </c>
      <c r="AJ87" s="104" cm="1">
        <f t="array" ref="AJ87">IFERROR(IF(OR(N87&lt;0,N87&gt;4000,AI87&lt;55),0,INDEX('SEC Appendix V3'!$B$5:$F$8,_xlfn.IFS(AI87&lt;60,1,AI87&lt;65,2,AI87&lt;68,3,TRUE,4),MATCH(YEAR($Q$27),'SEC Appendix V3'!$B$4:$F$4))*IF(N87&lt;=3000,N87,12000-(3*N87))),0)</f>
        <v>0</v>
      </c>
      <c r="AK87" s="106">
        <f t="shared" si="9"/>
        <v>124</v>
      </c>
      <c r="AL87" s="104" cm="1">
        <f t="array" ref="AL87">IFERROR(IF(OR(O87&lt;0,O87&gt;4000,AK87&lt;55),0,INDEX('SEC Appendix V3'!$B$5:$F$8,_xlfn.IFS(AK87&lt;60,1,AK87&lt;65,2,AK87&lt;68,3,TRUE,4),MATCH(YEAR($Q$27),'SEC Appendix V3'!$B$4:$F$4))*IF(O87&lt;=3000,O87,12000-(3*O87))),0)</f>
        <v>0</v>
      </c>
      <c r="AM87" s="106">
        <f t="shared" si="10"/>
        <v>124</v>
      </c>
      <c r="AN87" s="104" cm="1">
        <f t="array" ref="AN87">IFERROR(IF(OR(P87&lt;0,P87&gt;4000,AM87&lt;55),0,INDEX('SEC Appendix V3'!$B$5:$F$8,_xlfn.IFS(AM87&lt;60,1,AM87&lt;65,2,AM87&lt;68,3,TRUE,4),MATCH(YEAR($Q$27),'SEC Appendix V3'!$B$4:$F$4))*IF(P87&lt;=3000,P87,12000-(3*P87))),0)</f>
        <v>0</v>
      </c>
      <c r="AO87" s="79">
        <f t="shared" si="11"/>
        <v>0</v>
      </c>
    </row>
    <row r="88" spans="1:41" x14ac:dyDescent="0.35">
      <c r="A88" s="70">
        <v>59</v>
      </c>
      <c r="B88" s="57"/>
      <c r="C88" s="58"/>
      <c r="D88" s="59"/>
      <c r="E88" s="60"/>
      <c r="F88" s="60"/>
      <c r="G88" s="60"/>
      <c r="H88" s="60"/>
      <c r="I88" s="60"/>
      <c r="J88" s="60"/>
      <c r="K88" s="60"/>
      <c r="L88" s="60"/>
      <c r="M88" s="60"/>
      <c r="N88" s="60"/>
      <c r="O88" s="60"/>
      <c r="P88" s="60"/>
      <c r="Q88" s="50">
        <f t="shared" si="12"/>
        <v>124</v>
      </c>
      <c r="R88" s="76" cm="1">
        <f t="array" ref="R88">IFERROR(IF(OR(E88&lt;0,E88&gt;4000,Q88&lt;55),0,INDEX('SEC Appendix V3'!$B$5:$F$8,_xlfn.IFS(Q88&lt;60,1,Q88&lt;65,2,Q88&lt;68,3,TRUE,4),MATCH(YEAR($Q$27),'SEC Appendix V3'!$B$4:$F$4))*IF(E88&lt;=3000,E88,12000-(3*E88))),0)</f>
        <v>0</v>
      </c>
      <c r="S88" s="77">
        <f t="shared" si="0"/>
        <v>124</v>
      </c>
      <c r="T88" s="104" cm="1">
        <f t="array" ref="T88">IFERROR(IF(OR(F88&lt;0,F88&gt;4000,S88&lt;55),0,INDEX('SEC Appendix V3'!$B$5:$F$8,_xlfn.IFS(S88&lt;60,1,S88&lt;65,2,S88&lt;68,3,TRUE,4),MATCH(YEAR($Q$27),'SEC Appendix V3'!$B$4:$F$4))*IF(F88&lt;=3000,F88,12000-(3*F88))),0)</f>
        <v>0</v>
      </c>
      <c r="U88" s="77">
        <f t="shared" si="1"/>
        <v>124</v>
      </c>
      <c r="V88" s="104" cm="1">
        <f t="array" ref="V88">IFERROR(IF(OR(G88&lt;0,G88&gt;4000,U88&lt;55),0,INDEX('SEC Appendix V3'!$B$5:$F$8,_xlfn.IFS(U88&lt;60,1,U88&lt;65,2,U88&lt;68,3,TRUE,4),MATCH(YEAR($Q$27),'SEC Appendix V3'!$B$4:$F$4))*IF(G88&lt;=3000,G88,12000-(3*G88))),0)</f>
        <v>0</v>
      </c>
      <c r="W88" s="106">
        <f t="shared" si="2"/>
        <v>124</v>
      </c>
      <c r="X88" s="104" cm="1">
        <f t="array" ref="X88">IFERROR(IF(OR(H88&lt;0,H88&gt;4000,W88&lt;55),0,INDEX('SEC Appendix V3'!$B$5:$F$8,_xlfn.IFS(W88&lt;60,1,W88&lt;65,2,W88&lt;68,3,TRUE,4),MATCH(YEAR($Q$27),'SEC Appendix V3'!$B$4:$F$4))*IF(H88&lt;=3000,H88,12000-(3*H88))),0)</f>
        <v>0</v>
      </c>
      <c r="Y88" s="106">
        <f t="shared" si="3"/>
        <v>124</v>
      </c>
      <c r="Z88" s="104" cm="1">
        <f t="array" ref="Z88">IFERROR(IF(OR(I88&lt;0,I88&gt;4000,Y88&lt;55),0,INDEX('SEC Appendix V3'!$B$5:$F$8,_xlfn.IFS(Y88&lt;60,1,Y88&lt;65,2,Y88&lt;68,3,TRUE,4),MATCH(YEAR($Q$27),'SEC Appendix V3'!$B$4:$F$4))*IF(I88&lt;=3000,I88,12000-(3*I88))),0)</f>
        <v>0</v>
      </c>
      <c r="AA88" s="106">
        <f t="shared" si="4"/>
        <v>124</v>
      </c>
      <c r="AB88" s="104" cm="1">
        <f t="array" ref="AB88">IFERROR(IF(OR(J88&lt;0,J88&gt;4000,AA88&lt;55),0,INDEX('SEC Appendix V3'!$B$5:$F$8,_xlfn.IFS(AA88&lt;60,1,AA88&lt;65,2,AA88&lt;68,3,TRUE,4),MATCH(YEAR($Q$27),'SEC Appendix V3'!$B$4:$F$4))*IF(J88&lt;=3000,J88,12000-(3*J88))),0)</f>
        <v>0</v>
      </c>
      <c r="AC88" s="106">
        <f t="shared" si="5"/>
        <v>124</v>
      </c>
      <c r="AD88" s="104" cm="1">
        <f t="array" ref="AD88">IFERROR(IF(OR(K88&lt;0,K88&gt;4000,AC88&lt;55),0,INDEX('SEC Appendix V3'!$B$5:$F$8,_xlfn.IFS(AC88&lt;60,1,AC88&lt;65,2,AC88&lt;68,3,TRUE,4),MATCH(YEAR($Q$27),'SEC Appendix V3'!$B$4:$F$4))*IF(K88&lt;=3000,K88,12000-(3*K88))),0)</f>
        <v>0</v>
      </c>
      <c r="AE88" s="106">
        <f t="shared" si="6"/>
        <v>124</v>
      </c>
      <c r="AF88" s="104" cm="1">
        <f t="array" ref="AF88">IFERROR(IF(OR(L88&lt;0,L88&gt;4000,AE88&lt;55),0,INDEX('SEC Appendix V3'!$B$5:$F$8,_xlfn.IFS(AE88&lt;60,1,AE88&lt;65,2,AE88&lt;68,3,TRUE,4),MATCH(YEAR($Q$27),'SEC Appendix V3'!$B$4:$F$4))*IF(L88&lt;=3000,L88,12000-(3*L88))),0)</f>
        <v>0</v>
      </c>
      <c r="AG88" s="106">
        <f t="shared" si="7"/>
        <v>124</v>
      </c>
      <c r="AH88" s="104" cm="1">
        <f t="array" ref="AH88">IFERROR(IF(OR(M88&lt;0,M88&gt;4000,AG88&lt;55),0,INDEX('SEC Appendix V3'!$B$5:$F$8,_xlfn.IFS(AG88&lt;60,1,AG88&lt;65,2,AG88&lt;68,3,TRUE,4),MATCH(YEAR($Q$27),'SEC Appendix V3'!$B$4:$F$4))*IF(M88&lt;=3000,M88,12000-(3*M88))),0)</f>
        <v>0</v>
      </c>
      <c r="AI88" s="106">
        <f t="shared" si="8"/>
        <v>124</v>
      </c>
      <c r="AJ88" s="104" cm="1">
        <f t="array" ref="AJ88">IFERROR(IF(OR(N88&lt;0,N88&gt;4000,AI88&lt;55),0,INDEX('SEC Appendix V3'!$B$5:$F$8,_xlfn.IFS(AI88&lt;60,1,AI88&lt;65,2,AI88&lt;68,3,TRUE,4),MATCH(YEAR($Q$27),'SEC Appendix V3'!$B$4:$F$4))*IF(N88&lt;=3000,N88,12000-(3*N88))),0)</f>
        <v>0</v>
      </c>
      <c r="AK88" s="106">
        <f t="shared" si="9"/>
        <v>124</v>
      </c>
      <c r="AL88" s="104" cm="1">
        <f t="array" ref="AL88">IFERROR(IF(OR(O88&lt;0,O88&gt;4000,AK88&lt;55),0,INDEX('SEC Appendix V3'!$B$5:$F$8,_xlfn.IFS(AK88&lt;60,1,AK88&lt;65,2,AK88&lt;68,3,TRUE,4),MATCH(YEAR($Q$27),'SEC Appendix V3'!$B$4:$F$4))*IF(O88&lt;=3000,O88,12000-(3*O88))),0)</f>
        <v>0</v>
      </c>
      <c r="AM88" s="106">
        <f t="shared" si="10"/>
        <v>124</v>
      </c>
      <c r="AN88" s="104" cm="1">
        <f t="array" ref="AN88">IFERROR(IF(OR(P88&lt;0,P88&gt;4000,AM88&lt;55),0,INDEX('SEC Appendix V3'!$B$5:$F$8,_xlfn.IFS(AM88&lt;60,1,AM88&lt;65,2,AM88&lt;68,3,TRUE,4),MATCH(YEAR($Q$27),'SEC Appendix V3'!$B$4:$F$4))*IF(P88&lt;=3000,P88,12000-(3*P88))),0)</f>
        <v>0</v>
      </c>
      <c r="AO88" s="79">
        <f t="shared" si="11"/>
        <v>0</v>
      </c>
    </row>
    <row r="89" spans="1:41" x14ac:dyDescent="0.35">
      <c r="A89" s="70">
        <v>60</v>
      </c>
      <c r="B89" s="58"/>
      <c r="C89" s="58"/>
      <c r="D89" s="59"/>
      <c r="E89" s="60"/>
      <c r="F89" s="60"/>
      <c r="G89" s="60"/>
      <c r="H89" s="60"/>
      <c r="I89" s="60"/>
      <c r="J89" s="60"/>
      <c r="K89" s="60"/>
      <c r="L89" s="60"/>
      <c r="M89" s="60"/>
      <c r="N89" s="60"/>
      <c r="O89" s="60"/>
      <c r="P89" s="60"/>
      <c r="Q89" s="50">
        <f t="shared" si="12"/>
        <v>124</v>
      </c>
      <c r="R89" s="76" cm="1">
        <f t="array" ref="R89">IFERROR(IF(OR(E89&lt;0,E89&gt;4000,Q89&lt;55),0,INDEX('SEC Appendix V3'!$B$5:$F$8,_xlfn.IFS(Q89&lt;60,1,Q89&lt;65,2,Q89&lt;68,3,TRUE,4),MATCH(YEAR($Q$27),'SEC Appendix V3'!$B$4:$F$4))*IF(E89&lt;=3000,E89,12000-(3*E89))),0)</f>
        <v>0</v>
      </c>
      <c r="S89" s="77">
        <f t="shared" si="0"/>
        <v>124</v>
      </c>
      <c r="T89" s="104" cm="1">
        <f t="array" ref="T89">IFERROR(IF(OR(F89&lt;0,F89&gt;4000,S89&lt;55),0,INDEX('SEC Appendix V3'!$B$5:$F$8,_xlfn.IFS(S89&lt;60,1,S89&lt;65,2,S89&lt;68,3,TRUE,4),MATCH(YEAR($Q$27),'SEC Appendix V3'!$B$4:$F$4))*IF(F89&lt;=3000,F89,12000-(3*F89))),0)</f>
        <v>0</v>
      </c>
      <c r="U89" s="77">
        <f t="shared" si="1"/>
        <v>124</v>
      </c>
      <c r="V89" s="104" cm="1">
        <f t="array" ref="V89">IFERROR(IF(OR(G89&lt;0,G89&gt;4000,U89&lt;55),0,INDEX('SEC Appendix V3'!$B$5:$F$8,_xlfn.IFS(U89&lt;60,1,U89&lt;65,2,U89&lt;68,3,TRUE,4),MATCH(YEAR($Q$27),'SEC Appendix V3'!$B$4:$F$4))*IF(G89&lt;=3000,G89,12000-(3*G89))),0)</f>
        <v>0</v>
      </c>
      <c r="W89" s="106">
        <f t="shared" si="2"/>
        <v>124</v>
      </c>
      <c r="X89" s="104" cm="1">
        <f t="array" ref="X89">IFERROR(IF(OR(H89&lt;0,H89&gt;4000,W89&lt;55),0,INDEX('SEC Appendix V3'!$B$5:$F$8,_xlfn.IFS(W89&lt;60,1,W89&lt;65,2,W89&lt;68,3,TRUE,4),MATCH(YEAR($Q$27),'SEC Appendix V3'!$B$4:$F$4))*IF(H89&lt;=3000,H89,12000-(3*H89))),0)</f>
        <v>0</v>
      </c>
      <c r="Y89" s="106">
        <f t="shared" si="3"/>
        <v>124</v>
      </c>
      <c r="Z89" s="104" cm="1">
        <f t="array" ref="Z89">IFERROR(IF(OR(I89&lt;0,I89&gt;4000,Y89&lt;55),0,INDEX('SEC Appendix V3'!$B$5:$F$8,_xlfn.IFS(Y89&lt;60,1,Y89&lt;65,2,Y89&lt;68,3,TRUE,4),MATCH(YEAR($Q$27),'SEC Appendix V3'!$B$4:$F$4))*IF(I89&lt;=3000,I89,12000-(3*I89))),0)</f>
        <v>0</v>
      </c>
      <c r="AA89" s="106">
        <f t="shared" si="4"/>
        <v>124</v>
      </c>
      <c r="AB89" s="104" cm="1">
        <f t="array" ref="AB89">IFERROR(IF(OR(J89&lt;0,J89&gt;4000,AA89&lt;55),0,INDEX('SEC Appendix V3'!$B$5:$F$8,_xlfn.IFS(AA89&lt;60,1,AA89&lt;65,2,AA89&lt;68,3,TRUE,4),MATCH(YEAR($Q$27),'SEC Appendix V3'!$B$4:$F$4))*IF(J89&lt;=3000,J89,12000-(3*J89))),0)</f>
        <v>0</v>
      </c>
      <c r="AC89" s="106">
        <f t="shared" si="5"/>
        <v>124</v>
      </c>
      <c r="AD89" s="104" cm="1">
        <f t="array" ref="AD89">IFERROR(IF(OR(K89&lt;0,K89&gt;4000,AC89&lt;55),0,INDEX('SEC Appendix V3'!$B$5:$F$8,_xlfn.IFS(AC89&lt;60,1,AC89&lt;65,2,AC89&lt;68,3,TRUE,4),MATCH(YEAR($Q$27),'SEC Appendix V3'!$B$4:$F$4))*IF(K89&lt;=3000,K89,12000-(3*K89))),0)</f>
        <v>0</v>
      </c>
      <c r="AE89" s="106">
        <f t="shared" si="6"/>
        <v>124</v>
      </c>
      <c r="AF89" s="104" cm="1">
        <f t="array" ref="AF89">IFERROR(IF(OR(L89&lt;0,L89&gt;4000,AE89&lt;55),0,INDEX('SEC Appendix V3'!$B$5:$F$8,_xlfn.IFS(AE89&lt;60,1,AE89&lt;65,2,AE89&lt;68,3,TRUE,4),MATCH(YEAR($Q$27),'SEC Appendix V3'!$B$4:$F$4))*IF(L89&lt;=3000,L89,12000-(3*L89))),0)</f>
        <v>0</v>
      </c>
      <c r="AG89" s="106">
        <f t="shared" si="7"/>
        <v>124</v>
      </c>
      <c r="AH89" s="104" cm="1">
        <f t="array" ref="AH89">IFERROR(IF(OR(M89&lt;0,M89&gt;4000,AG89&lt;55),0,INDEX('SEC Appendix V3'!$B$5:$F$8,_xlfn.IFS(AG89&lt;60,1,AG89&lt;65,2,AG89&lt;68,3,TRUE,4),MATCH(YEAR($Q$27),'SEC Appendix V3'!$B$4:$F$4))*IF(M89&lt;=3000,M89,12000-(3*M89))),0)</f>
        <v>0</v>
      </c>
      <c r="AI89" s="106">
        <f t="shared" si="8"/>
        <v>124</v>
      </c>
      <c r="AJ89" s="104" cm="1">
        <f t="array" ref="AJ89">IFERROR(IF(OR(N89&lt;0,N89&gt;4000,AI89&lt;55),0,INDEX('SEC Appendix V3'!$B$5:$F$8,_xlfn.IFS(AI89&lt;60,1,AI89&lt;65,2,AI89&lt;68,3,TRUE,4),MATCH(YEAR($Q$27),'SEC Appendix V3'!$B$4:$F$4))*IF(N89&lt;=3000,N89,12000-(3*N89))),0)</f>
        <v>0</v>
      </c>
      <c r="AK89" s="106">
        <f t="shared" si="9"/>
        <v>124</v>
      </c>
      <c r="AL89" s="104" cm="1">
        <f t="array" ref="AL89">IFERROR(IF(OR(O89&lt;0,O89&gt;4000,AK89&lt;55),0,INDEX('SEC Appendix V3'!$B$5:$F$8,_xlfn.IFS(AK89&lt;60,1,AK89&lt;65,2,AK89&lt;68,3,TRUE,4),MATCH(YEAR($Q$27),'SEC Appendix V3'!$B$4:$F$4))*IF(O89&lt;=3000,O89,12000-(3*O89))),0)</f>
        <v>0</v>
      </c>
      <c r="AM89" s="106">
        <f t="shared" si="10"/>
        <v>124</v>
      </c>
      <c r="AN89" s="104" cm="1">
        <f t="array" ref="AN89">IFERROR(IF(OR(P89&lt;0,P89&gt;4000,AM89&lt;55),0,INDEX('SEC Appendix V3'!$B$5:$F$8,_xlfn.IFS(AM89&lt;60,1,AM89&lt;65,2,AM89&lt;68,3,TRUE,4),MATCH(YEAR($Q$27),'SEC Appendix V3'!$B$4:$F$4))*IF(P89&lt;=3000,P89,12000-(3*P89))),0)</f>
        <v>0</v>
      </c>
      <c r="AO89" s="79">
        <f t="shared" si="11"/>
        <v>0</v>
      </c>
    </row>
    <row r="90" spans="1:41" x14ac:dyDescent="0.35">
      <c r="A90" s="70">
        <v>61</v>
      </c>
      <c r="B90" s="57"/>
      <c r="C90" s="58"/>
      <c r="D90" s="59"/>
      <c r="E90" s="60"/>
      <c r="F90" s="60"/>
      <c r="G90" s="60"/>
      <c r="H90" s="60"/>
      <c r="I90" s="60"/>
      <c r="J90" s="60"/>
      <c r="K90" s="60"/>
      <c r="L90" s="60"/>
      <c r="M90" s="60"/>
      <c r="N90" s="60"/>
      <c r="O90" s="60"/>
      <c r="P90" s="60"/>
      <c r="Q90" s="50">
        <f t="shared" si="12"/>
        <v>124</v>
      </c>
      <c r="R90" s="76" cm="1">
        <f t="array" ref="R90">IFERROR(IF(OR(E90&lt;0,E90&gt;4000,Q90&lt;55),0,INDEX('SEC Appendix V3'!$B$5:$F$8,_xlfn.IFS(Q90&lt;60,1,Q90&lt;65,2,Q90&lt;68,3,TRUE,4),MATCH(YEAR($Q$27),'SEC Appendix V3'!$B$4:$F$4))*IF(E90&lt;=3000,E90,12000-(3*E90))),0)</f>
        <v>0</v>
      </c>
      <c r="S90" s="77">
        <f t="shared" si="0"/>
        <v>124</v>
      </c>
      <c r="T90" s="104" cm="1">
        <f t="array" ref="T90">IFERROR(IF(OR(F90&lt;0,F90&gt;4000,S90&lt;55),0,INDEX('SEC Appendix V3'!$B$5:$F$8,_xlfn.IFS(S90&lt;60,1,S90&lt;65,2,S90&lt;68,3,TRUE,4),MATCH(YEAR($Q$27),'SEC Appendix V3'!$B$4:$F$4))*IF(F90&lt;=3000,F90,12000-(3*F90))),0)</f>
        <v>0</v>
      </c>
      <c r="U90" s="77">
        <f t="shared" si="1"/>
        <v>124</v>
      </c>
      <c r="V90" s="104" cm="1">
        <f t="array" ref="V90">IFERROR(IF(OR(G90&lt;0,G90&gt;4000,U90&lt;55),0,INDEX('SEC Appendix V3'!$B$5:$F$8,_xlfn.IFS(U90&lt;60,1,U90&lt;65,2,U90&lt;68,3,TRUE,4),MATCH(YEAR($Q$27),'SEC Appendix V3'!$B$4:$F$4))*IF(G90&lt;=3000,G90,12000-(3*G90))),0)</f>
        <v>0</v>
      </c>
      <c r="W90" s="106">
        <f t="shared" si="2"/>
        <v>124</v>
      </c>
      <c r="X90" s="104" cm="1">
        <f t="array" ref="X90">IFERROR(IF(OR(H90&lt;0,H90&gt;4000,W90&lt;55),0,INDEX('SEC Appendix V3'!$B$5:$F$8,_xlfn.IFS(W90&lt;60,1,W90&lt;65,2,W90&lt;68,3,TRUE,4),MATCH(YEAR($Q$27),'SEC Appendix V3'!$B$4:$F$4))*IF(H90&lt;=3000,H90,12000-(3*H90))),0)</f>
        <v>0</v>
      </c>
      <c r="Y90" s="106">
        <f t="shared" si="3"/>
        <v>124</v>
      </c>
      <c r="Z90" s="104" cm="1">
        <f t="array" ref="Z90">IFERROR(IF(OR(I90&lt;0,I90&gt;4000,Y90&lt;55),0,INDEX('SEC Appendix V3'!$B$5:$F$8,_xlfn.IFS(Y90&lt;60,1,Y90&lt;65,2,Y90&lt;68,3,TRUE,4),MATCH(YEAR($Q$27),'SEC Appendix V3'!$B$4:$F$4))*IF(I90&lt;=3000,I90,12000-(3*I90))),0)</f>
        <v>0</v>
      </c>
      <c r="AA90" s="106">
        <f t="shared" si="4"/>
        <v>124</v>
      </c>
      <c r="AB90" s="104" cm="1">
        <f t="array" ref="AB90">IFERROR(IF(OR(J90&lt;0,J90&gt;4000,AA90&lt;55),0,INDEX('SEC Appendix V3'!$B$5:$F$8,_xlfn.IFS(AA90&lt;60,1,AA90&lt;65,2,AA90&lt;68,3,TRUE,4),MATCH(YEAR($Q$27),'SEC Appendix V3'!$B$4:$F$4))*IF(J90&lt;=3000,J90,12000-(3*J90))),0)</f>
        <v>0</v>
      </c>
      <c r="AC90" s="106">
        <f t="shared" si="5"/>
        <v>124</v>
      </c>
      <c r="AD90" s="104" cm="1">
        <f t="array" ref="AD90">IFERROR(IF(OR(K90&lt;0,K90&gt;4000,AC90&lt;55),0,INDEX('SEC Appendix V3'!$B$5:$F$8,_xlfn.IFS(AC90&lt;60,1,AC90&lt;65,2,AC90&lt;68,3,TRUE,4),MATCH(YEAR($Q$27),'SEC Appendix V3'!$B$4:$F$4))*IF(K90&lt;=3000,K90,12000-(3*K90))),0)</f>
        <v>0</v>
      </c>
      <c r="AE90" s="106">
        <f t="shared" si="6"/>
        <v>124</v>
      </c>
      <c r="AF90" s="104" cm="1">
        <f t="array" ref="AF90">IFERROR(IF(OR(L90&lt;0,L90&gt;4000,AE90&lt;55),0,INDEX('SEC Appendix V3'!$B$5:$F$8,_xlfn.IFS(AE90&lt;60,1,AE90&lt;65,2,AE90&lt;68,3,TRUE,4),MATCH(YEAR($Q$27),'SEC Appendix V3'!$B$4:$F$4))*IF(L90&lt;=3000,L90,12000-(3*L90))),0)</f>
        <v>0</v>
      </c>
      <c r="AG90" s="106">
        <f t="shared" si="7"/>
        <v>124</v>
      </c>
      <c r="AH90" s="104" cm="1">
        <f t="array" ref="AH90">IFERROR(IF(OR(M90&lt;0,M90&gt;4000,AG90&lt;55),0,INDEX('SEC Appendix V3'!$B$5:$F$8,_xlfn.IFS(AG90&lt;60,1,AG90&lt;65,2,AG90&lt;68,3,TRUE,4),MATCH(YEAR($Q$27),'SEC Appendix V3'!$B$4:$F$4))*IF(M90&lt;=3000,M90,12000-(3*M90))),0)</f>
        <v>0</v>
      </c>
      <c r="AI90" s="106">
        <f t="shared" si="8"/>
        <v>124</v>
      </c>
      <c r="AJ90" s="104" cm="1">
        <f t="array" ref="AJ90">IFERROR(IF(OR(N90&lt;0,N90&gt;4000,AI90&lt;55),0,INDEX('SEC Appendix V3'!$B$5:$F$8,_xlfn.IFS(AI90&lt;60,1,AI90&lt;65,2,AI90&lt;68,3,TRUE,4),MATCH(YEAR($Q$27),'SEC Appendix V3'!$B$4:$F$4))*IF(N90&lt;=3000,N90,12000-(3*N90))),0)</f>
        <v>0</v>
      </c>
      <c r="AK90" s="106">
        <f t="shared" si="9"/>
        <v>124</v>
      </c>
      <c r="AL90" s="104" cm="1">
        <f t="array" ref="AL90">IFERROR(IF(OR(O90&lt;0,O90&gt;4000,AK90&lt;55),0,INDEX('SEC Appendix V3'!$B$5:$F$8,_xlfn.IFS(AK90&lt;60,1,AK90&lt;65,2,AK90&lt;68,3,TRUE,4),MATCH(YEAR($Q$27),'SEC Appendix V3'!$B$4:$F$4))*IF(O90&lt;=3000,O90,12000-(3*O90))),0)</f>
        <v>0</v>
      </c>
      <c r="AM90" s="106">
        <f t="shared" si="10"/>
        <v>124</v>
      </c>
      <c r="AN90" s="104" cm="1">
        <f t="array" ref="AN90">IFERROR(IF(OR(P90&lt;0,P90&gt;4000,AM90&lt;55),0,INDEX('SEC Appendix V3'!$B$5:$F$8,_xlfn.IFS(AM90&lt;60,1,AM90&lt;65,2,AM90&lt;68,3,TRUE,4),MATCH(YEAR($Q$27),'SEC Appendix V3'!$B$4:$F$4))*IF(P90&lt;=3000,P90,12000-(3*P90))),0)</f>
        <v>0</v>
      </c>
      <c r="AO90" s="79">
        <f t="shared" si="11"/>
        <v>0</v>
      </c>
    </row>
    <row r="91" spans="1:41" x14ac:dyDescent="0.35">
      <c r="A91" s="70">
        <v>62</v>
      </c>
      <c r="B91" s="57"/>
      <c r="C91" s="58"/>
      <c r="D91" s="59"/>
      <c r="E91" s="60"/>
      <c r="F91" s="60"/>
      <c r="G91" s="60"/>
      <c r="H91" s="60"/>
      <c r="I91" s="60"/>
      <c r="J91" s="60"/>
      <c r="K91" s="60"/>
      <c r="L91" s="60"/>
      <c r="M91" s="60"/>
      <c r="N91" s="60"/>
      <c r="O91" s="60"/>
      <c r="P91" s="60"/>
      <c r="Q91" s="50">
        <f t="shared" si="12"/>
        <v>124</v>
      </c>
      <c r="R91" s="76" cm="1">
        <f t="array" ref="R91">IFERROR(IF(OR(E91&lt;0,E91&gt;4000,Q91&lt;55),0,INDEX('SEC Appendix V3'!$B$5:$F$8,_xlfn.IFS(Q91&lt;60,1,Q91&lt;65,2,Q91&lt;68,3,TRUE,4),MATCH(YEAR($Q$27),'SEC Appendix V3'!$B$4:$F$4))*IF(E91&lt;=3000,E91,12000-(3*E91))),0)</f>
        <v>0</v>
      </c>
      <c r="S91" s="77">
        <f t="shared" si="0"/>
        <v>124</v>
      </c>
      <c r="T91" s="104" cm="1">
        <f t="array" ref="T91">IFERROR(IF(OR(F91&lt;0,F91&gt;4000,S91&lt;55),0,INDEX('SEC Appendix V3'!$B$5:$F$8,_xlfn.IFS(S91&lt;60,1,S91&lt;65,2,S91&lt;68,3,TRUE,4),MATCH(YEAR($Q$27),'SEC Appendix V3'!$B$4:$F$4))*IF(F91&lt;=3000,F91,12000-(3*F91))),0)</f>
        <v>0</v>
      </c>
      <c r="U91" s="77">
        <f t="shared" si="1"/>
        <v>124</v>
      </c>
      <c r="V91" s="104" cm="1">
        <f t="array" ref="V91">IFERROR(IF(OR(G91&lt;0,G91&gt;4000,U91&lt;55),0,INDEX('SEC Appendix V3'!$B$5:$F$8,_xlfn.IFS(U91&lt;60,1,U91&lt;65,2,U91&lt;68,3,TRUE,4),MATCH(YEAR($Q$27),'SEC Appendix V3'!$B$4:$F$4))*IF(G91&lt;=3000,G91,12000-(3*G91))),0)</f>
        <v>0</v>
      </c>
      <c r="W91" s="106">
        <f t="shared" si="2"/>
        <v>124</v>
      </c>
      <c r="X91" s="104" cm="1">
        <f t="array" ref="X91">IFERROR(IF(OR(H91&lt;0,H91&gt;4000,W91&lt;55),0,INDEX('SEC Appendix V3'!$B$5:$F$8,_xlfn.IFS(W91&lt;60,1,W91&lt;65,2,W91&lt;68,3,TRUE,4),MATCH(YEAR($Q$27),'SEC Appendix V3'!$B$4:$F$4))*IF(H91&lt;=3000,H91,12000-(3*H91))),0)</f>
        <v>0</v>
      </c>
      <c r="Y91" s="106">
        <f t="shared" si="3"/>
        <v>124</v>
      </c>
      <c r="Z91" s="104" cm="1">
        <f t="array" ref="Z91">IFERROR(IF(OR(I91&lt;0,I91&gt;4000,Y91&lt;55),0,INDEX('SEC Appendix V3'!$B$5:$F$8,_xlfn.IFS(Y91&lt;60,1,Y91&lt;65,2,Y91&lt;68,3,TRUE,4),MATCH(YEAR($Q$27),'SEC Appendix V3'!$B$4:$F$4))*IF(I91&lt;=3000,I91,12000-(3*I91))),0)</f>
        <v>0</v>
      </c>
      <c r="AA91" s="106">
        <f t="shared" si="4"/>
        <v>124</v>
      </c>
      <c r="AB91" s="104" cm="1">
        <f t="array" ref="AB91">IFERROR(IF(OR(J91&lt;0,J91&gt;4000,AA91&lt;55),0,INDEX('SEC Appendix V3'!$B$5:$F$8,_xlfn.IFS(AA91&lt;60,1,AA91&lt;65,2,AA91&lt;68,3,TRUE,4),MATCH(YEAR($Q$27),'SEC Appendix V3'!$B$4:$F$4))*IF(J91&lt;=3000,J91,12000-(3*J91))),0)</f>
        <v>0</v>
      </c>
      <c r="AC91" s="106">
        <f t="shared" si="5"/>
        <v>124</v>
      </c>
      <c r="AD91" s="104" cm="1">
        <f t="array" ref="AD91">IFERROR(IF(OR(K91&lt;0,K91&gt;4000,AC91&lt;55),0,INDEX('SEC Appendix V3'!$B$5:$F$8,_xlfn.IFS(AC91&lt;60,1,AC91&lt;65,2,AC91&lt;68,3,TRUE,4),MATCH(YEAR($Q$27),'SEC Appendix V3'!$B$4:$F$4))*IF(K91&lt;=3000,K91,12000-(3*K91))),0)</f>
        <v>0</v>
      </c>
      <c r="AE91" s="106">
        <f t="shared" si="6"/>
        <v>124</v>
      </c>
      <c r="AF91" s="104" cm="1">
        <f t="array" ref="AF91">IFERROR(IF(OR(L91&lt;0,L91&gt;4000,AE91&lt;55),0,INDEX('SEC Appendix V3'!$B$5:$F$8,_xlfn.IFS(AE91&lt;60,1,AE91&lt;65,2,AE91&lt;68,3,TRUE,4),MATCH(YEAR($Q$27),'SEC Appendix V3'!$B$4:$F$4))*IF(L91&lt;=3000,L91,12000-(3*L91))),0)</f>
        <v>0</v>
      </c>
      <c r="AG91" s="106">
        <f t="shared" si="7"/>
        <v>124</v>
      </c>
      <c r="AH91" s="104" cm="1">
        <f t="array" ref="AH91">IFERROR(IF(OR(M91&lt;0,M91&gt;4000,AG91&lt;55),0,INDEX('SEC Appendix V3'!$B$5:$F$8,_xlfn.IFS(AG91&lt;60,1,AG91&lt;65,2,AG91&lt;68,3,TRUE,4),MATCH(YEAR($Q$27),'SEC Appendix V3'!$B$4:$F$4))*IF(M91&lt;=3000,M91,12000-(3*M91))),0)</f>
        <v>0</v>
      </c>
      <c r="AI91" s="106">
        <f t="shared" si="8"/>
        <v>124</v>
      </c>
      <c r="AJ91" s="104" cm="1">
        <f t="array" ref="AJ91">IFERROR(IF(OR(N91&lt;0,N91&gt;4000,AI91&lt;55),0,INDEX('SEC Appendix V3'!$B$5:$F$8,_xlfn.IFS(AI91&lt;60,1,AI91&lt;65,2,AI91&lt;68,3,TRUE,4),MATCH(YEAR($Q$27),'SEC Appendix V3'!$B$4:$F$4))*IF(N91&lt;=3000,N91,12000-(3*N91))),0)</f>
        <v>0</v>
      </c>
      <c r="AK91" s="106">
        <f t="shared" si="9"/>
        <v>124</v>
      </c>
      <c r="AL91" s="104" cm="1">
        <f t="array" ref="AL91">IFERROR(IF(OR(O91&lt;0,O91&gt;4000,AK91&lt;55),0,INDEX('SEC Appendix V3'!$B$5:$F$8,_xlfn.IFS(AK91&lt;60,1,AK91&lt;65,2,AK91&lt;68,3,TRUE,4),MATCH(YEAR($Q$27),'SEC Appendix V3'!$B$4:$F$4))*IF(O91&lt;=3000,O91,12000-(3*O91))),0)</f>
        <v>0</v>
      </c>
      <c r="AM91" s="106">
        <f t="shared" si="10"/>
        <v>124</v>
      </c>
      <c r="AN91" s="104" cm="1">
        <f t="array" ref="AN91">IFERROR(IF(OR(P91&lt;0,P91&gt;4000,AM91&lt;55),0,INDEX('SEC Appendix V3'!$B$5:$F$8,_xlfn.IFS(AM91&lt;60,1,AM91&lt;65,2,AM91&lt;68,3,TRUE,4),MATCH(YEAR($Q$27),'SEC Appendix V3'!$B$4:$F$4))*IF(P91&lt;=3000,P91,12000-(3*P91))),0)</f>
        <v>0</v>
      </c>
      <c r="AO91" s="79">
        <f t="shared" si="11"/>
        <v>0</v>
      </c>
    </row>
    <row r="92" spans="1:41" x14ac:dyDescent="0.35">
      <c r="A92" s="70">
        <v>63</v>
      </c>
      <c r="B92" s="58"/>
      <c r="C92" s="58"/>
      <c r="D92" s="59"/>
      <c r="E92" s="60"/>
      <c r="F92" s="60"/>
      <c r="G92" s="60"/>
      <c r="H92" s="60"/>
      <c r="I92" s="60"/>
      <c r="J92" s="60"/>
      <c r="K92" s="60"/>
      <c r="L92" s="60"/>
      <c r="M92" s="60"/>
      <c r="N92" s="60"/>
      <c r="O92" s="60"/>
      <c r="P92" s="60"/>
      <c r="Q92" s="50">
        <f t="shared" si="12"/>
        <v>124</v>
      </c>
      <c r="R92" s="76" cm="1">
        <f t="array" ref="R92">IFERROR(IF(OR(E92&lt;0,E92&gt;4000,Q92&lt;55),0,INDEX('SEC Appendix V3'!$B$5:$F$8,_xlfn.IFS(Q92&lt;60,1,Q92&lt;65,2,Q92&lt;68,3,TRUE,4),MATCH(YEAR($Q$27),'SEC Appendix V3'!$B$4:$F$4))*IF(E92&lt;=3000,E92,12000-(3*E92))),0)</f>
        <v>0</v>
      </c>
      <c r="S92" s="77">
        <f t="shared" si="0"/>
        <v>124</v>
      </c>
      <c r="T92" s="104" cm="1">
        <f t="array" ref="T92">IFERROR(IF(OR(F92&lt;0,F92&gt;4000,S92&lt;55),0,INDEX('SEC Appendix V3'!$B$5:$F$8,_xlfn.IFS(S92&lt;60,1,S92&lt;65,2,S92&lt;68,3,TRUE,4),MATCH(YEAR($Q$27),'SEC Appendix V3'!$B$4:$F$4))*IF(F92&lt;=3000,F92,12000-(3*F92))),0)</f>
        <v>0</v>
      </c>
      <c r="U92" s="77">
        <f t="shared" si="1"/>
        <v>124</v>
      </c>
      <c r="V92" s="104" cm="1">
        <f t="array" ref="V92">IFERROR(IF(OR(G92&lt;0,G92&gt;4000,U92&lt;55),0,INDEX('SEC Appendix V3'!$B$5:$F$8,_xlfn.IFS(U92&lt;60,1,U92&lt;65,2,U92&lt;68,3,TRUE,4),MATCH(YEAR($Q$27),'SEC Appendix V3'!$B$4:$F$4))*IF(G92&lt;=3000,G92,12000-(3*G92))),0)</f>
        <v>0</v>
      </c>
      <c r="W92" s="106">
        <f t="shared" si="2"/>
        <v>124</v>
      </c>
      <c r="X92" s="104" cm="1">
        <f t="array" ref="X92">IFERROR(IF(OR(H92&lt;0,H92&gt;4000,W92&lt;55),0,INDEX('SEC Appendix V3'!$B$5:$F$8,_xlfn.IFS(W92&lt;60,1,W92&lt;65,2,W92&lt;68,3,TRUE,4),MATCH(YEAR($Q$27),'SEC Appendix V3'!$B$4:$F$4))*IF(H92&lt;=3000,H92,12000-(3*H92))),0)</f>
        <v>0</v>
      </c>
      <c r="Y92" s="106">
        <f t="shared" si="3"/>
        <v>124</v>
      </c>
      <c r="Z92" s="104" cm="1">
        <f t="array" ref="Z92">IFERROR(IF(OR(I92&lt;0,I92&gt;4000,Y92&lt;55),0,INDEX('SEC Appendix V3'!$B$5:$F$8,_xlfn.IFS(Y92&lt;60,1,Y92&lt;65,2,Y92&lt;68,3,TRUE,4),MATCH(YEAR($Q$27),'SEC Appendix V3'!$B$4:$F$4))*IF(I92&lt;=3000,I92,12000-(3*I92))),0)</f>
        <v>0</v>
      </c>
      <c r="AA92" s="106">
        <f t="shared" si="4"/>
        <v>124</v>
      </c>
      <c r="AB92" s="104" cm="1">
        <f t="array" ref="AB92">IFERROR(IF(OR(J92&lt;0,J92&gt;4000,AA92&lt;55),0,INDEX('SEC Appendix V3'!$B$5:$F$8,_xlfn.IFS(AA92&lt;60,1,AA92&lt;65,2,AA92&lt;68,3,TRUE,4),MATCH(YEAR($Q$27),'SEC Appendix V3'!$B$4:$F$4))*IF(J92&lt;=3000,J92,12000-(3*J92))),0)</f>
        <v>0</v>
      </c>
      <c r="AC92" s="106">
        <f t="shared" si="5"/>
        <v>124</v>
      </c>
      <c r="AD92" s="104" cm="1">
        <f t="array" ref="AD92">IFERROR(IF(OR(K92&lt;0,K92&gt;4000,AC92&lt;55),0,INDEX('SEC Appendix V3'!$B$5:$F$8,_xlfn.IFS(AC92&lt;60,1,AC92&lt;65,2,AC92&lt;68,3,TRUE,4),MATCH(YEAR($Q$27),'SEC Appendix V3'!$B$4:$F$4))*IF(K92&lt;=3000,K92,12000-(3*K92))),0)</f>
        <v>0</v>
      </c>
      <c r="AE92" s="106">
        <f t="shared" si="6"/>
        <v>124</v>
      </c>
      <c r="AF92" s="104" cm="1">
        <f t="array" ref="AF92">IFERROR(IF(OR(L92&lt;0,L92&gt;4000,AE92&lt;55),0,INDEX('SEC Appendix V3'!$B$5:$F$8,_xlfn.IFS(AE92&lt;60,1,AE92&lt;65,2,AE92&lt;68,3,TRUE,4),MATCH(YEAR($Q$27),'SEC Appendix V3'!$B$4:$F$4))*IF(L92&lt;=3000,L92,12000-(3*L92))),0)</f>
        <v>0</v>
      </c>
      <c r="AG92" s="106">
        <f t="shared" si="7"/>
        <v>124</v>
      </c>
      <c r="AH92" s="104" cm="1">
        <f t="array" ref="AH92">IFERROR(IF(OR(M92&lt;0,M92&gt;4000,AG92&lt;55),0,INDEX('SEC Appendix V3'!$B$5:$F$8,_xlfn.IFS(AG92&lt;60,1,AG92&lt;65,2,AG92&lt;68,3,TRUE,4),MATCH(YEAR($Q$27),'SEC Appendix V3'!$B$4:$F$4))*IF(M92&lt;=3000,M92,12000-(3*M92))),0)</f>
        <v>0</v>
      </c>
      <c r="AI92" s="106">
        <f t="shared" si="8"/>
        <v>124</v>
      </c>
      <c r="AJ92" s="104" cm="1">
        <f t="array" ref="AJ92">IFERROR(IF(OR(N92&lt;0,N92&gt;4000,AI92&lt;55),0,INDEX('SEC Appendix V3'!$B$5:$F$8,_xlfn.IFS(AI92&lt;60,1,AI92&lt;65,2,AI92&lt;68,3,TRUE,4),MATCH(YEAR($Q$27),'SEC Appendix V3'!$B$4:$F$4))*IF(N92&lt;=3000,N92,12000-(3*N92))),0)</f>
        <v>0</v>
      </c>
      <c r="AK92" s="106">
        <f t="shared" si="9"/>
        <v>124</v>
      </c>
      <c r="AL92" s="104" cm="1">
        <f t="array" ref="AL92">IFERROR(IF(OR(O92&lt;0,O92&gt;4000,AK92&lt;55),0,INDEX('SEC Appendix V3'!$B$5:$F$8,_xlfn.IFS(AK92&lt;60,1,AK92&lt;65,2,AK92&lt;68,3,TRUE,4),MATCH(YEAR($Q$27),'SEC Appendix V3'!$B$4:$F$4))*IF(O92&lt;=3000,O92,12000-(3*O92))),0)</f>
        <v>0</v>
      </c>
      <c r="AM92" s="106">
        <f t="shared" si="10"/>
        <v>124</v>
      </c>
      <c r="AN92" s="104" cm="1">
        <f t="array" ref="AN92">IFERROR(IF(OR(P92&lt;0,P92&gt;4000,AM92&lt;55),0,INDEX('SEC Appendix V3'!$B$5:$F$8,_xlfn.IFS(AM92&lt;60,1,AM92&lt;65,2,AM92&lt;68,3,TRUE,4),MATCH(YEAR($Q$27),'SEC Appendix V3'!$B$4:$F$4))*IF(P92&lt;=3000,P92,12000-(3*P92))),0)</f>
        <v>0</v>
      </c>
      <c r="AO92" s="79">
        <f t="shared" si="11"/>
        <v>0</v>
      </c>
    </row>
    <row r="93" spans="1:41" x14ac:dyDescent="0.35">
      <c r="A93" s="70">
        <v>64</v>
      </c>
      <c r="B93" s="57"/>
      <c r="C93" s="58"/>
      <c r="D93" s="59"/>
      <c r="E93" s="60"/>
      <c r="F93" s="60"/>
      <c r="G93" s="60"/>
      <c r="H93" s="60"/>
      <c r="I93" s="60"/>
      <c r="J93" s="60"/>
      <c r="K93" s="60"/>
      <c r="L93" s="60"/>
      <c r="M93" s="60"/>
      <c r="N93" s="60"/>
      <c r="O93" s="60"/>
      <c r="P93" s="60"/>
      <c r="Q93" s="50">
        <f t="shared" si="12"/>
        <v>124</v>
      </c>
      <c r="R93" s="76" cm="1">
        <f t="array" ref="R93">IFERROR(IF(OR(E93&lt;0,E93&gt;4000,Q93&lt;55),0,INDEX('SEC Appendix V3'!$B$5:$F$8,_xlfn.IFS(Q93&lt;60,1,Q93&lt;65,2,Q93&lt;68,3,TRUE,4),MATCH(YEAR($Q$27),'SEC Appendix V3'!$B$4:$F$4))*IF(E93&lt;=3000,E93,12000-(3*E93))),0)</f>
        <v>0</v>
      </c>
      <c r="S93" s="77">
        <f t="shared" si="0"/>
        <v>124</v>
      </c>
      <c r="T93" s="104" cm="1">
        <f t="array" ref="T93">IFERROR(IF(OR(F93&lt;0,F93&gt;4000,S93&lt;55),0,INDEX('SEC Appendix V3'!$B$5:$F$8,_xlfn.IFS(S93&lt;60,1,S93&lt;65,2,S93&lt;68,3,TRUE,4),MATCH(YEAR($Q$27),'SEC Appendix V3'!$B$4:$F$4))*IF(F93&lt;=3000,F93,12000-(3*F93))),0)</f>
        <v>0</v>
      </c>
      <c r="U93" s="77">
        <f t="shared" si="1"/>
        <v>124</v>
      </c>
      <c r="V93" s="104" cm="1">
        <f t="array" ref="V93">IFERROR(IF(OR(G93&lt;0,G93&gt;4000,U93&lt;55),0,INDEX('SEC Appendix V3'!$B$5:$F$8,_xlfn.IFS(U93&lt;60,1,U93&lt;65,2,U93&lt;68,3,TRUE,4),MATCH(YEAR($Q$27),'SEC Appendix V3'!$B$4:$F$4))*IF(G93&lt;=3000,G93,12000-(3*G93))),0)</f>
        <v>0</v>
      </c>
      <c r="W93" s="106">
        <f t="shared" si="2"/>
        <v>124</v>
      </c>
      <c r="X93" s="104" cm="1">
        <f t="array" ref="X93">IFERROR(IF(OR(H93&lt;0,H93&gt;4000,W93&lt;55),0,INDEX('SEC Appendix V3'!$B$5:$F$8,_xlfn.IFS(W93&lt;60,1,W93&lt;65,2,W93&lt;68,3,TRUE,4),MATCH(YEAR($Q$27),'SEC Appendix V3'!$B$4:$F$4))*IF(H93&lt;=3000,H93,12000-(3*H93))),0)</f>
        <v>0</v>
      </c>
      <c r="Y93" s="106">
        <f t="shared" si="3"/>
        <v>124</v>
      </c>
      <c r="Z93" s="104" cm="1">
        <f t="array" ref="Z93">IFERROR(IF(OR(I93&lt;0,I93&gt;4000,Y93&lt;55),0,INDEX('SEC Appendix V3'!$B$5:$F$8,_xlfn.IFS(Y93&lt;60,1,Y93&lt;65,2,Y93&lt;68,3,TRUE,4),MATCH(YEAR($Q$27),'SEC Appendix V3'!$B$4:$F$4))*IF(I93&lt;=3000,I93,12000-(3*I93))),0)</f>
        <v>0</v>
      </c>
      <c r="AA93" s="106">
        <f t="shared" si="4"/>
        <v>124</v>
      </c>
      <c r="AB93" s="104" cm="1">
        <f t="array" ref="AB93">IFERROR(IF(OR(J93&lt;0,J93&gt;4000,AA93&lt;55),0,INDEX('SEC Appendix V3'!$B$5:$F$8,_xlfn.IFS(AA93&lt;60,1,AA93&lt;65,2,AA93&lt;68,3,TRUE,4),MATCH(YEAR($Q$27),'SEC Appendix V3'!$B$4:$F$4))*IF(J93&lt;=3000,J93,12000-(3*J93))),0)</f>
        <v>0</v>
      </c>
      <c r="AC93" s="106">
        <f t="shared" si="5"/>
        <v>124</v>
      </c>
      <c r="AD93" s="104" cm="1">
        <f t="array" ref="AD93">IFERROR(IF(OR(K93&lt;0,K93&gt;4000,AC93&lt;55),0,INDEX('SEC Appendix V3'!$B$5:$F$8,_xlfn.IFS(AC93&lt;60,1,AC93&lt;65,2,AC93&lt;68,3,TRUE,4),MATCH(YEAR($Q$27),'SEC Appendix V3'!$B$4:$F$4))*IF(K93&lt;=3000,K93,12000-(3*K93))),0)</f>
        <v>0</v>
      </c>
      <c r="AE93" s="106">
        <f t="shared" si="6"/>
        <v>124</v>
      </c>
      <c r="AF93" s="104" cm="1">
        <f t="array" ref="AF93">IFERROR(IF(OR(L93&lt;0,L93&gt;4000,AE93&lt;55),0,INDEX('SEC Appendix V3'!$B$5:$F$8,_xlfn.IFS(AE93&lt;60,1,AE93&lt;65,2,AE93&lt;68,3,TRUE,4),MATCH(YEAR($Q$27),'SEC Appendix V3'!$B$4:$F$4))*IF(L93&lt;=3000,L93,12000-(3*L93))),0)</f>
        <v>0</v>
      </c>
      <c r="AG93" s="106">
        <f t="shared" si="7"/>
        <v>124</v>
      </c>
      <c r="AH93" s="104" cm="1">
        <f t="array" ref="AH93">IFERROR(IF(OR(M93&lt;0,M93&gt;4000,AG93&lt;55),0,INDEX('SEC Appendix V3'!$B$5:$F$8,_xlfn.IFS(AG93&lt;60,1,AG93&lt;65,2,AG93&lt;68,3,TRUE,4),MATCH(YEAR($Q$27),'SEC Appendix V3'!$B$4:$F$4))*IF(M93&lt;=3000,M93,12000-(3*M93))),0)</f>
        <v>0</v>
      </c>
      <c r="AI93" s="106">
        <f t="shared" si="8"/>
        <v>124</v>
      </c>
      <c r="AJ93" s="104" cm="1">
        <f t="array" ref="AJ93">IFERROR(IF(OR(N93&lt;0,N93&gt;4000,AI93&lt;55),0,INDEX('SEC Appendix V3'!$B$5:$F$8,_xlfn.IFS(AI93&lt;60,1,AI93&lt;65,2,AI93&lt;68,3,TRUE,4),MATCH(YEAR($Q$27),'SEC Appendix V3'!$B$4:$F$4))*IF(N93&lt;=3000,N93,12000-(3*N93))),0)</f>
        <v>0</v>
      </c>
      <c r="AK93" s="106">
        <f t="shared" si="9"/>
        <v>124</v>
      </c>
      <c r="AL93" s="104" cm="1">
        <f t="array" ref="AL93">IFERROR(IF(OR(O93&lt;0,O93&gt;4000,AK93&lt;55),0,INDEX('SEC Appendix V3'!$B$5:$F$8,_xlfn.IFS(AK93&lt;60,1,AK93&lt;65,2,AK93&lt;68,3,TRUE,4),MATCH(YEAR($Q$27),'SEC Appendix V3'!$B$4:$F$4))*IF(O93&lt;=3000,O93,12000-(3*O93))),0)</f>
        <v>0</v>
      </c>
      <c r="AM93" s="106">
        <f t="shared" si="10"/>
        <v>124</v>
      </c>
      <c r="AN93" s="104" cm="1">
        <f t="array" ref="AN93">IFERROR(IF(OR(P93&lt;0,P93&gt;4000,AM93&lt;55),0,INDEX('SEC Appendix V3'!$B$5:$F$8,_xlfn.IFS(AM93&lt;60,1,AM93&lt;65,2,AM93&lt;68,3,TRUE,4),MATCH(YEAR($Q$27),'SEC Appendix V3'!$B$4:$F$4))*IF(P93&lt;=3000,P93,12000-(3*P93))),0)</f>
        <v>0</v>
      </c>
      <c r="AO93" s="79">
        <f t="shared" si="11"/>
        <v>0</v>
      </c>
    </row>
    <row r="94" spans="1:41" x14ac:dyDescent="0.35">
      <c r="A94" s="70">
        <v>65</v>
      </c>
      <c r="B94" s="57"/>
      <c r="C94" s="58"/>
      <c r="D94" s="59"/>
      <c r="E94" s="60"/>
      <c r="F94" s="60"/>
      <c r="G94" s="60"/>
      <c r="H94" s="60"/>
      <c r="I94" s="60"/>
      <c r="J94" s="60"/>
      <c r="K94" s="60"/>
      <c r="L94" s="60"/>
      <c r="M94" s="60"/>
      <c r="N94" s="60"/>
      <c r="O94" s="60"/>
      <c r="P94" s="60"/>
      <c r="Q94" s="50">
        <f t="shared" si="12"/>
        <v>124</v>
      </c>
      <c r="R94" s="76" cm="1">
        <f t="array" ref="R94">IFERROR(IF(OR(E94&lt;0,E94&gt;4000,Q94&lt;55),0,INDEX('SEC Appendix V3'!$B$5:$F$8,_xlfn.IFS(Q94&lt;60,1,Q94&lt;65,2,Q94&lt;68,3,TRUE,4),MATCH(YEAR($Q$27),'SEC Appendix V3'!$B$4:$F$4))*IF(E94&lt;=3000,E94,12000-(3*E94))),0)</f>
        <v>0</v>
      </c>
      <c r="S94" s="77">
        <f t="shared" ref="S94:S129" si="13">ROUNDDOWN(YEARFRAC($D94,S$27),0)</f>
        <v>124</v>
      </c>
      <c r="T94" s="104" cm="1">
        <f t="array" ref="T94">IFERROR(IF(OR(F94&lt;0,F94&gt;4000,S94&lt;55),0,INDEX('SEC Appendix V3'!$B$5:$F$8,_xlfn.IFS(S94&lt;60,1,S94&lt;65,2,S94&lt;68,3,TRUE,4),MATCH(YEAR($Q$27),'SEC Appendix V3'!$B$4:$F$4))*IF(F94&lt;=3000,F94,12000-(3*F94))),0)</f>
        <v>0</v>
      </c>
      <c r="U94" s="77">
        <f t="shared" ref="U94:U129" si="14">ROUNDDOWN(YEARFRAC($D94,U$27),0)</f>
        <v>124</v>
      </c>
      <c r="V94" s="104" cm="1">
        <f t="array" ref="V94">IFERROR(IF(OR(G94&lt;0,G94&gt;4000,U94&lt;55),0,INDEX('SEC Appendix V3'!$B$5:$F$8,_xlfn.IFS(U94&lt;60,1,U94&lt;65,2,U94&lt;68,3,TRUE,4),MATCH(YEAR($Q$27),'SEC Appendix V3'!$B$4:$F$4))*IF(G94&lt;=3000,G94,12000-(3*G94))),0)</f>
        <v>0</v>
      </c>
      <c r="W94" s="106">
        <f t="shared" ref="W94:W129" si="15">ROUNDDOWN(YEARFRAC($D94,W$27),0)</f>
        <v>124</v>
      </c>
      <c r="X94" s="104" cm="1">
        <f t="array" ref="X94">IFERROR(IF(OR(H94&lt;0,H94&gt;4000,W94&lt;55),0,INDEX('SEC Appendix V3'!$B$5:$F$8,_xlfn.IFS(W94&lt;60,1,W94&lt;65,2,W94&lt;68,3,TRUE,4),MATCH(YEAR($Q$27),'SEC Appendix V3'!$B$4:$F$4))*IF(H94&lt;=3000,H94,12000-(3*H94))),0)</f>
        <v>0</v>
      </c>
      <c r="Y94" s="106">
        <f t="shared" ref="Y94:Y129" si="16">ROUNDDOWN(YEARFRAC($D94,Y$27),0)</f>
        <v>124</v>
      </c>
      <c r="Z94" s="104" cm="1">
        <f t="array" ref="Z94">IFERROR(IF(OR(I94&lt;0,I94&gt;4000,Y94&lt;55),0,INDEX('SEC Appendix V3'!$B$5:$F$8,_xlfn.IFS(Y94&lt;60,1,Y94&lt;65,2,Y94&lt;68,3,TRUE,4),MATCH(YEAR($Q$27),'SEC Appendix V3'!$B$4:$F$4))*IF(I94&lt;=3000,I94,12000-(3*I94))),0)</f>
        <v>0</v>
      </c>
      <c r="AA94" s="106">
        <f t="shared" ref="AA94:AA129" si="17">ROUNDDOWN(YEARFRAC($D94,AA$27),0)</f>
        <v>124</v>
      </c>
      <c r="AB94" s="104" cm="1">
        <f t="array" ref="AB94">IFERROR(IF(OR(J94&lt;0,J94&gt;4000,AA94&lt;55),0,INDEX('SEC Appendix V3'!$B$5:$F$8,_xlfn.IFS(AA94&lt;60,1,AA94&lt;65,2,AA94&lt;68,3,TRUE,4),MATCH(YEAR($Q$27),'SEC Appendix V3'!$B$4:$F$4))*IF(J94&lt;=3000,J94,12000-(3*J94))),0)</f>
        <v>0</v>
      </c>
      <c r="AC94" s="106">
        <f t="shared" ref="AC94:AC129" si="18">ROUNDDOWN(YEARFRAC($D94,AC$27),0)</f>
        <v>124</v>
      </c>
      <c r="AD94" s="104" cm="1">
        <f t="array" ref="AD94">IFERROR(IF(OR(K94&lt;0,K94&gt;4000,AC94&lt;55),0,INDEX('SEC Appendix V3'!$B$5:$F$8,_xlfn.IFS(AC94&lt;60,1,AC94&lt;65,2,AC94&lt;68,3,TRUE,4),MATCH(YEAR($Q$27),'SEC Appendix V3'!$B$4:$F$4))*IF(K94&lt;=3000,K94,12000-(3*K94))),0)</f>
        <v>0</v>
      </c>
      <c r="AE94" s="106">
        <f t="shared" ref="AE94:AE129" si="19">ROUNDDOWN(YEARFRAC($D94,AE$27),0)</f>
        <v>124</v>
      </c>
      <c r="AF94" s="104" cm="1">
        <f t="array" ref="AF94">IFERROR(IF(OR(L94&lt;0,L94&gt;4000,AE94&lt;55),0,INDEX('SEC Appendix V3'!$B$5:$F$8,_xlfn.IFS(AE94&lt;60,1,AE94&lt;65,2,AE94&lt;68,3,TRUE,4),MATCH(YEAR($Q$27),'SEC Appendix V3'!$B$4:$F$4))*IF(L94&lt;=3000,L94,12000-(3*L94))),0)</f>
        <v>0</v>
      </c>
      <c r="AG94" s="106">
        <f t="shared" ref="AG94:AG129" si="20">ROUNDDOWN(YEARFRAC($D94,AG$27),0)</f>
        <v>124</v>
      </c>
      <c r="AH94" s="104" cm="1">
        <f t="array" ref="AH94">IFERROR(IF(OR(M94&lt;0,M94&gt;4000,AG94&lt;55),0,INDEX('SEC Appendix V3'!$B$5:$F$8,_xlfn.IFS(AG94&lt;60,1,AG94&lt;65,2,AG94&lt;68,3,TRUE,4),MATCH(YEAR($Q$27),'SEC Appendix V3'!$B$4:$F$4))*IF(M94&lt;=3000,M94,12000-(3*M94))),0)</f>
        <v>0</v>
      </c>
      <c r="AI94" s="106">
        <f t="shared" ref="AI94:AI129" si="21">ROUNDDOWN(YEARFRAC($D94,AI$27),0)</f>
        <v>124</v>
      </c>
      <c r="AJ94" s="104" cm="1">
        <f t="array" ref="AJ94">IFERROR(IF(OR(N94&lt;0,N94&gt;4000,AI94&lt;55),0,INDEX('SEC Appendix V3'!$B$5:$F$8,_xlfn.IFS(AI94&lt;60,1,AI94&lt;65,2,AI94&lt;68,3,TRUE,4),MATCH(YEAR($Q$27),'SEC Appendix V3'!$B$4:$F$4))*IF(N94&lt;=3000,N94,12000-(3*N94))),0)</f>
        <v>0</v>
      </c>
      <c r="AK94" s="106">
        <f t="shared" ref="AK94:AK129" si="22">ROUNDDOWN(YEARFRAC($D94,AK$27),0)</f>
        <v>124</v>
      </c>
      <c r="AL94" s="104" cm="1">
        <f t="array" ref="AL94">IFERROR(IF(OR(O94&lt;0,O94&gt;4000,AK94&lt;55),0,INDEX('SEC Appendix V3'!$B$5:$F$8,_xlfn.IFS(AK94&lt;60,1,AK94&lt;65,2,AK94&lt;68,3,TRUE,4),MATCH(YEAR($Q$27),'SEC Appendix V3'!$B$4:$F$4))*IF(O94&lt;=3000,O94,12000-(3*O94))),0)</f>
        <v>0</v>
      </c>
      <c r="AM94" s="106">
        <f t="shared" ref="AM94:AM129" si="23">ROUNDDOWN(YEARFRAC($D94,AM$27),0)</f>
        <v>124</v>
      </c>
      <c r="AN94" s="104" cm="1">
        <f t="array" ref="AN94">IFERROR(IF(OR(P94&lt;0,P94&gt;4000,AM94&lt;55),0,INDEX('SEC Appendix V3'!$B$5:$F$8,_xlfn.IFS(AM94&lt;60,1,AM94&lt;65,2,AM94&lt;68,3,TRUE,4),MATCH(YEAR($Q$27),'SEC Appendix V3'!$B$4:$F$4))*IF(P94&lt;=3000,P94,12000-(3*P94))),0)</f>
        <v>0</v>
      </c>
      <c r="AO94" s="79">
        <f t="shared" ref="AO94:AO129" si="24">R94+T94+V94+X94+Z94+AB94+AD94+AF94+AH94+AJ94+AL94+AN94</f>
        <v>0</v>
      </c>
    </row>
    <row r="95" spans="1:41" x14ac:dyDescent="0.35">
      <c r="A95" s="70">
        <v>66</v>
      </c>
      <c r="B95" s="58"/>
      <c r="C95" s="58"/>
      <c r="D95" s="59"/>
      <c r="E95" s="60"/>
      <c r="F95" s="60"/>
      <c r="G95" s="60"/>
      <c r="H95" s="60"/>
      <c r="I95" s="60"/>
      <c r="J95" s="60"/>
      <c r="K95" s="60"/>
      <c r="L95" s="60"/>
      <c r="M95" s="60"/>
      <c r="N95" s="60"/>
      <c r="O95" s="60"/>
      <c r="P95" s="60"/>
      <c r="Q95" s="50">
        <f t="shared" ref="Q95:Q129" si="25">ROUNDDOWN(YEARFRAC($D95,Q$27),0)</f>
        <v>124</v>
      </c>
      <c r="R95" s="76" cm="1">
        <f t="array" ref="R95">IFERROR(IF(OR(E95&lt;0,E95&gt;4000,Q95&lt;55),0,INDEX('SEC Appendix V3'!$B$5:$F$8,_xlfn.IFS(Q95&lt;60,1,Q95&lt;65,2,Q95&lt;68,3,TRUE,4),MATCH(YEAR($Q$27),'SEC Appendix V3'!$B$4:$F$4))*IF(E95&lt;=3000,E95,12000-(3*E95))),0)</f>
        <v>0</v>
      </c>
      <c r="S95" s="77">
        <f t="shared" si="13"/>
        <v>124</v>
      </c>
      <c r="T95" s="104" cm="1">
        <f t="array" ref="T95">IFERROR(IF(OR(F95&lt;0,F95&gt;4000,S95&lt;55),0,INDEX('SEC Appendix V3'!$B$5:$F$8,_xlfn.IFS(S95&lt;60,1,S95&lt;65,2,S95&lt;68,3,TRUE,4),MATCH(YEAR($Q$27),'SEC Appendix V3'!$B$4:$F$4))*IF(F95&lt;=3000,F95,12000-(3*F95))),0)</f>
        <v>0</v>
      </c>
      <c r="U95" s="77">
        <f t="shared" si="14"/>
        <v>124</v>
      </c>
      <c r="V95" s="104" cm="1">
        <f t="array" ref="V95">IFERROR(IF(OR(G95&lt;0,G95&gt;4000,U95&lt;55),0,INDEX('SEC Appendix V3'!$B$5:$F$8,_xlfn.IFS(U95&lt;60,1,U95&lt;65,2,U95&lt;68,3,TRUE,4),MATCH(YEAR($Q$27),'SEC Appendix V3'!$B$4:$F$4))*IF(G95&lt;=3000,G95,12000-(3*G95))),0)</f>
        <v>0</v>
      </c>
      <c r="W95" s="106">
        <f t="shared" si="15"/>
        <v>124</v>
      </c>
      <c r="X95" s="104" cm="1">
        <f t="array" ref="X95">IFERROR(IF(OR(H95&lt;0,H95&gt;4000,W95&lt;55),0,INDEX('SEC Appendix V3'!$B$5:$F$8,_xlfn.IFS(W95&lt;60,1,W95&lt;65,2,W95&lt;68,3,TRUE,4),MATCH(YEAR($Q$27),'SEC Appendix V3'!$B$4:$F$4))*IF(H95&lt;=3000,H95,12000-(3*H95))),0)</f>
        <v>0</v>
      </c>
      <c r="Y95" s="106">
        <f t="shared" si="16"/>
        <v>124</v>
      </c>
      <c r="Z95" s="104" cm="1">
        <f t="array" ref="Z95">IFERROR(IF(OR(I95&lt;0,I95&gt;4000,Y95&lt;55),0,INDEX('SEC Appendix V3'!$B$5:$F$8,_xlfn.IFS(Y95&lt;60,1,Y95&lt;65,2,Y95&lt;68,3,TRUE,4),MATCH(YEAR($Q$27),'SEC Appendix V3'!$B$4:$F$4))*IF(I95&lt;=3000,I95,12000-(3*I95))),0)</f>
        <v>0</v>
      </c>
      <c r="AA95" s="106">
        <f t="shared" si="17"/>
        <v>124</v>
      </c>
      <c r="AB95" s="104" cm="1">
        <f t="array" ref="AB95">IFERROR(IF(OR(J95&lt;0,J95&gt;4000,AA95&lt;55),0,INDEX('SEC Appendix V3'!$B$5:$F$8,_xlfn.IFS(AA95&lt;60,1,AA95&lt;65,2,AA95&lt;68,3,TRUE,4),MATCH(YEAR($Q$27),'SEC Appendix V3'!$B$4:$F$4))*IF(J95&lt;=3000,J95,12000-(3*J95))),0)</f>
        <v>0</v>
      </c>
      <c r="AC95" s="106">
        <f t="shared" si="18"/>
        <v>124</v>
      </c>
      <c r="AD95" s="104" cm="1">
        <f t="array" ref="AD95">IFERROR(IF(OR(K95&lt;0,K95&gt;4000,AC95&lt;55),0,INDEX('SEC Appendix V3'!$B$5:$F$8,_xlfn.IFS(AC95&lt;60,1,AC95&lt;65,2,AC95&lt;68,3,TRUE,4),MATCH(YEAR($Q$27),'SEC Appendix V3'!$B$4:$F$4))*IF(K95&lt;=3000,K95,12000-(3*K95))),0)</f>
        <v>0</v>
      </c>
      <c r="AE95" s="106">
        <f t="shared" si="19"/>
        <v>124</v>
      </c>
      <c r="AF95" s="104" cm="1">
        <f t="array" ref="AF95">IFERROR(IF(OR(L95&lt;0,L95&gt;4000,AE95&lt;55),0,INDEX('SEC Appendix V3'!$B$5:$F$8,_xlfn.IFS(AE95&lt;60,1,AE95&lt;65,2,AE95&lt;68,3,TRUE,4),MATCH(YEAR($Q$27),'SEC Appendix V3'!$B$4:$F$4))*IF(L95&lt;=3000,L95,12000-(3*L95))),0)</f>
        <v>0</v>
      </c>
      <c r="AG95" s="106">
        <f t="shared" si="20"/>
        <v>124</v>
      </c>
      <c r="AH95" s="104" cm="1">
        <f t="array" ref="AH95">IFERROR(IF(OR(M95&lt;0,M95&gt;4000,AG95&lt;55),0,INDEX('SEC Appendix V3'!$B$5:$F$8,_xlfn.IFS(AG95&lt;60,1,AG95&lt;65,2,AG95&lt;68,3,TRUE,4),MATCH(YEAR($Q$27),'SEC Appendix V3'!$B$4:$F$4))*IF(M95&lt;=3000,M95,12000-(3*M95))),0)</f>
        <v>0</v>
      </c>
      <c r="AI95" s="106">
        <f t="shared" si="21"/>
        <v>124</v>
      </c>
      <c r="AJ95" s="104" cm="1">
        <f t="array" ref="AJ95">IFERROR(IF(OR(N95&lt;0,N95&gt;4000,AI95&lt;55),0,INDEX('SEC Appendix V3'!$B$5:$F$8,_xlfn.IFS(AI95&lt;60,1,AI95&lt;65,2,AI95&lt;68,3,TRUE,4),MATCH(YEAR($Q$27),'SEC Appendix V3'!$B$4:$F$4))*IF(N95&lt;=3000,N95,12000-(3*N95))),0)</f>
        <v>0</v>
      </c>
      <c r="AK95" s="106">
        <f t="shared" si="22"/>
        <v>124</v>
      </c>
      <c r="AL95" s="104" cm="1">
        <f t="array" ref="AL95">IFERROR(IF(OR(O95&lt;0,O95&gt;4000,AK95&lt;55),0,INDEX('SEC Appendix V3'!$B$5:$F$8,_xlfn.IFS(AK95&lt;60,1,AK95&lt;65,2,AK95&lt;68,3,TRUE,4),MATCH(YEAR($Q$27),'SEC Appendix V3'!$B$4:$F$4))*IF(O95&lt;=3000,O95,12000-(3*O95))),0)</f>
        <v>0</v>
      </c>
      <c r="AM95" s="106">
        <f t="shared" si="23"/>
        <v>124</v>
      </c>
      <c r="AN95" s="104" cm="1">
        <f t="array" ref="AN95">IFERROR(IF(OR(P95&lt;0,P95&gt;4000,AM95&lt;55),0,INDEX('SEC Appendix V3'!$B$5:$F$8,_xlfn.IFS(AM95&lt;60,1,AM95&lt;65,2,AM95&lt;68,3,TRUE,4),MATCH(YEAR($Q$27),'SEC Appendix V3'!$B$4:$F$4))*IF(P95&lt;=3000,P95,12000-(3*P95))),0)</f>
        <v>0</v>
      </c>
      <c r="AO95" s="79">
        <f t="shared" si="24"/>
        <v>0</v>
      </c>
    </row>
    <row r="96" spans="1:41" x14ac:dyDescent="0.35">
      <c r="A96" s="70">
        <v>67</v>
      </c>
      <c r="B96" s="57"/>
      <c r="C96" s="58"/>
      <c r="D96" s="59"/>
      <c r="E96" s="60"/>
      <c r="F96" s="60"/>
      <c r="G96" s="60"/>
      <c r="H96" s="60"/>
      <c r="I96" s="60"/>
      <c r="J96" s="60"/>
      <c r="K96" s="60"/>
      <c r="L96" s="60"/>
      <c r="M96" s="60"/>
      <c r="N96" s="60"/>
      <c r="O96" s="60"/>
      <c r="P96" s="60"/>
      <c r="Q96" s="50">
        <f t="shared" si="25"/>
        <v>124</v>
      </c>
      <c r="R96" s="76" cm="1">
        <f t="array" ref="R96">IFERROR(IF(OR(E96&lt;0,E96&gt;4000,Q96&lt;55),0,INDEX('SEC Appendix V3'!$B$5:$F$8,_xlfn.IFS(Q96&lt;60,1,Q96&lt;65,2,Q96&lt;68,3,TRUE,4),MATCH(YEAR($Q$27),'SEC Appendix V3'!$B$4:$F$4))*IF(E96&lt;=3000,E96,12000-(3*E96))),0)</f>
        <v>0</v>
      </c>
      <c r="S96" s="77">
        <f t="shared" si="13"/>
        <v>124</v>
      </c>
      <c r="T96" s="104" cm="1">
        <f t="array" ref="T96">IFERROR(IF(OR(F96&lt;0,F96&gt;4000,S96&lt;55),0,INDEX('SEC Appendix V3'!$B$5:$F$8,_xlfn.IFS(S96&lt;60,1,S96&lt;65,2,S96&lt;68,3,TRUE,4),MATCH(YEAR($Q$27),'SEC Appendix V3'!$B$4:$F$4))*IF(F96&lt;=3000,F96,12000-(3*F96))),0)</f>
        <v>0</v>
      </c>
      <c r="U96" s="77">
        <f t="shared" si="14"/>
        <v>124</v>
      </c>
      <c r="V96" s="104" cm="1">
        <f t="array" ref="V96">IFERROR(IF(OR(G96&lt;0,G96&gt;4000,U96&lt;55),0,INDEX('SEC Appendix V3'!$B$5:$F$8,_xlfn.IFS(U96&lt;60,1,U96&lt;65,2,U96&lt;68,3,TRUE,4),MATCH(YEAR($Q$27),'SEC Appendix V3'!$B$4:$F$4))*IF(G96&lt;=3000,G96,12000-(3*G96))),0)</f>
        <v>0</v>
      </c>
      <c r="W96" s="106">
        <f t="shared" si="15"/>
        <v>124</v>
      </c>
      <c r="X96" s="104" cm="1">
        <f t="array" ref="X96">IFERROR(IF(OR(H96&lt;0,H96&gt;4000,W96&lt;55),0,INDEX('SEC Appendix V3'!$B$5:$F$8,_xlfn.IFS(W96&lt;60,1,W96&lt;65,2,W96&lt;68,3,TRUE,4),MATCH(YEAR($Q$27),'SEC Appendix V3'!$B$4:$F$4))*IF(H96&lt;=3000,H96,12000-(3*H96))),0)</f>
        <v>0</v>
      </c>
      <c r="Y96" s="106">
        <f t="shared" si="16"/>
        <v>124</v>
      </c>
      <c r="Z96" s="104" cm="1">
        <f t="array" ref="Z96">IFERROR(IF(OR(I96&lt;0,I96&gt;4000,Y96&lt;55),0,INDEX('SEC Appendix V3'!$B$5:$F$8,_xlfn.IFS(Y96&lt;60,1,Y96&lt;65,2,Y96&lt;68,3,TRUE,4),MATCH(YEAR($Q$27),'SEC Appendix V3'!$B$4:$F$4))*IF(I96&lt;=3000,I96,12000-(3*I96))),0)</f>
        <v>0</v>
      </c>
      <c r="AA96" s="106">
        <f t="shared" si="17"/>
        <v>124</v>
      </c>
      <c r="AB96" s="104" cm="1">
        <f t="array" ref="AB96">IFERROR(IF(OR(J96&lt;0,J96&gt;4000,AA96&lt;55),0,INDEX('SEC Appendix V3'!$B$5:$F$8,_xlfn.IFS(AA96&lt;60,1,AA96&lt;65,2,AA96&lt;68,3,TRUE,4),MATCH(YEAR($Q$27),'SEC Appendix V3'!$B$4:$F$4))*IF(J96&lt;=3000,J96,12000-(3*J96))),0)</f>
        <v>0</v>
      </c>
      <c r="AC96" s="106">
        <f t="shared" si="18"/>
        <v>124</v>
      </c>
      <c r="AD96" s="104" cm="1">
        <f t="array" ref="AD96">IFERROR(IF(OR(K96&lt;0,K96&gt;4000,AC96&lt;55),0,INDEX('SEC Appendix V3'!$B$5:$F$8,_xlfn.IFS(AC96&lt;60,1,AC96&lt;65,2,AC96&lt;68,3,TRUE,4),MATCH(YEAR($Q$27),'SEC Appendix V3'!$B$4:$F$4))*IF(K96&lt;=3000,K96,12000-(3*K96))),0)</f>
        <v>0</v>
      </c>
      <c r="AE96" s="106">
        <f t="shared" si="19"/>
        <v>124</v>
      </c>
      <c r="AF96" s="104" cm="1">
        <f t="array" ref="AF96">IFERROR(IF(OR(L96&lt;0,L96&gt;4000,AE96&lt;55),0,INDEX('SEC Appendix V3'!$B$5:$F$8,_xlfn.IFS(AE96&lt;60,1,AE96&lt;65,2,AE96&lt;68,3,TRUE,4),MATCH(YEAR($Q$27),'SEC Appendix V3'!$B$4:$F$4))*IF(L96&lt;=3000,L96,12000-(3*L96))),0)</f>
        <v>0</v>
      </c>
      <c r="AG96" s="106">
        <f t="shared" si="20"/>
        <v>124</v>
      </c>
      <c r="AH96" s="104" cm="1">
        <f t="array" ref="AH96">IFERROR(IF(OR(M96&lt;0,M96&gt;4000,AG96&lt;55),0,INDEX('SEC Appendix V3'!$B$5:$F$8,_xlfn.IFS(AG96&lt;60,1,AG96&lt;65,2,AG96&lt;68,3,TRUE,4),MATCH(YEAR($Q$27),'SEC Appendix V3'!$B$4:$F$4))*IF(M96&lt;=3000,M96,12000-(3*M96))),0)</f>
        <v>0</v>
      </c>
      <c r="AI96" s="106">
        <f t="shared" si="21"/>
        <v>124</v>
      </c>
      <c r="AJ96" s="104" cm="1">
        <f t="array" ref="AJ96">IFERROR(IF(OR(N96&lt;0,N96&gt;4000,AI96&lt;55),0,INDEX('SEC Appendix V3'!$B$5:$F$8,_xlfn.IFS(AI96&lt;60,1,AI96&lt;65,2,AI96&lt;68,3,TRUE,4),MATCH(YEAR($Q$27),'SEC Appendix V3'!$B$4:$F$4))*IF(N96&lt;=3000,N96,12000-(3*N96))),0)</f>
        <v>0</v>
      </c>
      <c r="AK96" s="106">
        <f t="shared" si="22"/>
        <v>124</v>
      </c>
      <c r="AL96" s="104" cm="1">
        <f t="array" ref="AL96">IFERROR(IF(OR(O96&lt;0,O96&gt;4000,AK96&lt;55),0,INDEX('SEC Appendix V3'!$B$5:$F$8,_xlfn.IFS(AK96&lt;60,1,AK96&lt;65,2,AK96&lt;68,3,TRUE,4),MATCH(YEAR($Q$27),'SEC Appendix V3'!$B$4:$F$4))*IF(O96&lt;=3000,O96,12000-(3*O96))),0)</f>
        <v>0</v>
      </c>
      <c r="AM96" s="106">
        <f t="shared" si="23"/>
        <v>124</v>
      </c>
      <c r="AN96" s="104" cm="1">
        <f t="array" ref="AN96">IFERROR(IF(OR(P96&lt;0,P96&gt;4000,AM96&lt;55),0,INDEX('SEC Appendix V3'!$B$5:$F$8,_xlfn.IFS(AM96&lt;60,1,AM96&lt;65,2,AM96&lt;68,3,TRUE,4),MATCH(YEAR($Q$27),'SEC Appendix V3'!$B$4:$F$4))*IF(P96&lt;=3000,P96,12000-(3*P96))),0)</f>
        <v>0</v>
      </c>
      <c r="AO96" s="79">
        <f t="shared" si="24"/>
        <v>0</v>
      </c>
    </row>
    <row r="97" spans="1:41" x14ac:dyDescent="0.35">
      <c r="A97" s="70">
        <v>68</v>
      </c>
      <c r="B97" s="57"/>
      <c r="C97" s="58"/>
      <c r="D97" s="59"/>
      <c r="E97" s="60"/>
      <c r="F97" s="60"/>
      <c r="G97" s="60"/>
      <c r="H97" s="60"/>
      <c r="I97" s="60"/>
      <c r="J97" s="60"/>
      <c r="K97" s="60"/>
      <c r="L97" s="60"/>
      <c r="M97" s="60"/>
      <c r="N97" s="60"/>
      <c r="O97" s="60"/>
      <c r="P97" s="60"/>
      <c r="Q97" s="50">
        <f t="shared" si="25"/>
        <v>124</v>
      </c>
      <c r="R97" s="76" cm="1">
        <f t="array" ref="R97">IFERROR(IF(OR(E97&lt;0,E97&gt;4000,Q97&lt;55),0,INDEX('SEC Appendix V3'!$B$5:$F$8,_xlfn.IFS(Q97&lt;60,1,Q97&lt;65,2,Q97&lt;68,3,TRUE,4),MATCH(YEAR($Q$27),'SEC Appendix V3'!$B$4:$F$4))*IF(E97&lt;=3000,E97,12000-(3*E97))),0)</f>
        <v>0</v>
      </c>
      <c r="S97" s="77">
        <f t="shared" si="13"/>
        <v>124</v>
      </c>
      <c r="T97" s="104" cm="1">
        <f t="array" ref="T97">IFERROR(IF(OR(F97&lt;0,F97&gt;4000,S97&lt;55),0,INDEX('SEC Appendix V3'!$B$5:$F$8,_xlfn.IFS(S97&lt;60,1,S97&lt;65,2,S97&lt;68,3,TRUE,4),MATCH(YEAR($Q$27),'SEC Appendix V3'!$B$4:$F$4))*IF(F97&lt;=3000,F97,12000-(3*F97))),0)</f>
        <v>0</v>
      </c>
      <c r="U97" s="77">
        <f t="shared" si="14"/>
        <v>124</v>
      </c>
      <c r="V97" s="104" cm="1">
        <f t="array" ref="V97">IFERROR(IF(OR(G97&lt;0,G97&gt;4000,U97&lt;55),0,INDEX('SEC Appendix V3'!$B$5:$F$8,_xlfn.IFS(U97&lt;60,1,U97&lt;65,2,U97&lt;68,3,TRUE,4),MATCH(YEAR($Q$27),'SEC Appendix V3'!$B$4:$F$4))*IF(G97&lt;=3000,G97,12000-(3*G97))),0)</f>
        <v>0</v>
      </c>
      <c r="W97" s="106">
        <f t="shared" si="15"/>
        <v>124</v>
      </c>
      <c r="X97" s="104" cm="1">
        <f t="array" ref="X97">IFERROR(IF(OR(H97&lt;0,H97&gt;4000,W97&lt;55),0,INDEX('SEC Appendix V3'!$B$5:$F$8,_xlfn.IFS(W97&lt;60,1,W97&lt;65,2,W97&lt;68,3,TRUE,4),MATCH(YEAR($Q$27),'SEC Appendix V3'!$B$4:$F$4))*IF(H97&lt;=3000,H97,12000-(3*H97))),0)</f>
        <v>0</v>
      </c>
      <c r="Y97" s="106">
        <f t="shared" si="16"/>
        <v>124</v>
      </c>
      <c r="Z97" s="104" cm="1">
        <f t="array" ref="Z97">IFERROR(IF(OR(I97&lt;0,I97&gt;4000,Y97&lt;55),0,INDEX('SEC Appendix V3'!$B$5:$F$8,_xlfn.IFS(Y97&lt;60,1,Y97&lt;65,2,Y97&lt;68,3,TRUE,4),MATCH(YEAR($Q$27),'SEC Appendix V3'!$B$4:$F$4))*IF(I97&lt;=3000,I97,12000-(3*I97))),0)</f>
        <v>0</v>
      </c>
      <c r="AA97" s="106">
        <f t="shared" si="17"/>
        <v>124</v>
      </c>
      <c r="AB97" s="104" cm="1">
        <f t="array" ref="AB97">IFERROR(IF(OR(J97&lt;0,J97&gt;4000,AA97&lt;55),0,INDEX('SEC Appendix V3'!$B$5:$F$8,_xlfn.IFS(AA97&lt;60,1,AA97&lt;65,2,AA97&lt;68,3,TRUE,4),MATCH(YEAR($Q$27),'SEC Appendix V3'!$B$4:$F$4))*IF(J97&lt;=3000,J97,12000-(3*J97))),0)</f>
        <v>0</v>
      </c>
      <c r="AC97" s="106">
        <f t="shared" si="18"/>
        <v>124</v>
      </c>
      <c r="AD97" s="104" cm="1">
        <f t="array" ref="AD97">IFERROR(IF(OR(K97&lt;0,K97&gt;4000,AC97&lt;55),0,INDEX('SEC Appendix V3'!$B$5:$F$8,_xlfn.IFS(AC97&lt;60,1,AC97&lt;65,2,AC97&lt;68,3,TRUE,4),MATCH(YEAR($Q$27),'SEC Appendix V3'!$B$4:$F$4))*IF(K97&lt;=3000,K97,12000-(3*K97))),0)</f>
        <v>0</v>
      </c>
      <c r="AE97" s="106">
        <f t="shared" si="19"/>
        <v>124</v>
      </c>
      <c r="AF97" s="104" cm="1">
        <f t="array" ref="AF97">IFERROR(IF(OR(L97&lt;0,L97&gt;4000,AE97&lt;55),0,INDEX('SEC Appendix V3'!$B$5:$F$8,_xlfn.IFS(AE97&lt;60,1,AE97&lt;65,2,AE97&lt;68,3,TRUE,4),MATCH(YEAR($Q$27),'SEC Appendix V3'!$B$4:$F$4))*IF(L97&lt;=3000,L97,12000-(3*L97))),0)</f>
        <v>0</v>
      </c>
      <c r="AG97" s="106">
        <f t="shared" si="20"/>
        <v>124</v>
      </c>
      <c r="AH97" s="104" cm="1">
        <f t="array" ref="AH97">IFERROR(IF(OR(M97&lt;0,M97&gt;4000,AG97&lt;55),0,INDEX('SEC Appendix V3'!$B$5:$F$8,_xlfn.IFS(AG97&lt;60,1,AG97&lt;65,2,AG97&lt;68,3,TRUE,4),MATCH(YEAR($Q$27),'SEC Appendix V3'!$B$4:$F$4))*IF(M97&lt;=3000,M97,12000-(3*M97))),0)</f>
        <v>0</v>
      </c>
      <c r="AI97" s="106">
        <f t="shared" si="21"/>
        <v>124</v>
      </c>
      <c r="AJ97" s="104" cm="1">
        <f t="array" ref="AJ97">IFERROR(IF(OR(N97&lt;0,N97&gt;4000,AI97&lt;55),0,INDEX('SEC Appendix V3'!$B$5:$F$8,_xlfn.IFS(AI97&lt;60,1,AI97&lt;65,2,AI97&lt;68,3,TRUE,4),MATCH(YEAR($Q$27),'SEC Appendix V3'!$B$4:$F$4))*IF(N97&lt;=3000,N97,12000-(3*N97))),0)</f>
        <v>0</v>
      </c>
      <c r="AK97" s="106">
        <f t="shared" si="22"/>
        <v>124</v>
      </c>
      <c r="AL97" s="104" cm="1">
        <f t="array" ref="AL97">IFERROR(IF(OR(O97&lt;0,O97&gt;4000,AK97&lt;55),0,INDEX('SEC Appendix V3'!$B$5:$F$8,_xlfn.IFS(AK97&lt;60,1,AK97&lt;65,2,AK97&lt;68,3,TRUE,4),MATCH(YEAR($Q$27),'SEC Appendix V3'!$B$4:$F$4))*IF(O97&lt;=3000,O97,12000-(3*O97))),0)</f>
        <v>0</v>
      </c>
      <c r="AM97" s="106">
        <f t="shared" si="23"/>
        <v>124</v>
      </c>
      <c r="AN97" s="104" cm="1">
        <f t="array" ref="AN97">IFERROR(IF(OR(P97&lt;0,P97&gt;4000,AM97&lt;55),0,INDEX('SEC Appendix V3'!$B$5:$F$8,_xlfn.IFS(AM97&lt;60,1,AM97&lt;65,2,AM97&lt;68,3,TRUE,4),MATCH(YEAR($Q$27),'SEC Appendix V3'!$B$4:$F$4))*IF(P97&lt;=3000,P97,12000-(3*P97))),0)</f>
        <v>0</v>
      </c>
      <c r="AO97" s="79">
        <f t="shared" si="24"/>
        <v>0</v>
      </c>
    </row>
    <row r="98" spans="1:41" x14ac:dyDescent="0.35">
      <c r="A98" s="70">
        <v>69</v>
      </c>
      <c r="B98" s="58"/>
      <c r="C98" s="58"/>
      <c r="D98" s="59"/>
      <c r="E98" s="60"/>
      <c r="F98" s="60"/>
      <c r="G98" s="60"/>
      <c r="H98" s="60"/>
      <c r="I98" s="60"/>
      <c r="J98" s="60"/>
      <c r="K98" s="60"/>
      <c r="L98" s="60"/>
      <c r="M98" s="60"/>
      <c r="N98" s="60"/>
      <c r="O98" s="60"/>
      <c r="P98" s="60"/>
      <c r="Q98" s="50">
        <f t="shared" si="25"/>
        <v>124</v>
      </c>
      <c r="R98" s="76" cm="1">
        <f t="array" ref="R98">IFERROR(IF(OR(E98&lt;0,E98&gt;4000,Q98&lt;55),0,INDEX('SEC Appendix V3'!$B$5:$F$8,_xlfn.IFS(Q98&lt;60,1,Q98&lt;65,2,Q98&lt;68,3,TRUE,4),MATCH(YEAR($Q$27),'SEC Appendix V3'!$B$4:$F$4))*IF(E98&lt;=3000,E98,12000-(3*E98))),0)</f>
        <v>0</v>
      </c>
      <c r="S98" s="77">
        <f t="shared" si="13"/>
        <v>124</v>
      </c>
      <c r="T98" s="104" cm="1">
        <f t="array" ref="T98">IFERROR(IF(OR(F98&lt;0,F98&gt;4000,S98&lt;55),0,INDEX('SEC Appendix V3'!$B$5:$F$8,_xlfn.IFS(S98&lt;60,1,S98&lt;65,2,S98&lt;68,3,TRUE,4),MATCH(YEAR($Q$27),'SEC Appendix V3'!$B$4:$F$4))*IF(F98&lt;=3000,F98,12000-(3*F98))),0)</f>
        <v>0</v>
      </c>
      <c r="U98" s="77">
        <f t="shared" si="14"/>
        <v>124</v>
      </c>
      <c r="V98" s="104" cm="1">
        <f t="array" ref="V98">IFERROR(IF(OR(G98&lt;0,G98&gt;4000,U98&lt;55),0,INDEX('SEC Appendix V3'!$B$5:$F$8,_xlfn.IFS(U98&lt;60,1,U98&lt;65,2,U98&lt;68,3,TRUE,4),MATCH(YEAR($Q$27),'SEC Appendix V3'!$B$4:$F$4))*IF(G98&lt;=3000,G98,12000-(3*G98))),0)</f>
        <v>0</v>
      </c>
      <c r="W98" s="106">
        <f t="shared" si="15"/>
        <v>124</v>
      </c>
      <c r="X98" s="104" cm="1">
        <f t="array" ref="X98">IFERROR(IF(OR(H98&lt;0,H98&gt;4000,W98&lt;55),0,INDEX('SEC Appendix V3'!$B$5:$F$8,_xlfn.IFS(W98&lt;60,1,W98&lt;65,2,W98&lt;68,3,TRUE,4),MATCH(YEAR($Q$27),'SEC Appendix V3'!$B$4:$F$4))*IF(H98&lt;=3000,H98,12000-(3*H98))),0)</f>
        <v>0</v>
      </c>
      <c r="Y98" s="106">
        <f t="shared" si="16"/>
        <v>124</v>
      </c>
      <c r="Z98" s="104" cm="1">
        <f t="array" ref="Z98">IFERROR(IF(OR(I98&lt;0,I98&gt;4000,Y98&lt;55),0,INDEX('SEC Appendix V3'!$B$5:$F$8,_xlfn.IFS(Y98&lt;60,1,Y98&lt;65,2,Y98&lt;68,3,TRUE,4),MATCH(YEAR($Q$27),'SEC Appendix V3'!$B$4:$F$4))*IF(I98&lt;=3000,I98,12000-(3*I98))),0)</f>
        <v>0</v>
      </c>
      <c r="AA98" s="106">
        <f t="shared" si="17"/>
        <v>124</v>
      </c>
      <c r="AB98" s="104" cm="1">
        <f t="array" ref="AB98">IFERROR(IF(OR(J98&lt;0,J98&gt;4000,AA98&lt;55),0,INDEX('SEC Appendix V3'!$B$5:$F$8,_xlfn.IFS(AA98&lt;60,1,AA98&lt;65,2,AA98&lt;68,3,TRUE,4),MATCH(YEAR($Q$27),'SEC Appendix V3'!$B$4:$F$4))*IF(J98&lt;=3000,J98,12000-(3*J98))),0)</f>
        <v>0</v>
      </c>
      <c r="AC98" s="106">
        <f t="shared" si="18"/>
        <v>124</v>
      </c>
      <c r="AD98" s="104" cm="1">
        <f t="array" ref="AD98">IFERROR(IF(OR(K98&lt;0,K98&gt;4000,AC98&lt;55),0,INDEX('SEC Appendix V3'!$B$5:$F$8,_xlfn.IFS(AC98&lt;60,1,AC98&lt;65,2,AC98&lt;68,3,TRUE,4),MATCH(YEAR($Q$27),'SEC Appendix V3'!$B$4:$F$4))*IF(K98&lt;=3000,K98,12000-(3*K98))),0)</f>
        <v>0</v>
      </c>
      <c r="AE98" s="106">
        <f t="shared" si="19"/>
        <v>124</v>
      </c>
      <c r="AF98" s="104" cm="1">
        <f t="array" ref="AF98">IFERROR(IF(OR(L98&lt;0,L98&gt;4000,AE98&lt;55),0,INDEX('SEC Appendix V3'!$B$5:$F$8,_xlfn.IFS(AE98&lt;60,1,AE98&lt;65,2,AE98&lt;68,3,TRUE,4),MATCH(YEAR($Q$27),'SEC Appendix V3'!$B$4:$F$4))*IF(L98&lt;=3000,L98,12000-(3*L98))),0)</f>
        <v>0</v>
      </c>
      <c r="AG98" s="106">
        <f t="shared" si="20"/>
        <v>124</v>
      </c>
      <c r="AH98" s="104" cm="1">
        <f t="array" ref="AH98">IFERROR(IF(OR(M98&lt;0,M98&gt;4000,AG98&lt;55),0,INDEX('SEC Appendix V3'!$B$5:$F$8,_xlfn.IFS(AG98&lt;60,1,AG98&lt;65,2,AG98&lt;68,3,TRUE,4),MATCH(YEAR($Q$27),'SEC Appendix V3'!$B$4:$F$4))*IF(M98&lt;=3000,M98,12000-(3*M98))),0)</f>
        <v>0</v>
      </c>
      <c r="AI98" s="106">
        <f t="shared" si="21"/>
        <v>124</v>
      </c>
      <c r="AJ98" s="104" cm="1">
        <f t="array" ref="AJ98">IFERROR(IF(OR(N98&lt;0,N98&gt;4000,AI98&lt;55),0,INDEX('SEC Appendix V3'!$B$5:$F$8,_xlfn.IFS(AI98&lt;60,1,AI98&lt;65,2,AI98&lt;68,3,TRUE,4),MATCH(YEAR($Q$27),'SEC Appendix V3'!$B$4:$F$4))*IF(N98&lt;=3000,N98,12000-(3*N98))),0)</f>
        <v>0</v>
      </c>
      <c r="AK98" s="106">
        <f t="shared" si="22"/>
        <v>124</v>
      </c>
      <c r="AL98" s="104" cm="1">
        <f t="array" ref="AL98">IFERROR(IF(OR(O98&lt;0,O98&gt;4000,AK98&lt;55),0,INDEX('SEC Appendix V3'!$B$5:$F$8,_xlfn.IFS(AK98&lt;60,1,AK98&lt;65,2,AK98&lt;68,3,TRUE,4),MATCH(YEAR($Q$27),'SEC Appendix V3'!$B$4:$F$4))*IF(O98&lt;=3000,O98,12000-(3*O98))),0)</f>
        <v>0</v>
      </c>
      <c r="AM98" s="106">
        <f t="shared" si="23"/>
        <v>124</v>
      </c>
      <c r="AN98" s="104" cm="1">
        <f t="array" ref="AN98">IFERROR(IF(OR(P98&lt;0,P98&gt;4000,AM98&lt;55),0,INDEX('SEC Appendix V3'!$B$5:$F$8,_xlfn.IFS(AM98&lt;60,1,AM98&lt;65,2,AM98&lt;68,3,TRUE,4),MATCH(YEAR($Q$27),'SEC Appendix V3'!$B$4:$F$4))*IF(P98&lt;=3000,P98,12000-(3*P98))),0)</f>
        <v>0</v>
      </c>
      <c r="AO98" s="79">
        <f t="shared" si="24"/>
        <v>0</v>
      </c>
    </row>
    <row r="99" spans="1:41" x14ac:dyDescent="0.35">
      <c r="A99" s="70">
        <v>70</v>
      </c>
      <c r="B99" s="57"/>
      <c r="C99" s="58"/>
      <c r="D99" s="59"/>
      <c r="E99" s="60"/>
      <c r="F99" s="60"/>
      <c r="G99" s="60"/>
      <c r="H99" s="60"/>
      <c r="I99" s="60"/>
      <c r="J99" s="60"/>
      <c r="K99" s="60"/>
      <c r="L99" s="60"/>
      <c r="M99" s="60"/>
      <c r="N99" s="60"/>
      <c r="O99" s="60"/>
      <c r="P99" s="60"/>
      <c r="Q99" s="50">
        <f t="shared" si="25"/>
        <v>124</v>
      </c>
      <c r="R99" s="76" cm="1">
        <f t="array" ref="R99">IFERROR(IF(OR(E99&lt;0,E99&gt;4000,Q99&lt;55),0,INDEX('SEC Appendix V3'!$B$5:$F$8,_xlfn.IFS(Q99&lt;60,1,Q99&lt;65,2,Q99&lt;68,3,TRUE,4),MATCH(YEAR($Q$27),'SEC Appendix V3'!$B$4:$F$4))*IF(E99&lt;=3000,E99,12000-(3*E99))),0)</f>
        <v>0</v>
      </c>
      <c r="S99" s="77">
        <f t="shared" si="13"/>
        <v>124</v>
      </c>
      <c r="T99" s="104" cm="1">
        <f t="array" ref="T99">IFERROR(IF(OR(F99&lt;0,F99&gt;4000,S99&lt;55),0,INDEX('SEC Appendix V3'!$B$5:$F$8,_xlfn.IFS(S99&lt;60,1,S99&lt;65,2,S99&lt;68,3,TRUE,4),MATCH(YEAR($Q$27),'SEC Appendix V3'!$B$4:$F$4))*IF(F99&lt;=3000,F99,12000-(3*F99))),0)</f>
        <v>0</v>
      </c>
      <c r="U99" s="77">
        <f t="shared" si="14"/>
        <v>124</v>
      </c>
      <c r="V99" s="104" cm="1">
        <f t="array" ref="V99">IFERROR(IF(OR(G99&lt;0,G99&gt;4000,U99&lt;55),0,INDEX('SEC Appendix V3'!$B$5:$F$8,_xlfn.IFS(U99&lt;60,1,U99&lt;65,2,U99&lt;68,3,TRUE,4),MATCH(YEAR($Q$27),'SEC Appendix V3'!$B$4:$F$4))*IF(G99&lt;=3000,G99,12000-(3*G99))),0)</f>
        <v>0</v>
      </c>
      <c r="W99" s="106">
        <f t="shared" si="15"/>
        <v>124</v>
      </c>
      <c r="X99" s="104" cm="1">
        <f t="array" ref="X99">IFERROR(IF(OR(H99&lt;0,H99&gt;4000,W99&lt;55),0,INDEX('SEC Appendix V3'!$B$5:$F$8,_xlfn.IFS(W99&lt;60,1,W99&lt;65,2,W99&lt;68,3,TRUE,4),MATCH(YEAR($Q$27),'SEC Appendix V3'!$B$4:$F$4))*IF(H99&lt;=3000,H99,12000-(3*H99))),0)</f>
        <v>0</v>
      </c>
      <c r="Y99" s="106">
        <f t="shared" si="16"/>
        <v>124</v>
      </c>
      <c r="Z99" s="104" cm="1">
        <f t="array" ref="Z99">IFERROR(IF(OR(I99&lt;0,I99&gt;4000,Y99&lt;55),0,INDEX('SEC Appendix V3'!$B$5:$F$8,_xlfn.IFS(Y99&lt;60,1,Y99&lt;65,2,Y99&lt;68,3,TRUE,4),MATCH(YEAR($Q$27),'SEC Appendix V3'!$B$4:$F$4))*IF(I99&lt;=3000,I99,12000-(3*I99))),0)</f>
        <v>0</v>
      </c>
      <c r="AA99" s="106">
        <f t="shared" si="17"/>
        <v>124</v>
      </c>
      <c r="AB99" s="104" cm="1">
        <f t="array" ref="AB99">IFERROR(IF(OR(J99&lt;0,J99&gt;4000,AA99&lt;55),0,INDEX('SEC Appendix V3'!$B$5:$F$8,_xlfn.IFS(AA99&lt;60,1,AA99&lt;65,2,AA99&lt;68,3,TRUE,4),MATCH(YEAR($Q$27),'SEC Appendix V3'!$B$4:$F$4))*IF(J99&lt;=3000,J99,12000-(3*J99))),0)</f>
        <v>0</v>
      </c>
      <c r="AC99" s="106">
        <f t="shared" si="18"/>
        <v>124</v>
      </c>
      <c r="AD99" s="104" cm="1">
        <f t="array" ref="AD99">IFERROR(IF(OR(K99&lt;0,K99&gt;4000,AC99&lt;55),0,INDEX('SEC Appendix V3'!$B$5:$F$8,_xlfn.IFS(AC99&lt;60,1,AC99&lt;65,2,AC99&lt;68,3,TRUE,4),MATCH(YEAR($Q$27),'SEC Appendix V3'!$B$4:$F$4))*IF(K99&lt;=3000,K99,12000-(3*K99))),0)</f>
        <v>0</v>
      </c>
      <c r="AE99" s="106">
        <f t="shared" si="19"/>
        <v>124</v>
      </c>
      <c r="AF99" s="104" cm="1">
        <f t="array" ref="AF99">IFERROR(IF(OR(L99&lt;0,L99&gt;4000,AE99&lt;55),0,INDEX('SEC Appendix V3'!$B$5:$F$8,_xlfn.IFS(AE99&lt;60,1,AE99&lt;65,2,AE99&lt;68,3,TRUE,4),MATCH(YEAR($Q$27),'SEC Appendix V3'!$B$4:$F$4))*IF(L99&lt;=3000,L99,12000-(3*L99))),0)</f>
        <v>0</v>
      </c>
      <c r="AG99" s="106">
        <f t="shared" si="20"/>
        <v>124</v>
      </c>
      <c r="AH99" s="104" cm="1">
        <f t="array" ref="AH99">IFERROR(IF(OR(M99&lt;0,M99&gt;4000,AG99&lt;55),0,INDEX('SEC Appendix V3'!$B$5:$F$8,_xlfn.IFS(AG99&lt;60,1,AG99&lt;65,2,AG99&lt;68,3,TRUE,4),MATCH(YEAR($Q$27),'SEC Appendix V3'!$B$4:$F$4))*IF(M99&lt;=3000,M99,12000-(3*M99))),0)</f>
        <v>0</v>
      </c>
      <c r="AI99" s="106">
        <f t="shared" si="21"/>
        <v>124</v>
      </c>
      <c r="AJ99" s="104" cm="1">
        <f t="array" ref="AJ99">IFERROR(IF(OR(N99&lt;0,N99&gt;4000,AI99&lt;55),0,INDEX('SEC Appendix V3'!$B$5:$F$8,_xlfn.IFS(AI99&lt;60,1,AI99&lt;65,2,AI99&lt;68,3,TRUE,4),MATCH(YEAR($Q$27),'SEC Appendix V3'!$B$4:$F$4))*IF(N99&lt;=3000,N99,12000-(3*N99))),0)</f>
        <v>0</v>
      </c>
      <c r="AK99" s="106">
        <f t="shared" si="22"/>
        <v>124</v>
      </c>
      <c r="AL99" s="104" cm="1">
        <f t="array" ref="AL99">IFERROR(IF(OR(O99&lt;0,O99&gt;4000,AK99&lt;55),0,INDEX('SEC Appendix V3'!$B$5:$F$8,_xlfn.IFS(AK99&lt;60,1,AK99&lt;65,2,AK99&lt;68,3,TRUE,4),MATCH(YEAR($Q$27),'SEC Appendix V3'!$B$4:$F$4))*IF(O99&lt;=3000,O99,12000-(3*O99))),0)</f>
        <v>0</v>
      </c>
      <c r="AM99" s="106">
        <f t="shared" si="23"/>
        <v>124</v>
      </c>
      <c r="AN99" s="104" cm="1">
        <f t="array" ref="AN99">IFERROR(IF(OR(P99&lt;0,P99&gt;4000,AM99&lt;55),0,INDEX('SEC Appendix V3'!$B$5:$F$8,_xlfn.IFS(AM99&lt;60,1,AM99&lt;65,2,AM99&lt;68,3,TRUE,4),MATCH(YEAR($Q$27),'SEC Appendix V3'!$B$4:$F$4))*IF(P99&lt;=3000,P99,12000-(3*P99))),0)</f>
        <v>0</v>
      </c>
      <c r="AO99" s="79">
        <f t="shared" si="24"/>
        <v>0</v>
      </c>
    </row>
    <row r="100" spans="1:41" x14ac:dyDescent="0.35">
      <c r="A100" s="70">
        <v>71</v>
      </c>
      <c r="B100" s="57"/>
      <c r="C100" s="58"/>
      <c r="D100" s="59"/>
      <c r="E100" s="60"/>
      <c r="F100" s="60"/>
      <c r="G100" s="60"/>
      <c r="H100" s="60"/>
      <c r="I100" s="60"/>
      <c r="J100" s="60"/>
      <c r="K100" s="60"/>
      <c r="L100" s="60"/>
      <c r="M100" s="60"/>
      <c r="N100" s="60"/>
      <c r="O100" s="60"/>
      <c r="P100" s="60"/>
      <c r="Q100" s="50">
        <f t="shared" si="25"/>
        <v>124</v>
      </c>
      <c r="R100" s="76" cm="1">
        <f t="array" ref="R100">IFERROR(IF(OR(E100&lt;0,E100&gt;4000,Q100&lt;55),0,INDEX('SEC Appendix V3'!$B$5:$F$8,_xlfn.IFS(Q100&lt;60,1,Q100&lt;65,2,Q100&lt;68,3,TRUE,4),MATCH(YEAR($Q$27),'SEC Appendix V3'!$B$4:$F$4))*IF(E100&lt;=3000,E100,12000-(3*E100))),0)</f>
        <v>0</v>
      </c>
      <c r="S100" s="77">
        <f t="shared" si="13"/>
        <v>124</v>
      </c>
      <c r="T100" s="104" cm="1">
        <f t="array" ref="T100">IFERROR(IF(OR(F100&lt;0,F100&gt;4000,S100&lt;55),0,INDEX('SEC Appendix V3'!$B$5:$F$8,_xlfn.IFS(S100&lt;60,1,S100&lt;65,2,S100&lt;68,3,TRUE,4),MATCH(YEAR($Q$27),'SEC Appendix V3'!$B$4:$F$4))*IF(F100&lt;=3000,F100,12000-(3*F100))),0)</f>
        <v>0</v>
      </c>
      <c r="U100" s="77">
        <f t="shared" si="14"/>
        <v>124</v>
      </c>
      <c r="V100" s="104" cm="1">
        <f t="array" ref="V100">IFERROR(IF(OR(G100&lt;0,G100&gt;4000,U100&lt;55),0,INDEX('SEC Appendix V3'!$B$5:$F$8,_xlfn.IFS(U100&lt;60,1,U100&lt;65,2,U100&lt;68,3,TRUE,4),MATCH(YEAR($Q$27),'SEC Appendix V3'!$B$4:$F$4))*IF(G100&lt;=3000,G100,12000-(3*G100))),0)</f>
        <v>0</v>
      </c>
      <c r="W100" s="106">
        <f t="shared" si="15"/>
        <v>124</v>
      </c>
      <c r="X100" s="104" cm="1">
        <f t="array" ref="X100">IFERROR(IF(OR(H100&lt;0,H100&gt;4000,W100&lt;55),0,INDEX('SEC Appendix V3'!$B$5:$F$8,_xlfn.IFS(W100&lt;60,1,W100&lt;65,2,W100&lt;68,3,TRUE,4),MATCH(YEAR($Q$27),'SEC Appendix V3'!$B$4:$F$4))*IF(H100&lt;=3000,H100,12000-(3*H100))),0)</f>
        <v>0</v>
      </c>
      <c r="Y100" s="106">
        <f t="shared" si="16"/>
        <v>124</v>
      </c>
      <c r="Z100" s="104" cm="1">
        <f t="array" ref="Z100">IFERROR(IF(OR(I100&lt;0,I100&gt;4000,Y100&lt;55),0,INDEX('SEC Appendix V3'!$B$5:$F$8,_xlfn.IFS(Y100&lt;60,1,Y100&lt;65,2,Y100&lt;68,3,TRUE,4),MATCH(YEAR($Q$27),'SEC Appendix V3'!$B$4:$F$4))*IF(I100&lt;=3000,I100,12000-(3*I100))),0)</f>
        <v>0</v>
      </c>
      <c r="AA100" s="106">
        <f t="shared" si="17"/>
        <v>124</v>
      </c>
      <c r="AB100" s="104" cm="1">
        <f t="array" ref="AB100">IFERROR(IF(OR(J100&lt;0,J100&gt;4000,AA100&lt;55),0,INDEX('SEC Appendix V3'!$B$5:$F$8,_xlfn.IFS(AA100&lt;60,1,AA100&lt;65,2,AA100&lt;68,3,TRUE,4),MATCH(YEAR($Q$27),'SEC Appendix V3'!$B$4:$F$4))*IF(J100&lt;=3000,J100,12000-(3*J100))),0)</f>
        <v>0</v>
      </c>
      <c r="AC100" s="106">
        <f t="shared" si="18"/>
        <v>124</v>
      </c>
      <c r="AD100" s="104" cm="1">
        <f t="array" ref="AD100">IFERROR(IF(OR(K100&lt;0,K100&gt;4000,AC100&lt;55),0,INDEX('SEC Appendix V3'!$B$5:$F$8,_xlfn.IFS(AC100&lt;60,1,AC100&lt;65,2,AC100&lt;68,3,TRUE,4),MATCH(YEAR($Q$27),'SEC Appendix V3'!$B$4:$F$4))*IF(K100&lt;=3000,K100,12000-(3*K100))),0)</f>
        <v>0</v>
      </c>
      <c r="AE100" s="106">
        <f t="shared" si="19"/>
        <v>124</v>
      </c>
      <c r="AF100" s="104" cm="1">
        <f t="array" ref="AF100">IFERROR(IF(OR(L100&lt;0,L100&gt;4000,AE100&lt;55),0,INDEX('SEC Appendix V3'!$B$5:$F$8,_xlfn.IFS(AE100&lt;60,1,AE100&lt;65,2,AE100&lt;68,3,TRUE,4),MATCH(YEAR($Q$27),'SEC Appendix V3'!$B$4:$F$4))*IF(L100&lt;=3000,L100,12000-(3*L100))),0)</f>
        <v>0</v>
      </c>
      <c r="AG100" s="106">
        <f t="shared" si="20"/>
        <v>124</v>
      </c>
      <c r="AH100" s="104" cm="1">
        <f t="array" ref="AH100">IFERROR(IF(OR(M100&lt;0,M100&gt;4000,AG100&lt;55),0,INDEX('SEC Appendix V3'!$B$5:$F$8,_xlfn.IFS(AG100&lt;60,1,AG100&lt;65,2,AG100&lt;68,3,TRUE,4),MATCH(YEAR($Q$27),'SEC Appendix V3'!$B$4:$F$4))*IF(M100&lt;=3000,M100,12000-(3*M100))),0)</f>
        <v>0</v>
      </c>
      <c r="AI100" s="106">
        <f t="shared" si="21"/>
        <v>124</v>
      </c>
      <c r="AJ100" s="104" cm="1">
        <f t="array" ref="AJ100">IFERROR(IF(OR(N100&lt;0,N100&gt;4000,AI100&lt;55),0,INDEX('SEC Appendix V3'!$B$5:$F$8,_xlfn.IFS(AI100&lt;60,1,AI100&lt;65,2,AI100&lt;68,3,TRUE,4),MATCH(YEAR($Q$27),'SEC Appendix V3'!$B$4:$F$4))*IF(N100&lt;=3000,N100,12000-(3*N100))),0)</f>
        <v>0</v>
      </c>
      <c r="AK100" s="106">
        <f t="shared" si="22"/>
        <v>124</v>
      </c>
      <c r="AL100" s="104" cm="1">
        <f t="array" ref="AL100">IFERROR(IF(OR(O100&lt;0,O100&gt;4000,AK100&lt;55),0,INDEX('SEC Appendix V3'!$B$5:$F$8,_xlfn.IFS(AK100&lt;60,1,AK100&lt;65,2,AK100&lt;68,3,TRUE,4),MATCH(YEAR($Q$27),'SEC Appendix V3'!$B$4:$F$4))*IF(O100&lt;=3000,O100,12000-(3*O100))),0)</f>
        <v>0</v>
      </c>
      <c r="AM100" s="106">
        <f t="shared" si="23"/>
        <v>124</v>
      </c>
      <c r="AN100" s="104" cm="1">
        <f t="array" ref="AN100">IFERROR(IF(OR(P100&lt;0,P100&gt;4000,AM100&lt;55),0,INDEX('SEC Appendix V3'!$B$5:$F$8,_xlfn.IFS(AM100&lt;60,1,AM100&lt;65,2,AM100&lt;68,3,TRUE,4),MATCH(YEAR($Q$27),'SEC Appendix V3'!$B$4:$F$4))*IF(P100&lt;=3000,P100,12000-(3*P100))),0)</f>
        <v>0</v>
      </c>
      <c r="AO100" s="79">
        <f t="shared" si="24"/>
        <v>0</v>
      </c>
    </row>
    <row r="101" spans="1:41" x14ac:dyDescent="0.35">
      <c r="A101" s="70">
        <v>72</v>
      </c>
      <c r="B101" s="58"/>
      <c r="C101" s="58"/>
      <c r="D101" s="59"/>
      <c r="E101" s="60"/>
      <c r="F101" s="60"/>
      <c r="G101" s="60"/>
      <c r="H101" s="60"/>
      <c r="I101" s="60"/>
      <c r="J101" s="60"/>
      <c r="K101" s="60"/>
      <c r="L101" s="60"/>
      <c r="M101" s="60"/>
      <c r="N101" s="60"/>
      <c r="O101" s="60"/>
      <c r="P101" s="60"/>
      <c r="Q101" s="50">
        <f t="shared" si="25"/>
        <v>124</v>
      </c>
      <c r="R101" s="76" cm="1">
        <f t="array" ref="R101">IFERROR(IF(OR(E101&lt;0,E101&gt;4000,Q101&lt;55),0,INDEX('SEC Appendix V3'!$B$5:$F$8,_xlfn.IFS(Q101&lt;60,1,Q101&lt;65,2,Q101&lt;68,3,TRUE,4),MATCH(YEAR($Q$27),'SEC Appendix V3'!$B$4:$F$4))*IF(E101&lt;=3000,E101,12000-(3*E101))),0)</f>
        <v>0</v>
      </c>
      <c r="S101" s="77">
        <f t="shared" si="13"/>
        <v>124</v>
      </c>
      <c r="T101" s="104" cm="1">
        <f t="array" ref="T101">IFERROR(IF(OR(F101&lt;0,F101&gt;4000,S101&lt;55),0,INDEX('SEC Appendix V3'!$B$5:$F$8,_xlfn.IFS(S101&lt;60,1,S101&lt;65,2,S101&lt;68,3,TRUE,4),MATCH(YEAR($Q$27),'SEC Appendix V3'!$B$4:$F$4))*IF(F101&lt;=3000,F101,12000-(3*F101))),0)</f>
        <v>0</v>
      </c>
      <c r="U101" s="77">
        <f t="shared" si="14"/>
        <v>124</v>
      </c>
      <c r="V101" s="104" cm="1">
        <f t="array" ref="V101">IFERROR(IF(OR(G101&lt;0,G101&gt;4000,U101&lt;55),0,INDEX('SEC Appendix V3'!$B$5:$F$8,_xlfn.IFS(U101&lt;60,1,U101&lt;65,2,U101&lt;68,3,TRUE,4),MATCH(YEAR($Q$27),'SEC Appendix V3'!$B$4:$F$4))*IF(G101&lt;=3000,G101,12000-(3*G101))),0)</f>
        <v>0</v>
      </c>
      <c r="W101" s="106">
        <f t="shared" si="15"/>
        <v>124</v>
      </c>
      <c r="X101" s="104" cm="1">
        <f t="array" ref="X101">IFERROR(IF(OR(H101&lt;0,H101&gt;4000,W101&lt;55),0,INDEX('SEC Appendix V3'!$B$5:$F$8,_xlfn.IFS(W101&lt;60,1,W101&lt;65,2,W101&lt;68,3,TRUE,4),MATCH(YEAR($Q$27),'SEC Appendix V3'!$B$4:$F$4))*IF(H101&lt;=3000,H101,12000-(3*H101))),0)</f>
        <v>0</v>
      </c>
      <c r="Y101" s="106">
        <f t="shared" si="16"/>
        <v>124</v>
      </c>
      <c r="Z101" s="104" cm="1">
        <f t="array" ref="Z101">IFERROR(IF(OR(I101&lt;0,I101&gt;4000,Y101&lt;55),0,INDEX('SEC Appendix V3'!$B$5:$F$8,_xlfn.IFS(Y101&lt;60,1,Y101&lt;65,2,Y101&lt;68,3,TRUE,4),MATCH(YEAR($Q$27),'SEC Appendix V3'!$B$4:$F$4))*IF(I101&lt;=3000,I101,12000-(3*I101))),0)</f>
        <v>0</v>
      </c>
      <c r="AA101" s="106">
        <f t="shared" si="17"/>
        <v>124</v>
      </c>
      <c r="AB101" s="104" cm="1">
        <f t="array" ref="AB101">IFERROR(IF(OR(J101&lt;0,J101&gt;4000,AA101&lt;55),0,INDEX('SEC Appendix V3'!$B$5:$F$8,_xlfn.IFS(AA101&lt;60,1,AA101&lt;65,2,AA101&lt;68,3,TRUE,4),MATCH(YEAR($Q$27),'SEC Appendix V3'!$B$4:$F$4))*IF(J101&lt;=3000,J101,12000-(3*J101))),0)</f>
        <v>0</v>
      </c>
      <c r="AC101" s="106">
        <f t="shared" si="18"/>
        <v>124</v>
      </c>
      <c r="AD101" s="104" cm="1">
        <f t="array" ref="AD101">IFERROR(IF(OR(K101&lt;0,K101&gt;4000,AC101&lt;55),0,INDEX('SEC Appendix V3'!$B$5:$F$8,_xlfn.IFS(AC101&lt;60,1,AC101&lt;65,2,AC101&lt;68,3,TRUE,4),MATCH(YEAR($Q$27),'SEC Appendix V3'!$B$4:$F$4))*IF(K101&lt;=3000,K101,12000-(3*K101))),0)</f>
        <v>0</v>
      </c>
      <c r="AE101" s="106">
        <f t="shared" si="19"/>
        <v>124</v>
      </c>
      <c r="AF101" s="104" cm="1">
        <f t="array" ref="AF101">IFERROR(IF(OR(L101&lt;0,L101&gt;4000,AE101&lt;55),0,INDEX('SEC Appendix V3'!$B$5:$F$8,_xlfn.IFS(AE101&lt;60,1,AE101&lt;65,2,AE101&lt;68,3,TRUE,4),MATCH(YEAR($Q$27),'SEC Appendix V3'!$B$4:$F$4))*IF(L101&lt;=3000,L101,12000-(3*L101))),0)</f>
        <v>0</v>
      </c>
      <c r="AG101" s="106">
        <f t="shared" si="20"/>
        <v>124</v>
      </c>
      <c r="AH101" s="104" cm="1">
        <f t="array" ref="AH101">IFERROR(IF(OR(M101&lt;0,M101&gt;4000,AG101&lt;55),0,INDEX('SEC Appendix V3'!$B$5:$F$8,_xlfn.IFS(AG101&lt;60,1,AG101&lt;65,2,AG101&lt;68,3,TRUE,4),MATCH(YEAR($Q$27),'SEC Appendix V3'!$B$4:$F$4))*IF(M101&lt;=3000,M101,12000-(3*M101))),0)</f>
        <v>0</v>
      </c>
      <c r="AI101" s="106">
        <f t="shared" si="21"/>
        <v>124</v>
      </c>
      <c r="AJ101" s="104" cm="1">
        <f t="array" ref="AJ101">IFERROR(IF(OR(N101&lt;0,N101&gt;4000,AI101&lt;55),0,INDEX('SEC Appendix V3'!$B$5:$F$8,_xlfn.IFS(AI101&lt;60,1,AI101&lt;65,2,AI101&lt;68,3,TRUE,4),MATCH(YEAR($Q$27),'SEC Appendix V3'!$B$4:$F$4))*IF(N101&lt;=3000,N101,12000-(3*N101))),0)</f>
        <v>0</v>
      </c>
      <c r="AK101" s="106">
        <f t="shared" si="22"/>
        <v>124</v>
      </c>
      <c r="AL101" s="104" cm="1">
        <f t="array" ref="AL101">IFERROR(IF(OR(O101&lt;0,O101&gt;4000,AK101&lt;55),0,INDEX('SEC Appendix V3'!$B$5:$F$8,_xlfn.IFS(AK101&lt;60,1,AK101&lt;65,2,AK101&lt;68,3,TRUE,4),MATCH(YEAR($Q$27),'SEC Appendix V3'!$B$4:$F$4))*IF(O101&lt;=3000,O101,12000-(3*O101))),0)</f>
        <v>0</v>
      </c>
      <c r="AM101" s="106">
        <f t="shared" si="23"/>
        <v>124</v>
      </c>
      <c r="AN101" s="104" cm="1">
        <f t="array" ref="AN101">IFERROR(IF(OR(P101&lt;0,P101&gt;4000,AM101&lt;55),0,INDEX('SEC Appendix V3'!$B$5:$F$8,_xlfn.IFS(AM101&lt;60,1,AM101&lt;65,2,AM101&lt;68,3,TRUE,4),MATCH(YEAR($Q$27),'SEC Appendix V3'!$B$4:$F$4))*IF(P101&lt;=3000,P101,12000-(3*P101))),0)</f>
        <v>0</v>
      </c>
      <c r="AO101" s="79">
        <f t="shared" si="24"/>
        <v>0</v>
      </c>
    </row>
    <row r="102" spans="1:41" x14ac:dyDescent="0.35">
      <c r="A102" s="70">
        <v>73</v>
      </c>
      <c r="B102" s="57"/>
      <c r="C102" s="58"/>
      <c r="D102" s="59"/>
      <c r="E102" s="60"/>
      <c r="F102" s="60"/>
      <c r="G102" s="60"/>
      <c r="H102" s="60"/>
      <c r="I102" s="60"/>
      <c r="J102" s="60"/>
      <c r="K102" s="60"/>
      <c r="L102" s="60"/>
      <c r="M102" s="60"/>
      <c r="N102" s="60"/>
      <c r="O102" s="60"/>
      <c r="P102" s="60"/>
      <c r="Q102" s="50">
        <f t="shared" si="25"/>
        <v>124</v>
      </c>
      <c r="R102" s="76" cm="1">
        <f t="array" ref="R102">IFERROR(IF(OR(E102&lt;0,E102&gt;4000,Q102&lt;55),0,INDEX('SEC Appendix V3'!$B$5:$F$8,_xlfn.IFS(Q102&lt;60,1,Q102&lt;65,2,Q102&lt;68,3,TRUE,4),MATCH(YEAR($Q$27),'SEC Appendix V3'!$B$4:$F$4))*IF(E102&lt;=3000,E102,12000-(3*E102))),0)</f>
        <v>0</v>
      </c>
      <c r="S102" s="77">
        <f t="shared" si="13"/>
        <v>124</v>
      </c>
      <c r="T102" s="104" cm="1">
        <f t="array" ref="T102">IFERROR(IF(OR(F102&lt;0,F102&gt;4000,S102&lt;55),0,INDEX('SEC Appendix V3'!$B$5:$F$8,_xlfn.IFS(S102&lt;60,1,S102&lt;65,2,S102&lt;68,3,TRUE,4),MATCH(YEAR($Q$27),'SEC Appendix V3'!$B$4:$F$4))*IF(F102&lt;=3000,F102,12000-(3*F102))),0)</f>
        <v>0</v>
      </c>
      <c r="U102" s="77">
        <f t="shared" si="14"/>
        <v>124</v>
      </c>
      <c r="V102" s="104" cm="1">
        <f t="array" ref="V102">IFERROR(IF(OR(G102&lt;0,G102&gt;4000,U102&lt;55),0,INDEX('SEC Appendix V3'!$B$5:$F$8,_xlfn.IFS(U102&lt;60,1,U102&lt;65,2,U102&lt;68,3,TRUE,4),MATCH(YEAR($Q$27),'SEC Appendix V3'!$B$4:$F$4))*IF(G102&lt;=3000,G102,12000-(3*G102))),0)</f>
        <v>0</v>
      </c>
      <c r="W102" s="106">
        <f t="shared" si="15"/>
        <v>124</v>
      </c>
      <c r="X102" s="104" cm="1">
        <f t="array" ref="X102">IFERROR(IF(OR(H102&lt;0,H102&gt;4000,W102&lt;55),0,INDEX('SEC Appendix V3'!$B$5:$F$8,_xlfn.IFS(W102&lt;60,1,W102&lt;65,2,W102&lt;68,3,TRUE,4),MATCH(YEAR($Q$27),'SEC Appendix V3'!$B$4:$F$4))*IF(H102&lt;=3000,H102,12000-(3*H102))),0)</f>
        <v>0</v>
      </c>
      <c r="Y102" s="106">
        <f t="shared" si="16"/>
        <v>124</v>
      </c>
      <c r="Z102" s="104" cm="1">
        <f t="array" ref="Z102">IFERROR(IF(OR(I102&lt;0,I102&gt;4000,Y102&lt;55),0,INDEX('SEC Appendix V3'!$B$5:$F$8,_xlfn.IFS(Y102&lt;60,1,Y102&lt;65,2,Y102&lt;68,3,TRUE,4),MATCH(YEAR($Q$27),'SEC Appendix V3'!$B$4:$F$4))*IF(I102&lt;=3000,I102,12000-(3*I102))),0)</f>
        <v>0</v>
      </c>
      <c r="AA102" s="106">
        <f t="shared" si="17"/>
        <v>124</v>
      </c>
      <c r="AB102" s="104" cm="1">
        <f t="array" ref="AB102">IFERROR(IF(OR(J102&lt;0,J102&gt;4000,AA102&lt;55),0,INDEX('SEC Appendix V3'!$B$5:$F$8,_xlfn.IFS(AA102&lt;60,1,AA102&lt;65,2,AA102&lt;68,3,TRUE,4),MATCH(YEAR($Q$27),'SEC Appendix V3'!$B$4:$F$4))*IF(J102&lt;=3000,J102,12000-(3*J102))),0)</f>
        <v>0</v>
      </c>
      <c r="AC102" s="106">
        <f t="shared" si="18"/>
        <v>124</v>
      </c>
      <c r="AD102" s="104" cm="1">
        <f t="array" ref="AD102">IFERROR(IF(OR(K102&lt;0,K102&gt;4000,AC102&lt;55),0,INDEX('SEC Appendix V3'!$B$5:$F$8,_xlfn.IFS(AC102&lt;60,1,AC102&lt;65,2,AC102&lt;68,3,TRUE,4),MATCH(YEAR($Q$27),'SEC Appendix V3'!$B$4:$F$4))*IF(K102&lt;=3000,K102,12000-(3*K102))),0)</f>
        <v>0</v>
      </c>
      <c r="AE102" s="106">
        <f t="shared" si="19"/>
        <v>124</v>
      </c>
      <c r="AF102" s="104" cm="1">
        <f t="array" ref="AF102">IFERROR(IF(OR(L102&lt;0,L102&gt;4000,AE102&lt;55),0,INDEX('SEC Appendix V3'!$B$5:$F$8,_xlfn.IFS(AE102&lt;60,1,AE102&lt;65,2,AE102&lt;68,3,TRUE,4),MATCH(YEAR($Q$27),'SEC Appendix V3'!$B$4:$F$4))*IF(L102&lt;=3000,L102,12000-(3*L102))),0)</f>
        <v>0</v>
      </c>
      <c r="AG102" s="106">
        <f t="shared" si="20"/>
        <v>124</v>
      </c>
      <c r="AH102" s="104" cm="1">
        <f t="array" ref="AH102">IFERROR(IF(OR(M102&lt;0,M102&gt;4000,AG102&lt;55),0,INDEX('SEC Appendix V3'!$B$5:$F$8,_xlfn.IFS(AG102&lt;60,1,AG102&lt;65,2,AG102&lt;68,3,TRUE,4),MATCH(YEAR($Q$27),'SEC Appendix V3'!$B$4:$F$4))*IF(M102&lt;=3000,M102,12000-(3*M102))),0)</f>
        <v>0</v>
      </c>
      <c r="AI102" s="106">
        <f t="shared" si="21"/>
        <v>124</v>
      </c>
      <c r="AJ102" s="104" cm="1">
        <f t="array" ref="AJ102">IFERROR(IF(OR(N102&lt;0,N102&gt;4000,AI102&lt;55),0,INDEX('SEC Appendix V3'!$B$5:$F$8,_xlfn.IFS(AI102&lt;60,1,AI102&lt;65,2,AI102&lt;68,3,TRUE,4),MATCH(YEAR($Q$27),'SEC Appendix V3'!$B$4:$F$4))*IF(N102&lt;=3000,N102,12000-(3*N102))),0)</f>
        <v>0</v>
      </c>
      <c r="AK102" s="106">
        <f t="shared" si="22"/>
        <v>124</v>
      </c>
      <c r="AL102" s="104" cm="1">
        <f t="array" ref="AL102">IFERROR(IF(OR(O102&lt;0,O102&gt;4000,AK102&lt;55),0,INDEX('SEC Appendix V3'!$B$5:$F$8,_xlfn.IFS(AK102&lt;60,1,AK102&lt;65,2,AK102&lt;68,3,TRUE,4),MATCH(YEAR($Q$27),'SEC Appendix V3'!$B$4:$F$4))*IF(O102&lt;=3000,O102,12000-(3*O102))),0)</f>
        <v>0</v>
      </c>
      <c r="AM102" s="106">
        <f t="shared" si="23"/>
        <v>124</v>
      </c>
      <c r="AN102" s="104" cm="1">
        <f t="array" ref="AN102">IFERROR(IF(OR(P102&lt;0,P102&gt;4000,AM102&lt;55),0,INDEX('SEC Appendix V3'!$B$5:$F$8,_xlfn.IFS(AM102&lt;60,1,AM102&lt;65,2,AM102&lt;68,3,TRUE,4),MATCH(YEAR($Q$27),'SEC Appendix V3'!$B$4:$F$4))*IF(P102&lt;=3000,P102,12000-(3*P102))),0)</f>
        <v>0</v>
      </c>
      <c r="AO102" s="79">
        <f t="shared" si="24"/>
        <v>0</v>
      </c>
    </row>
    <row r="103" spans="1:41" x14ac:dyDescent="0.35">
      <c r="A103" s="70">
        <v>74</v>
      </c>
      <c r="B103" s="57"/>
      <c r="C103" s="58"/>
      <c r="D103" s="59"/>
      <c r="E103" s="60"/>
      <c r="F103" s="60"/>
      <c r="G103" s="60"/>
      <c r="H103" s="60"/>
      <c r="I103" s="60"/>
      <c r="J103" s="60"/>
      <c r="K103" s="60"/>
      <c r="L103" s="60"/>
      <c r="M103" s="60"/>
      <c r="N103" s="60"/>
      <c r="O103" s="60"/>
      <c r="P103" s="60"/>
      <c r="Q103" s="50">
        <f t="shared" si="25"/>
        <v>124</v>
      </c>
      <c r="R103" s="76" cm="1">
        <f t="array" ref="R103">IFERROR(IF(OR(E103&lt;0,E103&gt;4000,Q103&lt;55),0,INDEX('SEC Appendix V3'!$B$5:$F$8,_xlfn.IFS(Q103&lt;60,1,Q103&lt;65,2,Q103&lt;68,3,TRUE,4),MATCH(YEAR($Q$27),'SEC Appendix V3'!$B$4:$F$4))*IF(E103&lt;=3000,E103,12000-(3*E103))),0)</f>
        <v>0</v>
      </c>
      <c r="S103" s="77">
        <f t="shared" si="13"/>
        <v>124</v>
      </c>
      <c r="T103" s="104" cm="1">
        <f t="array" ref="T103">IFERROR(IF(OR(F103&lt;0,F103&gt;4000,S103&lt;55),0,INDEX('SEC Appendix V3'!$B$5:$F$8,_xlfn.IFS(S103&lt;60,1,S103&lt;65,2,S103&lt;68,3,TRUE,4),MATCH(YEAR($Q$27),'SEC Appendix V3'!$B$4:$F$4))*IF(F103&lt;=3000,F103,12000-(3*F103))),0)</f>
        <v>0</v>
      </c>
      <c r="U103" s="77">
        <f t="shared" si="14"/>
        <v>124</v>
      </c>
      <c r="V103" s="104" cm="1">
        <f t="array" ref="V103">IFERROR(IF(OR(G103&lt;0,G103&gt;4000,U103&lt;55),0,INDEX('SEC Appendix V3'!$B$5:$F$8,_xlfn.IFS(U103&lt;60,1,U103&lt;65,2,U103&lt;68,3,TRUE,4),MATCH(YEAR($Q$27),'SEC Appendix V3'!$B$4:$F$4))*IF(G103&lt;=3000,G103,12000-(3*G103))),0)</f>
        <v>0</v>
      </c>
      <c r="W103" s="106">
        <f t="shared" si="15"/>
        <v>124</v>
      </c>
      <c r="X103" s="104" cm="1">
        <f t="array" ref="X103">IFERROR(IF(OR(H103&lt;0,H103&gt;4000,W103&lt;55),0,INDEX('SEC Appendix V3'!$B$5:$F$8,_xlfn.IFS(W103&lt;60,1,W103&lt;65,2,W103&lt;68,3,TRUE,4),MATCH(YEAR($Q$27),'SEC Appendix V3'!$B$4:$F$4))*IF(H103&lt;=3000,H103,12000-(3*H103))),0)</f>
        <v>0</v>
      </c>
      <c r="Y103" s="106">
        <f t="shared" si="16"/>
        <v>124</v>
      </c>
      <c r="Z103" s="104" cm="1">
        <f t="array" ref="Z103">IFERROR(IF(OR(I103&lt;0,I103&gt;4000,Y103&lt;55),0,INDEX('SEC Appendix V3'!$B$5:$F$8,_xlfn.IFS(Y103&lt;60,1,Y103&lt;65,2,Y103&lt;68,3,TRUE,4),MATCH(YEAR($Q$27),'SEC Appendix V3'!$B$4:$F$4))*IF(I103&lt;=3000,I103,12000-(3*I103))),0)</f>
        <v>0</v>
      </c>
      <c r="AA103" s="106">
        <f t="shared" si="17"/>
        <v>124</v>
      </c>
      <c r="AB103" s="104" cm="1">
        <f t="array" ref="AB103">IFERROR(IF(OR(J103&lt;0,J103&gt;4000,AA103&lt;55),0,INDEX('SEC Appendix V3'!$B$5:$F$8,_xlfn.IFS(AA103&lt;60,1,AA103&lt;65,2,AA103&lt;68,3,TRUE,4),MATCH(YEAR($Q$27),'SEC Appendix V3'!$B$4:$F$4))*IF(J103&lt;=3000,J103,12000-(3*J103))),0)</f>
        <v>0</v>
      </c>
      <c r="AC103" s="106">
        <f t="shared" si="18"/>
        <v>124</v>
      </c>
      <c r="AD103" s="104" cm="1">
        <f t="array" ref="AD103">IFERROR(IF(OR(K103&lt;0,K103&gt;4000,AC103&lt;55),0,INDEX('SEC Appendix V3'!$B$5:$F$8,_xlfn.IFS(AC103&lt;60,1,AC103&lt;65,2,AC103&lt;68,3,TRUE,4),MATCH(YEAR($Q$27),'SEC Appendix V3'!$B$4:$F$4))*IF(K103&lt;=3000,K103,12000-(3*K103))),0)</f>
        <v>0</v>
      </c>
      <c r="AE103" s="106">
        <f t="shared" si="19"/>
        <v>124</v>
      </c>
      <c r="AF103" s="104" cm="1">
        <f t="array" ref="AF103">IFERROR(IF(OR(L103&lt;0,L103&gt;4000,AE103&lt;55),0,INDEX('SEC Appendix V3'!$B$5:$F$8,_xlfn.IFS(AE103&lt;60,1,AE103&lt;65,2,AE103&lt;68,3,TRUE,4),MATCH(YEAR($Q$27),'SEC Appendix V3'!$B$4:$F$4))*IF(L103&lt;=3000,L103,12000-(3*L103))),0)</f>
        <v>0</v>
      </c>
      <c r="AG103" s="106">
        <f t="shared" si="20"/>
        <v>124</v>
      </c>
      <c r="AH103" s="104" cm="1">
        <f t="array" ref="AH103">IFERROR(IF(OR(M103&lt;0,M103&gt;4000,AG103&lt;55),0,INDEX('SEC Appendix V3'!$B$5:$F$8,_xlfn.IFS(AG103&lt;60,1,AG103&lt;65,2,AG103&lt;68,3,TRUE,4),MATCH(YEAR($Q$27),'SEC Appendix V3'!$B$4:$F$4))*IF(M103&lt;=3000,M103,12000-(3*M103))),0)</f>
        <v>0</v>
      </c>
      <c r="AI103" s="106">
        <f t="shared" si="21"/>
        <v>124</v>
      </c>
      <c r="AJ103" s="104" cm="1">
        <f t="array" ref="AJ103">IFERROR(IF(OR(N103&lt;0,N103&gt;4000,AI103&lt;55),0,INDEX('SEC Appendix V3'!$B$5:$F$8,_xlfn.IFS(AI103&lt;60,1,AI103&lt;65,2,AI103&lt;68,3,TRUE,4),MATCH(YEAR($Q$27),'SEC Appendix V3'!$B$4:$F$4))*IF(N103&lt;=3000,N103,12000-(3*N103))),0)</f>
        <v>0</v>
      </c>
      <c r="AK103" s="106">
        <f t="shared" si="22"/>
        <v>124</v>
      </c>
      <c r="AL103" s="104" cm="1">
        <f t="array" ref="AL103">IFERROR(IF(OR(O103&lt;0,O103&gt;4000,AK103&lt;55),0,INDEX('SEC Appendix V3'!$B$5:$F$8,_xlfn.IFS(AK103&lt;60,1,AK103&lt;65,2,AK103&lt;68,3,TRUE,4),MATCH(YEAR($Q$27),'SEC Appendix V3'!$B$4:$F$4))*IF(O103&lt;=3000,O103,12000-(3*O103))),0)</f>
        <v>0</v>
      </c>
      <c r="AM103" s="106">
        <f t="shared" si="23"/>
        <v>124</v>
      </c>
      <c r="AN103" s="104" cm="1">
        <f t="array" ref="AN103">IFERROR(IF(OR(P103&lt;0,P103&gt;4000,AM103&lt;55),0,INDEX('SEC Appendix V3'!$B$5:$F$8,_xlfn.IFS(AM103&lt;60,1,AM103&lt;65,2,AM103&lt;68,3,TRUE,4),MATCH(YEAR($Q$27),'SEC Appendix V3'!$B$4:$F$4))*IF(P103&lt;=3000,P103,12000-(3*P103))),0)</f>
        <v>0</v>
      </c>
      <c r="AO103" s="79">
        <f t="shared" si="24"/>
        <v>0</v>
      </c>
    </row>
    <row r="104" spans="1:41" x14ac:dyDescent="0.35">
      <c r="A104" s="70">
        <v>75</v>
      </c>
      <c r="B104" s="58"/>
      <c r="C104" s="58"/>
      <c r="D104" s="59"/>
      <c r="E104" s="60"/>
      <c r="F104" s="60"/>
      <c r="G104" s="60"/>
      <c r="H104" s="60"/>
      <c r="I104" s="60"/>
      <c r="J104" s="60"/>
      <c r="K104" s="60"/>
      <c r="L104" s="60"/>
      <c r="M104" s="60"/>
      <c r="N104" s="60"/>
      <c r="O104" s="60"/>
      <c r="P104" s="60"/>
      <c r="Q104" s="50">
        <f t="shared" si="25"/>
        <v>124</v>
      </c>
      <c r="R104" s="76" cm="1">
        <f t="array" ref="R104">IFERROR(IF(OR(E104&lt;0,E104&gt;4000,Q104&lt;55),0,INDEX('SEC Appendix V3'!$B$5:$F$8,_xlfn.IFS(Q104&lt;60,1,Q104&lt;65,2,Q104&lt;68,3,TRUE,4),MATCH(YEAR($Q$27),'SEC Appendix V3'!$B$4:$F$4))*IF(E104&lt;=3000,E104,12000-(3*E104))),0)</f>
        <v>0</v>
      </c>
      <c r="S104" s="77">
        <f t="shared" si="13"/>
        <v>124</v>
      </c>
      <c r="T104" s="104" cm="1">
        <f t="array" ref="T104">IFERROR(IF(OR(F104&lt;0,F104&gt;4000,S104&lt;55),0,INDEX('SEC Appendix V3'!$B$5:$F$8,_xlfn.IFS(S104&lt;60,1,S104&lt;65,2,S104&lt;68,3,TRUE,4),MATCH(YEAR($Q$27),'SEC Appendix V3'!$B$4:$F$4))*IF(F104&lt;=3000,F104,12000-(3*F104))),0)</f>
        <v>0</v>
      </c>
      <c r="U104" s="77">
        <f t="shared" si="14"/>
        <v>124</v>
      </c>
      <c r="V104" s="104" cm="1">
        <f t="array" ref="V104">IFERROR(IF(OR(G104&lt;0,G104&gt;4000,U104&lt;55),0,INDEX('SEC Appendix V3'!$B$5:$F$8,_xlfn.IFS(U104&lt;60,1,U104&lt;65,2,U104&lt;68,3,TRUE,4),MATCH(YEAR($Q$27),'SEC Appendix V3'!$B$4:$F$4))*IF(G104&lt;=3000,G104,12000-(3*G104))),0)</f>
        <v>0</v>
      </c>
      <c r="W104" s="106">
        <f t="shared" si="15"/>
        <v>124</v>
      </c>
      <c r="X104" s="104" cm="1">
        <f t="array" ref="X104">IFERROR(IF(OR(H104&lt;0,H104&gt;4000,W104&lt;55),0,INDEX('SEC Appendix V3'!$B$5:$F$8,_xlfn.IFS(W104&lt;60,1,W104&lt;65,2,W104&lt;68,3,TRUE,4),MATCH(YEAR($Q$27),'SEC Appendix V3'!$B$4:$F$4))*IF(H104&lt;=3000,H104,12000-(3*H104))),0)</f>
        <v>0</v>
      </c>
      <c r="Y104" s="106">
        <f t="shared" si="16"/>
        <v>124</v>
      </c>
      <c r="Z104" s="104" cm="1">
        <f t="array" ref="Z104">IFERROR(IF(OR(I104&lt;0,I104&gt;4000,Y104&lt;55),0,INDEX('SEC Appendix V3'!$B$5:$F$8,_xlfn.IFS(Y104&lt;60,1,Y104&lt;65,2,Y104&lt;68,3,TRUE,4),MATCH(YEAR($Q$27),'SEC Appendix V3'!$B$4:$F$4))*IF(I104&lt;=3000,I104,12000-(3*I104))),0)</f>
        <v>0</v>
      </c>
      <c r="AA104" s="106">
        <f t="shared" si="17"/>
        <v>124</v>
      </c>
      <c r="AB104" s="104" cm="1">
        <f t="array" ref="AB104">IFERROR(IF(OR(J104&lt;0,J104&gt;4000,AA104&lt;55),0,INDEX('SEC Appendix V3'!$B$5:$F$8,_xlfn.IFS(AA104&lt;60,1,AA104&lt;65,2,AA104&lt;68,3,TRUE,4),MATCH(YEAR($Q$27),'SEC Appendix V3'!$B$4:$F$4))*IF(J104&lt;=3000,J104,12000-(3*J104))),0)</f>
        <v>0</v>
      </c>
      <c r="AC104" s="106">
        <f t="shared" si="18"/>
        <v>124</v>
      </c>
      <c r="AD104" s="104" cm="1">
        <f t="array" ref="AD104">IFERROR(IF(OR(K104&lt;0,K104&gt;4000,AC104&lt;55),0,INDEX('SEC Appendix V3'!$B$5:$F$8,_xlfn.IFS(AC104&lt;60,1,AC104&lt;65,2,AC104&lt;68,3,TRUE,4),MATCH(YEAR($Q$27),'SEC Appendix V3'!$B$4:$F$4))*IF(K104&lt;=3000,K104,12000-(3*K104))),0)</f>
        <v>0</v>
      </c>
      <c r="AE104" s="106">
        <f t="shared" si="19"/>
        <v>124</v>
      </c>
      <c r="AF104" s="104" cm="1">
        <f t="array" ref="AF104">IFERROR(IF(OR(L104&lt;0,L104&gt;4000,AE104&lt;55),0,INDEX('SEC Appendix V3'!$B$5:$F$8,_xlfn.IFS(AE104&lt;60,1,AE104&lt;65,2,AE104&lt;68,3,TRUE,4),MATCH(YEAR($Q$27),'SEC Appendix V3'!$B$4:$F$4))*IF(L104&lt;=3000,L104,12000-(3*L104))),0)</f>
        <v>0</v>
      </c>
      <c r="AG104" s="106">
        <f t="shared" si="20"/>
        <v>124</v>
      </c>
      <c r="AH104" s="104" cm="1">
        <f t="array" ref="AH104">IFERROR(IF(OR(M104&lt;0,M104&gt;4000,AG104&lt;55),0,INDEX('SEC Appendix V3'!$B$5:$F$8,_xlfn.IFS(AG104&lt;60,1,AG104&lt;65,2,AG104&lt;68,3,TRUE,4),MATCH(YEAR($Q$27),'SEC Appendix V3'!$B$4:$F$4))*IF(M104&lt;=3000,M104,12000-(3*M104))),0)</f>
        <v>0</v>
      </c>
      <c r="AI104" s="106">
        <f t="shared" si="21"/>
        <v>124</v>
      </c>
      <c r="AJ104" s="104" cm="1">
        <f t="array" ref="AJ104">IFERROR(IF(OR(N104&lt;0,N104&gt;4000,AI104&lt;55),0,INDEX('SEC Appendix V3'!$B$5:$F$8,_xlfn.IFS(AI104&lt;60,1,AI104&lt;65,2,AI104&lt;68,3,TRUE,4),MATCH(YEAR($Q$27),'SEC Appendix V3'!$B$4:$F$4))*IF(N104&lt;=3000,N104,12000-(3*N104))),0)</f>
        <v>0</v>
      </c>
      <c r="AK104" s="106">
        <f t="shared" si="22"/>
        <v>124</v>
      </c>
      <c r="AL104" s="104" cm="1">
        <f t="array" ref="AL104">IFERROR(IF(OR(O104&lt;0,O104&gt;4000,AK104&lt;55),0,INDEX('SEC Appendix V3'!$B$5:$F$8,_xlfn.IFS(AK104&lt;60,1,AK104&lt;65,2,AK104&lt;68,3,TRUE,4),MATCH(YEAR($Q$27),'SEC Appendix V3'!$B$4:$F$4))*IF(O104&lt;=3000,O104,12000-(3*O104))),0)</f>
        <v>0</v>
      </c>
      <c r="AM104" s="106">
        <f t="shared" si="23"/>
        <v>124</v>
      </c>
      <c r="AN104" s="104" cm="1">
        <f t="array" ref="AN104">IFERROR(IF(OR(P104&lt;0,P104&gt;4000,AM104&lt;55),0,INDEX('SEC Appendix V3'!$B$5:$F$8,_xlfn.IFS(AM104&lt;60,1,AM104&lt;65,2,AM104&lt;68,3,TRUE,4),MATCH(YEAR($Q$27),'SEC Appendix V3'!$B$4:$F$4))*IF(P104&lt;=3000,P104,12000-(3*P104))),0)</f>
        <v>0</v>
      </c>
      <c r="AO104" s="79">
        <f t="shared" si="24"/>
        <v>0</v>
      </c>
    </row>
    <row r="105" spans="1:41" x14ac:dyDescent="0.35">
      <c r="A105" s="70">
        <v>76</v>
      </c>
      <c r="B105" s="57"/>
      <c r="C105" s="58"/>
      <c r="D105" s="59"/>
      <c r="E105" s="60"/>
      <c r="F105" s="60"/>
      <c r="G105" s="60"/>
      <c r="H105" s="60"/>
      <c r="I105" s="60"/>
      <c r="J105" s="60"/>
      <c r="K105" s="60"/>
      <c r="L105" s="60"/>
      <c r="M105" s="60"/>
      <c r="N105" s="60"/>
      <c r="O105" s="60"/>
      <c r="P105" s="60"/>
      <c r="Q105" s="50">
        <f t="shared" si="25"/>
        <v>124</v>
      </c>
      <c r="R105" s="76" cm="1">
        <f t="array" ref="R105">IFERROR(IF(OR(E105&lt;0,E105&gt;4000,Q105&lt;55),0,INDEX('SEC Appendix V3'!$B$5:$F$8,_xlfn.IFS(Q105&lt;60,1,Q105&lt;65,2,Q105&lt;68,3,TRUE,4),MATCH(YEAR($Q$27),'SEC Appendix V3'!$B$4:$F$4))*IF(E105&lt;=3000,E105,12000-(3*E105))),0)</f>
        <v>0</v>
      </c>
      <c r="S105" s="77">
        <f t="shared" si="13"/>
        <v>124</v>
      </c>
      <c r="T105" s="104" cm="1">
        <f t="array" ref="T105">IFERROR(IF(OR(F105&lt;0,F105&gt;4000,S105&lt;55),0,INDEX('SEC Appendix V3'!$B$5:$F$8,_xlfn.IFS(S105&lt;60,1,S105&lt;65,2,S105&lt;68,3,TRUE,4),MATCH(YEAR($Q$27),'SEC Appendix V3'!$B$4:$F$4))*IF(F105&lt;=3000,F105,12000-(3*F105))),0)</f>
        <v>0</v>
      </c>
      <c r="U105" s="77">
        <f t="shared" si="14"/>
        <v>124</v>
      </c>
      <c r="V105" s="104" cm="1">
        <f t="array" ref="V105">IFERROR(IF(OR(G105&lt;0,G105&gt;4000,U105&lt;55),0,INDEX('SEC Appendix V3'!$B$5:$F$8,_xlfn.IFS(U105&lt;60,1,U105&lt;65,2,U105&lt;68,3,TRUE,4),MATCH(YEAR($Q$27),'SEC Appendix V3'!$B$4:$F$4))*IF(G105&lt;=3000,G105,12000-(3*G105))),0)</f>
        <v>0</v>
      </c>
      <c r="W105" s="106">
        <f t="shared" si="15"/>
        <v>124</v>
      </c>
      <c r="X105" s="104" cm="1">
        <f t="array" ref="X105">IFERROR(IF(OR(H105&lt;0,H105&gt;4000,W105&lt;55),0,INDEX('SEC Appendix V3'!$B$5:$F$8,_xlfn.IFS(W105&lt;60,1,W105&lt;65,2,W105&lt;68,3,TRUE,4),MATCH(YEAR($Q$27),'SEC Appendix V3'!$B$4:$F$4))*IF(H105&lt;=3000,H105,12000-(3*H105))),0)</f>
        <v>0</v>
      </c>
      <c r="Y105" s="106">
        <f t="shared" si="16"/>
        <v>124</v>
      </c>
      <c r="Z105" s="104" cm="1">
        <f t="array" ref="Z105">IFERROR(IF(OR(I105&lt;0,I105&gt;4000,Y105&lt;55),0,INDEX('SEC Appendix V3'!$B$5:$F$8,_xlfn.IFS(Y105&lt;60,1,Y105&lt;65,2,Y105&lt;68,3,TRUE,4),MATCH(YEAR($Q$27),'SEC Appendix V3'!$B$4:$F$4))*IF(I105&lt;=3000,I105,12000-(3*I105))),0)</f>
        <v>0</v>
      </c>
      <c r="AA105" s="106">
        <f t="shared" si="17"/>
        <v>124</v>
      </c>
      <c r="AB105" s="104" cm="1">
        <f t="array" ref="AB105">IFERROR(IF(OR(J105&lt;0,J105&gt;4000,AA105&lt;55),0,INDEX('SEC Appendix V3'!$B$5:$F$8,_xlfn.IFS(AA105&lt;60,1,AA105&lt;65,2,AA105&lt;68,3,TRUE,4),MATCH(YEAR($Q$27),'SEC Appendix V3'!$B$4:$F$4))*IF(J105&lt;=3000,J105,12000-(3*J105))),0)</f>
        <v>0</v>
      </c>
      <c r="AC105" s="106">
        <f t="shared" si="18"/>
        <v>124</v>
      </c>
      <c r="AD105" s="104" cm="1">
        <f t="array" ref="AD105">IFERROR(IF(OR(K105&lt;0,K105&gt;4000,AC105&lt;55),0,INDEX('SEC Appendix V3'!$B$5:$F$8,_xlfn.IFS(AC105&lt;60,1,AC105&lt;65,2,AC105&lt;68,3,TRUE,4),MATCH(YEAR($Q$27),'SEC Appendix V3'!$B$4:$F$4))*IF(K105&lt;=3000,K105,12000-(3*K105))),0)</f>
        <v>0</v>
      </c>
      <c r="AE105" s="106">
        <f t="shared" si="19"/>
        <v>124</v>
      </c>
      <c r="AF105" s="104" cm="1">
        <f t="array" ref="AF105">IFERROR(IF(OR(L105&lt;0,L105&gt;4000,AE105&lt;55),0,INDEX('SEC Appendix V3'!$B$5:$F$8,_xlfn.IFS(AE105&lt;60,1,AE105&lt;65,2,AE105&lt;68,3,TRUE,4),MATCH(YEAR($Q$27),'SEC Appendix V3'!$B$4:$F$4))*IF(L105&lt;=3000,L105,12000-(3*L105))),0)</f>
        <v>0</v>
      </c>
      <c r="AG105" s="106">
        <f t="shared" si="20"/>
        <v>124</v>
      </c>
      <c r="AH105" s="104" cm="1">
        <f t="array" ref="AH105">IFERROR(IF(OR(M105&lt;0,M105&gt;4000,AG105&lt;55),0,INDEX('SEC Appendix V3'!$B$5:$F$8,_xlfn.IFS(AG105&lt;60,1,AG105&lt;65,2,AG105&lt;68,3,TRUE,4),MATCH(YEAR($Q$27),'SEC Appendix V3'!$B$4:$F$4))*IF(M105&lt;=3000,M105,12000-(3*M105))),0)</f>
        <v>0</v>
      </c>
      <c r="AI105" s="106">
        <f t="shared" si="21"/>
        <v>124</v>
      </c>
      <c r="AJ105" s="104" cm="1">
        <f t="array" ref="AJ105">IFERROR(IF(OR(N105&lt;0,N105&gt;4000,AI105&lt;55),0,INDEX('SEC Appendix V3'!$B$5:$F$8,_xlfn.IFS(AI105&lt;60,1,AI105&lt;65,2,AI105&lt;68,3,TRUE,4),MATCH(YEAR($Q$27),'SEC Appendix V3'!$B$4:$F$4))*IF(N105&lt;=3000,N105,12000-(3*N105))),0)</f>
        <v>0</v>
      </c>
      <c r="AK105" s="106">
        <f t="shared" si="22"/>
        <v>124</v>
      </c>
      <c r="AL105" s="104" cm="1">
        <f t="array" ref="AL105">IFERROR(IF(OR(O105&lt;0,O105&gt;4000,AK105&lt;55),0,INDEX('SEC Appendix V3'!$B$5:$F$8,_xlfn.IFS(AK105&lt;60,1,AK105&lt;65,2,AK105&lt;68,3,TRUE,4),MATCH(YEAR($Q$27),'SEC Appendix V3'!$B$4:$F$4))*IF(O105&lt;=3000,O105,12000-(3*O105))),0)</f>
        <v>0</v>
      </c>
      <c r="AM105" s="106">
        <f t="shared" si="23"/>
        <v>124</v>
      </c>
      <c r="AN105" s="104" cm="1">
        <f t="array" ref="AN105">IFERROR(IF(OR(P105&lt;0,P105&gt;4000,AM105&lt;55),0,INDEX('SEC Appendix V3'!$B$5:$F$8,_xlfn.IFS(AM105&lt;60,1,AM105&lt;65,2,AM105&lt;68,3,TRUE,4),MATCH(YEAR($Q$27),'SEC Appendix V3'!$B$4:$F$4))*IF(P105&lt;=3000,P105,12000-(3*P105))),0)</f>
        <v>0</v>
      </c>
      <c r="AO105" s="79">
        <f t="shared" si="24"/>
        <v>0</v>
      </c>
    </row>
    <row r="106" spans="1:41" x14ac:dyDescent="0.35">
      <c r="A106" s="70">
        <v>77</v>
      </c>
      <c r="B106" s="57"/>
      <c r="C106" s="58"/>
      <c r="D106" s="59"/>
      <c r="E106" s="60"/>
      <c r="F106" s="60"/>
      <c r="G106" s="60"/>
      <c r="H106" s="60"/>
      <c r="I106" s="60"/>
      <c r="J106" s="60"/>
      <c r="K106" s="60"/>
      <c r="L106" s="60"/>
      <c r="M106" s="60"/>
      <c r="N106" s="60"/>
      <c r="O106" s="60"/>
      <c r="P106" s="60"/>
      <c r="Q106" s="50">
        <f t="shared" si="25"/>
        <v>124</v>
      </c>
      <c r="R106" s="76" cm="1">
        <f t="array" ref="R106">IFERROR(IF(OR(E106&lt;0,E106&gt;4000,Q106&lt;55),0,INDEX('SEC Appendix V3'!$B$5:$F$8,_xlfn.IFS(Q106&lt;60,1,Q106&lt;65,2,Q106&lt;68,3,TRUE,4),MATCH(YEAR($Q$27),'SEC Appendix V3'!$B$4:$F$4))*IF(E106&lt;=3000,E106,12000-(3*E106))),0)</f>
        <v>0</v>
      </c>
      <c r="S106" s="77">
        <f t="shared" si="13"/>
        <v>124</v>
      </c>
      <c r="T106" s="104" cm="1">
        <f t="array" ref="T106">IFERROR(IF(OR(F106&lt;0,F106&gt;4000,S106&lt;55),0,INDEX('SEC Appendix V3'!$B$5:$F$8,_xlfn.IFS(S106&lt;60,1,S106&lt;65,2,S106&lt;68,3,TRUE,4),MATCH(YEAR($Q$27),'SEC Appendix V3'!$B$4:$F$4))*IF(F106&lt;=3000,F106,12000-(3*F106))),0)</f>
        <v>0</v>
      </c>
      <c r="U106" s="77">
        <f t="shared" si="14"/>
        <v>124</v>
      </c>
      <c r="V106" s="104" cm="1">
        <f t="array" ref="V106">IFERROR(IF(OR(G106&lt;0,G106&gt;4000,U106&lt;55),0,INDEX('SEC Appendix V3'!$B$5:$F$8,_xlfn.IFS(U106&lt;60,1,U106&lt;65,2,U106&lt;68,3,TRUE,4),MATCH(YEAR($Q$27),'SEC Appendix V3'!$B$4:$F$4))*IF(G106&lt;=3000,G106,12000-(3*G106))),0)</f>
        <v>0</v>
      </c>
      <c r="W106" s="106">
        <f t="shared" si="15"/>
        <v>124</v>
      </c>
      <c r="X106" s="104" cm="1">
        <f t="array" ref="X106">IFERROR(IF(OR(H106&lt;0,H106&gt;4000,W106&lt;55),0,INDEX('SEC Appendix V3'!$B$5:$F$8,_xlfn.IFS(W106&lt;60,1,W106&lt;65,2,W106&lt;68,3,TRUE,4),MATCH(YEAR($Q$27),'SEC Appendix V3'!$B$4:$F$4))*IF(H106&lt;=3000,H106,12000-(3*H106))),0)</f>
        <v>0</v>
      </c>
      <c r="Y106" s="106">
        <f t="shared" si="16"/>
        <v>124</v>
      </c>
      <c r="Z106" s="104" cm="1">
        <f t="array" ref="Z106">IFERROR(IF(OR(I106&lt;0,I106&gt;4000,Y106&lt;55),0,INDEX('SEC Appendix V3'!$B$5:$F$8,_xlfn.IFS(Y106&lt;60,1,Y106&lt;65,2,Y106&lt;68,3,TRUE,4),MATCH(YEAR($Q$27),'SEC Appendix V3'!$B$4:$F$4))*IF(I106&lt;=3000,I106,12000-(3*I106))),0)</f>
        <v>0</v>
      </c>
      <c r="AA106" s="106">
        <f t="shared" si="17"/>
        <v>124</v>
      </c>
      <c r="AB106" s="104" cm="1">
        <f t="array" ref="AB106">IFERROR(IF(OR(J106&lt;0,J106&gt;4000,AA106&lt;55),0,INDEX('SEC Appendix V3'!$B$5:$F$8,_xlfn.IFS(AA106&lt;60,1,AA106&lt;65,2,AA106&lt;68,3,TRUE,4),MATCH(YEAR($Q$27),'SEC Appendix V3'!$B$4:$F$4))*IF(J106&lt;=3000,J106,12000-(3*J106))),0)</f>
        <v>0</v>
      </c>
      <c r="AC106" s="106">
        <f t="shared" si="18"/>
        <v>124</v>
      </c>
      <c r="AD106" s="104" cm="1">
        <f t="array" ref="AD106">IFERROR(IF(OR(K106&lt;0,K106&gt;4000,AC106&lt;55),0,INDEX('SEC Appendix V3'!$B$5:$F$8,_xlfn.IFS(AC106&lt;60,1,AC106&lt;65,2,AC106&lt;68,3,TRUE,4),MATCH(YEAR($Q$27),'SEC Appendix V3'!$B$4:$F$4))*IF(K106&lt;=3000,K106,12000-(3*K106))),0)</f>
        <v>0</v>
      </c>
      <c r="AE106" s="106">
        <f t="shared" si="19"/>
        <v>124</v>
      </c>
      <c r="AF106" s="104" cm="1">
        <f t="array" ref="AF106">IFERROR(IF(OR(L106&lt;0,L106&gt;4000,AE106&lt;55),0,INDEX('SEC Appendix V3'!$B$5:$F$8,_xlfn.IFS(AE106&lt;60,1,AE106&lt;65,2,AE106&lt;68,3,TRUE,4),MATCH(YEAR($Q$27),'SEC Appendix V3'!$B$4:$F$4))*IF(L106&lt;=3000,L106,12000-(3*L106))),0)</f>
        <v>0</v>
      </c>
      <c r="AG106" s="106">
        <f t="shared" si="20"/>
        <v>124</v>
      </c>
      <c r="AH106" s="104" cm="1">
        <f t="array" ref="AH106">IFERROR(IF(OR(M106&lt;0,M106&gt;4000,AG106&lt;55),0,INDEX('SEC Appendix V3'!$B$5:$F$8,_xlfn.IFS(AG106&lt;60,1,AG106&lt;65,2,AG106&lt;68,3,TRUE,4),MATCH(YEAR($Q$27),'SEC Appendix V3'!$B$4:$F$4))*IF(M106&lt;=3000,M106,12000-(3*M106))),0)</f>
        <v>0</v>
      </c>
      <c r="AI106" s="106">
        <f t="shared" si="21"/>
        <v>124</v>
      </c>
      <c r="AJ106" s="104" cm="1">
        <f t="array" ref="AJ106">IFERROR(IF(OR(N106&lt;0,N106&gt;4000,AI106&lt;55),0,INDEX('SEC Appendix V3'!$B$5:$F$8,_xlfn.IFS(AI106&lt;60,1,AI106&lt;65,2,AI106&lt;68,3,TRUE,4),MATCH(YEAR($Q$27),'SEC Appendix V3'!$B$4:$F$4))*IF(N106&lt;=3000,N106,12000-(3*N106))),0)</f>
        <v>0</v>
      </c>
      <c r="AK106" s="106">
        <f t="shared" si="22"/>
        <v>124</v>
      </c>
      <c r="AL106" s="104" cm="1">
        <f t="array" ref="AL106">IFERROR(IF(OR(O106&lt;0,O106&gt;4000,AK106&lt;55),0,INDEX('SEC Appendix V3'!$B$5:$F$8,_xlfn.IFS(AK106&lt;60,1,AK106&lt;65,2,AK106&lt;68,3,TRUE,4),MATCH(YEAR($Q$27),'SEC Appendix V3'!$B$4:$F$4))*IF(O106&lt;=3000,O106,12000-(3*O106))),0)</f>
        <v>0</v>
      </c>
      <c r="AM106" s="106">
        <f t="shared" si="23"/>
        <v>124</v>
      </c>
      <c r="AN106" s="104" cm="1">
        <f t="array" ref="AN106">IFERROR(IF(OR(P106&lt;0,P106&gt;4000,AM106&lt;55),0,INDEX('SEC Appendix V3'!$B$5:$F$8,_xlfn.IFS(AM106&lt;60,1,AM106&lt;65,2,AM106&lt;68,3,TRUE,4),MATCH(YEAR($Q$27),'SEC Appendix V3'!$B$4:$F$4))*IF(P106&lt;=3000,P106,12000-(3*P106))),0)</f>
        <v>0</v>
      </c>
      <c r="AO106" s="79">
        <f t="shared" si="24"/>
        <v>0</v>
      </c>
    </row>
    <row r="107" spans="1:41" x14ac:dyDescent="0.35">
      <c r="A107" s="70">
        <v>78</v>
      </c>
      <c r="B107" s="58"/>
      <c r="C107" s="58"/>
      <c r="D107" s="59"/>
      <c r="E107" s="60"/>
      <c r="F107" s="60"/>
      <c r="G107" s="60"/>
      <c r="H107" s="60"/>
      <c r="I107" s="60"/>
      <c r="J107" s="60"/>
      <c r="K107" s="60"/>
      <c r="L107" s="60"/>
      <c r="M107" s="60"/>
      <c r="N107" s="60"/>
      <c r="O107" s="60"/>
      <c r="P107" s="60"/>
      <c r="Q107" s="50">
        <f t="shared" si="25"/>
        <v>124</v>
      </c>
      <c r="R107" s="76" cm="1">
        <f t="array" ref="R107">IFERROR(IF(OR(E107&lt;0,E107&gt;4000,Q107&lt;55),0,INDEX('SEC Appendix V3'!$B$5:$F$8,_xlfn.IFS(Q107&lt;60,1,Q107&lt;65,2,Q107&lt;68,3,TRUE,4),MATCH(YEAR($Q$27),'SEC Appendix V3'!$B$4:$F$4))*IF(E107&lt;=3000,E107,12000-(3*E107))),0)</f>
        <v>0</v>
      </c>
      <c r="S107" s="77">
        <f t="shared" si="13"/>
        <v>124</v>
      </c>
      <c r="T107" s="104" cm="1">
        <f t="array" ref="T107">IFERROR(IF(OR(F107&lt;0,F107&gt;4000,S107&lt;55),0,INDEX('SEC Appendix V3'!$B$5:$F$8,_xlfn.IFS(S107&lt;60,1,S107&lt;65,2,S107&lt;68,3,TRUE,4),MATCH(YEAR($Q$27),'SEC Appendix V3'!$B$4:$F$4))*IF(F107&lt;=3000,F107,12000-(3*F107))),0)</f>
        <v>0</v>
      </c>
      <c r="U107" s="77">
        <f t="shared" si="14"/>
        <v>124</v>
      </c>
      <c r="V107" s="104" cm="1">
        <f t="array" ref="V107">IFERROR(IF(OR(G107&lt;0,G107&gt;4000,U107&lt;55),0,INDEX('SEC Appendix V3'!$B$5:$F$8,_xlfn.IFS(U107&lt;60,1,U107&lt;65,2,U107&lt;68,3,TRUE,4),MATCH(YEAR($Q$27),'SEC Appendix V3'!$B$4:$F$4))*IF(G107&lt;=3000,G107,12000-(3*G107))),0)</f>
        <v>0</v>
      </c>
      <c r="W107" s="106">
        <f t="shared" si="15"/>
        <v>124</v>
      </c>
      <c r="X107" s="104" cm="1">
        <f t="array" ref="X107">IFERROR(IF(OR(H107&lt;0,H107&gt;4000,W107&lt;55),0,INDEX('SEC Appendix V3'!$B$5:$F$8,_xlfn.IFS(W107&lt;60,1,W107&lt;65,2,W107&lt;68,3,TRUE,4),MATCH(YEAR($Q$27),'SEC Appendix V3'!$B$4:$F$4))*IF(H107&lt;=3000,H107,12000-(3*H107))),0)</f>
        <v>0</v>
      </c>
      <c r="Y107" s="106">
        <f t="shared" si="16"/>
        <v>124</v>
      </c>
      <c r="Z107" s="104" cm="1">
        <f t="array" ref="Z107">IFERROR(IF(OR(I107&lt;0,I107&gt;4000,Y107&lt;55),0,INDEX('SEC Appendix V3'!$B$5:$F$8,_xlfn.IFS(Y107&lt;60,1,Y107&lt;65,2,Y107&lt;68,3,TRUE,4),MATCH(YEAR($Q$27),'SEC Appendix V3'!$B$4:$F$4))*IF(I107&lt;=3000,I107,12000-(3*I107))),0)</f>
        <v>0</v>
      </c>
      <c r="AA107" s="106">
        <f t="shared" si="17"/>
        <v>124</v>
      </c>
      <c r="AB107" s="104" cm="1">
        <f t="array" ref="AB107">IFERROR(IF(OR(J107&lt;0,J107&gt;4000,AA107&lt;55),0,INDEX('SEC Appendix V3'!$B$5:$F$8,_xlfn.IFS(AA107&lt;60,1,AA107&lt;65,2,AA107&lt;68,3,TRUE,4),MATCH(YEAR($Q$27),'SEC Appendix V3'!$B$4:$F$4))*IF(J107&lt;=3000,J107,12000-(3*J107))),0)</f>
        <v>0</v>
      </c>
      <c r="AC107" s="106">
        <f t="shared" si="18"/>
        <v>124</v>
      </c>
      <c r="AD107" s="104" cm="1">
        <f t="array" ref="AD107">IFERROR(IF(OR(K107&lt;0,K107&gt;4000,AC107&lt;55),0,INDEX('SEC Appendix V3'!$B$5:$F$8,_xlfn.IFS(AC107&lt;60,1,AC107&lt;65,2,AC107&lt;68,3,TRUE,4),MATCH(YEAR($Q$27),'SEC Appendix V3'!$B$4:$F$4))*IF(K107&lt;=3000,K107,12000-(3*K107))),0)</f>
        <v>0</v>
      </c>
      <c r="AE107" s="106">
        <f t="shared" si="19"/>
        <v>124</v>
      </c>
      <c r="AF107" s="104" cm="1">
        <f t="array" ref="AF107">IFERROR(IF(OR(L107&lt;0,L107&gt;4000,AE107&lt;55),0,INDEX('SEC Appendix V3'!$B$5:$F$8,_xlfn.IFS(AE107&lt;60,1,AE107&lt;65,2,AE107&lt;68,3,TRUE,4),MATCH(YEAR($Q$27),'SEC Appendix V3'!$B$4:$F$4))*IF(L107&lt;=3000,L107,12000-(3*L107))),0)</f>
        <v>0</v>
      </c>
      <c r="AG107" s="106">
        <f t="shared" si="20"/>
        <v>124</v>
      </c>
      <c r="AH107" s="104" cm="1">
        <f t="array" ref="AH107">IFERROR(IF(OR(M107&lt;0,M107&gt;4000,AG107&lt;55),0,INDEX('SEC Appendix V3'!$B$5:$F$8,_xlfn.IFS(AG107&lt;60,1,AG107&lt;65,2,AG107&lt;68,3,TRUE,4),MATCH(YEAR($Q$27),'SEC Appendix V3'!$B$4:$F$4))*IF(M107&lt;=3000,M107,12000-(3*M107))),0)</f>
        <v>0</v>
      </c>
      <c r="AI107" s="106">
        <f t="shared" si="21"/>
        <v>124</v>
      </c>
      <c r="AJ107" s="104" cm="1">
        <f t="array" ref="AJ107">IFERROR(IF(OR(N107&lt;0,N107&gt;4000,AI107&lt;55),0,INDEX('SEC Appendix V3'!$B$5:$F$8,_xlfn.IFS(AI107&lt;60,1,AI107&lt;65,2,AI107&lt;68,3,TRUE,4),MATCH(YEAR($Q$27),'SEC Appendix V3'!$B$4:$F$4))*IF(N107&lt;=3000,N107,12000-(3*N107))),0)</f>
        <v>0</v>
      </c>
      <c r="AK107" s="106">
        <f t="shared" si="22"/>
        <v>124</v>
      </c>
      <c r="AL107" s="104" cm="1">
        <f t="array" ref="AL107">IFERROR(IF(OR(O107&lt;0,O107&gt;4000,AK107&lt;55),0,INDEX('SEC Appendix V3'!$B$5:$F$8,_xlfn.IFS(AK107&lt;60,1,AK107&lt;65,2,AK107&lt;68,3,TRUE,4),MATCH(YEAR($Q$27),'SEC Appendix V3'!$B$4:$F$4))*IF(O107&lt;=3000,O107,12000-(3*O107))),0)</f>
        <v>0</v>
      </c>
      <c r="AM107" s="106">
        <f t="shared" si="23"/>
        <v>124</v>
      </c>
      <c r="AN107" s="104" cm="1">
        <f t="array" ref="AN107">IFERROR(IF(OR(P107&lt;0,P107&gt;4000,AM107&lt;55),0,INDEX('SEC Appendix V3'!$B$5:$F$8,_xlfn.IFS(AM107&lt;60,1,AM107&lt;65,2,AM107&lt;68,3,TRUE,4),MATCH(YEAR($Q$27),'SEC Appendix V3'!$B$4:$F$4))*IF(P107&lt;=3000,P107,12000-(3*P107))),0)</f>
        <v>0</v>
      </c>
      <c r="AO107" s="79">
        <f t="shared" si="24"/>
        <v>0</v>
      </c>
    </row>
    <row r="108" spans="1:41" x14ac:dyDescent="0.35">
      <c r="A108" s="70">
        <v>79</v>
      </c>
      <c r="B108" s="57"/>
      <c r="C108" s="58"/>
      <c r="D108" s="59"/>
      <c r="E108" s="60"/>
      <c r="F108" s="60"/>
      <c r="G108" s="60"/>
      <c r="H108" s="60"/>
      <c r="I108" s="60"/>
      <c r="J108" s="60"/>
      <c r="K108" s="60"/>
      <c r="L108" s="60"/>
      <c r="M108" s="60"/>
      <c r="N108" s="60"/>
      <c r="O108" s="60"/>
      <c r="P108" s="60"/>
      <c r="Q108" s="50">
        <f t="shared" si="25"/>
        <v>124</v>
      </c>
      <c r="R108" s="76" cm="1">
        <f t="array" ref="R108">IFERROR(IF(OR(E108&lt;0,E108&gt;4000,Q108&lt;55),0,INDEX('SEC Appendix V3'!$B$5:$F$8,_xlfn.IFS(Q108&lt;60,1,Q108&lt;65,2,Q108&lt;68,3,TRUE,4),MATCH(YEAR($Q$27),'SEC Appendix V3'!$B$4:$F$4))*IF(E108&lt;=3000,E108,12000-(3*E108))),0)</f>
        <v>0</v>
      </c>
      <c r="S108" s="77">
        <f t="shared" si="13"/>
        <v>124</v>
      </c>
      <c r="T108" s="104" cm="1">
        <f t="array" ref="T108">IFERROR(IF(OR(F108&lt;0,F108&gt;4000,S108&lt;55),0,INDEX('SEC Appendix V3'!$B$5:$F$8,_xlfn.IFS(S108&lt;60,1,S108&lt;65,2,S108&lt;68,3,TRUE,4),MATCH(YEAR($Q$27),'SEC Appendix V3'!$B$4:$F$4))*IF(F108&lt;=3000,F108,12000-(3*F108))),0)</f>
        <v>0</v>
      </c>
      <c r="U108" s="77">
        <f t="shared" si="14"/>
        <v>124</v>
      </c>
      <c r="V108" s="104" cm="1">
        <f t="array" ref="V108">IFERROR(IF(OR(G108&lt;0,G108&gt;4000,U108&lt;55),0,INDEX('SEC Appendix V3'!$B$5:$F$8,_xlfn.IFS(U108&lt;60,1,U108&lt;65,2,U108&lt;68,3,TRUE,4),MATCH(YEAR($Q$27),'SEC Appendix V3'!$B$4:$F$4))*IF(G108&lt;=3000,G108,12000-(3*G108))),0)</f>
        <v>0</v>
      </c>
      <c r="W108" s="106">
        <f t="shared" si="15"/>
        <v>124</v>
      </c>
      <c r="X108" s="104" cm="1">
        <f t="array" ref="X108">IFERROR(IF(OR(H108&lt;0,H108&gt;4000,W108&lt;55),0,INDEX('SEC Appendix V3'!$B$5:$F$8,_xlfn.IFS(W108&lt;60,1,W108&lt;65,2,W108&lt;68,3,TRUE,4),MATCH(YEAR($Q$27),'SEC Appendix V3'!$B$4:$F$4))*IF(H108&lt;=3000,H108,12000-(3*H108))),0)</f>
        <v>0</v>
      </c>
      <c r="Y108" s="106">
        <f t="shared" si="16"/>
        <v>124</v>
      </c>
      <c r="Z108" s="104" cm="1">
        <f t="array" ref="Z108">IFERROR(IF(OR(I108&lt;0,I108&gt;4000,Y108&lt;55),0,INDEX('SEC Appendix V3'!$B$5:$F$8,_xlfn.IFS(Y108&lt;60,1,Y108&lt;65,2,Y108&lt;68,3,TRUE,4),MATCH(YEAR($Q$27),'SEC Appendix V3'!$B$4:$F$4))*IF(I108&lt;=3000,I108,12000-(3*I108))),0)</f>
        <v>0</v>
      </c>
      <c r="AA108" s="106">
        <f t="shared" si="17"/>
        <v>124</v>
      </c>
      <c r="AB108" s="104" cm="1">
        <f t="array" ref="AB108">IFERROR(IF(OR(J108&lt;0,J108&gt;4000,AA108&lt;55),0,INDEX('SEC Appendix V3'!$B$5:$F$8,_xlfn.IFS(AA108&lt;60,1,AA108&lt;65,2,AA108&lt;68,3,TRUE,4),MATCH(YEAR($Q$27),'SEC Appendix V3'!$B$4:$F$4))*IF(J108&lt;=3000,J108,12000-(3*J108))),0)</f>
        <v>0</v>
      </c>
      <c r="AC108" s="106">
        <f t="shared" si="18"/>
        <v>124</v>
      </c>
      <c r="AD108" s="104" cm="1">
        <f t="array" ref="AD108">IFERROR(IF(OR(K108&lt;0,K108&gt;4000,AC108&lt;55),0,INDEX('SEC Appendix V3'!$B$5:$F$8,_xlfn.IFS(AC108&lt;60,1,AC108&lt;65,2,AC108&lt;68,3,TRUE,4),MATCH(YEAR($Q$27),'SEC Appendix V3'!$B$4:$F$4))*IF(K108&lt;=3000,K108,12000-(3*K108))),0)</f>
        <v>0</v>
      </c>
      <c r="AE108" s="106">
        <f t="shared" si="19"/>
        <v>124</v>
      </c>
      <c r="AF108" s="104" cm="1">
        <f t="array" ref="AF108">IFERROR(IF(OR(L108&lt;0,L108&gt;4000,AE108&lt;55),0,INDEX('SEC Appendix V3'!$B$5:$F$8,_xlfn.IFS(AE108&lt;60,1,AE108&lt;65,2,AE108&lt;68,3,TRUE,4),MATCH(YEAR($Q$27),'SEC Appendix V3'!$B$4:$F$4))*IF(L108&lt;=3000,L108,12000-(3*L108))),0)</f>
        <v>0</v>
      </c>
      <c r="AG108" s="106">
        <f t="shared" si="20"/>
        <v>124</v>
      </c>
      <c r="AH108" s="104" cm="1">
        <f t="array" ref="AH108">IFERROR(IF(OR(M108&lt;0,M108&gt;4000,AG108&lt;55),0,INDEX('SEC Appendix V3'!$B$5:$F$8,_xlfn.IFS(AG108&lt;60,1,AG108&lt;65,2,AG108&lt;68,3,TRUE,4),MATCH(YEAR($Q$27),'SEC Appendix V3'!$B$4:$F$4))*IF(M108&lt;=3000,M108,12000-(3*M108))),0)</f>
        <v>0</v>
      </c>
      <c r="AI108" s="106">
        <f t="shared" si="21"/>
        <v>124</v>
      </c>
      <c r="AJ108" s="104" cm="1">
        <f t="array" ref="AJ108">IFERROR(IF(OR(N108&lt;0,N108&gt;4000,AI108&lt;55),0,INDEX('SEC Appendix V3'!$B$5:$F$8,_xlfn.IFS(AI108&lt;60,1,AI108&lt;65,2,AI108&lt;68,3,TRUE,4),MATCH(YEAR($Q$27),'SEC Appendix V3'!$B$4:$F$4))*IF(N108&lt;=3000,N108,12000-(3*N108))),0)</f>
        <v>0</v>
      </c>
      <c r="AK108" s="106">
        <f t="shared" si="22"/>
        <v>124</v>
      </c>
      <c r="AL108" s="104" cm="1">
        <f t="array" ref="AL108">IFERROR(IF(OR(O108&lt;0,O108&gt;4000,AK108&lt;55),0,INDEX('SEC Appendix V3'!$B$5:$F$8,_xlfn.IFS(AK108&lt;60,1,AK108&lt;65,2,AK108&lt;68,3,TRUE,4),MATCH(YEAR($Q$27),'SEC Appendix V3'!$B$4:$F$4))*IF(O108&lt;=3000,O108,12000-(3*O108))),0)</f>
        <v>0</v>
      </c>
      <c r="AM108" s="106">
        <f t="shared" si="23"/>
        <v>124</v>
      </c>
      <c r="AN108" s="104" cm="1">
        <f t="array" ref="AN108">IFERROR(IF(OR(P108&lt;0,P108&gt;4000,AM108&lt;55),0,INDEX('SEC Appendix V3'!$B$5:$F$8,_xlfn.IFS(AM108&lt;60,1,AM108&lt;65,2,AM108&lt;68,3,TRUE,4),MATCH(YEAR($Q$27),'SEC Appendix V3'!$B$4:$F$4))*IF(P108&lt;=3000,P108,12000-(3*P108))),0)</f>
        <v>0</v>
      </c>
      <c r="AO108" s="79">
        <f t="shared" si="24"/>
        <v>0</v>
      </c>
    </row>
    <row r="109" spans="1:41" x14ac:dyDescent="0.35">
      <c r="A109" s="70">
        <v>80</v>
      </c>
      <c r="B109" s="57"/>
      <c r="C109" s="58"/>
      <c r="D109" s="59"/>
      <c r="E109" s="60"/>
      <c r="F109" s="60"/>
      <c r="G109" s="60"/>
      <c r="H109" s="60"/>
      <c r="I109" s="60"/>
      <c r="J109" s="60"/>
      <c r="K109" s="60"/>
      <c r="L109" s="60"/>
      <c r="M109" s="60"/>
      <c r="N109" s="60"/>
      <c r="O109" s="60"/>
      <c r="P109" s="60"/>
      <c r="Q109" s="50">
        <f t="shared" si="25"/>
        <v>124</v>
      </c>
      <c r="R109" s="76" cm="1">
        <f t="array" ref="R109">IFERROR(IF(OR(E109&lt;0,E109&gt;4000,Q109&lt;55),0,INDEX('SEC Appendix V3'!$B$5:$F$8,_xlfn.IFS(Q109&lt;60,1,Q109&lt;65,2,Q109&lt;68,3,TRUE,4),MATCH(YEAR($Q$27),'SEC Appendix V3'!$B$4:$F$4))*IF(E109&lt;=3000,E109,12000-(3*E109))),0)</f>
        <v>0</v>
      </c>
      <c r="S109" s="77">
        <f t="shared" si="13"/>
        <v>124</v>
      </c>
      <c r="T109" s="104" cm="1">
        <f t="array" ref="T109">IFERROR(IF(OR(F109&lt;0,F109&gt;4000,S109&lt;55),0,INDEX('SEC Appendix V3'!$B$5:$F$8,_xlfn.IFS(S109&lt;60,1,S109&lt;65,2,S109&lt;68,3,TRUE,4),MATCH(YEAR($Q$27),'SEC Appendix V3'!$B$4:$F$4))*IF(F109&lt;=3000,F109,12000-(3*F109))),0)</f>
        <v>0</v>
      </c>
      <c r="U109" s="77">
        <f t="shared" si="14"/>
        <v>124</v>
      </c>
      <c r="V109" s="104" cm="1">
        <f t="array" ref="V109">IFERROR(IF(OR(G109&lt;0,G109&gt;4000,U109&lt;55),0,INDEX('SEC Appendix V3'!$B$5:$F$8,_xlfn.IFS(U109&lt;60,1,U109&lt;65,2,U109&lt;68,3,TRUE,4),MATCH(YEAR($Q$27),'SEC Appendix V3'!$B$4:$F$4))*IF(G109&lt;=3000,G109,12000-(3*G109))),0)</f>
        <v>0</v>
      </c>
      <c r="W109" s="106">
        <f t="shared" si="15"/>
        <v>124</v>
      </c>
      <c r="X109" s="104" cm="1">
        <f t="array" ref="X109">IFERROR(IF(OR(H109&lt;0,H109&gt;4000,W109&lt;55),0,INDEX('SEC Appendix V3'!$B$5:$F$8,_xlfn.IFS(W109&lt;60,1,W109&lt;65,2,W109&lt;68,3,TRUE,4),MATCH(YEAR($Q$27),'SEC Appendix V3'!$B$4:$F$4))*IF(H109&lt;=3000,H109,12000-(3*H109))),0)</f>
        <v>0</v>
      </c>
      <c r="Y109" s="106">
        <f t="shared" si="16"/>
        <v>124</v>
      </c>
      <c r="Z109" s="104" cm="1">
        <f t="array" ref="Z109">IFERROR(IF(OR(I109&lt;0,I109&gt;4000,Y109&lt;55),0,INDEX('SEC Appendix V3'!$B$5:$F$8,_xlfn.IFS(Y109&lt;60,1,Y109&lt;65,2,Y109&lt;68,3,TRUE,4),MATCH(YEAR($Q$27),'SEC Appendix V3'!$B$4:$F$4))*IF(I109&lt;=3000,I109,12000-(3*I109))),0)</f>
        <v>0</v>
      </c>
      <c r="AA109" s="106">
        <f t="shared" si="17"/>
        <v>124</v>
      </c>
      <c r="AB109" s="104" cm="1">
        <f t="array" ref="AB109">IFERROR(IF(OR(J109&lt;0,J109&gt;4000,AA109&lt;55),0,INDEX('SEC Appendix V3'!$B$5:$F$8,_xlfn.IFS(AA109&lt;60,1,AA109&lt;65,2,AA109&lt;68,3,TRUE,4),MATCH(YEAR($Q$27),'SEC Appendix V3'!$B$4:$F$4))*IF(J109&lt;=3000,J109,12000-(3*J109))),0)</f>
        <v>0</v>
      </c>
      <c r="AC109" s="106">
        <f t="shared" si="18"/>
        <v>124</v>
      </c>
      <c r="AD109" s="104" cm="1">
        <f t="array" ref="AD109">IFERROR(IF(OR(K109&lt;0,K109&gt;4000,AC109&lt;55),0,INDEX('SEC Appendix V3'!$B$5:$F$8,_xlfn.IFS(AC109&lt;60,1,AC109&lt;65,2,AC109&lt;68,3,TRUE,4),MATCH(YEAR($Q$27),'SEC Appendix V3'!$B$4:$F$4))*IF(K109&lt;=3000,K109,12000-(3*K109))),0)</f>
        <v>0</v>
      </c>
      <c r="AE109" s="106">
        <f t="shared" si="19"/>
        <v>124</v>
      </c>
      <c r="AF109" s="104" cm="1">
        <f t="array" ref="AF109">IFERROR(IF(OR(L109&lt;0,L109&gt;4000,AE109&lt;55),0,INDEX('SEC Appendix V3'!$B$5:$F$8,_xlfn.IFS(AE109&lt;60,1,AE109&lt;65,2,AE109&lt;68,3,TRUE,4),MATCH(YEAR($Q$27),'SEC Appendix V3'!$B$4:$F$4))*IF(L109&lt;=3000,L109,12000-(3*L109))),0)</f>
        <v>0</v>
      </c>
      <c r="AG109" s="106">
        <f t="shared" si="20"/>
        <v>124</v>
      </c>
      <c r="AH109" s="104" cm="1">
        <f t="array" ref="AH109">IFERROR(IF(OR(M109&lt;0,M109&gt;4000,AG109&lt;55),0,INDEX('SEC Appendix V3'!$B$5:$F$8,_xlfn.IFS(AG109&lt;60,1,AG109&lt;65,2,AG109&lt;68,3,TRUE,4),MATCH(YEAR($Q$27),'SEC Appendix V3'!$B$4:$F$4))*IF(M109&lt;=3000,M109,12000-(3*M109))),0)</f>
        <v>0</v>
      </c>
      <c r="AI109" s="106">
        <f t="shared" si="21"/>
        <v>124</v>
      </c>
      <c r="AJ109" s="104" cm="1">
        <f t="array" ref="AJ109">IFERROR(IF(OR(N109&lt;0,N109&gt;4000,AI109&lt;55),0,INDEX('SEC Appendix V3'!$B$5:$F$8,_xlfn.IFS(AI109&lt;60,1,AI109&lt;65,2,AI109&lt;68,3,TRUE,4),MATCH(YEAR($Q$27),'SEC Appendix V3'!$B$4:$F$4))*IF(N109&lt;=3000,N109,12000-(3*N109))),0)</f>
        <v>0</v>
      </c>
      <c r="AK109" s="106">
        <f t="shared" si="22"/>
        <v>124</v>
      </c>
      <c r="AL109" s="104" cm="1">
        <f t="array" ref="AL109">IFERROR(IF(OR(O109&lt;0,O109&gt;4000,AK109&lt;55),0,INDEX('SEC Appendix V3'!$B$5:$F$8,_xlfn.IFS(AK109&lt;60,1,AK109&lt;65,2,AK109&lt;68,3,TRUE,4),MATCH(YEAR($Q$27),'SEC Appendix V3'!$B$4:$F$4))*IF(O109&lt;=3000,O109,12000-(3*O109))),0)</f>
        <v>0</v>
      </c>
      <c r="AM109" s="106">
        <f t="shared" si="23"/>
        <v>124</v>
      </c>
      <c r="AN109" s="104" cm="1">
        <f t="array" ref="AN109">IFERROR(IF(OR(P109&lt;0,P109&gt;4000,AM109&lt;55),0,INDEX('SEC Appendix V3'!$B$5:$F$8,_xlfn.IFS(AM109&lt;60,1,AM109&lt;65,2,AM109&lt;68,3,TRUE,4),MATCH(YEAR($Q$27),'SEC Appendix V3'!$B$4:$F$4))*IF(P109&lt;=3000,P109,12000-(3*P109))),0)</f>
        <v>0</v>
      </c>
      <c r="AO109" s="79">
        <f t="shared" si="24"/>
        <v>0</v>
      </c>
    </row>
    <row r="110" spans="1:41" x14ac:dyDescent="0.35">
      <c r="A110" s="70">
        <v>81</v>
      </c>
      <c r="B110" s="58"/>
      <c r="C110" s="58"/>
      <c r="D110" s="59"/>
      <c r="E110" s="60"/>
      <c r="F110" s="60"/>
      <c r="G110" s="60"/>
      <c r="H110" s="60"/>
      <c r="I110" s="60"/>
      <c r="J110" s="60"/>
      <c r="K110" s="60"/>
      <c r="L110" s="60"/>
      <c r="M110" s="60"/>
      <c r="N110" s="60"/>
      <c r="O110" s="60"/>
      <c r="P110" s="60"/>
      <c r="Q110" s="50">
        <f t="shared" si="25"/>
        <v>124</v>
      </c>
      <c r="R110" s="76" cm="1">
        <f t="array" ref="R110">IFERROR(IF(OR(E110&lt;0,E110&gt;4000,Q110&lt;55),0,INDEX('SEC Appendix V3'!$B$5:$F$8,_xlfn.IFS(Q110&lt;60,1,Q110&lt;65,2,Q110&lt;68,3,TRUE,4),MATCH(YEAR($Q$27),'SEC Appendix V3'!$B$4:$F$4))*IF(E110&lt;=3000,E110,12000-(3*E110))),0)</f>
        <v>0</v>
      </c>
      <c r="S110" s="77">
        <f t="shared" si="13"/>
        <v>124</v>
      </c>
      <c r="T110" s="104" cm="1">
        <f t="array" ref="T110">IFERROR(IF(OR(F110&lt;0,F110&gt;4000,S110&lt;55),0,INDEX('SEC Appendix V3'!$B$5:$F$8,_xlfn.IFS(S110&lt;60,1,S110&lt;65,2,S110&lt;68,3,TRUE,4),MATCH(YEAR($Q$27),'SEC Appendix V3'!$B$4:$F$4))*IF(F110&lt;=3000,F110,12000-(3*F110))),0)</f>
        <v>0</v>
      </c>
      <c r="U110" s="77">
        <f t="shared" si="14"/>
        <v>124</v>
      </c>
      <c r="V110" s="104" cm="1">
        <f t="array" ref="V110">IFERROR(IF(OR(G110&lt;0,G110&gt;4000,U110&lt;55),0,INDEX('SEC Appendix V3'!$B$5:$F$8,_xlfn.IFS(U110&lt;60,1,U110&lt;65,2,U110&lt;68,3,TRUE,4),MATCH(YEAR($Q$27),'SEC Appendix V3'!$B$4:$F$4))*IF(G110&lt;=3000,G110,12000-(3*G110))),0)</f>
        <v>0</v>
      </c>
      <c r="W110" s="106">
        <f t="shared" si="15"/>
        <v>124</v>
      </c>
      <c r="X110" s="104" cm="1">
        <f t="array" ref="X110">IFERROR(IF(OR(H110&lt;0,H110&gt;4000,W110&lt;55),0,INDEX('SEC Appendix V3'!$B$5:$F$8,_xlfn.IFS(W110&lt;60,1,W110&lt;65,2,W110&lt;68,3,TRUE,4),MATCH(YEAR($Q$27),'SEC Appendix V3'!$B$4:$F$4))*IF(H110&lt;=3000,H110,12000-(3*H110))),0)</f>
        <v>0</v>
      </c>
      <c r="Y110" s="106">
        <f t="shared" si="16"/>
        <v>124</v>
      </c>
      <c r="Z110" s="104" cm="1">
        <f t="array" ref="Z110">IFERROR(IF(OR(I110&lt;0,I110&gt;4000,Y110&lt;55),0,INDEX('SEC Appendix V3'!$B$5:$F$8,_xlfn.IFS(Y110&lt;60,1,Y110&lt;65,2,Y110&lt;68,3,TRUE,4),MATCH(YEAR($Q$27),'SEC Appendix V3'!$B$4:$F$4))*IF(I110&lt;=3000,I110,12000-(3*I110))),0)</f>
        <v>0</v>
      </c>
      <c r="AA110" s="106">
        <f t="shared" si="17"/>
        <v>124</v>
      </c>
      <c r="AB110" s="104" cm="1">
        <f t="array" ref="AB110">IFERROR(IF(OR(J110&lt;0,J110&gt;4000,AA110&lt;55),0,INDEX('SEC Appendix V3'!$B$5:$F$8,_xlfn.IFS(AA110&lt;60,1,AA110&lt;65,2,AA110&lt;68,3,TRUE,4),MATCH(YEAR($Q$27),'SEC Appendix V3'!$B$4:$F$4))*IF(J110&lt;=3000,J110,12000-(3*J110))),0)</f>
        <v>0</v>
      </c>
      <c r="AC110" s="106">
        <f t="shared" si="18"/>
        <v>124</v>
      </c>
      <c r="AD110" s="104" cm="1">
        <f t="array" ref="AD110">IFERROR(IF(OR(K110&lt;0,K110&gt;4000,AC110&lt;55),0,INDEX('SEC Appendix V3'!$B$5:$F$8,_xlfn.IFS(AC110&lt;60,1,AC110&lt;65,2,AC110&lt;68,3,TRUE,4),MATCH(YEAR($Q$27),'SEC Appendix V3'!$B$4:$F$4))*IF(K110&lt;=3000,K110,12000-(3*K110))),0)</f>
        <v>0</v>
      </c>
      <c r="AE110" s="106">
        <f t="shared" si="19"/>
        <v>124</v>
      </c>
      <c r="AF110" s="104" cm="1">
        <f t="array" ref="AF110">IFERROR(IF(OR(L110&lt;0,L110&gt;4000,AE110&lt;55),0,INDEX('SEC Appendix V3'!$B$5:$F$8,_xlfn.IFS(AE110&lt;60,1,AE110&lt;65,2,AE110&lt;68,3,TRUE,4),MATCH(YEAR($Q$27),'SEC Appendix V3'!$B$4:$F$4))*IF(L110&lt;=3000,L110,12000-(3*L110))),0)</f>
        <v>0</v>
      </c>
      <c r="AG110" s="106">
        <f t="shared" si="20"/>
        <v>124</v>
      </c>
      <c r="AH110" s="104" cm="1">
        <f t="array" ref="AH110">IFERROR(IF(OR(M110&lt;0,M110&gt;4000,AG110&lt;55),0,INDEX('SEC Appendix V3'!$B$5:$F$8,_xlfn.IFS(AG110&lt;60,1,AG110&lt;65,2,AG110&lt;68,3,TRUE,4),MATCH(YEAR($Q$27),'SEC Appendix V3'!$B$4:$F$4))*IF(M110&lt;=3000,M110,12000-(3*M110))),0)</f>
        <v>0</v>
      </c>
      <c r="AI110" s="106">
        <f t="shared" si="21"/>
        <v>124</v>
      </c>
      <c r="AJ110" s="104" cm="1">
        <f t="array" ref="AJ110">IFERROR(IF(OR(N110&lt;0,N110&gt;4000,AI110&lt;55),0,INDEX('SEC Appendix V3'!$B$5:$F$8,_xlfn.IFS(AI110&lt;60,1,AI110&lt;65,2,AI110&lt;68,3,TRUE,4),MATCH(YEAR($Q$27),'SEC Appendix V3'!$B$4:$F$4))*IF(N110&lt;=3000,N110,12000-(3*N110))),0)</f>
        <v>0</v>
      </c>
      <c r="AK110" s="106">
        <f t="shared" si="22"/>
        <v>124</v>
      </c>
      <c r="AL110" s="104" cm="1">
        <f t="array" ref="AL110">IFERROR(IF(OR(O110&lt;0,O110&gt;4000,AK110&lt;55),0,INDEX('SEC Appendix V3'!$B$5:$F$8,_xlfn.IFS(AK110&lt;60,1,AK110&lt;65,2,AK110&lt;68,3,TRUE,4),MATCH(YEAR($Q$27),'SEC Appendix V3'!$B$4:$F$4))*IF(O110&lt;=3000,O110,12000-(3*O110))),0)</f>
        <v>0</v>
      </c>
      <c r="AM110" s="106">
        <f t="shared" si="23"/>
        <v>124</v>
      </c>
      <c r="AN110" s="104" cm="1">
        <f t="array" ref="AN110">IFERROR(IF(OR(P110&lt;0,P110&gt;4000,AM110&lt;55),0,INDEX('SEC Appendix V3'!$B$5:$F$8,_xlfn.IFS(AM110&lt;60,1,AM110&lt;65,2,AM110&lt;68,3,TRUE,4),MATCH(YEAR($Q$27),'SEC Appendix V3'!$B$4:$F$4))*IF(P110&lt;=3000,P110,12000-(3*P110))),0)</f>
        <v>0</v>
      </c>
      <c r="AO110" s="79">
        <f t="shared" si="24"/>
        <v>0</v>
      </c>
    </row>
    <row r="111" spans="1:41" x14ac:dyDescent="0.35">
      <c r="A111" s="70">
        <v>82</v>
      </c>
      <c r="B111" s="57"/>
      <c r="C111" s="58"/>
      <c r="D111" s="59"/>
      <c r="E111" s="60"/>
      <c r="F111" s="60"/>
      <c r="G111" s="60"/>
      <c r="H111" s="60"/>
      <c r="I111" s="60"/>
      <c r="J111" s="60"/>
      <c r="K111" s="60"/>
      <c r="L111" s="60"/>
      <c r="M111" s="60"/>
      <c r="N111" s="60"/>
      <c r="O111" s="60"/>
      <c r="P111" s="60"/>
      <c r="Q111" s="50">
        <f t="shared" si="25"/>
        <v>124</v>
      </c>
      <c r="R111" s="76" cm="1">
        <f t="array" ref="R111">IFERROR(IF(OR(E111&lt;0,E111&gt;4000,Q111&lt;55),0,INDEX('SEC Appendix V3'!$B$5:$F$8,_xlfn.IFS(Q111&lt;60,1,Q111&lt;65,2,Q111&lt;68,3,TRUE,4),MATCH(YEAR($Q$27),'SEC Appendix V3'!$B$4:$F$4))*IF(E111&lt;=3000,E111,12000-(3*E111))),0)</f>
        <v>0</v>
      </c>
      <c r="S111" s="77">
        <f t="shared" si="13"/>
        <v>124</v>
      </c>
      <c r="T111" s="104" cm="1">
        <f t="array" ref="T111">IFERROR(IF(OR(F111&lt;0,F111&gt;4000,S111&lt;55),0,INDEX('SEC Appendix V3'!$B$5:$F$8,_xlfn.IFS(S111&lt;60,1,S111&lt;65,2,S111&lt;68,3,TRUE,4),MATCH(YEAR($Q$27),'SEC Appendix V3'!$B$4:$F$4))*IF(F111&lt;=3000,F111,12000-(3*F111))),0)</f>
        <v>0</v>
      </c>
      <c r="U111" s="77">
        <f t="shared" si="14"/>
        <v>124</v>
      </c>
      <c r="V111" s="104" cm="1">
        <f t="array" ref="V111">IFERROR(IF(OR(G111&lt;0,G111&gt;4000,U111&lt;55),0,INDEX('SEC Appendix V3'!$B$5:$F$8,_xlfn.IFS(U111&lt;60,1,U111&lt;65,2,U111&lt;68,3,TRUE,4),MATCH(YEAR($Q$27),'SEC Appendix V3'!$B$4:$F$4))*IF(G111&lt;=3000,G111,12000-(3*G111))),0)</f>
        <v>0</v>
      </c>
      <c r="W111" s="106">
        <f t="shared" si="15"/>
        <v>124</v>
      </c>
      <c r="X111" s="104" cm="1">
        <f t="array" ref="X111">IFERROR(IF(OR(H111&lt;0,H111&gt;4000,W111&lt;55),0,INDEX('SEC Appendix V3'!$B$5:$F$8,_xlfn.IFS(W111&lt;60,1,W111&lt;65,2,W111&lt;68,3,TRUE,4),MATCH(YEAR($Q$27),'SEC Appendix V3'!$B$4:$F$4))*IF(H111&lt;=3000,H111,12000-(3*H111))),0)</f>
        <v>0</v>
      </c>
      <c r="Y111" s="106">
        <f t="shared" si="16"/>
        <v>124</v>
      </c>
      <c r="Z111" s="104" cm="1">
        <f t="array" ref="Z111">IFERROR(IF(OR(I111&lt;0,I111&gt;4000,Y111&lt;55),0,INDEX('SEC Appendix V3'!$B$5:$F$8,_xlfn.IFS(Y111&lt;60,1,Y111&lt;65,2,Y111&lt;68,3,TRUE,4),MATCH(YEAR($Q$27),'SEC Appendix V3'!$B$4:$F$4))*IF(I111&lt;=3000,I111,12000-(3*I111))),0)</f>
        <v>0</v>
      </c>
      <c r="AA111" s="106">
        <f t="shared" si="17"/>
        <v>124</v>
      </c>
      <c r="AB111" s="104" cm="1">
        <f t="array" ref="AB111">IFERROR(IF(OR(J111&lt;0,J111&gt;4000,AA111&lt;55),0,INDEX('SEC Appendix V3'!$B$5:$F$8,_xlfn.IFS(AA111&lt;60,1,AA111&lt;65,2,AA111&lt;68,3,TRUE,4),MATCH(YEAR($Q$27),'SEC Appendix V3'!$B$4:$F$4))*IF(J111&lt;=3000,J111,12000-(3*J111))),0)</f>
        <v>0</v>
      </c>
      <c r="AC111" s="106">
        <f t="shared" si="18"/>
        <v>124</v>
      </c>
      <c r="AD111" s="104" cm="1">
        <f t="array" ref="AD111">IFERROR(IF(OR(K111&lt;0,K111&gt;4000,AC111&lt;55),0,INDEX('SEC Appendix V3'!$B$5:$F$8,_xlfn.IFS(AC111&lt;60,1,AC111&lt;65,2,AC111&lt;68,3,TRUE,4),MATCH(YEAR($Q$27),'SEC Appendix V3'!$B$4:$F$4))*IF(K111&lt;=3000,K111,12000-(3*K111))),0)</f>
        <v>0</v>
      </c>
      <c r="AE111" s="106">
        <f t="shared" si="19"/>
        <v>124</v>
      </c>
      <c r="AF111" s="104" cm="1">
        <f t="array" ref="AF111">IFERROR(IF(OR(L111&lt;0,L111&gt;4000,AE111&lt;55),0,INDEX('SEC Appendix V3'!$B$5:$F$8,_xlfn.IFS(AE111&lt;60,1,AE111&lt;65,2,AE111&lt;68,3,TRUE,4),MATCH(YEAR($Q$27),'SEC Appendix V3'!$B$4:$F$4))*IF(L111&lt;=3000,L111,12000-(3*L111))),0)</f>
        <v>0</v>
      </c>
      <c r="AG111" s="106">
        <f t="shared" si="20"/>
        <v>124</v>
      </c>
      <c r="AH111" s="104" cm="1">
        <f t="array" ref="AH111">IFERROR(IF(OR(M111&lt;0,M111&gt;4000,AG111&lt;55),0,INDEX('SEC Appendix V3'!$B$5:$F$8,_xlfn.IFS(AG111&lt;60,1,AG111&lt;65,2,AG111&lt;68,3,TRUE,4),MATCH(YEAR($Q$27),'SEC Appendix V3'!$B$4:$F$4))*IF(M111&lt;=3000,M111,12000-(3*M111))),0)</f>
        <v>0</v>
      </c>
      <c r="AI111" s="106">
        <f t="shared" si="21"/>
        <v>124</v>
      </c>
      <c r="AJ111" s="104" cm="1">
        <f t="array" ref="AJ111">IFERROR(IF(OR(N111&lt;0,N111&gt;4000,AI111&lt;55),0,INDEX('SEC Appendix V3'!$B$5:$F$8,_xlfn.IFS(AI111&lt;60,1,AI111&lt;65,2,AI111&lt;68,3,TRUE,4),MATCH(YEAR($Q$27),'SEC Appendix V3'!$B$4:$F$4))*IF(N111&lt;=3000,N111,12000-(3*N111))),0)</f>
        <v>0</v>
      </c>
      <c r="AK111" s="106">
        <f t="shared" si="22"/>
        <v>124</v>
      </c>
      <c r="AL111" s="104" cm="1">
        <f t="array" ref="AL111">IFERROR(IF(OR(O111&lt;0,O111&gt;4000,AK111&lt;55),0,INDEX('SEC Appendix V3'!$B$5:$F$8,_xlfn.IFS(AK111&lt;60,1,AK111&lt;65,2,AK111&lt;68,3,TRUE,4),MATCH(YEAR($Q$27),'SEC Appendix V3'!$B$4:$F$4))*IF(O111&lt;=3000,O111,12000-(3*O111))),0)</f>
        <v>0</v>
      </c>
      <c r="AM111" s="106">
        <f t="shared" si="23"/>
        <v>124</v>
      </c>
      <c r="AN111" s="104" cm="1">
        <f t="array" ref="AN111">IFERROR(IF(OR(P111&lt;0,P111&gt;4000,AM111&lt;55),0,INDEX('SEC Appendix V3'!$B$5:$F$8,_xlfn.IFS(AM111&lt;60,1,AM111&lt;65,2,AM111&lt;68,3,TRUE,4),MATCH(YEAR($Q$27),'SEC Appendix V3'!$B$4:$F$4))*IF(P111&lt;=3000,P111,12000-(3*P111))),0)</f>
        <v>0</v>
      </c>
      <c r="AO111" s="79">
        <f t="shared" si="24"/>
        <v>0</v>
      </c>
    </row>
    <row r="112" spans="1:41" x14ac:dyDescent="0.35">
      <c r="A112" s="70">
        <v>83</v>
      </c>
      <c r="B112" s="57"/>
      <c r="C112" s="58"/>
      <c r="D112" s="59"/>
      <c r="E112" s="60"/>
      <c r="F112" s="60"/>
      <c r="G112" s="60"/>
      <c r="H112" s="60"/>
      <c r="I112" s="60"/>
      <c r="J112" s="60"/>
      <c r="K112" s="60"/>
      <c r="L112" s="60"/>
      <c r="M112" s="60"/>
      <c r="N112" s="60"/>
      <c r="O112" s="60"/>
      <c r="P112" s="60"/>
      <c r="Q112" s="50">
        <f t="shared" si="25"/>
        <v>124</v>
      </c>
      <c r="R112" s="76" cm="1">
        <f t="array" ref="R112">IFERROR(IF(OR(E112&lt;0,E112&gt;4000,Q112&lt;55),0,INDEX('SEC Appendix V3'!$B$5:$F$8,_xlfn.IFS(Q112&lt;60,1,Q112&lt;65,2,Q112&lt;68,3,TRUE,4),MATCH(YEAR($Q$27),'SEC Appendix V3'!$B$4:$F$4))*IF(E112&lt;=3000,E112,12000-(3*E112))),0)</f>
        <v>0</v>
      </c>
      <c r="S112" s="77">
        <f t="shared" si="13"/>
        <v>124</v>
      </c>
      <c r="T112" s="104" cm="1">
        <f t="array" ref="T112">IFERROR(IF(OR(F112&lt;0,F112&gt;4000,S112&lt;55),0,INDEX('SEC Appendix V3'!$B$5:$F$8,_xlfn.IFS(S112&lt;60,1,S112&lt;65,2,S112&lt;68,3,TRUE,4),MATCH(YEAR($Q$27),'SEC Appendix V3'!$B$4:$F$4))*IF(F112&lt;=3000,F112,12000-(3*F112))),0)</f>
        <v>0</v>
      </c>
      <c r="U112" s="77">
        <f t="shared" si="14"/>
        <v>124</v>
      </c>
      <c r="V112" s="104" cm="1">
        <f t="array" ref="V112">IFERROR(IF(OR(G112&lt;0,G112&gt;4000,U112&lt;55),0,INDEX('SEC Appendix V3'!$B$5:$F$8,_xlfn.IFS(U112&lt;60,1,U112&lt;65,2,U112&lt;68,3,TRUE,4),MATCH(YEAR($Q$27),'SEC Appendix V3'!$B$4:$F$4))*IF(G112&lt;=3000,G112,12000-(3*G112))),0)</f>
        <v>0</v>
      </c>
      <c r="W112" s="106">
        <f t="shared" si="15"/>
        <v>124</v>
      </c>
      <c r="X112" s="104" cm="1">
        <f t="array" ref="X112">IFERROR(IF(OR(H112&lt;0,H112&gt;4000,W112&lt;55),0,INDEX('SEC Appendix V3'!$B$5:$F$8,_xlfn.IFS(W112&lt;60,1,W112&lt;65,2,W112&lt;68,3,TRUE,4),MATCH(YEAR($Q$27),'SEC Appendix V3'!$B$4:$F$4))*IF(H112&lt;=3000,H112,12000-(3*H112))),0)</f>
        <v>0</v>
      </c>
      <c r="Y112" s="106">
        <f t="shared" si="16"/>
        <v>124</v>
      </c>
      <c r="Z112" s="104" cm="1">
        <f t="array" ref="Z112">IFERROR(IF(OR(I112&lt;0,I112&gt;4000,Y112&lt;55),0,INDEX('SEC Appendix V3'!$B$5:$F$8,_xlfn.IFS(Y112&lt;60,1,Y112&lt;65,2,Y112&lt;68,3,TRUE,4),MATCH(YEAR($Q$27),'SEC Appendix V3'!$B$4:$F$4))*IF(I112&lt;=3000,I112,12000-(3*I112))),0)</f>
        <v>0</v>
      </c>
      <c r="AA112" s="106">
        <f t="shared" si="17"/>
        <v>124</v>
      </c>
      <c r="AB112" s="104" cm="1">
        <f t="array" ref="AB112">IFERROR(IF(OR(J112&lt;0,J112&gt;4000,AA112&lt;55),0,INDEX('SEC Appendix V3'!$B$5:$F$8,_xlfn.IFS(AA112&lt;60,1,AA112&lt;65,2,AA112&lt;68,3,TRUE,4),MATCH(YEAR($Q$27),'SEC Appendix V3'!$B$4:$F$4))*IF(J112&lt;=3000,J112,12000-(3*J112))),0)</f>
        <v>0</v>
      </c>
      <c r="AC112" s="106">
        <f t="shared" si="18"/>
        <v>124</v>
      </c>
      <c r="AD112" s="104" cm="1">
        <f t="array" ref="AD112">IFERROR(IF(OR(K112&lt;0,K112&gt;4000,AC112&lt;55),0,INDEX('SEC Appendix V3'!$B$5:$F$8,_xlfn.IFS(AC112&lt;60,1,AC112&lt;65,2,AC112&lt;68,3,TRUE,4),MATCH(YEAR($Q$27),'SEC Appendix V3'!$B$4:$F$4))*IF(K112&lt;=3000,K112,12000-(3*K112))),0)</f>
        <v>0</v>
      </c>
      <c r="AE112" s="106">
        <f t="shared" si="19"/>
        <v>124</v>
      </c>
      <c r="AF112" s="104" cm="1">
        <f t="array" ref="AF112">IFERROR(IF(OR(L112&lt;0,L112&gt;4000,AE112&lt;55),0,INDEX('SEC Appendix V3'!$B$5:$F$8,_xlfn.IFS(AE112&lt;60,1,AE112&lt;65,2,AE112&lt;68,3,TRUE,4),MATCH(YEAR($Q$27),'SEC Appendix V3'!$B$4:$F$4))*IF(L112&lt;=3000,L112,12000-(3*L112))),0)</f>
        <v>0</v>
      </c>
      <c r="AG112" s="106">
        <f t="shared" si="20"/>
        <v>124</v>
      </c>
      <c r="AH112" s="104" cm="1">
        <f t="array" ref="AH112">IFERROR(IF(OR(M112&lt;0,M112&gt;4000,AG112&lt;55),0,INDEX('SEC Appendix V3'!$B$5:$F$8,_xlfn.IFS(AG112&lt;60,1,AG112&lt;65,2,AG112&lt;68,3,TRUE,4),MATCH(YEAR($Q$27),'SEC Appendix V3'!$B$4:$F$4))*IF(M112&lt;=3000,M112,12000-(3*M112))),0)</f>
        <v>0</v>
      </c>
      <c r="AI112" s="106">
        <f t="shared" si="21"/>
        <v>124</v>
      </c>
      <c r="AJ112" s="104" cm="1">
        <f t="array" ref="AJ112">IFERROR(IF(OR(N112&lt;0,N112&gt;4000,AI112&lt;55),0,INDEX('SEC Appendix V3'!$B$5:$F$8,_xlfn.IFS(AI112&lt;60,1,AI112&lt;65,2,AI112&lt;68,3,TRUE,4),MATCH(YEAR($Q$27),'SEC Appendix V3'!$B$4:$F$4))*IF(N112&lt;=3000,N112,12000-(3*N112))),0)</f>
        <v>0</v>
      </c>
      <c r="AK112" s="106">
        <f t="shared" si="22"/>
        <v>124</v>
      </c>
      <c r="AL112" s="104" cm="1">
        <f t="array" ref="AL112">IFERROR(IF(OR(O112&lt;0,O112&gt;4000,AK112&lt;55),0,INDEX('SEC Appendix V3'!$B$5:$F$8,_xlfn.IFS(AK112&lt;60,1,AK112&lt;65,2,AK112&lt;68,3,TRUE,4),MATCH(YEAR($Q$27),'SEC Appendix V3'!$B$4:$F$4))*IF(O112&lt;=3000,O112,12000-(3*O112))),0)</f>
        <v>0</v>
      </c>
      <c r="AM112" s="106">
        <f t="shared" si="23"/>
        <v>124</v>
      </c>
      <c r="AN112" s="104" cm="1">
        <f t="array" ref="AN112">IFERROR(IF(OR(P112&lt;0,P112&gt;4000,AM112&lt;55),0,INDEX('SEC Appendix V3'!$B$5:$F$8,_xlfn.IFS(AM112&lt;60,1,AM112&lt;65,2,AM112&lt;68,3,TRUE,4),MATCH(YEAR($Q$27),'SEC Appendix V3'!$B$4:$F$4))*IF(P112&lt;=3000,P112,12000-(3*P112))),0)</f>
        <v>0</v>
      </c>
      <c r="AO112" s="79">
        <f t="shared" si="24"/>
        <v>0</v>
      </c>
    </row>
    <row r="113" spans="1:41" x14ac:dyDescent="0.35">
      <c r="A113" s="70">
        <v>84</v>
      </c>
      <c r="B113" s="58"/>
      <c r="C113" s="58"/>
      <c r="D113" s="59"/>
      <c r="E113" s="60"/>
      <c r="F113" s="60"/>
      <c r="G113" s="60"/>
      <c r="H113" s="60"/>
      <c r="I113" s="60"/>
      <c r="J113" s="60"/>
      <c r="K113" s="60"/>
      <c r="L113" s="60"/>
      <c r="M113" s="60"/>
      <c r="N113" s="60"/>
      <c r="O113" s="60"/>
      <c r="P113" s="60"/>
      <c r="Q113" s="50">
        <f t="shared" si="25"/>
        <v>124</v>
      </c>
      <c r="R113" s="76" cm="1">
        <f t="array" ref="R113">IFERROR(IF(OR(E113&lt;0,E113&gt;4000,Q113&lt;55),0,INDEX('SEC Appendix V3'!$B$5:$F$8,_xlfn.IFS(Q113&lt;60,1,Q113&lt;65,2,Q113&lt;68,3,TRUE,4),MATCH(YEAR($Q$27),'SEC Appendix V3'!$B$4:$F$4))*IF(E113&lt;=3000,E113,12000-(3*E113))),0)</f>
        <v>0</v>
      </c>
      <c r="S113" s="77">
        <f t="shared" si="13"/>
        <v>124</v>
      </c>
      <c r="T113" s="104" cm="1">
        <f t="array" ref="T113">IFERROR(IF(OR(F113&lt;0,F113&gt;4000,S113&lt;55),0,INDEX('SEC Appendix V3'!$B$5:$F$8,_xlfn.IFS(S113&lt;60,1,S113&lt;65,2,S113&lt;68,3,TRUE,4),MATCH(YEAR($Q$27),'SEC Appendix V3'!$B$4:$F$4))*IF(F113&lt;=3000,F113,12000-(3*F113))),0)</f>
        <v>0</v>
      </c>
      <c r="U113" s="77">
        <f t="shared" si="14"/>
        <v>124</v>
      </c>
      <c r="V113" s="104" cm="1">
        <f t="array" ref="V113">IFERROR(IF(OR(G113&lt;0,G113&gt;4000,U113&lt;55),0,INDEX('SEC Appendix V3'!$B$5:$F$8,_xlfn.IFS(U113&lt;60,1,U113&lt;65,2,U113&lt;68,3,TRUE,4),MATCH(YEAR($Q$27),'SEC Appendix V3'!$B$4:$F$4))*IF(G113&lt;=3000,G113,12000-(3*G113))),0)</f>
        <v>0</v>
      </c>
      <c r="W113" s="106">
        <f t="shared" si="15"/>
        <v>124</v>
      </c>
      <c r="X113" s="104" cm="1">
        <f t="array" ref="X113">IFERROR(IF(OR(H113&lt;0,H113&gt;4000,W113&lt;55),0,INDEX('SEC Appendix V3'!$B$5:$F$8,_xlfn.IFS(W113&lt;60,1,W113&lt;65,2,W113&lt;68,3,TRUE,4),MATCH(YEAR($Q$27),'SEC Appendix V3'!$B$4:$F$4))*IF(H113&lt;=3000,H113,12000-(3*H113))),0)</f>
        <v>0</v>
      </c>
      <c r="Y113" s="106">
        <f t="shared" si="16"/>
        <v>124</v>
      </c>
      <c r="Z113" s="104" cm="1">
        <f t="array" ref="Z113">IFERROR(IF(OR(I113&lt;0,I113&gt;4000,Y113&lt;55),0,INDEX('SEC Appendix V3'!$B$5:$F$8,_xlfn.IFS(Y113&lt;60,1,Y113&lt;65,2,Y113&lt;68,3,TRUE,4),MATCH(YEAR($Q$27),'SEC Appendix V3'!$B$4:$F$4))*IF(I113&lt;=3000,I113,12000-(3*I113))),0)</f>
        <v>0</v>
      </c>
      <c r="AA113" s="106">
        <f t="shared" si="17"/>
        <v>124</v>
      </c>
      <c r="AB113" s="104" cm="1">
        <f t="array" ref="AB113">IFERROR(IF(OR(J113&lt;0,J113&gt;4000,AA113&lt;55),0,INDEX('SEC Appendix V3'!$B$5:$F$8,_xlfn.IFS(AA113&lt;60,1,AA113&lt;65,2,AA113&lt;68,3,TRUE,4),MATCH(YEAR($Q$27),'SEC Appendix V3'!$B$4:$F$4))*IF(J113&lt;=3000,J113,12000-(3*J113))),0)</f>
        <v>0</v>
      </c>
      <c r="AC113" s="106">
        <f t="shared" si="18"/>
        <v>124</v>
      </c>
      <c r="AD113" s="104" cm="1">
        <f t="array" ref="AD113">IFERROR(IF(OR(K113&lt;0,K113&gt;4000,AC113&lt;55),0,INDEX('SEC Appendix V3'!$B$5:$F$8,_xlfn.IFS(AC113&lt;60,1,AC113&lt;65,2,AC113&lt;68,3,TRUE,4),MATCH(YEAR($Q$27),'SEC Appendix V3'!$B$4:$F$4))*IF(K113&lt;=3000,K113,12000-(3*K113))),0)</f>
        <v>0</v>
      </c>
      <c r="AE113" s="106">
        <f t="shared" si="19"/>
        <v>124</v>
      </c>
      <c r="AF113" s="104" cm="1">
        <f t="array" ref="AF113">IFERROR(IF(OR(L113&lt;0,L113&gt;4000,AE113&lt;55),0,INDEX('SEC Appendix V3'!$B$5:$F$8,_xlfn.IFS(AE113&lt;60,1,AE113&lt;65,2,AE113&lt;68,3,TRUE,4),MATCH(YEAR($Q$27),'SEC Appendix V3'!$B$4:$F$4))*IF(L113&lt;=3000,L113,12000-(3*L113))),0)</f>
        <v>0</v>
      </c>
      <c r="AG113" s="106">
        <f t="shared" si="20"/>
        <v>124</v>
      </c>
      <c r="AH113" s="104" cm="1">
        <f t="array" ref="AH113">IFERROR(IF(OR(M113&lt;0,M113&gt;4000,AG113&lt;55),0,INDEX('SEC Appendix V3'!$B$5:$F$8,_xlfn.IFS(AG113&lt;60,1,AG113&lt;65,2,AG113&lt;68,3,TRUE,4),MATCH(YEAR($Q$27),'SEC Appendix V3'!$B$4:$F$4))*IF(M113&lt;=3000,M113,12000-(3*M113))),0)</f>
        <v>0</v>
      </c>
      <c r="AI113" s="106">
        <f t="shared" si="21"/>
        <v>124</v>
      </c>
      <c r="AJ113" s="104" cm="1">
        <f t="array" ref="AJ113">IFERROR(IF(OR(N113&lt;0,N113&gt;4000,AI113&lt;55),0,INDEX('SEC Appendix V3'!$B$5:$F$8,_xlfn.IFS(AI113&lt;60,1,AI113&lt;65,2,AI113&lt;68,3,TRUE,4),MATCH(YEAR($Q$27),'SEC Appendix V3'!$B$4:$F$4))*IF(N113&lt;=3000,N113,12000-(3*N113))),0)</f>
        <v>0</v>
      </c>
      <c r="AK113" s="106">
        <f t="shared" si="22"/>
        <v>124</v>
      </c>
      <c r="AL113" s="104" cm="1">
        <f t="array" ref="AL113">IFERROR(IF(OR(O113&lt;0,O113&gt;4000,AK113&lt;55),0,INDEX('SEC Appendix V3'!$B$5:$F$8,_xlfn.IFS(AK113&lt;60,1,AK113&lt;65,2,AK113&lt;68,3,TRUE,4),MATCH(YEAR($Q$27),'SEC Appendix V3'!$B$4:$F$4))*IF(O113&lt;=3000,O113,12000-(3*O113))),0)</f>
        <v>0</v>
      </c>
      <c r="AM113" s="106">
        <f t="shared" si="23"/>
        <v>124</v>
      </c>
      <c r="AN113" s="104" cm="1">
        <f t="array" ref="AN113">IFERROR(IF(OR(P113&lt;0,P113&gt;4000,AM113&lt;55),0,INDEX('SEC Appendix V3'!$B$5:$F$8,_xlfn.IFS(AM113&lt;60,1,AM113&lt;65,2,AM113&lt;68,3,TRUE,4),MATCH(YEAR($Q$27),'SEC Appendix V3'!$B$4:$F$4))*IF(P113&lt;=3000,P113,12000-(3*P113))),0)</f>
        <v>0</v>
      </c>
      <c r="AO113" s="79">
        <f t="shared" si="24"/>
        <v>0</v>
      </c>
    </row>
    <row r="114" spans="1:41" x14ac:dyDescent="0.35">
      <c r="A114" s="70">
        <v>85</v>
      </c>
      <c r="B114" s="57"/>
      <c r="C114" s="58"/>
      <c r="D114" s="59"/>
      <c r="E114" s="60"/>
      <c r="F114" s="60"/>
      <c r="G114" s="60"/>
      <c r="H114" s="60"/>
      <c r="I114" s="60"/>
      <c r="J114" s="60"/>
      <c r="K114" s="60"/>
      <c r="L114" s="60"/>
      <c r="M114" s="60"/>
      <c r="N114" s="60"/>
      <c r="O114" s="60"/>
      <c r="P114" s="60"/>
      <c r="Q114" s="50">
        <f t="shared" si="25"/>
        <v>124</v>
      </c>
      <c r="R114" s="76" cm="1">
        <f t="array" ref="R114">IFERROR(IF(OR(E114&lt;0,E114&gt;4000,Q114&lt;55),0,INDEX('SEC Appendix V3'!$B$5:$F$8,_xlfn.IFS(Q114&lt;60,1,Q114&lt;65,2,Q114&lt;68,3,TRUE,4),MATCH(YEAR($Q$27),'SEC Appendix V3'!$B$4:$F$4))*IF(E114&lt;=3000,E114,12000-(3*E114))),0)</f>
        <v>0</v>
      </c>
      <c r="S114" s="77">
        <f t="shared" si="13"/>
        <v>124</v>
      </c>
      <c r="T114" s="104" cm="1">
        <f t="array" ref="T114">IFERROR(IF(OR(F114&lt;0,F114&gt;4000,S114&lt;55),0,INDEX('SEC Appendix V3'!$B$5:$F$8,_xlfn.IFS(S114&lt;60,1,S114&lt;65,2,S114&lt;68,3,TRUE,4),MATCH(YEAR($Q$27),'SEC Appendix V3'!$B$4:$F$4))*IF(F114&lt;=3000,F114,12000-(3*F114))),0)</f>
        <v>0</v>
      </c>
      <c r="U114" s="77">
        <f t="shared" si="14"/>
        <v>124</v>
      </c>
      <c r="V114" s="104" cm="1">
        <f t="array" ref="V114">IFERROR(IF(OR(G114&lt;0,G114&gt;4000,U114&lt;55),0,INDEX('SEC Appendix V3'!$B$5:$F$8,_xlfn.IFS(U114&lt;60,1,U114&lt;65,2,U114&lt;68,3,TRUE,4),MATCH(YEAR($Q$27),'SEC Appendix V3'!$B$4:$F$4))*IF(G114&lt;=3000,G114,12000-(3*G114))),0)</f>
        <v>0</v>
      </c>
      <c r="W114" s="106">
        <f t="shared" si="15"/>
        <v>124</v>
      </c>
      <c r="X114" s="104" cm="1">
        <f t="array" ref="X114">IFERROR(IF(OR(H114&lt;0,H114&gt;4000,W114&lt;55),0,INDEX('SEC Appendix V3'!$B$5:$F$8,_xlfn.IFS(W114&lt;60,1,W114&lt;65,2,W114&lt;68,3,TRUE,4),MATCH(YEAR($Q$27),'SEC Appendix V3'!$B$4:$F$4))*IF(H114&lt;=3000,H114,12000-(3*H114))),0)</f>
        <v>0</v>
      </c>
      <c r="Y114" s="106">
        <f t="shared" si="16"/>
        <v>124</v>
      </c>
      <c r="Z114" s="104" cm="1">
        <f t="array" ref="Z114">IFERROR(IF(OR(I114&lt;0,I114&gt;4000,Y114&lt;55),0,INDEX('SEC Appendix V3'!$B$5:$F$8,_xlfn.IFS(Y114&lt;60,1,Y114&lt;65,2,Y114&lt;68,3,TRUE,4),MATCH(YEAR($Q$27),'SEC Appendix V3'!$B$4:$F$4))*IF(I114&lt;=3000,I114,12000-(3*I114))),0)</f>
        <v>0</v>
      </c>
      <c r="AA114" s="106">
        <f t="shared" si="17"/>
        <v>124</v>
      </c>
      <c r="AB114" s="104" cm="1">
        <f t="array" ref="AB114">IFERROR(IF(OR(J114&lt;0,J114&gt;4000,AA114&lt;55),0,INDEX('SEC Appendix V3'!$B$5:$F$8,_xlfn.IFS(AA114&lt;60,1,AA114&lt;65,2,AA114&lt;68,3,TRUE,4),MATCH(YEAR($Q$27),'SEC Appendix V3'!$B$4:$F$4))*IF(J114&lt;=3000,J114,12000-(3*J114))),0)</f>
        <v>0</v>
      </c>
      <c r="AC114" s="106">
        <f t="shared" si="18"/>
        <v>124</v>
      </c>
      <c r="AD114" s="104" cm="1">
        <f t="array" ref="AD114">IFERROR(IF(OR(K114&lt;0,K114&gt;4000,AC114&lt;55),0,INDEX('SEC Appendix V3'!$B$5:$F$8,_xlfn.IFS(AC114&lt;60,1,AC114&lt;65,2,AC114&lt;68,3,TRUE,4),MATCH(YEAR($Q$27),'SEC Appendix V3'!$B$4:$F$4))*IF(K114&lt;=3000,K114,12000-(3*K114))),0)</f>
        <v>0</v>
      </c>
      <c r="AE114" s="106">
        <f t="shared" si="19"/>
        <v>124</v>
      </c>
      <c r="AF114" s="104" cm="1">
        <f t="array" ref="AF114">IFERROR(IF(OR(L114&lt;0,L114&gt;4000,AE114&lt;55),0,INDEX('SEC Appendix V3'!$B$5:$F$8,_xlfn.IFS(AE114&lt;60,1,AE114&lt;65,2,AE114&lt;68,3,TRUE,4),MATCH(YEAR($Q$27),'SEC Appendix V3'!$B$4:$F$4))*IF(L114&lt;=3000,L114,12000-(3*L114))),0)</f>
        <v>0</v>
      </c>
      <c r="AG114" s="106">
        <f t="shared" si="20"/>
        <v>124</v>
      </c>
      <c r="AH114" s="104" cm="1">
        <f t="array" ref="AH114">IFERROR(IF(OR(M114&lt;0,M114&gt;4000,AG114&lt;55),0,INDEX('SEC Appendix V3'!$B$5:$F$8,_xlfn.IFS(AG114&lt;60,1,AG114&lt;65,2,AG114&lt;68,3,TRUE,4),MATCH(YEAR($Q$27),'SEC Appendix V3'!$B$4:$F$4))*IF(M114&lt;=3000,M114,12000-(3*M114))),0)</f>
        <v>0</v>
      </c>
      <c r="AI114" s="106">
        <f t="shared" si="21"/>
        <v>124</v>
      </c>
      <c r="AJ114" s="104" cm="1">
        <f t="array" ref="AJ114">IFERROR(IF(OR(N114&lt;0,N114&gt;4000,AI114&lt;55),0,INDEX('SEC Appendix V3'!$B$5:$F$8,_xlfn.IFS(AI114&lt;60,1,AI114&lt;65,2,AI114&lt;68,3,TRUE,4),MATCH(YEAR($Q$27),'SEC Appendix V3'!$B$4:$F$4))*IF(N114&lt;=3000,N114,12000-(3*N114))),0)</f>
        <v>0</v>
      </c>
      <c r="AK114" s="106">
        <f t="shared" si="22"/>
        <v>124</v>
      </c>
      <c r="AL114" s="104" cm="1">
        <f t="array" ref="AL114">IFERROR(IF(OR(O114&lt;0,O114&gt;4000,AK114&lt;55),0,INDEX('SEC Appendix V3'!$B$5:$F$8,_xlfn.IFS(AK114&lt;60,1,AK114&lt;65,2,AK114&lt;68,3,TRUE,4),MATCH(YEAR($Q$27),'SEC Appendix V3'!$B$4:$F$4))*IF(O114&lt;=3000,O114,12000-(3*O114))),0)</f>
        <v>0</v>
      </c>
      <c r="AM114" s="106">
        <f t="shared" si="23"/>
        <v>124</v>
      </c>
      <c r="AN114" s="104" cm="1">
        <f t="array" ref="AN114">IFERROR(IF(OR(P114&lt;0,P114&gt;4000,AM114&lt;55),0,INDEX('SEC Appendix V3'!$B$5:$F$8,_xlfn.IFS(AM114&lt;60,1,AM114&lt;65,2,AM114&lt;68,3,TRUE,4),MATCH(YEAR($Q$27),'SEC Appendix V3'!$B$4:$F$4))*IF(P114&lt;=3000,P114,12000-(3*P114))),0)</f>
        <v>0</v>
      </c>
      <c r="AO114" s="79">
        <f t="shared" si="24"/>
        <v>0</v>
      </c>
    </row>
    <row r="115" spans="1:41" x14ac:dyDescent="0.35">
      <c r="A115" s="70">
        <v>86</v>
      </c>
      <c r="B115" s="57"/>
      <c r="C115" s="58"/>
      <c r="D115" s="59"/>
      <c r="E115" s="60"/>
      <c r="F115" s="60"/>
      <c r="G115" s="60"/>
      <c r="H115" s="60"/>
      <c r="I115" s="60"/>
      <c r="J115" s="60"/>
      <c r="K115" s="60"/>
      <c r="L115" s="60"/>
      <c r="M115" s="60"/>
      <c r="N115" s="60"/>
      <c r="O115" s="60"/>
      <c r="P115" s="60"/>
      <c r="Q115" s="50">
        <f t="shared" si="25"/>
        <v>124</v>
      </c>
      <c r="R115" s="76" cm="1">
        <f t="array" ref="R115">IFERROR(IF(OR(E115&lt;0,E115&gt;4000,Q115&lt;55),0,INDEX('SEC Appendix V3'!$B$5:$F$8,_xlfn.IFS(Q115&lt;60,1,Q115&lt;65,2,Q115&lt;68,3,TRUE,4),MATCH(YEAR($Q$27),'SEC Appendix V3'!$B$4:$F$4))*IF(E115&lt;=3000,E115,12000-(3*E115))),0)</f>
        <v>0</v>
      </c>
      <c r="S115" s="77">
        <f t="shared" si="13"/>
        <v>124</v>
      </c>
      <c r="T115" s="104" cm="1">
        <f t="array" ref="T115">IFERROR(IF(OR(F115&lt;0,F115&gt;4000,S115&lt;55),0,INDEX('SEC Appendix V3'!$B$5:$F$8,_xlfn.IFS(S115&lt;60,1,S115&lt;65,2,S115&lt;68,3,TRUE,4),MATCH(YEAR($Q$27),'SEC Appendix V3'!$B$4:$F$4))*IF(F115&lt;=3000,F115,12000-(3*F115))),0)</f>
        <v>0</v>
      </c>
      <c r="U115" s="77">
        <f t="shared" si="14"/>
        <v>124</v>
      </c>
      <c r="V115" s="104" cm="1">
        <f t="array" ref="V115">IFERROR(IF(OR(G115&lt;0,G115&gt;4000,U115&lt;55),0,INDEX('SEC Appendix V3'!$B$5:$F$8,_xlfn.IFS(U115&lt;60,1,U115&lt;65,2,U115&lt;68,3,TRUE,4),MATCH(YEAR($Q$27),'SEC Appendix V3'!$B$4:$F$4))*IF(G115&lt;=3000,G115,12000-(3*G115))),0)</f>
        <v>0</v>
      </c>
      <c r="W115" s="106">
        <f t="shared" si="15"/>
        <v>124</v>
      </c>
      <c r="X115" s="104" cm="1">
        <f t="array" ref="X115">IFERROR(IF(OR(H115&lt;0,H115&gt;4000,W115&lt;55),0,INDEX('SEC Appendix V3'!$B$5:$F$8,_xlfn.IFS(W115&lt;60,1,W115&lt;65,2,W115&lt;68,3,TRUE,4),MATCH(YEAR($Q$27),'SEC Appendix V3'!$B$4:$F$4))*IF(H115&lt;=3000,H115,12000-(3*H115))),0)</f>
        <v>0</v>
      </c>
      <c r="Y115" s="106">
        <f t="shared" si="16"/>
        <v>124</v>
      </c>
      <c r="Z115" s="104" cm="1">
        <f t="array" ref="Z115">IFERROR(IF(OR(I115&lt;0,I115&gt;4000,Y115&lt;55),0,INDEX('SEC Appendix V3'!$B$5:$F$8,_xlfn.IFS(Y115&lt;60,1,Y115&lt;65,2,Y115&lt;68,3,TRUE,4),MATCH(YEAR($Q$27),'SEC Appendix V3'!$B$4:$F$4))*IF(I115&lt;=3000,I115,12000-(3*I115))),0)</f>
        <v>0</v>
      </c>
      <c r="AA115" s="106">
        <f t="shared" si="17"/>
        <v>124</v>
      </c>
      <c r="AB115" s="104" cm="1">
        <f t="array" ref="AB115">IFERROR(IF(OR(J115&lt;0,J115&gt;4000,AA115&lt;55),0,INDEX('SEC Appendix V3'!$B$5:$F$8,_xlfn.IFS(AA115&lt;60,1,AA115&lt;65,2,AA115&lt;68,3,TRUE,4),MATCH(YEAR($Q$27),'SEC Appendix V3'!$B$4:$F$4))*IF(J115&lt;=3000,J115,12000-(3*J115))),0)</f>
        <v>0</v>
      </c>
      <c r="AC115" s="106">
        <f t="shared" si="18"/>
        <v>124</v>
      </c>
      <c r="AD115" s="104" cm="1">
        <f t="array" ref="AD115">IFERROR(IF(OR(K115&lt;0,K115&gt;4000,AC115&lt;55),0,INDEX('SEC Appendix V3'!$B$5:$F$8,_xlfn.IFS(AC115&lt;60,1,AC115&lt;65,2,AC115&lt;68,3,TRUE,4),MATCH(YEAR($Q$27),'SEC Appendix V3'!$B$4:$F$4))*IF(K115&lt;=3000,K115,12000-(3*K115))),0)</f>
        <v>0</v>
      </c>
      <c r="AE115" s="106">
        <f t="shared" si="19"/>
        <v>124</v>
      </c>
      <c r="AF115" s="104" cm="1">
        <f t="array" ref="AF115">IFERROR(IF(OR(L115&lt;0,L115&gt;4000,AE115&lt;55),0,INDEX('SEC Appendix V3'!$B$5:$F$8,_xlfn.IFS(AE115&lt;60,1,AE115&lt;65,2,AE115&lt;68,3,TRUE,4),MATCH(YEAR($Q$27),'SEC Appendix V3'!$B$4:$F$4))*IF(L115&lt;=3000,L115,12000-(3*L115))),0)</f>
        <v>0</v>
      </c>
      <c r="AG115" s="106">
        <f t="shared" si="20"/>
        <v>124</v>
      </c>
      <c r="AH115" s="104" cm="1">
        <f t="array" ref="AH115">IFERROR(IF(OR(M115&lt;0,M115&gt;4000,AG115&lt;55),0,INDEX('SEC Appendix V3'!$B$5:$F$8,_xlfn.IFS(AG115&lt;60,1,AG115&lt;65,2,AG115&lt;68,3,TRUE,4),MATCH(YEAR($Q$27),'SEC Appendix V3'!$B$4:$F$4))*IF(M115&lt;=3000,M115,12000-(3*M115))),0)</f>
        <v>0</v>
      </c>
      <c r="AI115" s="106">
        <f t="shared" si="21"/>
        <v>124</v>
      </c>
      <c r="AJ115" s="104" cm="1">
        <f t="array" ref="AJ115">IFERROR(IF(OR(N115&lt;0,N115&gt;4000,AI115&lt;55),0,INDEX('SEC Appendix V3'!$B$5:$F$8,_xlfn.IFS(AI115&lt;60,1,AI115&lt;65,2,AI115&lt;68,3,TRUE,4),MATCH(YEAR($Q$27),'SEC Appendix V3'!$B$4:$F$4))*IF(N115&lt;=3000,N115,12000-(3*N115))),0)</f>
        <v>0</v>
      </c>
      <c r="AK115" s="106">
        <f t="shared" si="22"/>
        <v>124</v>
      </c>
      <c r="AL115" s="104" cm="1">
        <f t="array" ref="AL115">IFERROR(IF(OR(O115&lt;0,O115&gt;4000,AK115&lt;55),0,INDEX('SEC Appendix V3'!$B$5:$F$8,_xlfn.IFS(AK115&lt;60,1,AK115&lt;65,2,AK115&lt;68,3,TRUE,4),MATCH(YEAR($Q$27),'SEC Appendix V3'!$B$4:$F$4))*IF(O115&lt;=3000,O115,12000-(3*O115))),0)</f>
        <v>0</v>
      </c>
      <c r="AM115" s="106">
        <f t="shared" si="23"/>
        <v>124</v>
      </c>
      <c r="AN115" s="104" cm="1">
        <f t="array" ref="AN115">IFERROR(IF(OR(P115&lt;0,P115&gt;4000,AM115&lt;55),0,INDEX('SEC Appendix V3'!$B$5:$F$8,_xlfn.IFS(AM115&lt;60,1,AM115&lt;65,2,AM115&lt;68,3,TRUE,4),MATCH(YEAR($Q$27),'SEC Appendix V3'!$B$4:$F$4))*IF(P115&lt;=3000,P115,12000-(3*P115))),0)</f>
        <v>0</v>
      </c>
      <c r="AO115" s="79">
        <f t="shared" si="24"/>
        <v>0</v>
      </c>
    </row>
    <row r="116" spans="1:41" x14ac:dyDescent="0.35">
      <c r="A116" s="70">
        <v>87</v>
      </c>
      <c r="B116" s="58"/>
      <c r="C116" s="58"/>
      <c r="D116" s="59"/>
      <c r="E116" s="60"/>
      <c r="F116" s="60"/>
      <c r="G116" s="60"/>
      <c r="H116" s="60"/>
      <c r="I116" s="60"/>
      <c r="J116" s="60"/>
      <c r="K116" s="60"/>
      <c r="L116" s="60"/>
      <c r="M116" s="60"/>
      <c r="N116" s="60"/>
      <c r="O116" s="60"/>
      <c r="P116" s="60"/>
      <c r="Q116" s="50">
        <f t="shared" si="25"/>
        <v>124</v>
      </c>
      <c r="R116" s="76" cm="1">
        <f t="array" ref="R116">IFERROR(IF(OR(E116&lt;0,E116&gt;4000,Q116&lt;55),0,INDEX('SEC Appendix V3'!$B$5:$F$8,_xlfn.IFS(Q116&lt;60,1,Q116&lt;65,2,Q116&lt;68,3,TRUE,4),MATCH(YEAR($Q$27),'SEC Appendix V3'!$B$4:$F$4))*IF(E116&lt;=3000,E116,12000-(3*E116))),0)</f>
        <v>0</v>
      </c>
      <c r="S116" s="77">
        <f t="shared" si="13"/>
        <v>124</v>
      </c>
      <c r="T116" s="104" cm="1">
        <f t="array" ref="T116">IFERROR(IF(OR(F116&lt;0,F116&gt;4000,S116&lt;55),0,INDEX('SEC Appendix V3'!$B$5:$F$8,_xlfn.IFS(S116&lt;60,1,S116&lt;65,2,S116&lt;68,3,TRUE,4),MATCH(YEAR($Q$27),'SEC Appendix V3'!$B$4:$F$4))*IF(F116&lt;=3000,F116,12000-(3*F116))),0)</f>
        <v>0</v>
      </c>
      <c r="U116" s="77">
        <f t="shared" si="14"/>
        <v>124</v>
      </c>
      <c r="V116" s="104" cm="1">
        <f t="array" ref="V116">IFERROR(IF(OR(G116&lt;0,G116&gt;4000,U116&lt;55),0,INDEX('SEC Appendix V3'!$B$5:$F$8,_xlfn.IFS(U116&lt;60,1,U116&lt;65,2,U116&lt;68,3,TRUE,4),MATCH(YEAR($Q$27),'SEC Appendix V3'!$B$4:$F$4))*IF(G116&lt;=3000,G116,12000-(3*G116))),0)</f>
        <v>0</v>
      </c>
      <c r="W116" s="106">
        <f t="shared" si="15"/>
        <v>124</v>
      </c>
      <c r="X116" s="104" cm="1">
        <f t="array" ref="X116">IFERROR(IF(OR(H116&lt;0,H116&gt;4000,W116&lt;55),0,INDEX('SEC Appendix V3'!$B$5:$F$8,_xlfn.IFS(W116&lt;60,1,W116&lt;65,2,W116&lt;68,3,TRUE,4),MATCH(YEAR($Q$27),'SEC Appendix V3'!$B$4:$F$4))*IF(H116&lt;=3000,H116,12000-(3*H116))),0)</f>
        <v>0</v>
      </c>
      <c r="Y116" s="106">
        <f t="shared" si="16"/>
        <v>124</v>
      </c>
      <c r="Z116" s="104" cm="1">
        <f t="array" ref="Z116">IFERROR(IF(OR(I116&lt;0,I116&gt;4000,Y116&lt;55),0,INDEX('SEC Appendix V3'!$B$5:$F$8,_xlfn.IFS(Y116&lt;60,1,Y116&lt;65,2,Y116&lt;68,3,TRUE,4),MATCH(YEAR($Q$27),'SEC Appendix V3'!$B$4:$F$4))*IF(I116&lt;=3000,I116,12000-(3*I116))),0)</f>
        <v>0</v>
      </c>
      <c r="AA116" s="106">
        <f t="shared" si="17"/>
        <v>124</v>
      </c>
      <c r="AB116" s="104" cm="1">
        <f t="array" ref="AB116">IFERROR(IF(OR(J116&lt;0,J116&gt;4000,AA116&lt;55),0,INDEX('SEC Appendix V3'!$B$5:$F$8,_xlfn.IFS(AA116&lt;60,1,AA116&lt;65,2,AA116&lt;68,3,TRUE,4),MATCH(YEAR($Q$27),'SEC Appendix V3'!$B$4:$F$4))*IF(J116&lt;=3000,J116,12000-(3*J116))),0)</f>
        <v>0</v>
      </c>
      <c r="AC116" s="106">
        <f t="shared" si="18"/>
        <v>124</v>
      </c>
      <c r="AD116" s="104" cm="1">
        <f t="array" ref="AD116">IFERROR(IF(OR(K116&lt;0,K116&gt;4000,AC116&lt;55),0,INDEX('SEC Appendix V3'!$B$5:$F$8,_xlfn.IFS(AC116&lt;60,1,AC116&lt;65,2,AC116&lt;68,3,TRUE,4),MATCH(YEAR($Q$27),'SEC Appendix V3'!$B$4:$F$4))*IF(K116&lt;=3000,K116,12000-(3*K116))),0)</f>
        <v>0</v>
      </c>
      <c r="AE116" s="106">
        <f t="shared" si="19"/>
        <v>124</v>
      </c>
      <c r="AF116" s="104" cm="1">
        <f t="array" ref="AF116">IFERROR(IF(OR(L116&lt;0,L116&gt;4000,AE116&lt;55),0,INDEX('SEC Appendix V3'!$B$5:$F$8,_xlfn.IFS(AE116&lt;60,1,AE116&lt;65,2,AE116&lt;68,3,TRUE,4),MATCH(YEAR($Q$27),'SEC Appendix V3'!$B$4:$F$4))*IF(L116&lt;=3000,L116,12000-(3*L116))),0)</f>
        <v>0</v>
      </c>
      <c r="AG116" s="106">
        <f t="shared" si="20"/>
        <v>124</v>
      </c>
      <c r="AH116" s="104" cm="1">
        <f t="array" ref="AH116">IFERROR(IF(OR(M116&lt;0,M116&gt;4000,AG116&lt;55),0,INDEX('SEC Appendix V3'!$B$5:$F$8,_xlfn.IFS(AG116&lt;60,1,AG116&lt;65,2,AG116&lt;68,3,TRUE,4),MATCH(YEAR($Q$27),'SEC Appendix V3'!$B$4:$F$4))*IF(M116&lt;=3000,M116,12000-(3*M116))),0)</f>
        <v>0</v>
      </c>
      <c r="AI116" s="106">
        <f t="shared" si="21"/>
        <v>124</v>
      </c>
      <c r="AJ116" s="104" cm="1">
        <f t="array" ref="AJ116">IFERROR(IF(OR(N116&lt;0,N116&gt;4000,AI116&lt;55),0,INDEX('SEC Appendix V3'!$B$5:$F$8,_xlfn.IFS(AI116&lt;60,1,AI116&lt;65,2,AI116&lt;68,3,TRUE,4),MATCH(YEAR($Q$27),'SEC Appendix V3'!$B$4:$F$4))*IF(N116&lt;=3000,N116,12000-(3*N116))),0)</f>
        <v>0</v>
      </c>
      <c r="AK116" s="106">
        <f t="shared" si="22"/>
        <v>124</v>
      </c>
      <c r="AL116" s="104" cm="1">
        <f t="array" ref="AL116">IFERROR(IF(OR(O116&lt;0,O116&gt;4000,AK116&lt;55),0,INDEX('SEC Appendix V3'!$B$5:$F$8,_xlfn.IFS(AK116&lt;60,1,AK116&lt;65,2,AK116&lt;68,3,TRUE,4),MATCH(YEAR($Q$27),'SEC Appendix V3'!$B$4:$F$4))*IF(O116&lt;=3000,O116,12000-(3*O116))),0)</f>
        <v>0</v>
      </c>
      <c r="AM116" s="106">
        <f t="shared" si="23"/>
        <v>124</v>
      </c>
      <c r="AN116" s="104" cm="1">
        <f t="array" ref="AN116">IFERROR(IF(OR(P116&lt;0,P116&gt;4000,AM116&lt;55),0,INDEX('SEC Appendix V3'!$B$5:$F$8,_xlfn.IFS(AM116&lt;60,1,AM116&lt;65,2,AM116&lt;68,3,TRUE,4),MATCH(YEAR($Q$27),'SEC Appendix V3'!$B$4:$F$4))*IF(P116&lt;=3000,P116,12000-(3*P116))),0)</f>
        <v>0</v>
      </c>
      <c r="AO116" s="79">
        <f t="shared" si="24"/>
        <v>0</v>
      </c>
    </row>
    <row r="117" spans="1:41" x14ac:dyDescent="0.35">
      <c r="A117" s="70">
        <v>88</v>
      </c>
      <c r="B117" s="57"/>
      <c r="C117" s="58"/>
      <c r="D117" s="59"/>
      <c r="E117" s="60"/>
      <c r="F117" s="60"/>
      <c r="G117" s="60"/>
      <c r="H117" s="60"/>
      <c r="I117" s="60"/>
      <c r="J117" s="60"/>
      <c r="K117" s="60"/>
      <c r="L117" s="60"/>
      <c r="M117" s="60"/>
      <c r="N117" s="60"/>
      <c r="O117" s="60"/>
      <c r="P117" s="60"/>
      <c r="Q117" s="50">
        <f t="shared" si="25"/>
        <v>124</v>
      </c>
      <c r="R117" s="76" cm="1">
        <f t="array" ref="R117">IFERROR(IF(OR(E117&lt;0,E117&gt;4000,Q117&lt;55),0,INDEX('SEC Appendix V3'!$B$5:$F$8,_xlfn.IFS(Q117&lt;60,1,Q117&lt;65,2,Q117&lt;68,3,TRUE,4),MATCH(YEAR($Q$27),'SEC Appendix V3'!$B$4:$F$4))*IF(E117&lt;=3000,E117,12000-(3*E117))),0)</f>
        <v>0</v>
      </c>
      <c r="S117" s="77">
        <f t="shared" si="13"/>
        <v>124</v>
      </c>
      <c r="T117" s="104" cm="1">
        <f t="array" ref="T117">IFERROR(IF(OR(F117&lt;0,F117&gt;4000,S117&lt;55),0,INDEX('SEC Appendix V3'!$B$5:$F$8,_xlfn.IFS(S117&lt;60,1,S117&lt;65,2,S117&lt;68,3,TRUE,4),MATCH(YEAR($Q$27),'SEC Appendix V3'!$B$4:$F$4))*IF(F117&lt;=3000,F117,12000-(3*F117))),0)</f>
        <v>0</v>
      </c>
      <c r="U117" s="77">
        <f t="shared" si="14"/>
        <v>124</v>
      </c>
      <c r="V117" s="104" cm="1">
        <f t="array" ref="V117">IFERROR(IF(OR(G117&lt;0,G117&gt;4000,U117&lt;55),0,INDEX('SEC Appendix V3'!$B$5:$F$8,_xlfn.IFS(U117&lt;60,1,U117&lt;65,2,U117&lt;68,3,TRUE,4),MATCH(YEAR($Q$27),'SEC Appendix V3'!$B$4:$F$4))*IF(G117&lt;=3000,G117,12000-(3*G117))),0)</f>
        <v>0</v>
      </c>
      <c r="W117" s="106">
        <f t="shared" si="15"/>
        <v>124</v>
      </c>
      <c r="X117" s="104" cm="1">
        <f t="array" ref="X117">IFERROR(IF(OR(H117&lt;0,H117&gt;4000,W117&lt;55),0,INDEX('SEC Appendix V3'!$B$5:$F$8,_xlfn.IFS(W117&lt;60,1,W117&lt;65,2,W117&lt;68,3,TRUE,4),MATCH(YEAR($Q$27),'SEC Appendix V3'!$B$4:$F$4))*IF(H117&lt;=3000,H117,12000-(3*H117))),0)</f>
        <v>0</v>
      </c>
      <c r="Y117" s="106">
        <f t="shared" si="16"/>
        <v>124</v>
      </c>
      <c r="Z117" s="104" cm="1">
        <f t="array" ref="Z117">IFERROR(IF(OR(I117&lt;0,I117&gt;4000,Y117&lt;55),0,INDEX('SEC Appendix V3'!$B$5:$F$8,_xlfn.IFS(Y117&lt;60,1,Y117&lt;65,2,Y117&lt;68,3,TRUE,4),MATCH(YEAR($Q$27),'SEC Appendix V3'!$B$4:$F$4))*IF(I117&lt;=3000,I117,12000-(3*I117))),0)</f>
        <v>0</v>
      </c>
      <c r="AA117" s="106">
        <f t="shared" si="17"/>
        <v>124</v>
      </c>
      <c r="AB117" s="104" cm="1">
        <f t="array" ref="AB117">IFERROR(IF(OR(J117&lt;0,J117&gt;4000,AA117&lt;55),0,INDEX('SEC Appendix V3'!$B$5:$F$8,_xlfn.IFS(AA117&lt;60,1,AA117&lt;65,2,AA117&lt;68,3,TRUE,4),MATCH(YEAR($Q$27),'SEC Appendix V3'!$B$4:$F$4))*IF(J117&lt;=3000,J117,12000-(3*J117))),0)</f>
        <v>0</v>
      </c>
      <c r="AC117" s="106">
        <f t="shared" si="18"/>
        <v>124</v>
      </c>
      <c r="AD117" s="104" cm="1">
        <f t="array" ref="AD117">IFERROR(IF(OR(K117&lt;0,K117&gt;4000,AC117&lt;55),0,INDEX('SEC Appendix V3'!$B$5:$F$8,_xlfn.IFS(AC117&lt;60,1,AC117&lt;65,2,AC117&lt;68,3,TRUE,4),MATCH(YEAR($Q$27),'SEC Appendix V3'!$B$4:$F$4))*IF(K117&lt;=3000,K117,12000-(3*K117))),0)</f>
        <v>0</v>
      </c>
      <c r="AE117" s="106">
        <f t="shared" si="19"/>
        <v>124</v>
      </c>
      <c r="AF117" s="104" cm="1">
        <f t="array" ref="AF117">IFERROR(IF(OR(L117&lt;0,L117&gt;4000,AE117&lt;55),0,INDEX('SEC Appendix V3'!$B$5:$F$8,_xlfn.IFS(AE117&lt;60,1,AE117&lt;65,2,AE117&lt;68,3,TRUE,4),MATCH(YEAR($Q$27),'SEC Appendix V3'!$B$4:$F$4))*IF(L117&lt;=3000,L117,12000-(3*L117))),0)</f>
        <v>0</v>
      </c>
      <c r="AG117" s="106">
        <f t="shared" si="20"/>
        <v>124</v>
      </c>
      <c r="AH117" s="104" cm="1">
        <f t="array" ref="AH117">IFERROR(IF(OR(M117&lt;0,M117&gt;4000,AG117&lt;55),0,INDEX('SEC Appendix V3'!$B$5:$F$8,_xlfn.IFS(AG117&lt;60,1,AG117&lt;65,2,AG117&lt;68,3,TRUE,4),MATCH(YEAR($Q$27),'SEC Appendix V3'!$B$4:$F$4))*IF(M117&lt;=3000,M117,12000-(3*M117))),0)</f>
        <v>0</v>
      </c>
      <c r="AI117" s="106">
        <f t="shared" si="21"/>
        <v>124</v>
      </c>
      <c r="AJ117" s="104" cm="1">
        <f t="array" ref="AJ117">IFERROR(IF(OR(N117&lt;0,N117&gt;4000,AI117&lt;55),0,INDEX('SEC Appendix V3'!$B$5:$F$8,_xlfn.IFS(AI117&lt;60,1,AI117&lt;65,2,AI117&lt;68,3,TRUE,4),MATCH(YEAR($Q$27),'SEC Appendix V3'!$B$4:$F$4))*IF(N117&lt;=3000,N117,12000-(3*N117))),0)</f>
        <v>0</v>
      </c>
      <c r="AK117" s="106">
        <f t="shared" si="22"/>
        <v>124</v>
      </c>
      <c r="AL117" s="104" cm="1">
        <f t="array" ref="AL117">IFERROR(IF(OR(O117&lt;0,O117&gt;4000,AK117&lt;55),0,INDEX('SEC Appendix V3'!$B$5:$F$8,_xlfn.IFS(AK117&lt;60,1,AK117&lt;65,2,AK117&lt;68,3,TRUE,4),MATCH(YEAR($Q$27),'SEC Appendix V3'!$B$4:$F$4))*IF(O117&lt;=3000,O117,12000-(3*O117))),0)</f>
        <v>0</v>
      </c>
      <c r="AM117" s="106">
        <f t="shared" si="23"/>
        <v>124</v>
      </c>
      <c r="AN117" s="104" cm="1">
        <f t="array" ref="AN117">IFERROR(IF(OR(P117&lt;0,P117&gt;4000,AM117&lt;55),0,INDEX('SEC Appendix V3'!$B$5:$F$8,_xlfn.IFS(AM117&lt;60,1,AM117&lt;65,2,AM117&lt;68,3,TRUE,4),MATCH(YEAR($Q$27),'SEC Appendix V3'!$B$4:$F$4))*IF(P117&lt;=3000,P117,12000-(3*P117))),0)</f>
        <v>0</v>
      </c>
      <c r="AO117" s="79">
        <f t="shared" si="24"/>
        <v>0</v>
      </c>
    </row>
    <row r="118" spans="1:41" x14ac:dyDescent="0.35">
      <c r="A118" s="70">
        <v>89</v>
      </c>
      <c r="B118" s="57"/>
      <c r="C118" s="58"/>
      <c r="D118" s="59"/>
      <c r="E118" s="60"/>
      <c r="F118" s="60"/>
      <c r="G118" s="60"/>
      <c r="H118" s="60"/>
      <c r="I118" s="60"/>
      <c r="J118" s="60"/>
      <c r="K118" s="60"/>
      <c r="L118" s="60"/>
      <c r="M118" s="60"/>
      <c r="N118" s="60"/>
      <c r="O118" s="60"/>
      <c r="P118" s="60"/>
      <c r="Q118" s="50">
        <f t="shared" si="25"/>
        <v>124</v>
      </c>
      <c r="R118" s="76" cm="1">
        <f t="array" ref="R118">IFERROR(IF(OR(E118&lt;0,E118&gt;4000,Q118&lt;55),0,INDEX('SEC Appendix V3'!$B$5:$F$8,_xlfn.IFS(Q118&lt;60,1,Q118&lt;65,2,Q118&lt;68,3,TRUE,4),MATCH(YEAR($Q$27),'SEC Appendix V3'!$B$4:$F$4))*IF(E118&lt;=3000,E118,12000-(3*E118))),0)</f>
        <v>0</v>
      </c>
      <c r="S118" s="77">
        <f t="shared" si="13"/>
        <v>124</v>
      </c>
      <c r="T118" s="104" cm="1">
        <f t="array" ref="T118">IFERROR(IF(OR(F118&lt;0,F118&gt;4000,S118&lt;55),0,INDEX('SEC Appendix V3'!$B$5:$F$8,_xlfn.IFS(S118&lt;60,1,S118&lt;65,2,S118&lt;68,3,TRUE,4),MATCH(YEAR($Q$27),'SEC Appendix V3'!$B$4:$F$4))*IF(F118&lt;=3000,F118,12000-(3*F118))),0)</f>
        <v>0</v>
      </c>
      <c r="U118" s="77">
        <f t="shared" si="14"/>
        <v>124</v>
      </c>
      <c r="V118" s="104" cm="1">
        <f t="array" ref="V118">IFERROR(IF(OR(G118&lt;0,G118&gt;4000,U118&lt;55),0,INDEX('SEC Appendix V3'!$B$5:$F$8,_xlfn.IFS(U118&lt;60,1,U118&lt;65,2,U118&lt;68,3,TRUE,4),MATCH(YEAR($Q$27),'SEC Appendix V3'!$B$4:$F$4))*IF(G118&lt;=3000,G118,12000-(3*G118))),0)</f>
        <v>0</v>
      </c>
      <c r="W118" s="106">
        <f t="shared" si="15"/>
        <v>124</v>
      </c>
      <c r="X118" s="104" cm="1">
        <f t="array" ref="X118">IFERROR(IF(OR(H118&lt;0,H118&gt;4000,W118&lt;55),0,INDEX('SEC Appendix V3'!$B$5:$F$8,_xlfn.IFS(W118&lt;60,1,W118&lt;65,2,W118&lt;68,3,TRUE,4),MATCH(YEAR($Q$27),'SEC Appendix V3'!$B$4:$F$4))*IF(H118&lt;=3000,H118,12000-(3*H118))),0)</f>
        <v>0</v>
      </c>
      <c r="Y118" s="106">
        <f t="shared" si="16"/>
        <v>124</v>
      </c>
      <c r="Z118" s="104" cm="1">
        <f t="array" ref="Z118">IFERROR(IF(OR(I118&lt;0,I118&gt;4000,Y118&lt;55),0,INDEX('SEC Appendix V3'!$B$5:$F$8,_xlfn.IFS(Y118&lt;60,1,Y118&lt;65,2,Y118&lt;68,3,TRUE,4),MATCH(YEAR($Q$27),'SEC Appendix V3'!$B$4:$F$4))*IF(I118&lt;=3000,I118,12000-(3*I118))),0)</f>
        <v>0</v>
      </c>
      <c r="AA118" s="106">
        <f t="shared" si="17"/>
        <v>124</v>
      </c>
      <c r="AB118" s="104" cm="1">
        <f t="array" ref="AB118">IFERROR(IF(OR(J118&lt;0,J118&gt;4000,AA118&lt;55),0,INDEX('SEC Appendix V3'!$B$5:$F$8,_xlfn.IFS(AA118&lt;60,1,AA118&lt;65,2,AA118&lt;68,3,TRUE,4),MATCH(YEAR($Q$27),'SEC Appendix V3'!$B$4:$F$4))*IF(J118&lt;=3000,J118,12000-(3*J118))),0)</f>
        <v>0</v>
      </c>
      <c r="AC118" s="106">
        <f t="shared" si="18"/>
        <v>124</v>
      </c>
      <c r="AD118" s="104" cm="1">
        <f t="array" ref="AD118">IFERROR(IF(OR(K118&lt;0,K118&gt;4000,AC118&lt;55),0,INDEX('SEC Appendix V3'!$B$5:$F$8,_xlfn.IFS(AC118&lt;60,1,AC118&lt;65,2,AC118&lt;68,3,TRUE,4),MATCH(YEAR($Q$27),'SEC Appendix V3'!$B$4:$F$4))*IF(K118&lt;=3000,K118,12000-(3*K118))),0)</f>
        <v>0</v>
      </c>
      <c r="AE118" s="106">
        <f t="shared" si="19"/>
        <v>124</v>
      </c>
      <c r="AF118" s="104" cm="1">
        <f t="array" ref="AF118">IFERROR(IF(OR(L118&lt;0,L118&gt;4000,AE118&lt;55),0,INDEX('SEC Appendix V3'!$B$5:$F$8,_xlfn.IFS(AE118&lt;60,1,AE118&lt;65,2,AE118&lt;68,3,TRUE,4),MATCH(YEAR($Q$27),'SEC Appendix V3'!$B$4:$F$4))*IF(L118&lt;=3000,L118,12000-(3*L118))),0)</f>
        <v>0</v>
      </c>
      <c r="AG118" s="106">
        <f t="shared" si="20"/>
        <v>124</v>
      </c>
      <c r="AH118" s="104" cm="1">
        <f t="array" ref="AH118">IFERROR(IF(OR(M118&lt;0,M118&gt;4000,AG118&lt;55),0,INDEX('SEC Appendix V3'!$B$5:$F$8,_xlfn.IFS(AG118&lt;60,1,AG118&lt;65,2,AG118&lt;68,3,TRUE,4),MATCH(YEAR($Q$27),'SEC Appendix V3'!$B$4:$F$4))*IF(M118&lt;=3000,M118,12000-(3*M118))),0)</f>
        <v>0</v>
      </c>
      <c r="AI118" s="106">
        <f t="shared" si="21"/>
        <v>124</v>
      </c>
      <c r="AJ118" s="104" cm="1">
        <f t="array" ref="AJ118">IFERROR(IF(OR(N118&lt;0,N118&gt;4000,AI118&lt;55),0,INDEX('SEC Appendix V3'!$B$5:$F$8,_xlfn.IFS(AI118&lt;60,1,AI118&lt;65,2,AI118&lt;68,3,TRUE,4),MATCH(YEAR($Q$27),'SEC Appendix V3'!$B$4:$F$4))*IF(N118&lt;=3000,N118,12000-(3*N118))),0)</f>
        <v>0</v>
      </c>
      <c r="AK118" s="106">
        <f t="shared" si="22"/>
        <v>124</v>
      </c>
      <c r="AL118" s="104" cm="1">
        <f t="array" ref="AL118">IFERROR(IF(OR(O118&lt;0,O118&gt;4000,AK118&lt;55),0,INDEX('SEC Appendix V3'!$B$5:$F$8,_xlfn.IFS(AK118&lt;60,1,AK118&lt;65,2,AK118&lt;68,3,TRUE,4),MATCH(YEAR($Q$27),'SEC Appendix V3'!$B$4:$F$4))*IF(O118&lt;=3000,O118,12000-(3*O118))),0)</f>
        <v>0</v>
      </c>
      <c r="AM118" s="106">
        <f t="shared" si="23"/>
        <v>124</v>
      </c>
      <c r="AN118" s="104" cm="1">
        <f t="array" ref="AN118">IFERROR(IF(OR(P118&lt;0,P118&gt;4000,AM118&lt;55),0,INDEX('SEC Appendix V3'!$B$5:$F$8,_xlfn.IFS(AM118&lt;60,1,AM118&lt;65,2,AM118&lt;68,3,TRUE,4),MATCH(YEAR($Q$27),'SEC Appendix V3'!$B$4:$F$4))*IF(P118&lt;=3000,P118,12000-(3*P118))),0)</f>
        <v>0</v>
      </c>
      <c r="AO118" s="79">
        <f t="shared" si="24"/>
        <v>0</v>
      </c>
    </row>
    <row r="119" spans="1:41" x14ac:dyDescent="0.35">
      <c r="A119" s="70">
        <v>90</v>
      </c>
      <c r="B119" s="58"/>
      <c r="C119" s="58"/>
      <c r="D119" s="59"/>
      <c r="E119" s="60"/>
      <c r="F119" s="60"/>
      <c r="G119" s="60"/>
      <c r="H119" s="60"/>
      <c r="I119" s="60"/>
      <c r="J119" s="60"/>
      <c r="K119" s="60"/>
      <c r="L119" s="60"/>
      <c r="M119" s="60"/>
      <c r="N119" s="60"/>
      <c r="O119" s="60"/>
      <c r="P119" s="60"/>
      <c r="Q119" s="50">
        <f t="shared" si="25"/>
        <v>124</v>
      </c>
      <c r="R119" s="76" cm="1">
        <f t="array" ref="R119">IFERROR(IF(OR(E119&lt;0,E119&gt;4000,Q119&lt;55),0,INDEX('SEC Appendix V3'!$B$5:$F$8,_xlfn.IFS(Q119&lt;60,1,Q119&lt;65,2,Q119&lt;68,3,TRUE,4),MATCH(YEAR($Q$27),'SEC Appendix V3'!$B$4:$F$4))*IF(E119&lt;=3000,E119,12000-(3*E119))),0)</f>
        <v>0</v>
      </c>
      <c r="S119" s="77">
        <f t="shared" si="13"/>
        <v>124</v>
      </c>
      <c r="T119" s="104" cm="1">
        <f t="array" ref="T119">IFERROR(IF(OR(F119&lt;0,F119&gt;4000,S119&lt;55),0,INDEX('SEC Appendix V3'!$B$5:$F$8,_xlfn.IFS(S119&lt;60,1,S119&lt;65,2,S119&lt;68,3,TRUE,4),MATCH(YEAR($Q$27),'SEC Appendix V3'!$B$4:$F$4))*IF(F119&lt;=3000,F119,12000-(3*F119))),0)</f>
        <v>0</v>
      </c>
      <c r="U119" s="77">
        <f t="shared" si="14"/>
        <v>124</v>
      </c>
      <c r="V119" s="104" cm="1">
        <f t="array" ref="V119">IFERROR(IF(OR(G119&lt;0,G119&gt;4000,U119&lt;55),0,INDEX('SEC Appendix V3'!$B$5:$F$8,_xlfn.IFS(U119&lt;60,1,U119&lt;65,2,U119&lt;68,3,TRUE,4),MATCH(YEAR($Q$27),'SEC Appendix V3'!$B$4:$F$4))*IF(G119&lt;=3000,G119,12000-(3*G119))),0)</f>
        <v>0</v>
      </c>
      <c r="W119" s="106">
        <f t="shared" si="15"/>
        <v>124</v>
      </c>
      <c r="X119" s="104" cm="1">
        <f t="array" ref="X119">IFERROR(IF(OR(H119&lt;0,H119&gt;4000,W119&lt;55),0,INDEX('SEC Appendix V3'!$B$5:$F$8,_xlfn.IFS(W119&lt;60,1,W119&lt;65,2,W119&lt;68,3,TRUE,4),MATCH(YEAR($Q$27),'SEC Appendix V3'!$B$4:$F$4))*IF(H119&lt;=3000,H119,12000-(3*H119))),0)</f>
        <v>0</v>
      </c>
      <c r="Y119" s="106">
        <f t="shared" si="16"/>
        <v>124</v>
      </c>
      <c r="Z119" s="104" cm="1">
        <f t="array" ref="Z119">IFERROR(IF(OR(I119&lt;0,I119&gt;4000,Y119&lt;55),0,INDEX('SEC Appendix V3'!$B$5:$F$8,_xlfn.IFS(Y119&lt;60,1,Y119&lt;65,2,Y119&lt;68,3,TRUE,4),MATCH(YEAR($Q$27),'SEC Appendix V3'!$B$4:$F$4))*IF(I119&lt;=3000,I119,12000-(3*I119))),0)</f>
        <v>0</v>
      </c>
      <c r="AA119" s="106">
        <f t="shared" si="17"/>
        <v>124</v>
      </c>
      <c r="AB119" s="104" cm="1">
        <f t="array" ref="AB119">IFERROR(IF(OR(J119&lt;0,J119&gt;4000,AA119&lt;55),0,INDEX('SEC Appendix V3'!$B$5:$F$8,_xlfn.IFS(AA119&lt;60,1,AA119&lt;65,2,AA119&lt;68,3,TRUE,4),MATCH(YEAR($Q$27),'SEC Appendix V3'!$B$4:$F$4))*IF(J119&lt;=3000,J119,12000-(3*J119))),0)</f>
        <v>0</v>
      </c>
      <c r="AC119" s="106">
        <f t="shared" si="18"/>
        <v>124</v>
      </c>
      <c r="AD119" s="104" cm="1">
        <f t="array" ref="AD119">IFERROR(IF(OR(K119&lt;0,K119&gt;4000,AC119&lt;55),0,INDEX('SEC Appendix V3'!$B$5:$F$8,_xlfn.IFS(AC119&lt;60,1,AC119&lt;65,2,AC119&lt;68,3,TRUE,4),MATCH(YEAR($Q$27),'SEC Appendix V3'!$B$4:$F$4))*IF(K119&lt;=3000,K119,12000-(3*K119))),0)</f>
        <v>0</v>
      </c>
      <c r="AE119" s="106">
        <f t="shared" si="19"/>
        <v>124</v>
      </c>
      <c r="AF119" s="104" cm="1">
        <f t="array" ref="AF119">IFERROR(IF(OR(L119&lt;0,L119&gt;4000,AE119&lt;55),0,INDEX('SEC Appendix V3'!$B$5:$F$8,_xlfn.IFS(AE119&lt;60,1,AE119&lt;65,2,AE119&lt;68,3,TRUE,4),MATCH(YEAR($Q$27),'SEC Appendix V3'!$B$4:$F$4))*IF(L119&lt;=3000,L119,12000-(3*L119))),0)</f>
        <v>0</v>
      </c>
      <c r="AG119" s="106">
        <f t="shared" si="20"/>
        <v>124</v>
      </c>
      <c r="AH119" s="104" cm="1">
        <f t="array" ref="AH119">IFERROR(IF(OR(M119&lt;0,M119&gt;4000,AG119&lt;55),0,INDEX('SEC Appendix V3'!$B$5:$F$8,_xlfn.IFS(AG119&lt;60,1,AG119&lt;65,2,AG119&lt;68,3,TRUE,4),MATCH(YEAR($Q$27),'SEC Appendix V3'!$B$4:$F$4))*IF(M119&lt;=3000,M119,12000-(3*M119))),0)</f>
        <v>0</v>
      </c>
      <c r="AI119" s="106">
        <f t="shared" si="21"/>
        <v>124</v>
      </c>
      <c r="AJ119" s="104" cm="1">
        <f t="array" ref="AJ119">IFERROR(IF(OR(N119&lt;0,N119&gt;4000,AI119&lt;55),0,INDEX('SEC Appendix V3'!$B$5:$F$8,_xlfn.IFS(AI119&lt;60,1,AI119&lt;65,2,AI119&lt;68,3,TRUE,4),MATCH(YEAR($Q$27),'SEC Appendix V3'!$B$4:$F$4))*IF(N119&lt;=3000,N119,12000-(3*N119))),0)</f>
        <v>0</v>
      </c>
      <c r="AK119" s="106">
        <f t="shared" si="22"/>
        <v>124</v>
      </c>
      <c r="AL119" s="104" cm="1">
        <f t="array" ref="AL119">IFERROR(IF(OR(O119&lt;0,O119&gt;4000,AK119&lt;55),0,INDEX('SEC Appendix V3'!$B$5:$F$8,_xlfn.IFS(AK119&lt;60,1,AK119&lt;65,2,AK119&lt;68,3,TRUE,4),MATCH(YEAR($Q$27),'SEC Appendix V3'!$B$4:$F$4))*IF(O119&lt;=3000,O119,12000-(3*O119))),0)</f>
        <v>0</v>
      </c>
      <c r="AM119" s="106">
        <f t="shared" si="23"/>
        <v>124</v>
      </c>
      <c r="AN119" s="104" cm="1">
        <f t="array" ref="AN119">IFERROR(IF(OR(P119&lt;0,P119&gt;4000,AM119&lt;55),0,INDEX('SEC Appendix V3'!$B$5:$F$8,_xlfn.IFS(AM119&lt;60,1,AM119&lt;65,2,AM119&lt;68,3,TRUE,4),MATCH(YEAR($Q$27),'SEC Appendix V3'!$B$4:$F$4))*IF(P119&lt;=3000,P119,12000-(3*P119))),0)</f>
        <v>0</v>
      </c>
      <c r="AO119" s="79">
        <f t="shared" si="24"/>
        <v>0</v>
      </c>
    </row>
    <row r="120" spans="1:41" x14ac:dyDescent="0.35">
      <c r="A120" s="70">
        <v>91</v>
      </c>
      <c r="B120" s="57"/>
      <c r="C120" s="58"/>
      <c r="D120" s="59"/>
      <c r="E120" s="60"/>
      <c r="F120" s="60"/>
      <c r="G120" s="60"/>
      <c r="H120" s="60"/>
      <c r="I120" s="60"/>
      <c r="J120" s="60"/>
      <c r="K120" s="60"/>
      <c r="L120" s="60"/>
      <c r="M120" s="60"/>
      <c r="N120" s="60"/>
      <c r="O120" s="60"/>
      <c r="P120" s="60"/>
      <c r="Q120" s="50">
        <f t="shared" si="25"/>
        <v>124</v>
      </c>
      <c r="R120" s="76" cm="1">
        <f t="array" ref="R120">IFERROR(IF(OR(E120&lt;0,E120&gt;4000,Q120&lt;55),0,INDEX('SEC Appendix V3'!$B$5:$F$8,_xlfn.IFS(Q120&lt;60,1,Q120&lt;65,2,Q120&lt;68,3,TRUE,4),MATCH(YEAR($Q$27),'SEC Appendix V3'!$B$4:$F$4))*IF(E120&lt;=3000,E120,12000-(3*E120))),0)</f>
        <v>0</v>
      </c>
      <c r="S120" s="77">
        <f t="shared" si="13"/>
        <v>124</v>
      </c>
      <c r="T120" s="104" cm="1">
        <f t="array" ref="T120">IFERROR(IF(OR(F120&lt;0,F120&gt;4000,S120&lt;55),0,INDEX('SEC Appendix V3'!$B$5:$F$8,_xlfn.IFS(S120&lt;60,1,S120&lt;65,2,S120&lt;68,3,TRUE,4),MATCH(YEAR($Q$27),'SEC Appendix V3'!$B$4:$F$4))*IF(F120&lt;=3000,F120,12000-(3*F120))),0)</f>
        <v>0</v>
      </c>
      <c r="U120" s="77">
        <f t="shared" si="14"/>
        <v>124</v>
      </c>
      <c r="V120" s="104" cm="1">
        <f t="array" ref="V120">IFERROR(IF(OR(G120&lt;0,G120&gt;4000,U120&lt;55),0,INDEX('SEC Appendix V3'!$B$5:$F$8,_xlfn.IFS(U120&lt;60,1,U120&lt;65,2,U120&lt;68,3,TRUE,4),MATCH(YEAR($Q$27),'SEC Appendix V3'!$B$4:$F$4))*IF(G120&lt;=3000,G120,12000-(3*G120))),0)</f>
        <v>0</v>
      </c>
      <c r="W120" s="106">
        <f t="shared" si="15"/>
        <v>124</v>
      </c>
      <c r="X120" s="104" cm="1">
        <f t="array" ref="X120">IFERROR(IF(OR(H120&lt;0,H120&gt;4000,W120&lt;55),0,INDEX('SEC Appendix V3'!$B$5:$F$8,_xlfn.IFS(W120&lt;60,1,W120&lt;65,2,W120&lt;68,3,TRUE,4),MATCH(YEAR($Q$27),'SEC Appendix V3'!$B$4:$F$4))*IF(H120&lt;=3000,H120,12000-(3*H120))),0)</f>
        <v>0</v>
      </c>
      <c r="Y120" s="106">
        <f t="shared" si="16"/>
        <v>124</v>
      </c>
      <c r="Z120" s="104" cm="1">
        <f t="array" ref="Z120">IFERROR(IF(OR(I120&lt;0,I120&gt;4000,Y120&lt;55),0,INDEX('SEC Appendix V3'!$B$5:$F$8,_xlfn.IFS(Y120&lt;60,1,Y120&lt;65,2,Y120&lt;68,3,TRUE,4),MATCH(YEAR($Q$27),'SEC Appendix V3'!$B$4:$F$4))*IF(I120&lt;=3000,I120,12000-(3*I120))),0)</f>
        <v>0</v>
      </c>
      <c r="AA120" s="106">
        <f t="shared" si="17"/>
        <v>124</v>
      </c>
      <c r="AB120" s="104" cm="1">
        <f t="array" ref="AB120">IFERROR(IF(OR(J120&lt;0,J120&gt;4000,AA120&lt;55),0,INDEX('SEC Appendix V3'!$B$5:$F$8,_xlfn.IFS(AA120&lt;60,1,AA120&lt;65,2,AA120&lt;68,3,TRUE,4),MATCH(YEAR($Q$27),'SEC Appendix V3'!$B$4:$F$4))*IF(J120&lt;=3000,J120,12000-(3*J120))),0)</f>
        <v>0</v>
      </c>
      <c r="AC120" s="106">
        <f t="shared" si="18"/>
        <v>124</v>
      </c>
      <c r="AD120" s="104" cm="1">
        <f t="array" ref="AD120">IFERROR(IF(OR(K120&lt;0,K120&gt;4000,AC120&lt;55),0,INDEX('SEC Appendix V3'!$B$5:$F$8,_xlfn.IFS(AC120&lt;60,1,AC120&lt;65,2,AC120&lt;68,3,TRUE,4),MATCH(YEAR($Q$27),'SEC Appendix V3'!$B$4:$F$4))*IF(K120&lt;=3000,K120,12000-(3*K120))),0)</f>
        <v>0</v>
      </c>
      <c r="AE120" s="106">
        <f t="shared" si="19"/>
        <v>124</v>
      </c>
      <c r="AF120" s="104" cm="1">
        <f t="array" ref="AF120">IFERROR(IF(OR(L120&lt;0,L120&gt;4000,AE120&lt;55),0,INDEX('SEC Appendix V3'!$B$5:$F$8,_xlfn.IFS(AE120&lt;60,1,AE120&lt;65,2,AE120&lt;68,3,TRUE,4),MATCH(YEAR($Q$27),'SEC Appendix V3'!$B$4:$F$4))*IF(L120&lt;=3000,L120,12000-(3*L120))),0)</f>
        <v>0</v>
      </c>
      <c r="AG120" s="106">
        <f t="shared" si="20"/>
        <v>124</v>
      </c>
      <c r="AH120" s="104" cm="1">
        <f t="array" ref="AH120">IFERROR(IF(OR(M120&lt;0,M120&gt;4000,AG120&lt;55),0,INDEX('SEC Appendix V3'!$B$5:$F$8,_xlfn.IFS(AG120&lt;60,1,AG120&lt;65,2,AG120&lt;68,3,TRUE,4),MATCH(YEAR($Q$27),'SEC Appendix V3'!$B$4:$F$4))*IF(M120&lt;=3000,M120,12000-(3*M120))),0)</f>
        <v>0</v>
      </c>
      <c r="AI120" s="106">
        <f t="shared" si="21"/>
        <v>124</v>
      </c>
      <c r="AJ120" s="104" cm="1">
        <f t="array" ref="AJ120">IFERROR(IF(OR(N120&lt;0,N120&gt;4000,AI120&lt;55),0,INDEX('SEC Appendix V3'!$B$5:$F$8,_xlfn.IFS(AI120&lt;60,1,AI120&lt;65,2,AI120&lt;68,3,TRUE,4),MATCH(YEAR($Q$27),'SEC Appendix V3'!$B$4:$F$4))*IF(N120&lt;=3000,N120,12000-(3*N120))),0)</f>
        <v>0</v>
      </c>
      <c r="AK120" s="106">
        <f t="shared" si="22"/>
        <v>124</v>
      </c>
      <c r="AL120" s="104" cm="1">
        <f t="array" ref="AL120">IFERROR(IF(OR(O120&lt;0,O120&gt;4000,AK120&lt;55),0,INDEX('SEC Appendix V3'!$B$5:$F$8,_xlfn.IFS(AK120&lt;60,1,AK120&lt;65,2,AK120&lt;68,3,TRUE,4),MATCH(YEAR($Q$27),'SEC Appendix V3'!$B$4:$F$4))*IF(O120&lt;=3000,O120,12000-(3*O120))),0)</f>
        <v>0</v>
      </c>
      <c r="AM120" s="106">
        <f t="shared" si="23"/>
        <v>124</v>
      </c>
      <c r="AN120" s="104" cm="1">
        <f t="array" ref="AN120">IFERROR(IF(OR(P120&lt;0,P120&gt;4000,AM120&lt;55),0,INDEX('SEC Appendix V3'!$B$5:$F$8,_xlfn.IFS(AM120&lt;60,1,AM120&lt;65,2,AM120&lt;68,3,TRUE,4),MATCH(YEAR($Q$27),'SEC Appendix V3'!$B$4:$F$4))*IF(P120&lt;=3000,P120,12000-(3*P120))),0)</f>
        <v>0</v>
      </c>
      <c r="AO120" s="79">
        <f t="shared" si="24"/>
        <v>0</v>
      </c>
    </row>
    <row r="121" spans="1:41" x14ac:dyDescent="0.35">
      <c r="A121" s="70">
        <v>92</v>
      </c>
      <c r="B121" s="57"/>
      <c r="C121" s="58"/>
      <c r="D121" s="59"/>
      <c r="E121" s="60"/>
      <c r="F121" s="60"/>
      <c r="G121" s="60"/>
      <c r="H121" s="60"/>
      <c r="I121" s="60"/>
      <c r="J121" s="60"/>
      <c r="K121" s="60"/>
      <c r="L121" s="60"/>
      <c r="M121" s="60"/>
      <c r="N121" s="60"/>
      <c r="O121" s="60"/>
      <c r="P121" s="60"/>
      <c r="Q121" s="50">
        <f t="shared" si="25"/>
        <v>124</v>
      </c>
      <c r="R121" s="76" cm="1">
        <f t="array" ref="R121">IFERROR(IF(OR(E121&lt;0,E121&gt;4000,Q121&lt;55),0,INDEX('SEC Appendix V3'!$B$5:$F$8,_xlfn.IFS(Q121&lt;60,1,Q121&lt;65,2,Q121&lt;68,3,TRUE,4),MATCH(YEAR($Q$27),'SEC Appendix V3'!$B$4:$F$4))*IF(E121&lt;=3000,E121,12000-(3*E121))),0)</f>
        <v>0</v>
      </c>
      <c r="S121" s="77">
        <f t="shared" si="13"/>
        <v>124</v>
      </c>
      <c r="T121" s="104" cm="1">
        <f t="array" ref="T121">IFERROR(IF(OR(F121&lt;0,F121&gt;4000,S121&lt;55),0,INDEX('SEC Appendix V3'!$B$5:$F$8,_xlfn.IFS(S121&lt;60,1,S121&lt;65,2,S121&lt;68,3,TRUE,4),MATCH(YEAR($Q$27),'SEC Appendix V3'!$B$4:$F$4))*IF(F121&lt;=3000,F121,12000-(3*F121))),0)</f>
        <v>0</v>
      </c>
      <c r="U121" s="77">
        <f t="shared" si="14"/>
        <v>124</v>
      </c>
      <c r="V121" s="104" cm="1">
        <f t="array" ref="V121">IFERROR(IF(OR(G121&lt;0,G121&gt;4000,U121&lt;55),0,INDEX('SEC Appendix V3'!$B$5:$F$8,_xlfn.IFS(U121&lt;60,1,U121&lt;65,2,U121&lt;68,3,TRUE,4),MATCH(YEAR($Q$27),'SEC Appendix V3'!$B$4:$F$4))*IF(G121&lt;=3000,G121,12000-(3*G121))),0)</f>
        <v>0</v>
      </c>
      <c r="W121" s="106">
        <f t="shared" si="15"/>
        <v>124</v>
      </c>
      <c r="X121" s="104" cm="1">
        <f t="array" ref="X121">IFERROR(IF(OR(H121&lt;0,H121&gt;4000,W121&lt;55),0,INDEX('SEC Appendix V3'!$B$5:$F$8,_xlfn.IFS(W121&lt;60,1,W121&lt;65,2,W121&lt;68,3,TRUE,4),MATCH(YEAR($Q$27),'SEC Appendix V3'!$B$4:$F$4))*IF(H121&lt;=3000,H121,12000-(3*H121))),0)</f>
        <v>0</v>
      </c>
      <c r="Y121" s="106">
        <f t="shared" si="16"/>
        <v>124</v>
      </c>
      <c r="Z121" s="104" cm="1">
        <f t="array" ref="Z121">IFERROR(IF(OR(I121&lt;0,I121&gt;4000,Y121&lt;55),0,INDEX('SEC Appendix V3'!$B$5:$F$8,_xlfn.IFS(Y121&lt;60,1,Y121&lt;65,2,Y121&lt;68,3,TRUE,4),MATCH(YEAR($Q$27),'SEC Appendix V3'!$B$4:$F$4))*IF(I121&lt;=3000,I121,12000-(3*I121))),0)</f>
        <v>0</v>
      </c>
      <c r="AA121" s="106">
        <f t="shared" si="17"/>
        <v>124</v>
      </c>
      <c r="AB121" s="104" cm="1">
        <f t="array" ref="AB121">IFERROR(IF(OR(J121&lt;0,J121&gt;4000,AA121&lt;55),0,INDEX('SEC Appendix V3'!$B$5:$F$8,_xlfn.IFS(AA121&lt;60,1,AA121&lt;65,2,AA121&lt;68,3,TRUE,4),MATCH(YEAR($Q$27),'SEC Appendix V3'!$B$4:$F$4))*IF(J121&lt;=3000,J121,12000-(3*J121))),0)</f>
        <v>0</v>
      </c>
      <c r="AC121" s="106">
        <f t="shared" si="18"/>
        <v>124</v>
      </c>
      <c r="AD121" s="104" cm="1">
        <f t="array" ref="AD121">IFERROR(IF(OR(K121&lt;0,K121&gt;4000,AC121&lt;55),0,INDEX('SEC Appendix V3'!$B$5:$F$8,_xlfn.IFS(AC121&lt;60,1,AC121&lt;65,2,AC121&lt;68,3,TRUE,4),MATCH(YEAR($Q$27),'SEC Appendix V3'!$B$4:$F$4))*IF(K121&lt;=3000,K121,12000-(3*K121))),0)</f>
        <v>0</v>
      </c>
      <c r="AE121" s="106">
        <f t="shared" si="19"/>
        <v>124</v>
      </c>
      <c r="AF121" s="104" cm="1">
        <f t="array" ref="AF121">IFERROR(IF(OR(L121&lt;0,L121&gt;4000,AE121&lt;55),0,INDEX('SEC Appendix V3'!$B$5:$F$8,_xlfn.IFS(AE121&lt;60,1,AE121&lt;65,2,AE121&lt;68,3,TRUE,4),MATCH(YEAR($Q$27),'SEC Appendix V3'!$B$4:$F$4))*IF(L121&lt;=3000,L121,12000-(3*L121))),0)</f>
        <v>0</v>
      </c>
      <c r="AG121" s="106">
        <f t="shared" si="20"/>
        <v>124</v>
      </c>
      <c r="AH121" s="104" cm="1">
        <f t="array" ref="AH121">IFERROR(IF(OR(M121&lt;0,M121&gt;4000,AG121&lt;55),0,INDEX('SEC Appendix V3'!$B$5:$F$8,_xlfn.IFS(AG121&lt;60,1,AG121&lt;65,2,AG121&lt;68,3,TRUE,4),MATCH(YEAR($Q$27),'SEC Appendix V3'!$B$4:$F$4))*IF(M121&lt;=3000,M121,12000-(3*M121))),0)</f>
        <v>0</v>
      </c>
      <c r="AI121" s="106">
        <f t="shared" si="21"/>
        <v>124</v>
      </c>
      <c r="AJ121" s="104" cm="1">
        <f t="array" ref="AJ121">IFERROR(IF(OR(N121&lt;0,N121&gt;4000,AI121&lt;55),0,INDEX('SEC Appendix V3'!$B$5:$F$8,_xlfn.IFS(AI121&lt;60,1,AI121&lt;65,2,AI121&lt;68,3,TRUE,4),MATCH(YEAR($Q$27),'SEC Appendix V3'!$B$4:$F$4))*IF(N121&lt;=3000,N121,12000-(3*N121))),0)</f>
        <v>0</v>
      </c>
      <c r="AK121" s="106">
        <f t="shared" si="22"/>
        <v>124</v>
      </c>
      <c r="AL121" s="104" cm="1">
        <f t="array" ref="AL121">IFERROR(IF(OR(O121&lt;0,O121&gt;4000,AK121&lt;55),0,INDEX('SEC Appendix V3'!$B$5:$F$8,_xlfn.IFS(AK121&lt;60,1,AK121&lt;65,2,AK121&lt;68,3,TRUE,4),MATCH(YEAR($Q$27),'SEC Appendix V3'!$B$4:$F$4))*IF(O121&lt;=3000,O121,12000-(3*O121))),0)</f>
        <v>0</v>
      </c>
      <c r="AM121" s="106">
        <f t="shared" si="23"/>
        <v>124</v>
      </c>
      <c r="AN121" s="104" cm="1">
        <f t="array" ref="AN121">IFERROR(IF(OR(P121&lt;0,P121&gt;4000,AM121&lt;55),0,INDEX('SEC Appendix V3'!$B$5:$F$8,_xlfn.IFS(AM121&lt;60,1,AM121&lt;65,2,AM121&lt;68,3,TRUE,4),MATCH(YEAR($Q$27),'SEC Appendix V3'!$B$4:$F$4))*IF(P121&lt;=3000,P121,12000-(3*P121))),0)</f>
        <v>0</v>
      </c>
      <c r="AO121" s="79">
        <f t="shared" si="24"/>
        <v>0</v>
      </c>
    </row>
    <row r="122" spans="1:41" x14ac:dyDescent="0.35">
      <c r="A122" s="70">
        <v>93</v>
      </c>
      <c r="B122" s="58"/>
      <c r="C122" s="58"/>
      <c r="D122" s="59"/>
      <c r="E122" s="60"/>
      <c r="F122" s="60"/>
      <c r="G122" s="60"/>
      <c r="H122" s="60"/>
      <c r="I122" s="60"/>
      <c r="J122" s="60"/>
      <c r="K122" s="60"/>
      <c r="L122" s="60"/>
      <c r="M122" s="60"/>
      <c r="N122" s="60"/>
      <c r="O122" s="60"/>
      <c r="P122" s="60"/>
      <c r="Q122" s="50">
        <f t="shared" si="25"/>
        <v>124</v>
      </c>
      <c r="R122" s="76" cm="1">
        <f t="array" ref="R122">IFERROR(IF(OR(E122&lt;0,E122&gt;4000,Q122&lt;55),0,INDEX('SEC Appendix V3'!$B$5:$F$8,_xlfn.IFS(Q122&lt;60,1,Q122&lt;65,2,Q122&lt;68,3,TRUE,4),MATCH(YEAR($Q$27),'SEC Appendix V3'!$B$4:$F$4))*IF(E122&lt;=3000,E122,12000-(3*E122))),0)</f>
        <v>0</v>
      </c>
      <c r="S122" s="77">
        <f t="shared" si="13"/>
        <v>124</v>
      </c>
      <c r="T122" s="104" cm="1">
        <f t="array" ref="T122">IFERROR(IF(OR(F122&lt;0,F122&gt;4000,S122&lt;55),0,INDEX('SEC Appendix V3'!$B$5:$F$8,_xlfn.IFS(S122&lt;60,1,S122&lt;65,2,S122&lt;68,3,TRUE,4),MATCH(YEAR($Q$27),'SEC Appendix V3'!$B$4:$F$4))*IF(F122&lt;=3000,F122,12000-(3*F122))),0)</f>
        <v>0</v>
      </c>
      <c r="U122" s="77">
        <f t="shared" si="14"/>
        <v>124</v>
      </c>
      <c r="V122" s="104" cm="1">
        <f t="array" ref="V122">IFERROR(IF(OR(G122&lt;0,G122&gt;4000,U122&lt;55),0,INDEX('SEC Appendix V3'!$B$5:$F$8,_xlfn.IFS(U122&lt;60,1,U122&lt;65,2,U122&lt;68,3,TRUE,4),MATCH(YEAR($Q$27),'SEC Appendix V3'!$B$4:$F$4))*IF(G122&lt;=3000,G122,12000-(3*G122))),0)</f>
        <v>0</v>
      </c>
      <c r="W122" s="106">
        <f t="shared" si="15"/>
        <v>124</v>
      </c>
      <c r="X122" s="104" cm="1">
        <f t="array" ref="X122">IFERROR(IF(OR(H122&lt;0,H122&gt;4000,W122&lt;55),0,INDEX('SEC Appendix V3'!$B$5:$F$8,_xlfn.IFS(W122&lt;60,1,W122&lt;65,2,W122&lt;68,3,TRUE,4),MATCH(YEAR($Q$27),'SEC Appendix V3'!$B$4:$F$4))*IF(H122&lt;=3000,H122,12000-(3*H122))),0)</f>
        <v>0</v>
      </c>
      <c r="Y122" s="106">
        <f t="shared" si="16"/>
        <v>124</v>
      </c>
      <c r="Z122" s="104" cm="1">
        <f t="array" ref="Z122">IFERROR(IF(OR(I122&lt;0,I122&gt;4000,Y122&lt;55),0,INDEX('SEC Appendix V3'!$B$5:$F$8,_xlfn.IFS(Y122&lt;60,1,Y122&lt;65,2,Y122&lt;68,3,TRUE,4),MATCH(YEAR($Q$27),'SEC Appendix V3'!$B$4:$F$4))*IF(I122&lt;=3000,I122,12000-(3*I122))),0)</f>
        <v>0</v>
      </c>
      <c r="AA122" s="106">
        <f t="shared" si="17"/>
        <v>124</v>
      </c>
      <c r="AB122" s="104" cm="1">
        <f t="array" ref="AB122">IFERROR(IF(OR(J122&lt;0,J122&gt;4000,AA122&lt;55),0,INDEX('SEC Appendix V3'!$B$5:$F$8,_xlfn.IFS(AA122&lt;60,1,AA122&lt;65,2,AA122&lt;68,3,TRUE,4),MATCH(YEAR($Q$27),'SEC Appendix V3'!$B$4:$F$4))*IF(J122&lt;=3000,J122,12000-(3*J122))),0)</f>
        <v>0</v>
      </c>
      <c r="AC122" s="106">
        <f t="shared" si="18"/>
        <v>124</v>
      </c>
      <c r="AD122" s="104" cm="1">
        <f t="array" ref="AD122">IFERROR(IF(OR(K122&lt;0,K122&gt;4000,AC122&lt;55),0,INDEX('SEC Appendix V3'!$B$5:$F$8,_xlfn.IFS(AC122&lt;60,1,AC122&lt;65,2,AC122&lt;68,3,TRUE,4),MATCH(YEAR($Q$27),'SEC Appendix V3'!$B$4:$F$4))*IF(K122&lt;=3000,K122,12000-(3*K122))),0)</f>
        <v>0</v>
      </c>
      <c r="AE122" s="106">
        <f t="shared" si="19"/>
        <v>124</v>
      </c>
      <c r="AF122" s="104" cm="1">
        <f t="array" ref="AF122">IFERROR(IF(OR(L122&lt;0,L122&gt;4000,AE122&lt;55),0,INDEX('SEC Appendix V3'!$B$5:$F$8,_xlfn.IFS(AE122&lt;60,1,AE122&lt;65,2,AE122&lt;68,3,TRUE,4),MATCH(YEAR($Q$27),'SEC Appendix V3'!$B$4:$F$4))*IF(L122&lt;=3000,L122,12000-(3*L122))),0)</f>
        <v>0</v>
      </c>
      <c r="AG122" s="106">
        <f t="shared" si="20"/>
        <v>124</v>
      </c>
      <c r="AH122" s="104" cm="1">
        <f t="array" ref="AH122">IFERROR(IF(OR(M122&lt;0,M122&gt;4000,AG122&lt;55),0,INDEX('SEC Appendix V3'!$B$5:$F$8,_xlfn.IFS(AG122&lt;60,1,AG122&lt;65,2,AG122&lt;68,3,TRUE,4),MATCH(YEAR($Q$27),'SEC Appendix V3'!$B$4:$F$4))*IF(M122&lt;=3000,M122,12000-(3*M122))),0)</f>
        <v>0</v>
      </c>
      <c r="AI122" s="106">
        <f t="shared" si="21"/>
        <v>124</v>
      </c>
      <c r="AJ122" s="104" cm="1">
        <f t="array" ref="AJ122">IFERROR(IF(OR(N122&lt;0,N122&gt;4000,AI122&lt;55),0,INDEX('SEC Appendix V3'!$B$5:$F$8,_xlfn.IFS(AI122&lt;60,1,AI122&lt;65,2,AI122&lt;68,3,TRUE,4),MATCH(YEAR($Q$27),'SEC Appendix V3'!$B$4:$F$4))*IF(N122&lt;=3000,N122,12000-(3*N122))),0)</f>
        <v>0</v>
      </c>
      <c r="AK122" s="106">
        <f t="shared" si="22"/>
        <v>124</v>
      </c>
      <c r="AL122" s="104" cm="1">
        <f t="array" ref="AL122">IFERROR(IF(OR(O122&lt;0,O122&gt;4000,AK122&lt;55),0,INDEX('SEC Appendix V3'!$B$5:$F$8,_xlfn.IFS(AK122&lt;60,1,AK122&lt;65,2,AK122&lt;68,3,TRUE,4),MATCH(YEAR($Q$27),'SEC Appendix V3'!$B$4:$F$4))*IF(O122&lt;=3000,O122,12000-(3*O122))),0)</f>
        <v>0</v>
      </c>
      <c r="AM122" s="106">
        <f t="shared" si="23"/>
        <v>124</v>
      </c>
      <c r="AN122" s="104" cm="1">
        <f t="array" ref="AN122">IFERROR(IF(OR(P122&lt;0,P122&gt;4000,AM122&lt;55),0,INDEX('SEC Appendix V3'!$B$5:$F$8,_xlfn.IFS(AM122&lt;60,1,AM122&lt;65,2,AM122&lt;68,3,TRUE,4),MATCH(YEAR($Q$27),'SEC Appendix V3'!$B$4:$F$4))*IF(P122&lt;=3000,P122,12000-(3*P122))),0)</f>
        <v>0</v>
      </c>
      <c r="AO122" s="79">
        <f t="shared" si="24"/>
        <v>0</v>
      </c>
    </row>
    <row r="123" spans="1:41" x14ac:dyDescent="0.35">
      <c r="A123" s="70">
        <v>94</v>
      </c>
      <c r="B123" s="57"/>
      <c r="C123" s="58"/>
      <c r="D123" s="59"/>
      <c r="E123" s="60"/>
      <c r="F123" s="60"/>
      <c r="G123" s="60"/>
      <c r="H123" s="60"/>
      <c r="I123" s="60"/>
      <c r="J123" s="60"/>
      <c r="K123" s="60"/>
      <c r="L123" s="60"/>
      <c r="M123" s="60"/>
      <c r="N123" s="60"/>
      <c r="O123" s="60"/>
      <c r="P123" s="60"/>
      <c r="Q123" s="50">
        <f t="shared" si="25"/>
        <v>124</v>
      </c>
      <c r="R123" s="76" cm="1">
        <f t="array" ref="R123">IFERROR(IF(OR(E123&lt;0,E123&gt;4000,Q123&lt;55),0,INDEX('SEC Appendix V3'!$B$5:$F$8,_xlfn.IFS(Q123&lt;60,1,Q123&lt;65,2,Q123&lt;68,3,TRUE,4),MATCH(YEAR($Q$27),'SEC Appendix V3'!$B$4:$F$4))*IF(E123&lt;=3000,E123,12000-(3*E123))),0)</f>
        <v>0</v>
      </c>
      <c r="S123" s="77">
        <f t="shared" si="13"/>
        <v>124</v>
      </c>
      <c r="T123" s="104" cm="1">
        <f t="array" ref="T123">IFERROR(IF(OR(F123&lt;0,F123&gt;4000,S123&lt;55),0,INDEX('SEC Appendix V3'!$B$5:$F$8,_xlfn.IFS(S123&lt;60,1,S123&lt;65,2,S123&lt;68,3,TRUE,4),MATCH(YEAR($Q$27),'SEC Appendix V3'!$B$4:$F$4))*IF(F123&lt;=3000,F123,12000-(3*F123))),0)</f>
        <v>0</v>
      </c>
      <c r="U123" s="77">
        <f t="shared" si="14"/>
        <v>124</v>
      </c>
      <c r="V123" s="104" cm="1">
        <f t="array" ref="V123">IFERROR(IF(OR(G123&lt;0,G123&gt;4000,U123&lt;55),0,INDEX('SEC Appendix V3'!$B$5:$F$8,_xlfn.IFS(U123&lt;60,1,U123&lt;65,2,U123&lt;68,3,TRUE,4),MATCH(YEAR($Q$27),'SEC Appendix V3'!$B$4:$F$4))*IF(G123&lt;=3000,G123,12000-(3*G123))),0)</f>
        <v>0</v>
      </c>
      <c r="W123" s="106">
        <f t="shared" si="15"/>
        <v>124</v>
      </c>
      <c r="X123" s="104" cm="1">
        <f t="array" ref="X123">IFERROR(IF(OR(H123&lt;0,H123&gt;4000,W123&lt;55),0,INDEX('SEC Appendix V3'!$B$5:$F$8,_xlfn.IFS(W123&lt;60,1,W123&lt;65,2,W123&lt;68,3,TRUE,4),MATCH(YEAR($Q$27),'SEC Appendix V3'!$B$4:$F$4))*IF(H123&lt;=3000,H123,12000-(3*H123))),0)</f>
        <v>0</v>
      </c>
      <c r="Y123" s="106">
        <f t="shared" si="16"/>
        <v>124</v>
      </c>
      <c r="Z123" s="104" cm="1">
        <f t="array" ref="Z123">IFERROR(IF(OR(I123&lt;0,I123&gt;4000,Y123&lt;55),0,INDEX('SEC Appendix V3'!$B$5:$F$8,_xlfn.IFS(Y123&lt;60,1,Y123&lt;65,2,Y123&lt;68,3,TRUE,4),MATCH(YEAR($Q$27),'SEC Appendix V3'!$B$4:$F$4))*IF(I123&lt;=3000,I123,12000-(3*I123))),0)</f>
        <v>0</v>
      </c>
      <c r="AA123" s="106">
        <f t="shared" si="17"/>
        <v>124</v>
      </c>
      <c r="AB123" s="104" cm="1">
        <f t="array" ref="AB123">IFERROR(IF(OR(J123&lt;0,J123&gt;4000,AA123&lt;55),0,INDEX('SEC Appendix V3'!$B$5:$F$8,_xlfn.IFS(AA123&lt;60,1,AA123&lt;65,2,AA123&lt;68,3,TRUE,4),MATCH(YEAR($Q$27),'SEC Appendix V3'!$B$4:$F$4))*IF(J123&lt;=3000,J123,12000-(3*J123))),0)</f>
        <v>0</v>
      </c>
      <c r="AC123" s="106">
        <f t="shared" si="18"/>
        <v>124</v>
      </c>
      <c r="AD123" s="104" cm="1">
        <f t="array" ref="AD123">IFERROR(IF(OR(K123&lt;0,K123&gt;4000,AC123&lt;55),0,INDEX('SEC Appendix V3'!$B$5:$F$8,_xlfn.IFS(AC123&lt;60,1,AC123&lt;65,2,AC123&lt;68,3,TRUE,4),MATCH(YEAR($Q$27),'SEC Appendix V3'!$B$4:$F$4))*IF(K123&lt;=3000,K123,12000-(3*K123))),0)</f>
        <v>0</v>
      </c>
      <c r="AE123" s="106">
        <f t="shared" si="19"/>
        <v>124</v>
      </c>
      <c r="AF123" s="104" cm="1">
        <f t="array" ref="AF123">IFERROR(IF(OR(L123&lt;0,L123&gt;4000,AE123&lt;55),0,INDEX('SEC Appendix V3'!$B$5:$F$8,_xlfn.IFS(AE123&lt;60,1,AE123&lt;65,2,AE123&lt;68,3,TRUE,4),MATCH(YEAR($Q$27),'SEC Appendix V3'!$B$4:$F$4))*IF(L123&lt;=3000,L123,12000-(3*L123))),0)</f>
        <v>0</v>
      </c>
      <c r="AG123" s="106">
        <f t="shared" si="20"/>
        <v>124</v>
      </c>
      <c r="AH123" s="104" cm="1">
        <f t="array" ref="AH123">IFERROR(IF(OR(M123&lt;0,M123&gt;4000,AG123&lt;55),0,INDEX('SEC Appendix V3'!$B$5:$F$8,_xlfn.IFS(AG123&lt;60,1,AG123&lt;65,2,AG123&lt;68,3,TRUE,4),MATCH(YEAR($Q$27),'SEC Appendix V3'!$B$4:$F$4))*IF(M123&lt;=3000,M123,12000-(3*M123))),0)</f>
        <v>0</v>
      </c>
      <c r="AI123" s="106">
        <f t="shared" si="21"/>
        <v>124</v>
      </c>
      <c r="AJ123" s="104" cm="1">
        <f t="array" ref="AJ123">IFERROR(IF(OR(N123&lt;0,N123&gt;4000,AI123&lt;55),0,INDEX('SEC Appendix V3'!$B$5:$F$8,_xlfn.IFS(AI123&lt;60,1,AI123&lt;65,2,AI123&lt;68,3,TRUE,4),MATCH(YEAR($Q$27),'SEC Appendix V3'!$B$4:$F$4))*IF(N123&lt;=3000,N123,12000-(3*N123))),0)</f>
        <v>0</v>
      </c>
      <c r="AK123" s="106">
        <f t="shared" si="22"/>
        <v>124</v>
      </c>
      <c r="AL123" s="104" cm="1">
        <f t="array" ref="AL123">IFERROR(IF(OR(O123&lt;0,O123&gt;4000,AK123&lt;55),0,INDEX('SEC Appendix V3'!$B$5:$F$8,_xlfn.IFS(AK123&lt;60,1,AK123&lt;65,2,AK123&lt;68,3,TRUE,4),MATCH(YEAR($Q$27),'SEC Appendix V3'!$B$4:$F$4))*IF(O123&lt;=3000,O123,12000-(3*O123))),0)</f>
        <v>0</v>
      </c>
      <c r="AM123" s="106">
        <f t="shared" si="23"/>
        <v>124</v>
      </c>
      <c r="AN123" s="104" cm="1">
        <f t="array" ref="AN123">IFERROR(IF(OR(P123&lt;0,P123&gt;4000,AM123&lt;55),0,INDEX('SEC Appendix V3'!$B$5:$F$8,_xlfn.IFS(AM123&lt;60,1,AM123&lt;65,2,AM123&lt;68,3,TRUE,4),MATCH(YEAR($Q$27),'SEC Appendix V3'!$B$4:$F$4))*IF(P123&lt;=3000,P123,12000-(3*P123))),0)</f>
        <v>0</v>
      </c>
      <c r="AO123" s="79">
        <f t="shared" si="24"/>
        <v>0</v>
      </c>
    </row>
    <row r="124" spans="1:41" x14ac:dyDescent="0.35">
      <c r="A124" s="70">
        <v>95</v>
      </c>
      <c r="B124" s="57"/>
      <c r="C124" s="58"/>
      <c r="D124" s="59"/>
      <c r="E124" s="60"/>
      <c r="F124" s="60"/>
      <c r="G124" s="60"/>
      <c r="H124" s="60"/>
      <c r="I124" s="60"/>
      <c r="J124" s="60"/>
      <c r="K124" s="60"/>
      <c r="L124" s="60"/>
      <c r="M124" s="60"/>
      <c r="N124" s="60"/>
      <c r="O124" s="60"/>
      <c r="P124" s="60"/>
      <c r="Q124" s="50">
        <f t="shared" si="25"/>
        <v>124</v>
      </c>
      <c r="R124" s="76" cm="1">
        <f t="array" ref="R124">IFERROR(IF(OR(E124&lt;0,E124&gt;4000,Q124&lt;55),0,INDEX('SEC Appendix V3'!$B$5:$F$8,_xlfn.IFS(Q124&lt;60,1,Q124&lt;65,2,Q124&lt;68,3,TRUE,4),MATCH(YEAR($Q$27),'SEC Appendix V3'!$B$4:$F$4))*IF(E124&lt;=3000,E124,12000-(3*E124))),0)</f>
        <v>0</v>
      </c>
      <c r="S124" s="77">
        <f t="shared" si="13"/>
        <v>124</v>
      </c>
      <c r="T124" s="104" cm="1">
        <f t="array" ref="T124">IFERROR(IF(OR(F124&lt;0,F124&gt;4000,S124&lt;55),0,INDEX('SEC Appendix V3'!$B$5:$F$8,_xlfn.IFS(S124&lt;60,1,S124&lt;65,2,S124&lt;68,3,TRUE,4),MATCH(YEAR($Q$27),'SEC Appendix V3'!$B$4:$F$4))*IF(F124&lt;=3000,F124,12000-(3*F124))),0)</f>
        <v>0</v>
      </c>
      <c r="U124" s="77">
        <f t="shared" si="14"/>
        <v>124</v>
      </c>
      <c r="V124" s="104" cm="1">
        <f t="array" ref="V124">IFERROR(IF(OR(G124&lt;0,G124&gt;4000,U124&lt;55),0,INDEX('SEC Appendix V3'!$B$5:$F$8,_xlfn.IFS(U124&lt;60,1,U124&lt;65,2,U124&lt;68,3,TRUE,4),MATCH(YEAR($Q$27),'SEC Appendix V3'!$B$4:$F$4))*IF(G124&lt;=3000,G124,12000-(3*G124))),0)</f>
        <v>0</v>
      </c>
      <c r="W124" s="106">
        <f t="shared" si="15"/>
        <v>124</v>
      </c>
      <c r="X124" s="104" cm="1">
        <f t="array" ref="X124">IFERROR(IF(OR(H124&lt;0,H124&gt;4000,W124&lt;55),0,INDEX('SEC Appendix V3'!$B$5:$F$8,_xlfn.IFS(W124&lt;60,1,W124&lt;65,2,W124&lt;68,3,TRUE,4),MATCH(YEAR($Q$27),'SEC Appendix V3'!$B$4:$F$4))*IF(H124&lt;=3000,H124,12000-(3*H124))),0)</f>
        <v>0</v>
      </c>
      <c r="Y124" s="106">
        <f t="shared" si="16"/>
        <v>124</v>
      </c>
      <c r="Z124" s="104" cm="1">
        <f t="array" ref="Z124">IFERROR(IF(OR(I124&lt;0,I124&gt;4000,Y124&lt;55),0,INDEX('SEC Appendix V3'!$B$5:$F$8,_xlfn.IFS(Y124&lt;60,1,Y124&lt;65,2,Y124&lt;68,3,TRUE,4),MATCH(YEAR($Q$27),'SEC Appendix V3'!$B$4:$F$4))*IF(I124&lt;=3000,I124,12000-(3*I124))),0)</f>
        <v>0</v>
      </c>
      <c r="AA124" s="106">
        <f t="shared" si="17"/>
        <v>124</v>
      </c>
      <c r="AB124" s="104" cm="1">
        <f t="array" ref="AB124">IFERROR(IF(OR(J124&lt;0,J124&gt;4000,AA124&lt;55),0,INDEX('SEC Appendix V3'!$B$5:$F$8,_xlfn.IFS(AA124&lt;60,1,AA124&lt;65,2,AA124&lt;68,3,TRUE,4),MATCH(YEAR($Q$27),'SEC Appendix V3'!$B$4:$F$4))*IF(J124&lt;=3000,J124,12000-(3*J124))),0)</f>
        <v>0</v>
      </c>
      <c r="AC124" s="106">
        <f t="shared" si="18"/>
        <v>124</v>
      </c>
      <c r="AD124" s="104" cm="1">
        <f t="array" ref="AD124">IFERROR(IF(OR(K124&lt;0,K124&gt;4000,AC124&lt;55),0,INDEX('SEC Appendix V3'!$B$5:$F$8,_xlfn.IFS(AC124&lt;60,1,AC124&lt;65,2,AC124&lt;68,3,TRUE,4),MATCH(YEAR($Q$27),'SEC Appendix V3'!$B$4:$F$4))*IF(K124&lt;=3000,K124,12000-(3*K124))),0)</f>
        <v>0</v>
      </c>
      <c r="AE124" s="106">
        <f t="shared" si="19"/>
        <v>124</v>
      </c>
      <c r="AF124" s="104" cm="1">
        <f t="array" ref="AF124">IFERROR(IF(OR(L124&lt;0,L124&gt;4000,AE124&lt;55),0,INDEX('SEC Appendix V3'!$B$5:$F$8,_xlfn.IFS(AE124&lt;60,1,AE124&lt;65,2,AE124&lt;68,3,TRUE,4),MATCH(YEAR($Q$27),'SEC Appendix V3'!$B$4:$F$4))*IF(L124&lt;=3000,L124,12000-(3*L124))),0)</f>
        <v>0</v>
      </c>
      <c r="AG124" s="106">
        <f t="shared" si="20"/>
        <v>124</v>
      </c>
      <c r="AH124" s="104" cm="1">
        <f t="array" ref="AH124">IFERROR(IF(OR(M124&lt;0,M124&gt;4000,AG124&lt;55),0,INDEX('SEC Appendix V3'!$B$5:$F$8,_xlfn.IFS(AG124&lt;60,1,AG124&lt;65,2,AG124&lt;68,3,TRUE,4),MATCH(YEAR($Q$27),'SEC Appendix V3'!$B$4:$F$4))*IF(M124&lt;=3000,M124,12000-(3*M124))),0)</f>
        <v>0</v>
      </c>
      <c r="AI124" s="106">
        <f t="shared" si="21"/>
        <v>124</v>
      </c>
      <c r="AJ124" s="104" cm="1">
        <f t="array" ref="AJ124">IFERROR(IF(OR(N124&lt;0,N124&gt;4000,AI124&lt;55),0,INDEX('SEC Appendix V3'!$B$5:$F$8,_xlfn.IFS(AI124&lt;60,1,AI124&lt;65,2,AI124&lt;68,3,TRUE,4),MATCH(YEAR($Q$27),'SEC Appendix V3'!$B$4:$F$4))*IF(N124&lt;=3000,N124,12000-(3*N124))),0)</f>
        <v>0</v>
      </c>
      <c r="AK124" s="106">
        <f t="shared" si="22"/>
        <v>124</v>
      </c>
      <c r="AL124" s="104" cm="1">
        <f t="array" ref="AL124">IFERROR(IF(OR(O124&lt;0,O124&gt;4000,AK124&lt;55),0,INDEX('SEC Appendix V3'!$B$5:$F$8,_xlfn.IFS(AK124&lt;60,1,AK124&lt;65,2,AK124&lt;68,3,TRUE,4),MATCH(YEAR($Q$27),'SEC Appendix V3'!$B$4:$F$4))*IF(O124&lt;=3000,O124,12000-(3*O124))),0)</f>
        <v>0</v>
      </c>
      <c r="AM124" s="106">
        <f t="shared" si="23"/>
        <v>124</v>
      </c>
      <c r="AN124" s="104" cm="1">
        <f t="array" ref="AN124">IFERROR(IF(OR(P124&lt;0,P124&gt;4000,AM124&lt;55),0,INDEX('SEC Appendix V3'!$B$5:$F$8,_xlfn.IFS(AM124&lt;60,1,AM124&lt;65,2,AM124&lt;68,3,TRUE,4),MATCH(YEAR($Q$27),'SEC Appendix V3'!$B$4:$F$4))*IF(P124&lt;=3000,P124,12000-(3*P124))),0)</f>
        <v>0</v>
      </c>
      <c r="AO124" s="79">
        <f t="shared" si="24"/>
        <v>0</v>
      </c>
    </row>
    <row r="125" spans="1:41" x14ac:dyDescent="0.35">
      <c r="A125" s="70">
        <v>96</v>
      </c>
      <c r="B125" s="58"/>
      <c r="C125" s="58"/>
      <c r="D125" s="59"/>
      <c r="E125" s="60"/>
      <c r="F125" s="60"/>
      <c r="G125" s="60"/>
      <c r="H125" s="60"/>
      <c r="I125" s="60"/>
      <c r="J125" s="60"/>
      <c r="K125" s="60"/>
      <c r="L125" s="60"/>
      <c r="M125" s="60"/>
      <c r="N125" s="60"/>
      <c r="O125" s="60"/>
      <c r="P125" s="60"/>
      <c r="Q125" s="50">
        <f t="shared" si="25"/>
        <v>124</v>
      </c>
      <c r="R125" s="76" cm="1">
        <f t="array" ref="R125">IFERROR(IF(OR(E125&lt;0,E125&gt;4000,Q125&lt;55),0,INDEX('SEC Appendix V3'!$B$5:$F$8,_xlfn.IFS(Q125&lt;60,1,Q125&lt;65,2,Q125&lt;68,3,TRUE,4),MATCH(YEAR($Q$27),'SEC Appendix V3'!$B$4:$F$4))*IF(E125&lt;=3000,E125,12000-(3*E125))),0)</f>
        <v>0</v>
      </c>
      <c r="S125" s="77">
        <f t="shared" si="13"/>
        <v>124</v>
      </c>
      <c r="T125" s="104" cm="1">
        <f t="array" ref="T125">IFERROR(IF(OR(F125&lt;0,F125&gt;4000,S125&lt;55),0,INDEX('SEC Appendix V3'!$B$5:$F$8,_xlfn.IFS(S125&lt;60,1,S125&lt;65,2,S125&lt;68,3,TRUE,4),MATCH(YEAR($Q$27),'SEC Appendix V3'!$B$4:$F$4))*IF(F125&lt;=3000,F125,12000-(3*F125))),0)</f>
        <v>0</v>
      </c>
      <c r="U125" s="77">
        <f t="shared" si="14"/>
        <v>124</v>
      </c>
      <c r="V125" s="104" cm="1">
        <f t="array" ref="V125">IFERROR(IF(OR(G125&lt;0,G125&gt;4000,U125&lt;55),0,INDEX('SEC Appendix V3'!$B$5:$F$8,_xlfn.IFS(U125&lt;60,1,U125&lt;65,2,U125&lt;68,3,TRUE,4),MATCH(YEAR($Q$27),'SEC Appendix V3'!$B$4:$F$4))*IF(G125&lt;=3000,G125,12000-(3*G125))),0)</f>
        <v>0</v>
      </c>
      <c r="W125" s="106">
        <f t="shared" si="15"/>
        <v>124</v>
      </c>
      <c r="X125" s="104" cm="1">
        <f t="array" ref="X125">IFERROR(IF(OR(H125&lt;0,H125&gt;4000,W125&lt;55),0,INDEX('SEC Appendix V3'!$B$5:$F$8,_xlfn.IFS(W125&lt;60,1,W125&lt;65,2,W125&lt;68,3,TRUE,4),MATCH(YEAR($Q$27),'SEC Appendix V3'!$B$4:$F$4))*IF(H125&lt;=3000,H125,12000-(3*H125))),0)</f>
        <v>0</v>
      </c>
      <c r="Y125" s="106">
        <f t="shared" si="16"/>
        <v>124</v>
      </c>
      <c r="Z125" s="104" cm="1">
        <f t="array" ref="Z125">IFERROR(IF(OR(I125&lt;0,I125&gt;4000,Y125&lt;55),0,INDEX('SEC Appendix V3'!$B$5:$F$8,_xlfn.IFS(Y125&lt;60,1,Y125&lt;65,2,Y125&lt;68,3,TRUE,4),MATCH(YEAR($Q$27),'SEC Appendix V3'!$B$4:$F$4))*IF(I125&lt;=3000,I125,12000-(3*I125))),0)</f>
        <v>0</v>
      </c>
      <c r="AA125" s="106">
        <f t="shared" si="17"/>
        <v>124</v>
      </c>
      <c r="AB125" s="104" cm="1">
        <f t="array" ref="AB125">IFERROR(IF(OR(J125&lt;0,J125&gt;4000,AA125&lt;55),0,INDEX('SEC Appendix V3'!$B$5:$F$8,_xlfn.IFS(AA125&lt;60,1,AA125&lt;65,2,AA125&lt;68,3,TRUE,4),MATCH(YEAR($Q$27),'SEC Appendix V3'!$B$4:$F$4))*IF(J125&lt;=3000,J125,12000-(3*J125))),0)</f>
        <v>0</v>
      </c>
      <c r="AC125" s="106">
        <f t="shared" si="18"/>
        <v>124</v>
      </c>
      <c r="AD125" s="104" cm="1">
        <f t="array" ref="AD125">IFERROR(IF(OR(K125&lt;0,K125&gt;4000,AC125&lt;55),0,INDEX('SEC Appendix V3'!$B$5:$F$8,_xlfn.IFS(AC125&lt;60,1,AC125&lt;65,2,AC125&lt;68,3,TRUE,4),MATCH(YEAR($Q$27),'SEC Appendix V3'!$B$4:$F$4))*IF(K125&lt;=3000,K125,12000-(3*K125))),0)</f>
        <v>0</v>
      </c>
      <c r="AE125" s="106">
        <f t="shared" si="19"/>
        <v>124</v>
      </c>
      <c r="AF125" s="104" cm="1">
        <f t="array" ref="AF125">IFERROR(IF(OR(L125&lt;0,L125&gt;4000,AE125&lt;55),0,INDEX('SEC Appendix V3'!$B$5:$F$8,_xlfn.IFS(AE125&lt;60,1,AE125&lt;65,2,AE125&lt;68,3,TRUE,4),MATCH(YEAR($Q$27),'SEC Appendix V3'!$B$4:$F$4))*IF(L125&lt;=3000,L125,12000-(3*L125))),0)</f>
        <v>0</v>
      </c>
      <c r="AG125" s="106">
        <f t="shared" si="20"/>
        <v>124</v>
      </c>
      <c r="AH125" s="104" cm="1">
        <f t="array" ref="AH125">IFERROR(IF(OR(M125&lt;0,M125&gt;4000,AG125&lt;55),0,INDEX('SEC Appendix V3'!$B$5:$F$8,_xlfn.IFS(AG125&lt;60,1,AG125&lt;65,2,AG125&lt;68,3,TRUE,4),MATCH(YEAR($Q$27),'SEC Appendix V3'!$B$4:$F$4))*IF(M125&lt;=3000,M125,12000-(3*M125))),0)</f>
        <v>0</v>
      </c>
      <c r="AI125" s="106">
        <f t="shared" si="21"/>
        <v>124</v>
      </c>
      <c r="AJ125" s="104" cm="1">
        <f t="array" ref="AJ125">IFERROR(IF(OR(N125&lt;0,N125&gt;4000,AI125&lt;55),0,INDEX('SEC Appendix V3'!$B$5:$F$8,_xlfn.IFS(AI125&lt;60,1,AI125&lt;65,2,AI125&lt;68,3,TRUE,4),MATCH(YEAR($Q$27),'SEC Appendix V3'!$B$4:$F$4))*IF(N125&lt;=3000,N125,12000-(3*N125))),0)</f>
        <v>0</v>
      </c>
      <c r="AK125" s="106">
        <f t="shared" si="22"/>
        <v>124</v>
      </c>
      <c r="AL125" s="104" cm="1">
        <f t="array" ref="AL125">IFERROR(IF(OR(O125&lt;0,O125&gt;4000,AK125&lt;55),0,INDEX('SEC Appendix V3'!$B$5:$F$8,_xlfn.IFS(AK125&lt;60,1,AK125&lt;65,2,AK125&lt;68,3,TRUE,4),MATCH(YEAR($Q$27),'SEC Appendix V3'!$B$4:$F$4))*IF(O125&lt;=3000,O125,12000-(3*O125))),0)</f>
        <v>0</v>
      </c>
      <c r="AM125" s="106">
        <f t="shared" si="23"/>
        <v>124</v>
      </c>
      <c r="AN125" s="104" cm="1">
        <f t="array" ref="AN125">IFERROR(IF(OR(P125&lt;0,P125&gt;4000,AM125&lt;55),0,INDEX('SEC Appendix V3'!$B$5:$F$8,_xlfn.IFS(AM125&lt;60,1,AM125&lt;65,2,AM125&lt;68,3,TRUE,4),MATCH(YEAR($Q$27),'SEC Appendix V3'!$B$4:$F$4))*IF(P125&lt;=3000,P125,12000-(3*P125))),0)</f>
        <v>0</v>
      </c>
      <c r="AO125" s="79">
        <f t="shared" si="24"/>
        <v>0</v>
      </c>
    </row>
    <row r="126" spans="1:41" x14ac:dyDescent="0.35">
      <c r="A126" s="70">
        <v>97</v>
      </c>
      <c r="B126" s="57"/>
      <c r="C126" s="58"/>
      <c r="D126" s="59"/>
      <c r="E126" s="60"/>
      <c r="F126" s="60"/>
      <c r="G126" s="60"/>
      <c r="H126" s="60"/>
      <c r="I126" s="60"/>
      <c r="J126" s="60"/>
      <c r="K126" s="60"/>
      <c r="L126" s="60"/>
      <c r="M126" s="60"/>
      <c r="N126" s="60"/>
      <c r="O126" s="60"/>
      <c r="P126" s="60"/>
      <c r="Q126" s="50">
        <f t="shared" si="25"/>
        <v>124</v>
      </c>
      <c r="R126" s="76" cm="1">
        <f t="array" ref="R126">IFERROR(IF(OR(E126&lt;0,E126&gt;4000,Q126&lt;55),0,INDEX('SEC Appendix V3'!$B$5:$F$8,_xlfn.IFS(Q126&lt;60,1,Q126&lt;65,2,Q126&lt;68,3,TRUE,4),MATCH(YEAR($Q$27),'SEC Appendix V3'!$B$4:$F$4))*IF(E126&lt;=3000,E126,12000-(3*E126))),0)</f>
        <v>0</v>
      </c>
      <c r="S126" s="77">
        <f t="shared" si="13"/>
        <v>124</v>
      </c>
      <c r="T126" s="104" cm="1">
        <f t="array" ref="T126">IFERROR(IF(OR(F126&lt;0,F126&gt;4000,S126&lt;55),0,INDEX('SEC Appendix V3'!$B$5:$F$8,_xlfn.IFS(S126&lt;60,1,S126&lt;65,2,S126&lt;68,3,TRUE,4),MATCH(YEAR($Q$27),'SEC Appendix V3'!$B$4:$F$4))*IF(F126&lt;=3000,F126,12000-(3*F126))),0)</f>
        <v>0</v>
      </c>
      <c r="U126" s="77">
        <f t="shared" si="14"/>
        <v>124</v>
      </c>
      <c r="V126" s="104" cm="1">
        <f t="array" ref="V126">IFERROR(IF(OR(G126&lt;0,G126&gt;4000,U126&lt;55),0,INDEX('SEC Appendix V3'!$B$5:$F$8,_xlfn.IFS(U126&lt;60,1,U126&lt;65,2,U126&lt;68,3,TRUE,4),MATCH(YEAR($Q$27),'SEC Appendix V3'!$B$4:$F$4))*IF(G126&lt;=3000,G126,12000-(3*G126))),0)</f>
        <v>0</v>
      </c>
      <c r="W126" s="106">
        <f t="shared" si="15"/>
        <v>124</v>
      </c>
      <c r="X126" s="104" cm="1">
        <f t="array" ref="X126">IFERROR(IF(OR(H126&lt;0,H126&gt;4000,W126&lt;55),0,INDEX('SEC Appendix V3'!$B$5:$F$8,_xlfn.IFS(W126&lt;60,1,W126&lt;65,2,W126&lt;68,3,TRUE,4),MATCH(YEAR($Q$27),'SEC Appendix V3'!$B$4:$F$4))*IF(H126&lt;=3000,H126,12000-(3*H126))),0)</f>
        <v>0</v>
      </c>
      <c r="Y126" s="106">
        <f t="shared" si="16"/>
        <v>124</v>
      </c>
      <c r="Z126" s="104" cm="1">
        <f t="array" ref="Z126">IFERROR(IF(OR(I126&lt;0,I126&gt;4000,Y126&lt;55),0,INDEX('SEC Appendix V3'!$B$5:$F$8,_xlfn.IFS(Y126&lt;60,1,Y126&lt;65,2,Y126&lt;68,3,TRUE,4),MATCH(YEAR($Q$27),'SEC Appendix V3'!$B$4:$F$4))*IF(I126&lt;=3000,I126,12000-(3*I126))),0)</f>
        <v>0</v>
      </c>
      <c r="AA126" s="106">
        <f t="shared" si="17"/>
        <v>124</v>
      </c>
      <c r="AB126" s="104" cm="1">
        <f t="array" ref="AB126">IFERROR(IF(OR(J126&lt;0,J126&gt;4000,AA126&lt;55),0,INDEX('SEC Appendix V3'!$B$5:$F$8,_xlfn.IFS(AA126&lt;60,1,AA126&lt;65,2,AA126&lt;68,3,TRUE,4),MATCH(YEAR($Q$27),'SEC Appendix V3'!$B$4:$F$4))*IF(J126&lt;=3000,J126,12000-(3*J126))),0)</f>
        <v>0</v>
      </c>
      <c r="AC126" s="106">
        <f t="shared" si="18"/>
        <v>124</v>
      </c>
      <c r="AD126" s="104" cm="1">
        <f t="array" ref="AD126">IFERROR(IF(OR(K126&lt;0,K126&gt;4000,AC126&lt;55),0,INDEX('SEC Appendix V3'!$B$5:$F$8,_xlfn.IFS(AC126&lt;60,1,AC126&lt;65,2,AC126&lt;68,3,TRUE,4),MATCH(YEAR($Q$27),'SEC Appendix V3'!$B$4:$F$4))*IF(K126&lt;=3000,K126,12000-(3*K126))),0)</f>
        <v>0</v>
      </c>
      <c r="AE126" s="106">
        <f t="shared" si="19"/>
        <v>124</v>
      </c>
      <c r="AF126" s="104" cm="1">
        <f t="array" ref="AF126">IFERROR(IF(OR(L126&lt;0,L126&gt;4000,AE126&lt;55),0,INDEX('SEC Appendix V3'!$B$5:$F$8,_xlfn.IFS(AE126&lt;60,1,AE126&lt;65,2,AE126&lt;68,3,TRUE,4),MATCH(YEAR($Q$27),'SEC Appendix V3'!$B$4:$F$4))*IF(L126&lt;=3000,L126,12000-(3*L126))),0)</f>
        <v>0</v>
      </c>
      <c r="AG126" s="106">
        <f t="shared" si="20"/>
        <v>124</v>
      </c>
      <c r="AH126" s="104" cm="1">
        <f t="array" ref="AH126">IFERROR(IF(OR(M126&lt;0,M126&gt;4000,AG126&lt;55),0,INDEX('SEC Appendix V3'!$B$5:$F$8,_xlfn.IFS(AG126&lt;60,1,AG126&lt;65,2,AG126&lt;68,3,TRUE,4),MATCH(YEAR($Q$27),'SEC Appendix V3'!$B$4:$F$4))*IF(M126&lt;=3000,M126,12000-(3*M126))),0)</f>
        <v>0</v>
      </c>
      <c r="AI126" s="106">
        <f t="shared" si="21"/>
        <v>124</v>
      </c>
      <c r="AJ126" s="104" cm="1">
        <f t="array" ref="AJ126">IFERROR(IF(OR(N126&lt;0,N126&gt;4000,AI126&lt;55),0,INDEX('SEC Appendix V3'!$B$5:$F$8,_xlfn.IFS(AI126&lt;60,1,AI126&lt;65,2,AI126&lt;68,3,TRUE,4),MATCH(YEAR($Q$27),'SEC Appendix V3'!$B$4:$F$4))*IF(N126&lt;=3000,N126,12000-(3*N126))),0)</f>
        <v>0</v>
      </c>
      <c r="AK126" s="106">
        <f t="shared" si="22"/>
        <v>124</v>
      </c>
      <c r="AL126" s="104" cm="1">
        <f t="array" ref="AL126">IFERROR(IF(OR(O126&lt;0,O126&gt;4000,AK126&lt;55),0,INDEX('SEC Appendix V3'!$B$5:$F$8,_xlfn.IFS(AK126&lt;60,1,AK126&lt;65,2,AK126&lt;68,3,TRUE,4),MATCH(YEAR($Q$27),'SEC Appendix V3'!$B$4:$F$4))*IF(O126&lt;=3000,O126,12000-(3*O126))),0)</f>
        <v>0</v>
      </c>
      <c r="AM126" s="106">
        <f t="shared" si="23"/>
        <v>124</v>
      </c>
      <c r="AN126" s="104" cm="1">
        <f t="array" ref="AN126">IFERROR(IF(OR(P126&lt;0,P126&gt;4000,AM126&lt;55),0,INDEX('SEC Appendix V3'!$B$5:$F$8,_xlfn.IFS(AM126&lt;60,1,AM126&lt;65,2,AM126&lt;68,3,TRUE,4),MATCH(YEAR($Q$27),'SEC Appendix V3'!$B$4:$F$4))*IF(P126&lt;=3000,P126,12000-(3*P126))),0)</f>
        <v>0</v>
      </c>
      <c r="AO126" s="79">
        <f t="shared" si="24"/>
        <v>0</v>
      </c>
    </row>
    <row r="127" spans="1:41" x14ac:dyDescent="0.35">
      <c r="A127" s="70">
        <v>98</v>
      </c>
      <c r="B127" s="57"/>
      <c r="C127" s="58"/>
      <c r="D127" s="59"/>
      <c r="E127" s="60"/>
      <c r="F127" s="60"/>
      <c r="G127" s="60"/>
      <c r="H127" s="60"/>
      <c r="I127" s="60"/>
      <c r="J127" s="60"/>
      <c r="K127" s="60"/>
      <c r="L127" s="60"/>
      <c r="M127" s="60"/>
      <c r="N127" s="60"/>
      <c r="O127" s="60"/>
      <c r="P127" s="60"/>
      <c r="Q127" s="50">
        <f t="shared" si="25"/>
        <v>124</v>
      </c>
      <c r="R127" s="76" cm="1">
        <f t="array" ref="R127">IFERROR(IF(OR(E127&lt;0,E127&gt;4000,Q127&lt;55),0,INDEX('SEC Appendix V3'!$B$5:$F$8,_xlfn.IFS(Q127&lt;60,1,Q127&lt;65,2,Q127&lt;68,3,TRUE,4),MATCH(YEAR($Q$27),'SEC Appendix V3'!$B$4:$F$4))*IF(E127&lt;=3000,E127,12000-(3*E127))),0)</f>
        <v>0</v>
      </c>
      <c r="S127" s="77">
        <f t="shared" si="13"/>
        <v>124</v>
      </c>
      <c r="T127" s="104" cm="1">
        <f t="array" ref="T127">IFERROR(IF(OR(F127&lt;0,F127&gt;4000,S127&lt;55),0,INDEX('SEC Appendix V3'!$B$5:$F$8,_xlfn.IFS(S127&lt;60,1,S127&lt;65,2,S127&lt;68,3,TRUE,4),MATCH(YEAR($Q$27),'SEC Appendix V3'!$B$4:$F$4))*IF(F127&lt;=3000,F127,12000-(3*F127))),0)</f>
        <v>0</v>
      </c>
      <c r="U127" s="77">
        <f t="shared" si="14"/>
        <v>124</v>
      </c>
      <c r="V127" s="104" cm="1">
        <f t="array" ref="V127">IFERROR(IF(OR(G127&lt;0,G127&gt;4000,U127&lt;55),0,INDEX('SEC Appendix V3'!$B$5:$F$8,_xlfn.IFS(U127&lt;60,1,U127&lt;65,2,U127&lt;68,3,TRUE,4),MATCH(YEAR($Q$27),'SEC Appendix V3'!$B$4:$F$4))*IF(G127&lt;=3000,G127,12000-(3*G127))),0)</f>
        <v>0</v>
      </c>
      <c r="W127" s="106">
        <f t="shared" si="15"/>
        <v>124</v>
      </c>
      <c r="X127" s="104" cm="1">
        <f t="array" ref="X127">IFERROR(IF(OR(H127&lt;0,H127&gt;4000,W127&lt;55),0,INDEX('SEC Appendix V3'!$B$5:$F$8,_xlfn.IFS(W127&lt;60,1,W127&lt;65,2,W127&lt;68,3,TRUE,4),MATCH(YEAR($Q$27),'SEC Appendix V3'!$B$4:$F$4))*IF(H127&lt;=3000,H127,12000-(3*H127))),0)</f>
        <v>0</v>
      </c>
      <c r="Y127" s="106">
        <f t="shared" si="16"/>
        <v>124</v>
      </c>
      <c r="Z127" s="104" cm="1">
        <f t="array" ref="Z127">IFERROR(IF(OR(I127&lt;0,I127&gt;4000,Y127&lt;55),0,INDEX('SEC Appendix V3'!$B$5:$F$8,_xlfn.IFS(Y127&lt;60,1,Y127&lt;65,2,Y127&lt;68,3,TRUE,4),MATCH(YEAR($Q$27),'SEC Appendix V3'!$B$4:$F$4))*IF(I127&lt;=3000,I127,12000-(3*I127))),0)</f>
        <v>0</v>
      </c>
      <c r="AA127" s="106">
        <f t="shared" si="17"/>
        <v>124</v>
      </c>
      <c r="AB127" s="104" cm="1">
        <f t="array" ref="AB127">IFERROR(IF(OR(J127&lt;0,J127&gt;4000,AA127&lt;55),0,INDEX('SEC Appendix V3'!$B$5:$F$8,_xlfn.IFS(AA127&lt;60,1,AA127&lt;65,2,AA127&lt;68,3,TRUE,4),MATCH(YEAR($Q$27),'SEC Appendix V3'!$B$4:$F$4))*IF(J127&lt;=3000,J127,12000-(3*J127))),0)</f>
        <v>0</v>
      </c>
      <c r="AC127" s="106">
        <f t="shared" si="18"/>
        <v>124</v>
      </c>
      <c r="AD127" s="104" cm="1">
        <f t="array" ref="AD127">IFERROR(IF(OR(K127&lt;0,K127&gt;4000,AC127&lt;55),0,INDEX('SEC Appendix V3'!$B$5:$F$8,_xlfn.IFS(AC127&lt;60,1,AC127&lt;65,2,AC127&lt;68,3,TRUE,4),MATCH(YEAR($Q$27),'SEC Appendix V3'!$B$4:$F$4))*IF(K127&lt;=3000,K127,12000-(3*K127))),0)</f>
        <v>0</v>
      </c>
      <c r="AE127" s="106">
        <f t="shared" si="19"/>
        <v>124</v>
      </c>
      <c r="AF127" s="104" cm="1">
        <f t="array" ref="AF127">IFERROR(IF(OR(L127&lt;0,L127&gt;4000,AE127&lt;55),0,INDEX('SEC Appendix V3'!$B$5:$F$8,_xlfn.IFS(AE127&lt;60,1,AE127&lt;65,2,AE127&lt;68,3,TRUE,4),MATCH(YEAR($Q$27),'SEC Appendix V3'!$B$4:$F$4))*IF(L127&lt;=3000,L127,12000-(3*L127))),0)</f>
        <v>0</v>
      </c>
      <c r="AG127" s="106">
        <f t="shared" si="20"/>
        <v>124</v>
      </c>
      <c r="AH127" s="104" cm="1">
        <f t="array" ref="AH127">IFERROR(IF(OR(M127&lt;0,M127&gt;4000,AG127&lt;55),0,INDEX('SEC Appendix V3'!$B$5:$F$8,_xlfn.IFS(AG127&lt;60,1,AG127&lt;65,2,AG127&lt;68,3,TRUE,4),MATCH(YEAR($Q$27),'SEC Appendix V3'!$B$4:$F$4))*IF(M127&lt;=3000,M127,12000-(3*M127))),0)</f>
        <v>0</v>
      </c>
      <c r="AI127" s="106">
        <f t="shared" si="21"/>
        <v>124</v>
      </c>
      <c r="AJ127" s="104" cm="1">
        <f t="array" ref="AJ127">IFERROR(IF(OR(N127&lt;0,N127&gt;4000,AI127&lt;55),0,INDEX('SEC Appendix V3'!$B$5:$F$8,_xlfn.IFS(AI127&lt;60,1,AI127&lt;65,2,AI127&lt;68,3,TRUE,4),MATCH(YEAR($Q$27),'SEC Appendix V3'!$B$4:$F$4))*IF(N127&lt;=3000,N127,12000-(3*N127))),0)</f>
        <v>0</v>
      </c>
      <c r="AK127" s="106">
        <f t="shared" si="22"/>
        <v>124</v>
      </c>
      <c r="AL127" s="104" cm="1">
        <f t="array" ref="AL127">IFERROR(IF(OR(O127&lt;0,O127&gt;4000,AK127&lt;55),0,INDEX('SEC Appendix V3'!$B$5:$F$8,_xlfn.IFS(AK127&lt;60,1,AK127&lt;65,2,AK127&lt;68,3,TRUE,4),MATCH(YEAR($Q$27),'SEC Appendix V3'!$B$4:$F$4))*IF(O127&lt;=3000,O127,12000-(3*O127))),0)</f>
        <v>0</v>
      </c>
      <c r="AM127" s="106">
        <f t="shared" si="23"/>
        <v>124</v>
      </c>
      <c r="AN127" s="104" cm="1">
        <f t="array" ref="AN127">IFERROR(IF(OR(P127&lt;0,P127&gt;4000,AM127&lt;55),0,INDEX('SEC Appendix V3'!$B$5:$F$8,_xlfn.IFS(AM127&lt;60,1,AM127&lt;65,2,AM127&lt;68,3,TRUE,4),MATCH(YEAR($Q$27),'SEC Appendix V3'!$B$4:$F$4))*IF(P127&lt;=3000,P127,12000-(3*P127))),0)</f>
        <v>0</v>
      </c>
      <c r="AO127" s="79">
        <f t="shared" si="24"/>
        <v>0</v>
      </c>
    </row>
    <row r="128" spans="1:41" x14ac:dyDescent="0.35">
      <c r="A128" s="70">
        <v>99</v>
      </c>
      <c r="B128" s="58"/>
      <c r="C128" s="58"/>
      <c r="D128" s="59"/>
      <c r="E128" s="60"/>
      <c r="F128" s="60"/>
      <c r="G128" s="60"/>
      <c r="H128" s="60"/>
      <c r="I128" s="60"/>
      <c r="J128" s="60"/>
      <c r="K128" s="60"/>
      <c r="L128" s="60"/>
      <c r="M128" s="60"/>
      <c r="N128" s="60"/>
      <c r="O128" s="60"/>
      <c r="P128" s="60"/>
      <c r="Q128" s="50">
        <f t="shared" si="25"/>
        <v>124</v>
      </c>
      <c r="R128" s="76" cm="1">
        <f t="array" ref="R128">IFERROR(IF(OR(E128&lt;0,E128&gt;4000,Q128&lt;55),0,INDEX('SEC Appendix V3'!$B$5:$F$8,_xlfn.IFS(Q128&lt;60,1,Q128&lt;65,2,Q128&lt;68,3,TRUE,4),MATCH(YEAR($Q$27),'SEC Appendix V3'!$B$4:$F$4))*IF(E128&lt;=3000,E128,12000-(3*E128))),0)</f>
        <v>0</v>
      </c>
      <c r="S128" s="77">
        <f t="shared" si="13"/>
        <v>124</v>
      </c>
      <c r="T128" s="104" cm="1">
        <f t="array" ref="T128">IFERROR(IF(OR(F128&lt;0,F128&gt;4000,S128&lt;55),0,INDEX('SEC Appendix V3'!$B$5:$F$8,_xlfn.IFS(S128&lt;60,1,S128&lt;65,2,S128&lt;68,3,TRUE,4),MATCH(YEAR($Q$27),'SEC Appendix V3'!$B$4:$F$4))*IF(F128&lt;=3000,F128,12000-(3*F128))),0)</f>
        <v>0</v>
      </c>
      <c r="U128" s="77">
        <f t="shared" si="14"/>
        <v>124</v>
      </c>
      <c r="V128" s="104" cm="1">
        <f t="array" ref="V128">IFERROR(IF(OR(G128&lt;0,G128&gt;4000,U128&lt;55),0,INDEX('SEC Appendix V3'!$B$5:$F$8,_xlfn.IFS(U128&lt;60,1,U128&lt;65,2,U128&lt;68,3,TRUE,4),MATCH(YEAR($Q$27),'SEC Appendix V3'!$B$4:$F$4))*IF(G128&lt;=3000,G128,12000-(3*G128))),0)</f>
        <v>0</v>
      </c>
      <c r="W128" s="106">
        <f t="shared" si="15"/>
        <v>124</v>
      </c>
      <c r="X128" s="104" cm="1">
        <f t="array" ref="X128">IFERROR(IF(OR(H128&lt;0,H128&gt;4000,W128&lt;55),0,INDEX('SEC Appendix V3'!$B$5:$F$8,_xlfn.IFS(W128&lt;60,1,W128&lt;65,2,W128&lt;68,3,TRUE,4),MATCH(YEAR($Q$27),'SEC Appendix V3'!$B$4:$F$4))*IF(H128&lt;=3000,H128,12000-(3*H128))),0)</f>
        <v>0</v>
      </c>
      <c r="Y128" s="106">
        <f t="shared" si="16"/>
        <v>124</v>
      </c>
      <c r="Z128" s="104" cm="1">
        <f t="array" ref="Z128">IFERROR(IF(OR(I128&lt;0,I128&gt;4000,Y128&lt;55),0,INDEX('SEC Appendix V3'!$B$5:$F$8,_xlfn.IFS(Y128&lt;60,1,Y128&lt;65,2,Y128&lt;68,3,TRUE,4),MATCH(YEAR($Q$27),'SEC Appendix V3'!$B$4:$F$4))*IF(I128&lt;=3000,I128,12000-(3*I128))),0)</f>
        <v>0</v>
      </c>
      <c r="AA128" s="106">
        <f t="shared" si="17"/>
        <v>124</v>
      </c>
      <c r="AB128" s="104" cm="1">
        <f t="array" ref="AB128">IFERROR(IF(OR(J128&lt;0,J128&gt;4000,AA128&lt;55),0,INDEX('SEC Appendix V3'!$B$5:$F$8,_xlfn.IFS(AA128&lt;60,1,AA128&lt;65,2,AA128&lt;68,3,TRUE,4),MATCH(YEAR($Q$27),'SEC Appendix V3'!$B$4:$F$4))*IF(J128&lt;=3000,J128,12000-(3*J128))),0)</f>
        <v>0</v>
      </c>
      <c r="AC128" s="106">
        <f t="shared" si="18"/>
        <v>124</v>
      </c>
      <c r="AD128" s="104" cm="1">
        <f t="array" ref="AD128">IFERROR(IF(OR(K128&lt;0,K128&gt;4000,AC128&lt;55),0,INDEX('SEC Appendix V3'!$B$5:$F$8,_xlfn.IFS(AC128&lt;60,1,AC128&lt;65,2,AC128&lt;68,3,TRUE,4),MATCH(YEAR($Q$27),'SEC Appendix V3'!$B$4:$F$4))*IF(K128&lt;=3000,K128,12000-(3*K128))),0)</f>
        <v>0</v>
      </c>
      <c r="AE128" s="106">
        <f t="shared" si="19"/>
        <v>124</v>
      </c>
      <c r="AF128" s="104" cm="1">
        <f t="array" ref="AF128">IFERROR(IF(OR(L128&lt;0,L128&gt;4000,AE128&lt;55),0,INDEX('SEC Appendix V3'!$B$5:$F$8,_xlfn.IFS(AE128&lt;60,1,AE128&lt;65,2,AE128&lt;68,3,TRUE,4),MATCH(YEAR($Q$27),'SEC Appendix V3'!$B$4:$F$4))*IF(L128&lt;=3000,L128,12000-(3*L128))),0)</f>
        <v>0</v>
      </c>
      <c r="AG128" s="106">
        <f t="shared" si="20"/>
        <v>124</v>
      </c>
      <c r="AH128" s="104" cm="1">
        <f t="array" ref="AH128">IFERROR(IF(OR(M128&lt;0,M128&gt;4000,AG128&lt;55),0,INDEX('SEC Appendix V3'!$B$5:$F$8,_xlfn.IFS(AG128&lt;60,1,AG128&lt;65,2,AG128&lt;68,3,TRUE,4),MATCH(YEAR($Q$27),'SEC Appendix V3'!$B$4:$F$4))*IF(M128&lt;=3000,M128,12000-(3*M128))),0)</f>
        <v>0</v>
      </c>
      <c r="AI128" s="106">
        <f t="shared" si="21"/>
        <v>124</v>
      </c>
      <c r="AJ128" s="104" cm="1">
        <f t="array" ref="AJ128">IFERROR(IF(OR(N128&lt;0,N128&gt;4000,AI128&lt;55),0,INDEX('SEC Appendix V3'!$B$5:$F$8,_xlfn.IFS(AI128&lt;60,1,AI128&lt;65,2,AI128&lt;68,3,TRUE,4),MATCH(YEAR($Q$27),'SEC Appendix V3'!$B$4:$F$4))*IF(N128&lt;=3000,N128,12000-(3*N128))),0)</f>
        <v>0</v>
      </c>
      <c r="AK128" s="106">
        <f t="shared" si="22"/>
        <v>124</v>
      </c>
      <c r="AL128" s="104" cm="1">
        <f t="array" ref="AL128">IFERROR(IF(OR(O128&lt;0,O128&gt;4000,AK128&lt;55),0,INDEX('SEC Appendix V3'!$B$5:$F$8,_xlfn.IFS(AK128&lt;60,1,AK128&lt;65,2,AK128&lt;68,3,TRUE,4),MATCH(YEAR($Q$27),'SEC Appendix V3'!$B$4:$F$4))*IF(O128&lt;=3000,O128,12000-(3*O128))),0)</f>
        <v>0</v>
      </c>
      <c r="AM128" s="106">
        <f t="shared" si="23"/>
        <v>124</v>
      </c>
      <c r="AN128" s="104" cm="1">
        <f t="array" ref="AN128">IFERROR(IF(OR(P128&lt;0,P128&gt;4000,AM128&lt;55),0,INDEX('SEC Appendix V3'!$B$5:$F$8,_xlfn.IFS(AM128&lt;60,1,AM128&lt;65,2,AM128&lt;68,3,TRUE,4),MATCH(YEAR($Q$27),'SEC Appendix V3'!$B$4:$F$4))*IF(P128&lt;=3000,P128,12000-(3*P128))),0)</f>
        <v>0</v>
      </c>
      <c r="AO128" s="79">
        <f t="shared" si="24"/>
        <v>0</v>
      </c>
    </row>
    <row r="129" spans="1:41" ht="15" thickBot="1" x14ac:dyDescent="0.4">
      <c r="A129" s="72">
        <v>100</v>
      </c>
      <c r="B129" s="61"/>
      <c r="C129" s="62"/>
      <c r="D129" s="63"/>
      <c r="E129" s="64"/>
      <c r="F129" s="64"/>
      <c r="G129" s="64"/>
      <c r="H129" s="64"/>
      <c r="I129" s="64"/>
      <c r="J129" s="64"/>
      <c r="K129" s="64"/>
      <c r="L129" s="64"/>
      <c r="M129" s="64"/>
      <c r="N129" s="64"/>
      <c r="O129" s="64"/>
      <c r="P129" s="64"/>
      <c r="Q129" s="50">
        <f t="shared" si="25"/>
        <v>124</v>
      </c>
      <c r="R129" s="76" cm="1">
        <f t="array" ref="R129">IFERROR(IF(OR(E129&lt;0,E129&gt;4000,Q129&lt;55),0,INDEX('SEC Appendix V3'!$B$5:$F$8,_xlfn.IFS(Q129&lt;60,1,Q129&lt;65,2,Q129&lt;68,3,TRUE,4),MATCH(YEAR($Q$27),'SEC Appendix V3'!$B$4:$F$4))*IF(E129&lt;=3000,E129,12000-(3*E129))),0)</f>
        <v>0</v>
      </c>
      <c r="S129" s="77">
        <f t="shared" si="13"/>
        <v>124</v>
      </c>
      <c r="T129" s="104" cm="1">
        <f t="array" ref="T129">IFERROR(IF(OR(F129&lt;0,F129&gt;4000,S129&lt;55),0,INDEX('SEC Appendix V3'!$B$5:$F$8,_xlfn.IFS(S129&lt;60,1,S129&lt;65,2,S129&lt;68,3,TRUE,4),MATCH(YEAR($Q$27),'SEC Appendix V3'!$B$4:$F$4))*IF(F129&lt;=3000,F129,12000-(3*F129))),0)</f>
        <v>0</v>
      </c>
      <c r="U129" s="77">
        <f t="shared" si="14"/>
        <v>124</v>
      </c>
      <c r="V129" s="104" cm="1">
        <f t="array" ref="V129">IFERROR(IF(OR(G129&lt;0,G129&gt;4000,U129&lt;55),0,INDEX('SEC Appendix V3'!$B$5:$F$8,_xlfn.IFS(U129&lt;60,1,U129&lt;65,2,U129&lt;68,3,TRUE,4),MATCH(YEAR($Q$27),'SEC Appendix V3'!$B$4:$F$4))*IF(G129&lt;=3000,G129,12000-(3*G129))),0)</f>
        <v>0</v>
      </c>
      <c r="W129" s="106">
        <f t="shared" si="15"/>
        <v>124</v>
      </c>
      <c r="X129" s="104" cm="1">
        <f t="array" ref="X129">IFERROR(IF(OR(H129&lt;0,H129&gt;4000,W129&lt;55),0,INDEX('SEC Appendix V3'!$B$5:$F$8,_xlfn.IFS(W129&lt;60,1,W129&lt;65,2,W129&lt;68,3,TRUE,4),MATCH(YEAR($Q$27),'SEC Appendix V3'!$B$4:$F$4))*IF(H129&lt;=3000,H129,12000-(3*H129))),0)</f>
        <v>0</v>
      </c>
      <c r="Y129" s="106">
        <f t="shared" si="16"/>
        <v>124</v>
      </c>
      <c r="Z129" s="104" cm="1">
        <f t="array" ref="Z129">IFERROR(IF(OR(I129&lt;0,I129&gt;4000,Y129&lt;55),0,INDEX('SEC Appendix V3'!$B$5:$F$8,_xlfn.IFS(Y129&lt;60,1,Y129&lt;65,2,Y129&lt;68,3,TRUE,4),MATCH(YEAR($Q$27),'SEC Appendix V3'!$B$4:$F$4))*IF(I129&lt;=3000,I129,12000-(3*I129))),0)</f>
        <v>0</v>
      </c>
      <c r="AA129" s="106">
        <f t="shared" si="17"/>
        <v>124</v>
      </c>
      <c r="AB129" s="104" cm="1">
        <f t="array" ref="AB129">IFERROR(IF(OR(J129&lt;0,J129&gt;4000,AA129&lt;55),0,INDEX('SEC Appendix V3'!$B$5:$F$8,_xlfn.IFS(AA129&lt;60,1,AA129&lt;65,2,AA129&lt;68,3,TRUE,4),MATCH(YEAR($Q$27),'SEC Appendix V3'!$B$4:$F$4))*IF(J129&lt;=3000,J129,12000-(3*J129))),0)</f>
        <v>0</v>
      </c>
      <c r="AC129" s="106">
        <f t="shared" si="18"/>
        <v>124</v>
      </c>
      <c r="AD129" s="104" cm="1">
        <f t="array" ref="AD129">IFERROR(IF(OR(K129&lt;0,K129&gt;4000,AC129&lt;55),0,INDEX('SEC Appendix V3'!$B$5:$F$8,_xlfn.IFS(AC129&lt;60,1,AC129&lt;65,2,AC129&lt;68,3,TRUE,4),MATCH(YEAR($Q$27),'SEC Appendix V3'!$B$4:$F$4))*IF(K129&lt;=3000,K129,12000-(3*K129))),0)</f>
        <v>0</v>
      </c>
      <c r="AE129" s="106">
        <f t="shared" si="19"/>
        <v>124</v>
      </c>
      <c r="AF129" s="104" cm="1">
        <f t="array" ref="AF129">IFERROR(IF(OR(L129&lt;0,L129&gt;4000,AE129&lt;55),0,INDEX('SEC Appendix V3'!$B$5:$F$8,_xlfn.IFS(AE129&lt;60,1,AE129&lt;65,2,AE129&lt;68,3,TRUE,4),MATCH(YEAR($Q$27),'SEC Appendix V3'!$B$4:$F$4))*IF(L129&lt;=3000,L129,12000-(3*L129))),0)</f>
        <v>0</v>
      </c>
      <c r="AG129" s="106">
        <f t="shared" si="20"/>
        <v>124</v>
      </c>
      <c r="AH129" s="104" cm="1">
        <f t="array" ref="AH129">IFERROR(IF(OR(M129&lt;0,M129&gt;4000,AG129&lt;55),0,INDEX('SEC Appendix V3'!$B$5:$F$8,_xlfn.IFS(AG129&lt;60,1,AG129&lt;65,2,AG129&lt;68,3,TRUE,4),MATCH(YEAR($Q$27),'SEC Appendix V3'!$B$4:$F$4))*IF(M129&lt;=3000,M129,12000-(3*M129))),0)</f>
        <v>0</v>
      </c>
      <c r="AI129" s="106">
        <f t="shared" si="21"/>
        <v>124</v>
      </c>
      <c r="AJ129" s="104" cm="1">
        <f t="array" ref="AJ129">IFERROR(IF(OR(N129&lt;0,N129&gt;4000,AI129&lt;55),0,INDEX('SEC Appendix V3'!$B$5:$F$8,_xlfn.IFS(AI129&lt;60,1,AI129&lt;65,2,AI129&lt;68,3,TRUE,4),MATCH(YEAR($Q$27),'SEC Appendix V3'!$B$4:$F$4))*IF(N129&lt;=3000,N129,12000-(3*N129))),0)</f>
        <v>0</v>
      </c>
      <c r="AK129" s="106">
        <f t="shared" si="22"/>
        <v>124</v>
      </c>
      <c r="AL129" s="104" cm="1">
        <f t="array" ref="AL129">IFERROR(IF(OR(O129&lt;0,O129&gt;4000,AK129&lt;55),0,INDEX('SEC Appendix V3'!$B$5:$F$8,_xlfn.IFS(AK129&lt;60,1,AK129&lt;65,2,AK129&lt;68,3,TRUE,4),MATCH(YEAR($Q$27),'SEC Appendix V3'!$B$4:$F$4))*IF(O129&lt;=3000,O129,12000-(3*O129))),0)</f>
        <v>0</v>
      </c>
      <c r="AM129" s="106">
        <f t="shared" si="23"/>
        <v>124</v>
      </c>
      <c r="AN129" s="104" cm="1">
        <f t="array" ref="AN129">IFERROR(IF(OR(P129&lt;0,P129&gt;4000,AM129&lt;55),0,INDEX('SEC Appendix V3'!$B$5:$F$8,_xlfn.IFS(AM129&lt;60,1,AM129&lt;65,2,AM129&lt;68,3,TRUE,4),MATCH(YEAR($Q$27),'SEC Appendix V3'!$B$4:$F$4))*IF(P129&lt;=3000,P129,12000-(3*P129))),0)</f>
        <v>0</v>
      </c>
      <c r="AO129" s="79">
        <f t="shared" si="24"/>
        <v>0</v>
      </c>
    </row>
    <row r="130" spans="1:41" x14ac:dyDescent="0.35">
      <c r="Q130" s="40"/>
      <c r="R130" s="78">
        <f>SUM(R30:R129)</f>
        <v>0</v>
      </c>
      <c r="S130" s="78"/>
      <c r="T130" s="105">
        <f>SUM(T30:T129)</f>
        <v>0</v>
      </c>
      <c r="U130" s="78"/>
      <c r="V130" s="78">
        <f>SUM(V30:V129)</f>
        <v>0</v>
      </c>
      <c r="W130" s="81"/>
      <c r="X130" s="78">
        <f>SUM(X30:X129)</f>
        <v>0</v>
      </c>
      <c r="Y130" s="81"/>
      <c r="Z130" s="78">
        <f>SUM(Z30:Z129)</f>
        <v>0</v>
      </c>
      <c r="AA130" s="81"/>
      <c r="AB130" s="78">
        <f>SUM(AB30:AB129)</f>
        <v>0</v>
      </c>
      <c r="AC130" s="81"/>
      <c r="AD130" s="78">
        <f>SUM(AD30:AD129)</f>
        <v>0</v>
      </c>
      <c r="AE130" s="81"/>
      <c r="AF130" s="78">
        <f>SUM(AF30:AF129)</f>
        <v>0</v>
      </c>
      <c r="AG130" s="81"/>
      <c r="AH130" s="78">
        <f>SUM(AH30:AH129)</f>
        <v>0</v>
      </c>
      <c r="AI130" s="81"/>
      <c r="AJ130" s="78">
        <f>SUM(AJ30:AJ129)</f>
        <v>0</v>
      </c>
      <c r="AK130" s="81"/>
      <c r="AL130" s="78">
        <f>SUM(AL30:AL129)</f>
        <v>0</v>
      </c>
      <c r="AM130" s="81"/>
      <c r="AN130" s="78">
        <f>SUM(AN30:AN129)</f>
        <v>0</v>
      </c>
      <c r="AO130" s="78">
        <f>SUM(AO30:AO129)</f>
        <v>0</v>
      </c>
    </row>
  </sheetData>
  <sheetProtection algorithmName="SHA-512" hashValue="dvcW0Q+by6TBa5wQ/Z7rVI0S29QZqZS6n3MgLNk7753Fm+vkr0z3SZfVlfOXVSCuaqr9ZuRtMHscwgEyU/rr6Q==" saltValue="tlbY65aux2BOIlo6eeWoxg==" spinCount="100000" sheet="1" formatCells="0" insertRows="0" insertHyperlinks="0" deleteColumns="0" deleteRows="0" pivotTables="0"/>
  <protectedRanges>
    <protectedRange sqref="B42:P129" name="Range1"/>
    <protectedRange sqref="E31:P32 E34:P35 E37:P38 E40:P41 B30:C41" name="Range1_2"/>
    <protectedRange sqref="E30:P30 E33:P33 E36:P36 E39:P39" name="Range1_1_1"/>
    <protectedRange sqref="D33:D41" name="Range1_3"/>
    <protectedRange sqref="D30:D32" name="Range1_1_2"/>
  </protectedRanges>
  <mergeCells count="31">
    <mergeCell ref="A7:D13"/>
    <mergeCell ref="A17:B17"/>
    <mergeCell ref="A25:U25"/>
    <mergeCell ref="A26:A28"/>
    <mergeCell ref="B26:D26"/>
    <mergeCell ref="E26:J26"/>
    <mergeCell ref="K26:P26"/>
    <mergeCell ref="Q26:AB26"/>
    <mergeCell ref="P27:P28"/>
    <mergeCell ref="Q27:R27"/>
    <mergeCell ref="AC27:AD27"/>
    <mergeCell ref="AC26:AN26"/>
    <mergeCell ref="AO26:AO27"/>
    <mergeCell ref="B27:B28"/>
    <mergeCell ref="C27:C28"/>
    <mergeCell ref="D27:D28"/>
    <mergeCell ref="K27:K28"/>
    <mergeCell ref="L27:L28"/>
    <mergeCell ref="M27:M28"/>
    <mergeCell ref="N27:N28"/>
    <mergeCell ref="O27:O28"/>
    <mergeCell ref="S27:T27"/>
    <mergeCell ref="U27:V27"/>
    <mergeCell ref="W27:X27"/>
    <mergeCell ref="Y27:Z27"/>
    <mergeCell ref="AA27:AB27"/>
    <mergeCell ref="AE27:AF27"/>
    <mergeCell ref="AG27:AH27"/>
    <mergeCell ref="AI27:AJ27"/>
    <mergeCell ref="AK27:AL27"/>
    <mergeCell ref="AM27:AN27"/>
  </mergeCells>
  <conditionalFormatting sqref="A26:B26 A29:C29 A30:A41 A42:C129">
    <cfRule type="cellIs" dxfId="27" priority="20" operator="lessThan">
      <formula>0</formula>
    </cfRule>
  </conditionalFormatting>
  <conditionalFormatting sqref="A1:D2">
    <cfRule type="cellIs" dxfId="26" priority="24" operator="lessThan">
      <formula>0</formula>
    </cfRule>
  </conditionalFormatting>
  <conditionalFormatting sqref="A4:D4">
    <cfRule type="cellIs" dxfId="25" priority="16" operator="lessThan">
      <formula>0</formula>
    </cfRule>
  </conditionalFormatting>
  <conditionalFormatting sqref="B39:B41">
    <cfRule type="cellIs" dxfId="24" priority="8" operator="lessThan">
      <formula>0</formula>
    </cfRule>
  </conditionalFormatting>
  <conditionalFormatting sqref="B30:C38">
    <cfRule type="cellIs" dxfId="23" priority="1" operator="lessThan">
      <formula>0</formula>
    </cfRule>
  </conditionalFormatting>
  <conditionalFormatting sqref="B27:D27">
    <cfRule type="cellIs" dxfId="22" priority="18" operator="lessThan">
      <formula>0</formula>
    </cfRule>
  </conditionalFormatting>
  <conditionalFormatting sqref="C37:C41">
    <cfRule type="cellIs" dxfId="21" priority="2" operator="lessThan">
      <formula>0</formula>
    </cfRule>
  </conditionalFormatting>
  <dataValidations count="1">
    <dataValidation type="whole" allowBlank="1" showInputMessage="1" showErrorMessage="1" errorTitle="SEC capped at $4000" error="Please input $4000 as the qualifying wages should the salary exceed $4000. " sqref="E40:P1048576 E31:P32 E34:P35 E37:P38" xr:uid="{6F628395-BFB2-42FF-A256-C47BDDE35CEF}">
      <formula1>0</formula1>
      <formula2>4000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04CEA-9F56-4459-9106-1056D7DEA713}">
  <sheetPr codeName="Sheet6">
    <tabColor rgb="FFFFFFCC"/>
  </sheetPr>
  <dimension ref="A1:AP130"/>
  <sheetViews>
    <sheetView tabSelected="1" workbookViewId="0">
      <selection activeCell="R27" sqref="R27:S27"/>
    </sheetView>
  </sheetViews>
  <sheetFormatPr defaultColWidth="9.1796875" defaultRowHeight="14.5" x14ac:dyDescent="0.35"/>
  <cols>
    <col min="1" max="1" width="19.453125" style="1" customWidth="1"/>
    <col min="2" max="2" width="19.81640625" style="52" customWidth="1"/>
    <col min="3" max="3" width="20.453125" style="52" customWidth="1"/>
    <col min="4" max="4" width="20.54296875" style="52" bestFit="1" customWidth="1"/>
    <col min="5" max="5" width="20.54296875" style="52" hidden="1" customWidth="1"/>
    <col min="6" max="6" width="11.1796875" style="52" bestFit="1" customWidth="1"/>
    <col min="7" max="16" width="10.1796875" style="52" bestFit="1" customWidth="1"/>
    <col min="17" max="17" width="10.1796875" style="52" customWidth="1"/>
    <col min="18" max="18" width="6.453125" style="1" hidden="1" customWidth="1"/>
    <col min="19" max="19" width="8.54296875" style="1" bestFit="1" customWidth="1"/>
    <col min="20" max="20" width="6.453125" style="1" hidden="1" customWidth="1"/>
    <col min="21" max="21" width="9.1796875" style="1" customWidth="1"/>
    <col min="22" max="22" width="5.453125" style="1" hidden="1" customWidth="1"/>
    <col min="23" max="23" width="8.54296875" style="1" bestFit="1" customWidth="1"/>
    <col min="24" max="24" width="5.453125" style="1" hidden="1" customWidth="1"/>
    <col min="25" max="25" width="8.81640625" style="1" customWidth="1"/>
    <col min="26" max="26" width="5.453125" style="1" hidden="1" customWidth="1"/>
    <col min="27" max="27" width="9.453125" style="1" customWidth="1"/>
    <col min="28" max="28" width="5.453125" style="1" hidden="1" customWidth="1"/>
    <col min="29" max="29" width="8.453125" style="1" customWidth="1"/>
    <col min="30" max="30" width="5.453125" style="1" hidden="1" customWidth="1"/>
    <col min="31" max="31" width="8.54296875" style="1" bestFit="1" customWidth="1"/>
    <col min="32" max="32" width="5.453125" style="1" hidden="1" customWidth="1"/>
    <col min="33" max="33" width="8.81640625" style="1" customWidth="1"/>
    <col min="34" max="34" width="5.453125" style="1" hidden="1" customWidth="1"/>
    <col min="35" max="35" width="9" style="1" customWidth="1"/>
    <col min="36" max="36" width="5.453125" style="1" hidden="1" customWidth="1"/>
    <col min="37" max="37" width="8.453125" style="1" customWidth="1"/>
    <col min="38" max="38" width="0.54296875" style="1" hidden="1" customWidth="1"/>
    <col min="39" max="39" width="8.453125" style="1" customWidth="1"/>
    <col min="40" max="40" width="5.453125" style="1" hidden="1" customWidth="1"/>
    <col min="41" max="41" width="8.453125" style="1" customWidth="1"/>
    <col min="42" max="42" width="10.1796875" style="1" bestFit="1" customWidth="1"/>
    <col min="43" max="16384" width="9.1796875" style="1"/>
  </cols>
  <sheetData>
    <row r="1" spans="1:17" ht="31" x14ac:dyDescent="0.7">
      <c r="A1" s="2" t="s">
        <v>74</v>
      </c>
      <c r="B1" s="2"/>
      <c r="C1" s="2"/>
      <c r="D1" s="3"/>
      <c r="E1" s="3"/>
      <c r="F1" s="1"/>
      <c r="G1" s="1"/>
      <c r="H1" s="1"/>
      <c r="I1" s="1"/>
      <c r="J1" s="1"/>
      <c r="K1" s="1"/>
      <c r="L1" s="1"/>
      <c r="M1" s="1"/>
      <c r="N1" s="1"/>
      <c r="O1" s="1"/>
      <c r="P1" s="1"/>
      <c r="Q1" s="1"/>
    </row>
    <row r="2" spans="1:17" ht="21" x14ac:dyDescent="0.45">
      <c r="A2" s="4" t="s">
        <v>6</v>
      </c>
      <c r="B2" s="4"/>
      <c r="C2" s="4"/>
      <c r="D2" s="5"/>
      <c r="E2" s="5"/>
      <c r="F2" s="1"/>
      <c r="G2" s="1"/>
      <c r="H2" s="1"/>
      <c r="I2" s="1"/>
      <c r="J2" s="1"/>
      <c r="K2" s="1"/>
      <c r="L2" s="1"/>
      <c r="M2" s="1"/>
      <c r="N2" s="1"/>
      <c r="O2" s="1"/>
      <c r="P2" s="1"/>
      <c r="Q2" s="1"/>
    </row>
    <row r="3" spans="1:17" x14ac:dyDescent="0.35">
      <c r="B3" s="1"/>
      <c r="C3" s="1"/>
      <c r="D3" s="1"/>
      <c r="E3" s="1"/>
      <c r="F3" s="1"/>
      <c r="G3" s="1"/>
      <c r="H3" s="1"/>
      <c r="I3" s="1"/>
      <c r="J3" s="1"/>
      <c r="K3" s="1"/>
      <c r="L3" s="1"/>
      <c r="M3" s="1"/>
      <c r="N3" s="1"/>
      <c r="O3" s="1"/>
      <c r="P3" s="1"/>
      <c r="Q3" s="1"/>
    </row>
    <row r="4" spans="1:17" ht="18.5" x14ac:dyDescent="0.35">
      <c r="A4" s="29" t="s">
        <v>7</v>
      </c>
      <c r="B4" s="21"/>
      <c r="C4" s="21"/>
      <c r="D4" s="15"/>
      <c r="E4" s="15"/>
      <c r="F4" s="1"/>
      <c r="G4" s="1"/>
      <c r="H4" s="1"/>
      <c r="I4" s="1"/>
      <c r="J4" s="1"/>
      <c r="K4" s="1"/>
      <c r="L4" s="1"/>
      <c r="M4" s="1"/>
      <c r="N4" s="1"/>
      <c r="O4" s="1"/>
      <c r="P4" s="1"/>
      <c r="Q4" s="1"/>
    </row>
    <row r="5" spans="1:17" x14ac:dyDescent="0.35">
      <c r="A5" s="1" t="s">
        <v>8</v>
      </c>
      <c r="B5" s="1"/>
      <c r="C5" s="1"/>
      <c r="D5" s="1"/>
      <c r="E5" s="1"/>
      <c r="F5" s="1"/>
      <c r="G5" s="1"/>
      <c r="H5" s="1"/>
      <c r="I5" s="1"/>
      <c r="J5" s="1"/>
      <c r="K5" s="1"/>
      <c r="L5" s="1"/>
      <c r="M5" s="1"/>
      <c r="N5" s="1"/>
      <c r="O5" s="1"/>
      <c r="P5" s="1"/>
      <c r="Q5" s="1"/>
    </row>
    <row r="6" spans="1:17" x14ac:dyDescent="0.35">
      <c r="B6" s="1"/>
      <c r="C6" s="1"/>
      <c r="D6" s="1"/>
      <c r="E6" s="1"/>
      <c r="F6" s="1"/>
      <c r="G6" s="1"/>
      <c r="H6" s="1"/>
      <c r="I6" s="1"/>
      <c r="J6" s="1"/>
      <c r="K6" s="1"/>
      <c r="L6" s="1"/>
      <c r="M6" s="1"/>
      <c r="N6" s="1"/>
      <c r="O6" s="1"/>
      <c r="P6" s="1"/>
      <c r="Q6" s="1"/>
    </row>
    <row r="7" spans="1:17" ht="15" customHeight="1" x14ac:dyDescent="0.35">
      <c r="A7" s="127" t="s">
        <v>100</v>
      </c>
      <c r="B7" s="127"/>
      <c r="C7" s="127"/>
      <c r="D7" s="127"/>
      <c r="E7" s="107"/>
      <c r="F7" s="1"/>
      <c r="G7" s="1"/>
      <c r="H7" s="1"/>
      <c r="I7" s="1"/>
      <c r="J7" s="1"/>
      <c r="K7" s="1"/>
      <c r="L7" s="1"/>
      <c r="M7" s="1"/>
      <c r="N7" s="1"/>
      <c r="O7" s="1"/>
      <c r="P7" s="1"/>
      <c r="Q7" s="1"/>
    </row>
    <row r="8" spans="1:17" x14ac:dyDescent="0.35">
      <c r="A8" s="127"/>
      <c r="B8" s="127"/>
      <c r="C8" s="127"/>
      <c r="D8" s="127"/>
      <c r="E8" s="107"/>
      <c r="F8" s="1"/>
      <c r="G8" s="1"/>
      <c r="H8" s="1"/>
      <c r="I8" s="1"/>
      <c r="J8" s="1"/>
      <c r="K8" s="1"/>
      <c r="L8" s="1"/>
      <c r="M8" s="1"/>
      <c r="N8" s="1"/>
      <c r="O8" s="1"/>
      <c r="P8" s="1"/>
      <c r="Q8" s="1"/>
    </row>
    <row r="9" spans="1:17" x14ac:dyDescent="0.35">
      <c r="A9" s="127"/>
      <c r="B9" s="127"/>
      <c r="C9" s="127"/>
      <c r="D9" s="127"/>
      <c r="E9" s="107"/>
      <c r="F9" s="1"/>
      <c r="G9" s="1"/>
      <c r="H9" s="1"/>
      <c r="I9" s="1"/>
      <c r="J9" s="1"/>
      <c r="K9" s="1"/>
      <c r="L9" s="1"/>
      <c r="M9" s="1"/>
      <c r="N9" s="1"/>
      <c r="O9" s="1"/>
      <c r="P9" s="1"/>
      <c r="Q9" s="1"/>
    </row>
    <row r="10" spans="1:17" x14ac:dyDescent="0.35">
      <c r="A10" s="127"/>
      <c r="B10" s="127"/>
      <c r="C10" s="127"/>
      <c r="D10" s="127"/>
      <c r="E10" s="107"/>
      <c r="F10" s="1"/>
      <c r="G10" s="1"/>
      <c r="H10" s="10"/>
      <c r="I10" s="1"/>
      <c r="J10" s="1"/>
      <c r="K10" s="1"/>
      <c r="L10" s="1"/>
      <c r="M10" s="1"/>
      <c r="N10" s="1"/>
      <c r="O10" s="1"/>
      <c r="P10" s="1"/>
      <c r="Q10" s="1"/>
    </row>
    <row r="11" spans="1:17" x14ac:dyDescent="0.35">
      <c r="A11" s="127"/>
      <c r="B11" s="127"/>
      <c r="C11" s="127"/>
      <c r="D11" s="127"/>
      <c r="E11" s="107"/>
      <c r="F11" s="1"/>
      <c r="G11" s="1"/>
      <c r="H11" s="1"/>
      <c r="I11" s="1"/>
      <c r="J11" s="1"/>
      <c r="K11" s="1"/>
      <c r="L11" s="1"/>
      <c r="M11" s="1"/>
      <c r="N11" s="1"/>
      <c r="O11" s="1"/>
      <c r="P11" s="1"/>
      <c r="Q11" s="1"/>
    </row>
    <row r="12" spans="1:17" x14ac:dyDescent="0.35">
      <c r="A12" s="127"/>
      <c r="B12" s="127"/>
      <c r="C12" s="127"/>
      <c r="D12" s="127"/>
      <c r="E12" s="107"/>
      <c r="F12" s="1"/>
      <c r="G12" s="1"/>
      <c r="H12" s="1"/>
      <c r="I12" s="6"/>
      <c r="J12" s="6"/>
      <c r="K12" s="6"/>
      <c r="L12" s="1"/>
      <c r="M12" s="1"/>
      <c r="N12" s="1"/>
      <c r="O12" s="1"/>
      <c r="P12" s="1"/>
      <c r="Q12" s="1"/>
    </row>
    <row r="13" spans="1:17" x14ac:dyDescent="0.35">
      <c r="A13" s="127"/>
      <c r="B13" s="127"/>
      <c r="C13" s="127"/>
      <c r="D13" s="127"/>
      <c r="E13" s="107"/>
      <c r="F13" s="1"/>
      <c r="G13" s="1"/>
      <c r="H13" s="1"/>
      <c r="I13" s="6"/>
      <c r="J13" s="6"/>
      <c r="K13" s="6"/>
      <c r="L13" s="1"/>
      <c r="M13" s="1"/>
      <c r="N13" s="1"/>
      <c r="O13" s="1"/>
      <c r="P13" s="1"/>
      <c r="Q13" s="1"/>
    </row>
    <row r="14" spans="1:17" x14ac:dyDescent="0.35">
      <c r="A14" s="10"/>
      <c r="B14" s="9"/>
      <c r="C14" s="1"/>
      <c r="D14" s="1"/>
      <c r="E14" s="1"/>
      <c r="F14" s="1"/>
      <c r="G14" s="1"/>
      <c r="H14" s="1"/>
      <c r="I14" s="1"/>
      <c r="J14" s="1"/>
      <c r="K14" s="1"/>
      <c r="L14" s="1"/>
      <c r="M14" s="1"/>
      <c r="N14" s="1"/>
      <c r="O14" s="1"/>
      <c r="P14" s="1"/>
      <c r="Q14" s="1"/>
    </row>
    <row r="15" spans="1:17" x14ac:dyDescent="0.35">
      <c r="A15" s="1" t="s">
        <v>83</v>
      </c>
      <c r="B15" s="9"/>
      <c r="C15" s="1"/>
      <c r="D15" s="1"/>
      <c r="E15" s="1"/>
      <c r="F15" s="1"/>
      <c r="G15" s="1"/>
      <c r="H15" s="1"/>
      <c r="I15" s="1"/>
      <c r="J15" s="1"/>
      <c r="K15" s="1"/>
      <c r="L15" s="1"/>
      <c r="M15" s="1"/>
      <c r="N15" s="1"/>
      <c r="O15" s="1"/>
      <c r="P15" s="1"/>
      <c r="Q15" s="1"/>
    </row>
    <row r="16" spans="1:17" x14ac:dyDescent="0.35">
      <c r="B16" s="1"/>
      <c r="C16" s="1"/>
      <c r="D16" s="1"/>
      <c r="E16" s="1"/>
      <c r="F16" s="1"/>
      <c r="G16" s="1"/>
      <c r="H16" s="1"/>
      <c r="I16" s="1"/>
      <c r="J16" s="1"/>
      <c r="K16" s="1"/>
      <c r="L16" s="1"/>
      <c r="M16" s="1"/>
      <c r="N16" s="1"/>
      <c r="O16" s="1"/>
      <c r="P16" s="1"/>
      <c r="Q16" s="1"/>
    </row>
    <row r="17" spans="1:42" ht="15.5" x14ac:dyDescent="0.35">
      <c r="A17" s="128" t="s">
        <v>9</v>
      </c>
      <c r="B17" s="128"/>
      <c r="C17" s="1"/>
      <c r="D17" s="1"/>
      <c r="E17" s="1"/>
      <c r="F17" s="1"/>
      <c r="G17" s="1"/>
      <c r="H17" s="1"/>
      <c r="I17" s="1"/>
      <c r="J17" s="1"/>
      <c r="K17" s="1"/>
      <c r="L17" s="1"/>
      <c r="M17" s="1"/>
      <c r="N17" s="1"/>
      <c r="O17" s="1"/>
      <c r="P17" s="1"/>
      <c r="Q17" s="1"/>
    </row>
    <row r="18" spans="1:42" ht="29" x14ac:dyDescent="0.35">
      <c r="A18" s="16" t="s">
        <v>75</v>
      </c>
      <c r="B18" s="82">
        <f>SUM(S130,U130,W130,Y130,AA130,AC130)</f>
        <v>0</v>
      </c>
      <c r="C18" s="1"/>
      <c r="D18" s="1"/>
      <c r="E18" s="1"/>
      <c r="F18" s="1"/>
      <c r="G18" s="11"/>
      <c r="H18" s="17"/>
      <c r="I18" s="17"/>
      <c r="J18" s="1"/>
      <c r="K18" s="1"/>
      <c r="L18" s="1"/>
      <c r="M18" s="1"/>
      <c r="N18" s="1"/>
      <c r="O18" s="1"/>
      <c r="P18" s="1"/>
      <c r="Q18" s="1"/>
    </row>
    <row r="19" spans="1:42" ht="29" x14ac:dyDescent="0.35">
      <c r="A19" s="16" t="s">
        <v>76</v>
      </c>
      <c r="B19" s="82">
        <f>SUM(AE130,AG130,AI130,AK130,AM130,AO130)</f>
        <v>0</v>
      </c>
      <c r="C19" s="1"/>
      <c r="D19" s="1"/>
      <c r="E19" s="1"/>
      <c r="F19" s="1"/>
      <c r="G19" s="1"/>
      <c r="H19" s="1"/>
      <c r="I19" s="1"/>
      <c r="J19" s="1"/>
      <c r="K19" s="1"/>
      <c r="L19" s="1"/>
      <c r="M19" s="1"/>
      <c r="N19" s="1"/>
      <c r="O19" s="1"/>
      <c r="P19" s="1"/>
      <c r="Q19" s="1"/>
    </row>
    <row r="20" spans="1:42" ht="15" customHeight="1" x14ac:dyDescent="0.35">
      <c r="A20" s="23" t="s">
        <v>77</v>
      </c>
      <c r="B20" s="83">
        <f>SUM(B18:B19)</f>
        <v>0</v>
      </c>
      <c r="C20" s="1"/>
      <c r="D20" s="1"/>
      <c r="E20" s="1"/>
      <c r="F20" s="1"/>
      <c r="G20" s="1"/>
      <c r="H20" s="1"/>
      <c r="I20" s="1"/>
      <c r="J20" s="1"/>
      <c r="K20" s="1"/>
      <c r="L20" s="1"/>
      <c r="M20" s="1"/>
      <c r="N20" s="1"/>
      <c r="O20" s="1"/>
      <c r="P20" s="1"/>
      <c r="Q20" s="1"/>
    </row>
    <row r="21" spans="1:42" ht="14.25" customHeight="1" x14ac:dyDescent="0.35">
      <c r="A21" s="33"/>
      <c r="B21" s="34"/>
      <c r="C21" s="1"/>
      <c r="D21" s="1"/>
      <c r="E21" s="1"/>
      <c r="F21" s="1"/>
      <c r="G21" s="1"/>
      <c r="H21" s="1"/>
      <c r="I21" s="1"/>
      <c r="J21" s="1"/>
      <c r="K21" s="1"/>
      <c r="L21" s="1"/>
      <c r="M21" s="1"/>
      <c r="N21" s="1"/>
      <c r="O21" s="1"/>
      <c r="P21" s="1"/>
      <c r="Q21" s="1"/>
    </row>
    <row r="22" spans="1:42" ht="14.25" customHeight="1" x14ac:dyDescent="0.35">
      <c r="A22" s="33"/>
      <c r="B22" s="34"/>
      <c r="C22" s="1"/>
      <c r="D22" s="1"/>
      <c r="E22" s="1"/>
      <c r="F22" s="1"/>
      <c r="G22" s="1"/>
      <c r="H22" s="1"/>
      <c r="I22" s="1"/>
      <c r="J22" s="1"/>
      <c r="K22" s="1"/>
      <c r="L22" s="1"/>
      <c r="M22" s="1"/>
      <c r="N22" s="1"/>
      <c r="O22" s="1"/>
      <c r="P22" s="1"/>
      <c r="Q22" s="1"/>
    </row>
    <row r="23" spans="1:42" ht="14.25" customHeight="1" x14ac:dyDescent="0.35">
      <c r="A23" s="35" t="s">
        <v>13</v>
      </c>
      <c r="B23" s="37"/>
      <c r="C23" s="36"/>
      <c r="D23" s="36"/>
      <c r="E23" s="36"/>
      <c r="F23" s="36"/>
      <c r="G23" s="36"/>
      <c r="H23" s="1"/>
      <c r="I23" s="1"/>
      <c r="J23" s="1"/>
      <c r="K23" s="1"/>
      <c r="L23" s="1"/>
      <c r="M23" s="1"/>
      <c r="N23" s="1"/>
      <c r="O23" s="1"/>
      <c r="P23" s="1"/>
      <c r="Q23" s="1"/>
    </row>
    <row r="24" spans="1:42" x14ac:dyDescent="0.35">
      <c r="B24" s="1"/>
      <c r="C24" s="1"/>
      <c r="D24" s="1"/>
      <c r="E24" s="1"/>
      <c r="F24" s="1"/>
      <c r="G24" s="1"/>
      <c r="H24" s="1"/>
      <c r="I24" s="1"/>
      <c r="J24" s="1"/>
      <c r="K24" s="1"/>
      <c r="L24" s="1"/>
      <c r="M24" s="1"/>
      <c r="N24" s="1"/>
      <c r="O24" s="1"/>
      <c r="P24" s="1"/>
      <c r="Q24" s="1"/>
      <c r="U24" s="9"/>
    </row>
    <row r="25" spans="1:42" x14ac:dyDescent="0.35">
      <c r="A25" s="126" t="s">
        <v>14</v>
      </c>
      <c r="B25" s="126"/>
      <c r="C25" s="126"/>
      <c r="D25" s="126"/>
      <c r="E25" s="126"/>
      <c r="F25" s="126"/>
      <c r="G25" s="126"/>
      <c r="H25" s="126"/>
      <c r="I25" s="126"/>
      <c r="J25" s="126"/>
      <c r="K25" s="126"/>
      <c r="L25" s="126"/>
      <c r="M25" s="126"/>
      <c r="N25" s="126"/>
      <c r="O25" s="126"/>
      <c r="P25" s="126"/>
      <c r="Q25" s="126"/>
      <c r="R25" s="126"/>
      <c r="S25" s="126"/>
      <c r="T25" s="126"/>
      <c r="U25" s="126"/>
      <c r="V25" s="126"/>
      <c r="W25" s="39"/>
      <c r="X25" s="39"/>
      <c r="Y25" s="39"/>
      <c r="Z25" s="39"/>
      <c r="AA25" s="39"/>
      <c r="AB25" s="39"/>
      <c r="AC25" s="39"/>
      <c r="AD25" s="39"/>
      <c r="AE25" s="39"/>
      <c r="AF25" s="39"/>
      <c r="AG25" s="39"/>
      <c r="AH25" s="39"/>
      <c r="AI25" s="39"/>
      <c r="AJ25" s="39"/>
      <c r="AK25" s="39"/>
      <c r="AL25" s="39"/>
      <c r="AM25" s="39"/>
      <c r="AN25" s="39"/>
      <c r="AO25" s="39"/>
      <c r="AP25" s="39"/>
    </row>
    <row r="26" spans="1:42" ht="17.25" customHeight="1" x14ac:dyDescent="0.35">
      <c r="A26" s="118" t="s">
        <v>15</v>
      </c>
      <c r="B26" s="123" t="s">
        <v>16</v>
      </c>
      <c r="C26" s="123"/>
      <c r="D26" s="123"/>
      <c r="E26" s="123"/>
      <c r="F26" s="123" t="s">
        <v>78</v>
      </c>
      <c r="G26" s="123"/>
      <c r="H26" s="123"/>
      <c r="I26" s="123"/>
      <c r="J26" s="123"/>
      <c r="K26" s="123"/>
      <c r="L26" s="123" t="s">
        <v>79</v>
      </c>
      <c r="M26" s="123"/>
      <c r="N26" s="123"/>
      <c r="O26" s="123"/>
      <c r="P26" s="123"/>
      <c r="Q26" s="123"/>
      <c r="R26" s="130" t="s">
        <v>87</v>
      </c>
      <c r="S26" s="131"/>
      <c r="T26" s="131"/>
      <c r="U26" s="131"/>
      <c r="V26" s="131"/>
      <c r="W26" s="131"/>
      <c r="X26" s="131"/>
      <c r="Y26" s="131"/>
      <c r="Z26" s="131"/>
      <c r="AA26" s="131"/>
      <c r="AB26" s="131"/>
      <c r="AC26" s="132"/>
      <c r="AD26" s="130" t="s">
        <v>88</v>
      </c>
      <c r="AE26" s="131"/>
      <c r="AF26" s="131"/>
      <c r="AG26" s="131"/>
      <c r="AH26" s="131"/>
      <c r="AI26" s="131"/>
      <c r="AJ26" s="131"/>
      <c r="AK26" s="131"/>
      <c r="AL26" s="131"/>
      <c r="AM26" s="131"/>
      <c r="AN26" s="131"/>
      <c r="AO26" s="132"/>
      <c r="AP26" s="116" t="s">
        <v>21</v>
      </c>
    </row>
    <row r="27" spans="1:42" s="13" customFormat="1" x14ac:dyDescent="0.35">
      <c r="A27" s="119"/>
      <c r="B27" s="116" t="s">
        <v>22</v>
      </c>
      <c r="C27" s="116" t="s">
        <v>23</v>
      </c>
      <c r="D27" s="116" t="s">
        <v>24</v>
      </c>
      <c r="E27" s="134" t="s">
        <v>97</v>
      </c>
      <c r="F27" s="121">
        <v>45658</v>
      </c>
      <c r="G27" s="121">
        <v>45689</v>
      </c>
      <c r="H27" s="121">
        <v>45717</v>
      </c>
      <c r="I27" s="121">
        <v>45748</v>
      </c>
      <c r="J27" s="121">
        <v>45778</v>
      </c>
      <c r="K27" s="121">
        <v>45809</v>
      </c>
      <c r="L27" s="121">
        <v>45839</v>
      </c>
      <c r="M27" s="121">
        <v>45870</v>
      </c>
      <c r="N27" s="121">
        <v>45901</v>
      </c>
      <c r="O27" s="121">
        <v>45931</v>
      </c>
      <c r="P27" s="121">
        <v>45962</v>
      </c>
      <c r="Q27" s="121">
        <v>45992</v>
      </c>
      <c r="R27" s="124">
        <v>45658</v>
      </c>
      <c r="S27" s="125"/>
      <c r="T27" s="124">
        <v>45689</v>
      </c>
      <c r="U27" s="133"/>
      <c r="V27" s="124">
        <v>45717</v>
      </c>
      <c r="W27" s="125"/>
      <c r="X27" s="124">
        <v>45748</v>
      </c>
      <c r="Y27" s="133"/>
      <c r="Z27" s="124">
        <v>45778</v>
      </c>
      <c r="AA27" s="125"/>
      <c r="AB27" s="124">
        <v>45809</v>
      </c>
      <c r="AC27" s="133"/>
      <c r="AD27" s="124">
        <v>45839</v>
      </c>
      <c r="AE27" s="125"/>
      <c r="AF27" s="124">
        <v>45870</v>
      </c>
      <c r="AG27" s="133"/>
      <c r="AH27" s="124">
        <v>45901</v>
      </c>
      <c r="AI27" s="125"/>
      <c r="AJ27" s="124">
        <v>45931</v>
      </c>
      <c r="AK27" s="133"/>
      <c r="AL27" s="124">
        <v>45962</v>
      </c>
      <c r="AM27" s="125"/>
      <c r="AN27" s="124">
        <v>45992</v>
      </c>
      <c r="AO27" s="133"/>
      <c r="AP27" s="117"/>
    </row>
    <row r="28" spans="1:42" s="13" customFormat="1" ht="27.65" customHeight="1" x14ac:dyDescent="0.35">
      <c r="A28" s="120"/>
      <c r="B28" s="117"/>
      <c r="C28" s="117"/>
      <c r="D28" s="117"/>
      <c r="E28" s="117"/>
      <c r="F28" s="122"/>
      <c r="G28" s="122"/>
      <c r="H28" s="122"/>
      <c r="I28" s="122"/>
      <c r="J28" s="122"/>
      <c r="K28" s="122"/>
      <c r="L28" s="122"/>
      <c r="M28" s="122"/>
      <c r="N28" s="122"/>
      <c r="O28" s="122"/>
      <c r="P28" s="122"/>
      <c r="Q28" s="122"/>
      <c r="R28" s="48" t="s">
        <v>25</v>
      </c>
      <c r="S28" s="38" t="s">
        <v>26</v>
      </c>
      <c r="T28" s="48" t="s">
        <v>25</v>
      </c>
      <c r="U28" s="38" t="s">
        <v>26</v>
      </c>
      <c r="V28" s="48" t="s">
        <v>25</v>
      </c>
      <c r="W28" s="38" t="s">
        <v>26</v>
      </c>
      <c r="X28" s="48" t="s">
        <v>25</v>
      </c>
      <c r="Y28" s="38" t="s">
        <v>26</v>
      </c>
      <c r="Z28" s="48" t="s">
        <v>25</v>
      </c>
      <c r="AA28" s="38" t="s">
        <v>26</v>
      </c>
      <c r="AB28" s="48" t="s">
        <v>25</v>
      </c>
      <c r="AC28" s="38" t="s">
        <v>26</v>
      </c>
      <c r="AD28" s="48" t="s">
        <v>25</v>
      </c>
      <c r="AE28" s="38" t="s">
        <v>26</v>
      </c>
      <c r="AF28" s="48" t="s">
        <v>25</v>
      </c>
      <c r="AG28" s="38" t="s">
        <v>26</v>
      </c>
      <c r="AH28" s="48" t="s">
        <v>25</v>
      </c>
      <c r="AI28" s="38" t="s">
        <v>26</v>
      </c>
      <c r="AJ28" s="48" t="s">
        <v>25</v>
      </c>
      <c r="AK28" s="38" t="s">
        <v>26</v>
      </c>
      <c r="AL28" s="48" t="s">
        <v>25</v>
      </c>
      <c r="AM28" s="38" t="s">
        <v>26</v>
      </c>
      <c r="AN28" s="48" t="s">
        <v>25</v>
      </c>
      <c r="AO28" s="38" t="s">
        <v>26</v>
      </c>
      <c r="AP28" s="22"/>
    </row>
    <row r="29" spans="1:42" s="32" customFormat="1" x14ac:dyDescent="0.35">
      <c r="A29" s="24" t="s">
        <v>27</v>
      </c>
      <c r="B29" s="25" t="s">
        <v>28</v>
      </c>
      <c r="C29" s="25" t="s">
        <v>29</v>
      </c>
      <c r="D29" s="30">
        <v>21976</v>
      </c>
      <c r="E29" s="30" t="str">
        <f>TEXT(D29,"Mmm-YY")</f>
        <v>Mar-60</v>
      </c>
      <c r="F29" s="31">
        <v>1500</v>
      </c>
      <c r="G29" s="31">
        <v>1500</v>
      </c>
      <c r="H29" s="31">
        <v>1500</v>
      </c>
      <c r="I29" s="31">
        <v>1500</v>
      </c>
      <c r="J29" s="31">
        <v>1500</v>
      </c>
      <c r="K29" s="31">
        <v>1500</v>
      </c>
      <c r="L29" s="31">
        <v>1500</v>
      </c>
      <c r="M29" s="31">
        <v>1500</v>
      </c>
      <c r="N29" s="31">
        <v>1500</v>
      </c>
      <c r="O29" s="31">
        <v>1500</v>
      </c>
      <c r="P29" s="31">
        <v>1500</v>
      </c>
      <c r="Q29" s="31">
        <v>1500</v>
      </c>
      <c r="R29" s="49">
        <f>ROUNDDOWN(YEARFRAC($E29,R$27),0)</f>
        <v>64</v>
      </c>
      <c r="S29" s="73" cm="1">
        <f t="array" ref="S29">IFERROR(IF(OR(F29&lt;0,F29&gt;4000,R29&lt;55),0,INDEX('SEC Appendix V3'!$B$5:$F$8,_xlfn.IFS(R29&lt;60,1,R29&lt;65,2,R29&lt;68,3,TRUE,4),MATCH(YEAR($R$27),'SEC Appendix V3'!$B$4:$F$4))*IF(F29&lt;=3000,F29,12000-(3*F29))),0)</f>
        <v>30</v>
      </c>
      <c r="T29" s="74">
        <f>ROUNDDOWN(YEARFRAC($E29,T$27),0)</f>
        <v>64</v>
      </c>
      <c r="U29" s="73" cm="1">
        <f t="array" ref="U29">IFERROR(IF(OR(G29&lt;0,G29&gt;4000,T29&lt;55),0,INDEX('SEC Appendix V3'!$B$5:$F$8,_xlfn.IFS(T29&lt;60,1,T29&lt;65,2,T29&lt;68,3,TRUE,4),MATCH(YEAR($R$27),'SEC Appendix V3'!$B$4:$F$4))*IF(G29&lt;=3000,G29,12000-(3*G29))),0)</f>
        <v>30</v>
      </c>
      <c r="V29" s="74">
        <f>ROUNDDOWN(YEARFRAC($E29,V$27),0)</f>
        <v>65</v>
      </c>
      <c r="W29" s="73" cm="1">
        <f t="array" ref="W29">IFERROR(IF(OR(H29&lt;0,H29&gt;4000,V29&lt;55),0,INDEX('SEC Appendix V3'!$B$5:$F$8,_xlfn.IFS(V29&lt;60,1,V29&lt;65,2,V29&lt;68,3,TRUE,4),MATCH(YEAR($R$27),'SEC Appendix V3'!$B$4:$F$4))*IF(H29&lt;=3000,H29,12000-(3*H29))),0)</f>
        <v>60</v>
      </c>
      <c r="X29" s="74">
        <f>ROUNDDOWN(YEARFRAC($E29,X$27),0)</f>
        <v>65</v>
      </c>
      <c r="Y29" s="73" cm="1">
        <f t="array" ref="Y29">IFERROR(IF(OR(I29&lt;0,I29&gt;4000,X29&lt;55),0,INDEX('SEC Appendix V3'!$B$5:$F$8,_xlfn.IFS(X29&lt;60,1,X29&lt;65,2,X29&lt;68,3,TRUE,4),MATCH(YEAR($R$27),'SEC Appendix V3'!$B$4:$F$4))*IF(I29&lt;=3000,I29,12000-(3*I29))),0)</f>
        <v>60</v>
      </c>
      <c r="Z29" s="74">
        <f>ROUNDDOWN(YEARFRAC($E29,Z$27),0)</f>
        <v>65</v>
      </c>
      <c r="AA29" s="73" cm="1">
        <f t="array" ref="AA29">IFERROR(IF(OR(J29&lt;0,J29&gt;4000,Z29&lt;55),0,INDEX('SEC Appendix V3'!$B$5:$F$8,_xlfn.IFS(Z29&lt;60,1,Z29&lt;65,2,Z29&lt;68,3,TRUE,4),MATCH(YEAR($R$27),'SEC Appendix V3'!$B$4:$F$4))*IF(J29&lt;=3000,J29,12000-(3*J29))),0)</f>
        <v>60</v>
      </c>
      <c r="AB29" s="74">
        <f>ROUNDDOWN(YEARFRAC($E29,AB$27),0)</f>
        <v>65</v>
      </c>
      <c r="AC29" s="73" cm="1">
        <f t="array" ref="AC29">IFERROR(IF(OR(K29&lt;0,K29&gt;4000,AB29&lt;55),0,INDEX('SEC Appendix V3'!$B$5:$F$8,_xlfn.IFS(AB29&lt;60,1,AB29&lt;65,2,AB29&lt;68,3,TRUE,4),MATCH(YEAR($R$27),'SEC Appendix V3'!$B$4:$F$4))*IF(K29&lt;=3000,K29,12000-(3*K29))),0)</f>
        <v>60</v>
      </c>
      <c r="AD29" s="74">
        <f>ROUNDDOWN(YEARFRAC($E29,AD$27),0)</f>
        <v>65</v>
      </c>
      <c r="AE29" s="73" cm="1">
        <f t="array" ref="AE29">IFERROR(IF(OR(L29&lt;0,L29&gt;4000,AD29&lt;55),0,INDEX('SEC Appendix V3'!$B$5:$F$8,_xlfn.IFS(AD29&lt;60,1,AD29&lt;65,2,AD29&lt;68,3,TRUE,4),MATCH(YEAR($R$27),'SEC Appendix V3'!$B$4:$F$4))*IF(L29&lt;=3000,L29,12000-(3*L29))),0)</f>
        <v>60</v>
      </c>
      <c r="AF29" s="74">
        <f>ROUNDDOWN(YEARFRAC($E29,AF$27),0)</f>
        <v>65</v>
      </c>
      <c r="AG29" s="73" cm="1">
        <f t="array" ref="AG29">IFERROR(IF(OR(M29&lt;0,M29&gt;4000,AF29&lt;55),0,INDEX('SEC Appendix V3'!$B$5:$F$8,_xlfn.IFS(AF29&lt;60,1,AF29&lt;65,2,AF29&lt;68,3,TRUE,4),MATCH(YEAR($R$27),'SEC Appendix V3'!$B$4:$F$4))*IF(M29&lt;=3000,M29,12000-(3*M29))),0)</f>
        <v>60</v>
      </c>
      <c r="AH29" s="74">
        <f>ROUNDDOWN(YEARFRAC($E29,AH$27),0)</f>
        <v>65</v>
      </c>
      <c r="AI29" s="73" cm="1">
        <f t="array" ref="AI29">IFERROR(IF(OR(N29&lt;0,N29&gt;4000,AH29&lt;55),0,INDEX('SEC Appendix V3'!$B$5:$F$8,_xlfn.IFS(AH29&lt;60,1,AH29&lt;65,2,AH29&lt;68,3,TRUE,4),MATCH(YEAR($R$27),'SEC Appendix V3'!$B$4:$F$4))*IF(N29&lt;=3000,N29,12000-(3*N29))),0)</f>
        <v>60</v>
      </c>
      <c r="AJ29" s="74">
        <f>ROUNDDOWN(YEARFRAC($E29,AJ$27),0)</f>
        <v>65</v>
      </c>
      <c r="AK29" s="73" cm="1">
        <f t="array" ref="AK29">IFERROR(IF(OR(O29&lt;0,O29&gt;4000,AJ29&lt;55),0,INDEX('SEC Appendix V3'!$B$5:$F$8,_xlfn.IFS(AJ29&lt;60,1,AJ29&lt;65,2,AJ29&lt;68,3,TRUE,4),MATCH(YEAR($R$27),'SEC Appendix V3'!$B$4:$F$4))*IF(O29&lt;=3000,O29,12000-(3*O29))),0)</f>
        <v>60</v>
      </c>
      <c r="AL29" s="74">
        <f>ROUNDDOWN(YEARFRAC($E29,AL$27),0)</f>
        <v>65</v>
      </c>
      <c r="AM29" s="73" cm="1">
        <f t="array" ref="AM29">IFERROR(IF(OR(P29&lt;0,P29&gt;4000,AL29&lt;55),0,INDEX('SEC Appendix V3'!$B$5:$F$8,_xlfn.IFS(AL29&lt;60,1,AL29&lt;65,2,AL29&lt;68,3,TRUE,4),MATCH(YEAR($R$27),'SEC Appendix V3'!$B$4:$F$4))*IF(P29&lt;=3000,P29,12000-(3*P29))),0)</f>
        <v>60</v>
      </c>
      <c r="AN29" s="74">
        <f>ROUNDDOWN(YEARFRAC($E29,AN$27),0)</f>
        <v>65</v>
      </c>
      <c r="AO29" s="73" cm="1">
        <f t="array" ref="AO29">IFERROR(IF(OR(Q29&lt;0,Q29&gt;4000,AN29&lt;55),0,INDEX('SEC Appendix V3'!$B$5:$F$8,_xlfn.IFS(AN29&lt;60,1,AN29&lt;65,2,AN29&lt;68,3,TRUE,4),MATCH(YEAR($R$27),'SEC Appendix V3'!$B$4:$F$4))*IF(Q29&lt;=3000,Q29,12000-(3*Q29))),0)</f>
        <v>60</v>
      </c>
      <c r="AP29" s="75">
        <f>S29+U29+W29+Y29+AA29+AC29+AE29+AG29+AI29+AK29+AM29+AO29</f>
        <v>660</v>
      </c>
    </row>
    <row r="30" spans="1:42" s="68" customFormat="1" x14ac:dyDescent="0.35">
      <c r="A30" s="69">
        <v>1</v>
      </c>
      <c r="B30" s="53"/>
      <c r="C30" s="53"/>
      <c r="D30" s="54"/>
      <c r="E30" s="30" t="str">
        <f t="shared" ref="E30:E93" si="0">TEXT(D30,"Mmm-YY")</f>
        <v>Jan-00</v>
      </c>
      <c r="F30" s="71"/>
      <c r="G30" s="71"/>
      <c r="H30" s="71"/>
      <c r="I30" s="71"/>
      <c r="J30" s="71"/>
      <c r="K30" s="71"/>
      <c r="L30" s="71"/>
      <c r="M30" s="71"/>
      <c r="N30" s="71"/>
      <c r="O30" s="71"/>
      <c r="P30" s="71"/>
      <c r="Q30" s="71"/>
      <c r="R30" s="50">
        <f>ROUNDDOWN(YEARFRAC($E30,R$27),0)</f>
        <v>25</v>
      </c>
      <c r="S30" s="104" cm="1">
        <f t="array" ref="S30">IFERROR(IF(OR(F30&lt;0,F30&gt;4000,R30&lt;55),0,INDEX('SEC Appendix V3'!$B$5:$F$8,_xlfn.IFS(R30&lt;60,1,R30&lt;65,2,R30&lt;68,3,TRUE,4),MATCH(YEAR($R$27),'SEC Appendix V3'!$B$4:$F$4))*IF(F30&lt;=3000,F30,12000-(3*F30))),0)</f>
        <v>0</v>
      </c>
      <c r="T30" s="106">
        <f>ROUNDDOWN(YEARFRAC($E30,T$27),0)</f>
        <v>25</v>
      </c>
      <c r="U30" s="104" cm="1">
        <f t="array" ref="U30">IFERROR(IF(OR(G30&lt;0,G30&gt;4000,T30&lt;55),0,INDEX('SEC Appendix V3'!$B$5:$F$8,_xlfn.IFS(T30&lt;60,1,T30&lt;65,2,T30&lt;68,3,TRUE,4),MATCH(YEAR($R$27),'SEC Appendix V3'!$B$4:$F$4))*IF(G30&lt;=3000,G30,12000-(3*G30))),0)</f>
        <v>0</v>
      </c>
      <c r="V30" s="106">
        <f t="shared" ref="V30:V93" si="1">ROUNDDOWN(YEARFRAC($E30,V$27),0)</f>
        <v>25</v>
      </c>
      <c r="W30" s="104" cm="1">
        <f t="array" ref="W30">IFERROR(IF(OR(H30&lt;0,H30&gt;4000,V30&lt;55),0,INDEX('SEC Appendix V3'!$B$5:$F$8,_xlfn.IFS(V30&lt;60,1,V30&lt;65,2,V30&lt;68,3,TRUE,4),MATCH(YEAR($R$27),'SEC Appendix V3'!$B$4:$F$4))*IF(H30&lt;=3000,H30,12000-(3*H30))),0)</f>
        <v>0</v>
      </c>
      <c r="X30" s="106">
        <f t="shared" ref="X30:X93" si="2">ROUNDDOWN(YEARFRAC($E30,X$27),0)</f>
        <v>25</v>
      </c>
      <c r="Y30" s="104" cm="1">
        <f t="array" ref="Y30">IFERROR(IF(OR(I30&lt;0,I30&gt;4000,X30&lt;55),0,INDEX('SEC Appendix V3'!$B$5:$F$8,_xlfn.IFS(X30&lt;60,1,X30&lt;65,2,X30&lt;68,3,TRUE,4),MATCH(YEAR($R$27),'SEC Appendix V3'!$B$4:$F$4))*IF(I30&lt;=3000,I30,12000-(3*I30))),0)</f>
        <v>0</v>
      </c>
      <c r="Z30" s="106">
        <f t="shared" ref="Z30:Z93" si="3">ROUNDDOWN(YEARFRAC($E30,Z$27),0)</f>
        <v>25</v>
      </c>
      <c r="AA30" s="104" cm="1">
        <f t="array" ref="AA30">IFERROR(IF(OR(J30&lt;0,J30&gt;4000,Z30&lt;55),0,INDEX('SEC Appendix V3'!$B$5:$F$8,_xlfn.IFS(Z30&lt;60,1,Z30&lt;65,2,Z30&lt;68,3,TRUE,4),MATCH(YEAR($R$27),'SEC Appendix V3'!$B$4:$F$4))*IF(J30&lt;=3000,J30,12000-(3*J30))),0)</f>
        <v>0</v>
      </c>
      <c r="AB30" s="106">
        <f t="shared" ref="AB30:AB93" si="4">ROUNDDOWN(YEARFRAC($E30,AB$27),0)</f>
        <v>25</v>
      </c>
      <c r="AC30" s="104" cm="1">
        <f t="array" ref="AC30">IFERROR(IF(OR(K30&lt;0,K30&gt;4000,AB30&lt;55),0,INDEX('SEC Appendix V3'!$B$5:$F$8,_xlfn.IFS(AB30&lt;60,1,AB30&lt;65,2,AB30&lt;68,3,TRUE,4),MATCH(YEAR($R$27),'SEC Appendix V3'!$B$4:$F$4))*IF(K30&lt;=3000,K30,12000-(3*K30))),0)</f>
        <v>0</v>
      </c>
      <c r="AD30" s="106">
        <f t="shared" ref="AD30:AD93" si="5">ROUNDDOWN(YEARFRAC($E30,AD$27),0)</f>
        <v>25</v>
      </c>
      <c r="AE30" s="104" cm="1">
        <f t="array" ref="AE30">IFERROR(IF(OR(L30&lt;0,L30&gt;4000,AD30&lt;55),0,INDEX('SEC Appendix V3'!$B$5:$F$8,_xlfn.IFS(AD30&lt;60,1,AD30&lt;65,2,AD30&lt;68,3,TRUE,4),MATCH(YEAR($R$27),'SEC Appendix V3'!$B$4:$F$4))*IF(L30&lt;=3000,L30,12000-(3*L30))),0)</f>
        <v>0</v>
      </c>
      <c r="AF30" s="106">
        <f t="shared" ref="AF30:AF93" si="6">ROUNDDOWN(YEARFRAC($E30,AF$27),0)</f>
        <v>25</v>
      </c>
      <c r="AG30" s="104" cm="1">
        <f t="array" ref="AG30">IFERROR(IF(OR(M30&lt;0,M30&gt;4000,AF30&lt;55),0,INDEX('SEC Appendix V3'!$B$5:$F$8,_xlfn.IFS(AF30&lt;60,1,AF30&lt;65,2,AF30&lt;68,3,TRUE,4),MATCH(YEAR($R$27),'SEC Appendix V3'!$B$4:$F$4))*IF(M30&lt;=3000,M30,12000-(3*M30))),0)</f>
        <v>0</v>
      </c>
      <c r="AH30" s="106">
        <f t="shared" ref="AH30:AH93" si="7">ROUNDDOWN(YEARFRAC($E30,AH$27),0)</f>
        <v>25</v>
      </c>
      <c r="AI30" s="104" cm="1">
        <f t="array" ref="AI30">IFERROR(IF(OR(N30&lt;0,N30&gt;4000,AH30&lt;55),0,INDEX('SEC Appendix V3'!$B$5:$F$8,_xlfn.IFS(AH30&lt;60,1,AH30&lt;65,2,AH30&lt;68,3,TRUE,4),MATCH(YEAR($R$27),'SEC Appendix V3'!$B$4:$F$4))*IF(N30&lt;=3000,N30,12000-(3*N30))),0)</f>
        <v>0</v>
      </c>
      <c r="AJ30" s="106">
        <f t="shared" ref="AJ30:AJ93" si="8">ROUNDDOWN(YEARFRAC($E30,AJ$27),0)</f>
        <v>25</v>
      </c>
      <c r="AK30" s="104" cm="1">
        <f t="array" ref="AK30">IFERROR(IF(OR(O30&lt;0,O30&gt;4000,AJ30&lt;55),0,INDEX('SEC Appendix V3'!$B$5:$F$8,_xlfn.IFS(AJ30&lt;60,1,AJ30&lt;65,2,AJ30&lt;68,3,TRUE,4),MATCH(YEAR($R$27),'SEC Appendix V3'!$B$4:$F$4))*IF(O30&lt;=3000,O30,12000-(3*O30))),0)</f>
        <v>0</v>
      </c>
      <c r="AL30" s="106">
        <f t="shared" ref="AL30:AL93" si="9">ROUNDDOWN(YEARFRAC($E30,AL$27),0)</f>
        <v>25</v>
      </c>
      <c r="AM30" s="104" cm="1">
        <f t="array" ref="AM30">IFERROR(IF(OR(P30&lt;0,P30&gt;4000,AL30&lt;55),0,INDEX('SEC Appendix V3'!$B$5:$F$8,_xlfn.IFS(AL30&lt;60,1,AL30&lt;65,2,AL30&lt;68,3,TRUE,4),MATCH(YEAR($R$27),'SEC Appendix V3'!$B$4:$F$4))*IF(P30&lt;=3000,P30,12000-(3*P30))),0)</f>
        <v>0</v>
      </c>
      <c r="AN30" s="106">
        <f t="shared" ref="AN30:AN93" si="10">ROUNDDOWN(YEARFRAC($E30,AN$27),0)</f>
        <v>25</v>
      </c>
      <c r="AO30" s="104" cm="1">
        <f t="array" ref="AO30">IFERROR(IF(OR(Q30&lt;0,Q30&gt;4000,AN30&lt;55),0,INDEX('SEC Appendix V3'!$B$5:$F$8,_xlfn.IFS(AN30&lt;60,1,AN30&lt;65,2,AN30&lt;68,3,TRUE,4),MATCH(YEAR($R$27),'SEC Appendix V3'!$B$4:$F$4))*IF(Q30&lt;=3000,Q30,12000-(3*Q30))),0)</f>
        <v>0</v>
      </c>
      <c r="AP30" s="79">
        <f t="shared" ref="AP30:AP93" si="11">S30+U30+W30+Y30+AA30+AC30+AE30+AG30+AI30+AK30+AM30+AO30</f>
        <v>0</v>
      </c>
    </row>
    <row r="31" spans="1:42" s="68" customFormat="1" x14ac:dyDescent="0.35">
      <c r="A31" s="70">
        <v>2</v>
      </c>
      <c r="B31" s="53"/>
      <c r="C31" s="53"/>
      <c r="D31" s="54"/>
      <c r="E31" s="30" t="str">
        <f t="shared" si="0"/>
        <v>Jan-00</v>
      </c>
      <c r="F31" s="55"/>
      <c r="G31" s="55"/>
      <c r="H31" s="55"/>
      <c r="I31" s="55"/>
      <c r="J31" s="55"/>
      <c r="K31" s="55"/>
      <c r="L31" s="55"/>
      <c r="M31" s="55"/>
      <c r="N31" s="55"/>
      <c r="O31" s="55"/>
      <c r="P31" s="55"/>
      <c r="Q31" s="55"/>
      <c r="R31" s="50">
        <f t="shared" ref="R31:R94" si="12">ROUNDDOWN(YEARFRAC($E31,R$27),0)</f>
        <v>25</v>
      </c>
      <c r="S31" s="104" cm="1">
        <f t="array" ref="S31">IFERROR(IF(OR(F31&lt;0,F31&gt;4000,R31&lt;55),0,INDEX('SEC Appendix V3'!$B$5:$F$8,_xlfn.IFS(R31&lt;60,1,R31&lt;65,2,R31&lt;68,3,TRUE,4),MATCH(YEAR($R$27),'SEC Appendix V3'!$B$4:$F$4))*IF(F31&lt;=3000,F31,12000-(3*F31))),0)</f>
        <v>0</v>
      </c>
      <c r="T31" s="106">
        <f t="shared" ref="T31:T94" si="13">ROUNDDOWN(YEARFRAC($E31,T$27),0)</f>
        <v>25</v>
      </c>
      <c r="U31" s="104" cm="1">
        <f t="array" ref="U31">IFERROR(IF(OR(G31&lt;0,G31&gt;4000,T31&lt;55),0,INDEX('SEC Appendix V3'!$B$5:$F$8,_xlfn.IFS(T31&lt;60,1,T31&lt;65,2,T31&lt;68,3,TRUE,4),MATCH(YEAR($R$27),'SEC Appendix V3'!$B$4:$F$4))*IF(G31&lt;=3000,G31,12000-(3*G31))),0)</f>
        <v>0</v>
      </c>
      <c r="V31" s="106">
        <f t="shared" si="1"/>
        <v>25</v>
      </c>
      <c r="W31" s="104" cm="1">
        <f t="array" ref="W31">IFERROR(IF(OR(H31&lt;0,H31&gt;4000,V31&lt;55),0,INDEX('SEC Appendix V3'!$B$5:$F$8,_xlfn.IFS(V31&lt;60,1,V31&lt;65,2,V31&lt;68,3,TRUE,4),MATCH(YEAR($R$27),'SEC Appendix V3'!$B$4:$F$4))*IF(H31&lt;=3000,H31,12000-(3*H31))),0)</f>
        <v>0</v>
      </c>
      <c r="X31" s="106">
        <f t="shared" si="2"/>
        <v>25</v>
      </c>
      <c r="Y31" s="104" cm="1">
        <f t="array" ref="Y31">IFERROR(IF(OR(I31&lt;0,I31&gt;4000,X31&lt;55),0,INDEX('SEC Appendix V3'!$B$5:$F$8,_xlfn.IFS(X31&lt;60,1,X31&lt;65,2,X31&lt;68,3,TRUE,4),MATCH(YEAR($R$27),'SEC Appendix V3'!$B$4:$F$4))*IF(I31&lt;=3000,I31,12000-(3*I31))),0)</f>
        <v>0</v>
      </c>
      <c r="Z31" s="106">
        <f t="shared" si="3"/>
        <v>25</v>
      </c>
      <c r="AA31" s="104" cm="1">
        <f t="array" ref="AA31">IFERROR(IF(OR(J31&lt;0,J31&gt;4000,Z31&lt;55),0,INDEX('SEC Appendix V3'!$B$5:$F$8,_xlfn.IFS(Z31&lt;60,1,Z31&lt;65,2,Z31&lt;68,3,TRUE,4),MATCH(YEAR($R$27),'SEC Appendix V3'!$B$4:$F$4))*IF(J31&lt;=3000,J31,12000-(3*J31))),0)</f>
        <v>0</v>
      </c>
      <c r="AB31" s="106">
        <f t="shared" si="4"/>
        <v>25</v>
      </c>
      <c r="AC31" s="104" cm="1">
        <f t="array" ref="AC31">IFERROR(IF(OR(K31&lt;0,K31&gt;4000,AB31&lt;55),0,INDEX('SEC Appendix V3'!$B$5:$F$8,_xlfn.IFS(AB31&lt;60,1,AB31&lt;65,2,AB31&lt;68,3,TRUE,4),MATCH(YEAR($R$27),'SEC Appendix V3'!$B$4:$F$4))*IF(K31&lt;=3000,K31,12000-(3*K31))),0)</f>
        <v>0</v>
      </c>
      <c r="AD31" s="106">
        <f t="shared" si="5"/>
        <v>25</v>
      </c>
      <c r="AE31" s="104" cm="1">
        <f t="array" ref="AE31">IFERROR(IF(OR(L31&lt;0,L31&gt;4000,AD31&lt;55),0,INDEX('SEC Appendix V3'!$B$5:$F$8,_xlfn.IFS(AD31&lt;60,1,AD31&lt;65,2,AD31&lt;68,3,TRUE,4),MATCH(YEAR($R$27),'SEC Appendix V3'!$B$4:$F$4))*IF(L31&lt;=3000,L31,12000-(3*L31))),0)</f>
        <v>0</v>
      </c>
      <c r="AF31" s="106">
        <f t="shared" si="6"/>
        <v>25</v>
      </c>
      <c r="AG31" s="104" cm="1">
        <f t="array" ref="AG31">IFERROR(IF(OR(M31&lt;0,M31&gt;4000,AF31&lt;55),0,INDEX('SEC Appendix V3'!$B$5:$F$8,_xlfn.IFS(AF31&lt;60,1,AF31&lt;65,2,AF31&lt;68,3,TRUE,4),MATCH(YEAR($R$27),'SEC Appendix V3'!$B$4:$F$4))*IF(M31&lt;=3000,M31,12000-(3*M31))),0)</f>
        <v>0</v>
      </c>
      <c r="AH31" s="106">
        <f t="shared" si="7"/>
        <v>25</v>
      </c>
      <c r="AI31" s="104" cm="1">
        <f t="array" ref="AI31">IFERROR(IF(OR(N31&lt;0,N31&gt;4000,AH31&lt;55),0,INDEX('SEC Appendix V3'!$B$5:$F$8,_xlfn.IFS(AH31&lt;60,1,AH31&lt;65,2,AH31&lt;68,3,TRUE,4),MATCH(YEAR($R$27),'SEC Appendix V3'!$B$4:$F$4))*IF(N31&lt;=3000,N31,12000-(3*N31))),0)</f>
        <v>0</v>
      </c>
      <c r="AJ31" s="106">
        <f t="shared" si="8"/>
        <v>25</v>
      </c>
      <c r="AK31" s="104" cm="1">
        <f t="array" ref="AK31">IFERROR(IF(OR(O31&lt;0,O31&gt;4000,AJ31&lt;55),0,INDEX('SEC Appendix V3'!$B$5:$F$8,_xlfn.IFS(AJ31&lt;60,1,AJ31&lt;65,2,AJ31&lt;68,3,TRUE,4),MATCH(YEAR($R$27),'SEC Appendix V3'!$B$4:$F$4))*IF(O31&lt;=3000,O31,12000-(3*O31))),0)</f>
        <v>0</v>
      </c>
      <c r="AL31" s="106">
        <f t="shared" si="9"/>
        <v>25</v>
      </c>
      <c r="AM31" s="104" cm="1">
        <f t="array" ref="AM31">IFERROR(IF(OR(P31&lt;0,P31&gt;4000,AL31&lt;55),0,INDEX('SEC Appendix V3'!$B$5:$F$8,_xlfn.IFS(AL31&lt;60,1,AL31&lt;65,2,AL31&lt;68,3,TRUE,4),MATCH(YEAR($R$27),'SEC Appendix V3'!$B$4:$F$4))*IF(P31&lt;=3000,P31,12000-(3*P31))),0)</f>
        <v>0</v>
      </c>
      <c r="AN31" s="106">
        <f t="shared" si="10"/>
        <v>25</v>
      </c>
      <c r="AO31" s="104" cm="1">
        <f t="array" ref="AO31">IFERROR(IF(OR(Q31&lt;0,Q31&gt;4000,AN31&lt;55),0,INDEX('SEC Appendix V3'!$B$5:$F$8,_xlfn.IFS(AN31&lt;60,1,AN31&lt;65,2,AN31&lt;68,3,TRUE,4),MATCH(YEAR($R$27),'SEC Appendix V3'!$B$4:$F$4))*IF(Q31&lt;=3000,Q31,12000-(3*Q31))),0)</f>
        <v>0</v>
      </c>
      <c r="AP31" s="79">
        <f t="shared" si="11"/>
        <v>0</v>
      </c>
    </row>
    <row r="32" spans="1:42" s="68" customFormat="1" x14ac:dyDescent="0.35">
      <c r="A32" s="70">
        <v>3</v>
      </c>
      <c r="B32" s="53"/>
      <c r="C32" s="53"/>
      <c r="D32" s="54"/>
      <c r="E32" s="30" t="str">
        <f t="shared" si="0"/>
        <v>Jan-00</v>
      </c>
      <c r="F32" s="55"/>
      <c r="G32" s="55"/>
      <c r="H32" s="55"/>
      <c r="I32" s="55"/>
      <c r="J32" s="55"/>
      <c r="K32" s="55"/>
      <c r="L32" s="55"/>
      <c r="M32" s="55"/>
      <c r="N32" s="55"/>
      <c r="O32" s="55"/>
      <c r="P32" s="55"/>
      <c r="Q32" s="55"/>
      <c r="R32" s="50">
        <f t="shared" si="12"/>
        <v>25</v>
      </c>
      <c r="S32" s="104" cm="1">
        <f t="array" ref="S32">IFERROR(IF(OR(F32&lt;0,F32&gt;4000,R32&lt;55),0,INDEX('SEC Appendix V3'!$B$5:$F$8,_xlfn.IFS(R32&lt;60,1,R32&lt;65,2,R32&lt;68,3,TRUE,4),MATCH(YEAR($R$27),'SEC Appendix V3'!$B$4:$F$4))*IF(F32&lt;=3000,F32,12000-(3*F32))),0)</f>
        <v>0</v>
      </c>
      <c r="T32" s="106">
        <f t="shared" si="13"/>
        <v>25</v>
      </c>
      <c r="U32" s="104" cm="1">
        <f t="array" ref="U32">IFERROR(IF(OR(G32&lt;0,G32&gt;4000,T32&lt;55),0,INDEX('SEC Appendix V3'!$B$5:$F$8,_xlfn.IFS(T32&lt;60,1,T32&lt;65,2,T32&lt;68,3,TRUE,4),MATCH(YEAR($R$27),'SEC Appendix V3'!$B$4:$F$4))*IF(G32&lt;=3000,G32,12000-(3*G32))),0)</f>
        <v>0</v>
      </c>
      <c r="V32" s="106">
        <f t="shared" si="1"/>
        <v>25</v>
      </c>
      <c r="W32" s="104" cm="1">
        <f t="array" ref="W32">IFERROR(IF(OR(H32&lt;0,H32&gt;4000,V32&lt;55),0,INDEX('SEC Appendix V3'!$B$5:$F$8,_xlfn.IFS(V32&lt;60,1,V32&lt;65,2,V32&lt;68,3,TRUE,4),MATCH(YEAR($R$27),'SEC Appendix V3'!$B$4:$F$4))*IF(H32&lt;=3000,H32,12000-(3*H32))),0)</f>
        <v>0</v>
      </c>
      <c r="X32" s="106">
        <f t="shared" si="2"/>
        <v>25</v>
      </c>
      <c r="Y32" s="104" cm="1">
        <f t="array" ref="Y32">IFERROR(IF(OR(I32&lt;0,I32&gt;4000,X32&lt;55),0,INDEX('SEC Appendix V3'!$B$5:$F$8,_xlfn.IFS(X32&lt;60,1,X32&lt;65,2,X32&lt;68,3,TRUE,4),MATCH(YEAR($R$27),'SEC Appendix V3'!$B$4:$F$4))*IF(I32&lt;=3000,I32,12000-(3*I32))),0)</f>
        <v>0</v>
      </c>
      <c r="Z32" s="106">
        <f t="shared" si="3"/>
        <v>25</v>
      </c>
      <c r="AA32" s="104" cm="1">
        <f t="array" ref="AA32">IFERROR(IF(OR(J32&lt;0,J32&gt;4000,Z32&lt;55),0,INDEX('SEC Appendix V3'!$B$5:$F$8,_xlfn.IFS(Z32&lt;60,1,Z32&lt;65,2,Z32&lt;68,3,TRUE,4),MATCH(YEAR($R$27),'SEC Appendix V3'!$B$4:$F$4))*IF(J32&lt;=3000,J32,12000-(3*J32))),0)</f>
        <v>0</v>
      </c>
      <c r="AB32" s="106">
        <f t="shared" si="4"/>
        <v>25</v>
      </c>
      <c r="AC32" s="104" cm="1">
        <f t="array" ref="AC32">IFERROR(IF(OR(K32&lt;0,K32&gt;4000,AB32&lt;55),0,INDEX('SEC Appendix V3'!$B$5:$F$8,_xlfn.IFS(AB32&lt;60,1,AB32&lt;65,2,AB32&lt;68,3,TRUE,4),MATCH(YEAR($R$27),'SEC Appendix V3'!$B$4:$F$4))*IF(K32&lt;=3000,K32,12000-(3*K32))),0)</f>
        <v>0</v>
      </c>
      <c r="AD32" s="106">
        <f t="shared" si="5"/>
        <v>25</v>
      </c>
      <c r="AE32" s="104" cm="1">
        <f t="array" ref="AE32">IFERROR(IF(OR(L32&lt;0,L32&gt;4000,AD32&lt;55),0,INDEX('SEC Appendix V3'!$B$5:$F$8,_xlfn.IFS(AD32&lt;60,1,AD32&lt;65,2,AD32&lt;68,3,TRUE,4),MATCH(YEAR($R$27),'SEC Appendix V3'!$B$4:$F$4))*IF(L32&lt;=3000,L32,12000-(3*L32))),0)</f>
        <v>0</v>
      </c>
      <c r="AF32" s="106">
        <f t="shared" si="6"/>
        <v>25</v>
      </c>
      <c r="AG32" s="104" cm="1">
        <f t="array" ref="AG32">IFERROR(IF(OR(M32&lt;0,M32&gt;4000,AF32&lt;55),0,INDEX('SEC Appendix V3'!$B$5:$F$8,_xlfn.IFS(AF32&lt;60,1,AF32&lt;65,2,AF32&lt;68,3,TRUE,4),MATCH(YEAR($R$27),'SEC Appendix V3'!$B$4:$F$4))*IF(M32&lt;=3000,M32,12000-(3*M32))),0)</f>
        <v>0</v>
      </c>
      <c r="AH32" s="106">
        <f t="shared" si="7"/>
        <v>25</v>
      </c>
      <c r="AI32" s="104" cm="1">
        <f t="array" ref="AI32">IFERROR(IF(OR(N32&lt;0,N32&gt;4000,AH32&lt;55),0,INDEX('SEC Appendix V3'!$B$5:$F$8,_xlfn.IFS(AH32&lt;60,1,AH32&lt;65,2,AH32&lt;68,3,TRUE,4),MATCH(YEAR($R$27),'SEC Appendix V3'!$B$4:$F$4))*IF(N32&lt;=3000,N32,12000-(3*N32))),0)</f>
        <v>0</v>
      </c>
      <c r="AJ32" s="106">
        <f t="shared" si="8"/>
        <v>25</v>
      </c>
      <c r="AK32" s="104" cm="1">
        <f t="array" ref="AK32">IFERROR(IF(OR(O32&lt;0,O32&gt;4000,AJ32&lt;55),0,INDEX('SEC Appendix V3'!$B$5:$F$8,_xlfn.IFS(AJ32&lt;60,1,AJ32&lt;65,2,AJ32&lt;68,3,TRUE,4),MATCH(YEAR($R$27),'SEC Appendix V3'!$B$4:$F$4))*IF(O32&lt;=3000,O32,12000-(3*O32))),0)</f>
        <v>0</v>
      </c>
      <c r="AL32" s="106">
        <f t="shared" si="9"/>
        <v>25</v>
      </c>
      <c r="AM32" s="104" cm="1">
        <f t="array" ref="AM32">IFERROR(IF(OR(P32&lt;0,P32&gt;4000,AL32&lt;55),0,INDEX('SEC Appendix V3'!$B$5:$F$8,_xlfn.IFS(AL32&lt;60,1,AL32&lt;65,2,AL32&lt;68,3,TRUE,4),MATCH(YEAR($R$27),'SEC Appendix V3'!$B$4:$F$4))*IF(P32&lt;=3000,P32,12000-(3*P32))),0)</f>
        <v>0</v>
      </c>
      <c r="AN32" s="106">
        <f t="shared" si="10"/>
        <v>25</v>
      </c>
      <c r="AO32" s="104" cm="1">
        <f t="array" ref="AO32">IFERROR(IF(OR(Q32&lt;0,Q32&gt;4000,AN32&lt;55),0,INDEX('SEC Appendix V3'!$B$5:$F$8,_xlfn.IFS(AN32&lt;60,1,AN32&lt;65,2,AN32&lt;68,3,TRUE,4),MATCH(YEAR($R$27),'SEC Appendix V3'!$B$4:$F$4))*IF(Q32&lt;=3000,Q32,12000-(3*Q32))),0)</f>
        <v>0</v>
      </c>
      <c r="AP32" s="79">
        <f t="shared" si="11"/>
        <v>0</v>
      </c>
    </row>
    <row r="33" spans="1:42" x14ac:dyDescent="0.35">
      <c r="A33" s="70">
        <v>4</v>
      </c>
      <c r="B33" s="53"/>
      <c r="C33" s="53"/>
      <c r="D33" s="54"/>
      <c r="E33" s="30" t="str">
        <f t="shared" si="0"/>
        <v>Jan-00</v>
      </c>
      <c r="F33" s="71"/>
      <c r="G33" s="71"/>
      <c r="H33" s="71"/>
      <c r="I33" s="71"/>
      <c r="J33" s="71"/>
      <c r="K33" s="71"/>
      <c r="L33" s="71"/>
      <c r="M33" s="71"/>
      <c r="N33" s="71"/>
      <c r="O33" s="71"/>
      <c r="P33" s="71"/>
      <c r="Q33" s="71"/>
      <c r="R33" s="50">
        <f t="shared" si="12"/>
        <v>25</v>
      </c>
      <c r="S33" s="104" cm="1">
        <f t="array" ref="S33">IFERROR(IF(OR(F33&lt;0,F33&gt;4000,R33&lt;55),0,INDEX('SEC Appendix V3'!$B$5:$F$8,_xlfn.IFS(R33&lt;60,1,R33&lt;65,2,R33&lt;68,3,TRUE,4),MATCH(YEAR($R$27),'SEC Appendix V3'!$B$4:$F$4))*IF(F33&lt;=3000,F33,12000-(3*F33))),0)</f>
        <v>0</v>
      </c>
      <c r="T33" s="106">
        <f t="shared" si="13"/>
        <v>25</v>
      </c>
      <c r="U33" s="104" cm="1">
        <f t="array" ref="U33">IFERROR(IF(OR(G33&lt;0,G33&gt;4000,T33&lt;55),0,INDEX('SEC Appendix V3'!$B$5:$F$8,_xlfn.IFS(T33&lt;60,1,T33&lt;65,2,T33&lt;68,3,TRUE,4),MATCH(YEAR($R$27),'SEC Appendix V3'!$B$4:$F$4))*IF(G33&lt;=3000,G33,12000-(3*G33))),0)</f>
        <v>0</v>
      </c>
      <c r="V33" s="106">
        <f t="shared" si="1"/>
        <v>25</v>
      </c>
      <c r="W33" s="104" cm="1">
        <f t="array" ref="W33">IFERROR(IF(OR(H33&lt;0,H33&gt;4000,V33&lt;55),0,INDEX('SEC Appendix V3'!$B$5:$F$8,_xlfn.IFS(V33&lt;60,1,V33&lt;65,2,V33&lt;68,3,TRUE,4),MATCH(YEAR($R$27),'SEC Appendix V3'!$B$4:$F$4))*IF(H33&lt;=3000,H33,12000-(3*H33))),0)</f>
        <v>0</v>
      </c>
      <c r="X33" s="106">
        <f t="shared" si="2"/>
        <v>25</v>
      </c>
      <c r="Y33" s="104" cm="1">
        <f t="array" ref="Y33">IFERROR(IF(OR(I33&lt;0,I33&gt;4000,X33&lt;55),0,INDEX('SEC Appendix V3'!$B$5:$F$8,_xlfn.IFS(X33&lt;60,1,X33&lt;65,2,X33&lt;68,3,TRUE,4),MATCH(YEAR($R$27),'SEC Appendix V3'!$B$4:$F$4))*IF(I33&lt;=3000,I33,12000-(3*I33))),0)</f>
        <v>0</v>
      </c>
      <c r="Z33" s="106">
        <f t="shared" si="3"/>
        <v>25</v>
      </c>
      <c r="AA33" s="104" cm="1">
        <f t="array" ref="AA33">IFERROR(IF(OR(J33&lt;0,J33&gt;4000,Z33&lt;55),0,INDEX('SEC Appendix V3'!$B$5:$F$8,_xlfn.IFS(Z33&lt;60,1,Z33&lt;65,2,Z33&lt;68,3,TRUE,4),MATCH(YEAR($R$27),'SEC Appendix V3'!$B$4:$F$4))*IF(J33&lt;=3000,J33,12000-(3*J33))),0)</f>
        <v>0</v>
      </c>
      <c r="AB33" s="106">
        <f t="shared" si="4"/>
        <v>25</v>
      </c>
      <c r="AC33" s="104" cm="1">
        <f t="array" ref="AC33">IFERROR(IF(OR(K33&lt;0,K33&gt;4000,AB33&lt;55),0,INDEX('SEC Appendix V3'!$B$5:$F$8,_xlfn.IFS(AB33&lt;60,1,AB33&lt;65,2,AB33&lt;68,3,TRUE,4),MATCH(YEAR($R$27),'SEC Appendix V3'!$B$4:$F$4))*IF(K33&lt;=3000,K33,12000-(3*K33))),0)</f>
        <v>0</v>
      </c>
      <c r="AD33" s="106">
        <f t="shared" si="5"/>
        <v>25</v>
      </c>
      <c r="AE33" s="104" cm="1">
        <f t="array" ref="AE33">IFERROR(IF(OR(L33&lt;0,L33&gt;4000,AD33&lt;55),0,INDEX('SEC Appendix V3'!$B$5:$F$8,_xlfn.IFS(AD33&lt;60,1,AD33&lt;65,2,AD33&lt;68,3,TRUE,4),MATCH(YEAR($R$27),'SEC Appendix V3'!$B$4:$F$4))*IF(L33&lt;=3000,L33,12000-(3*L33))),0)</f>
        <v>0</v>
      </c>
      <c r="AF33" s="106">
        <f t="shared" si="6"/>
        <v>25</v>
      </c>
      <c r="AG33" s="104" cm="1">
        <f t="array" ref="AG33">IFERROR(IF(OR(M33&lt;0,M33&gt;4000,AF33&lt;55),0,INDEX('SEC Appendix V3'!$B$5:$F$8,_xlfn.IFS(AF33&lt;60,1,AF33&lt;65,2,AF33&lt;68,3,TRUE,4),MATCH(YEAR($R$27),'SEC Appendix V3'!$B$4:$F$4))*IF(M33&lt;=3000,M33,12000-(3*M33))),0)</f>
        <v>0</v>
      </c>
      <c r="AH33" s="106">
        <f t="shared" si="7"/>
        <v>25</v>
      </c>
      <c r="AI33" s="104" cm="1">
        <f t="array" ref="AI33">IFERROR(IF(OR(N33&lt;0,N33&gt;4000,AH33&lt;55),0,INDEX('SEC Appendix V3'!$B$5:$F$8,_xlfn.IFS(AH33&lt;60,1,AH33&lt;65,2,AH33&lt;68,3,TRUE,4),MATCH(YEAR($R$27),'SEC Appendix V3'!$B$4:$F$4))*IF(N33&lt;=3000,N33,12000-(3*N33))),0)</f>
        <v>0</v>
      </c>
      <c r="AJ33" s="106">
        <f t="shared" si="8"/>
        <v>25</v>
      </c>
      <c r="AK33" s="104" cm="1">
        <f t="array" ref="AK33">IFERROR(IF(OR(O33&lt;0,O33&gt;4000,AJ33&lt;55),0,INDEX('SEC Appendix V3'!$B$5:$F$8,_xlfn.IFS(AJ33&lt;60,1,AJ33&lt;65,2,AJ33&lt;68,3,TRUE,4),MATCH(YEAR($R$27),'SEC Appendix V3'!$B$4:$F$4))*IF(O33&lt;=3000,O33,12000-(3*O33))),0)</f>
        <v>0</v>
      </c>
      <c r="AL33" s="106">
        <f t="shared" si="9"/>
        <v>25</v>
      </c>
      <c r="AM33" s="104" cm="1">
        <f t="array" ref="AM33">IFERROR(IF(OR(P33&lt;0,P33&gt;4000,AL33&lt;55),0,INDEX('SEC Appendix V3'!$B$5:$F$8,_xlfn.IFS(AL33&lt;60,1,AL33&lt;65,2,AL33&lt;68,3,TRUE,4),MATCH(YEAR($R$27),'SEC Appendix V3'!$B$4:$F$4))*IF(P33&lt;=3000,P33,12000-(3*P33))),0)</f>
        <v>0</v>
      </c>
      <c r="AN33" s="106">
        <f t="shared" si="10"/>
        <v>25</v>
      </c>
      <c r="AO33" s="104" cm="1">
        <f t="array" ref="AO33">IFERROR(IF(OR(Q33&lt;0,Q33&gt;4000,AN33&lt;55),0,INDEX('SEC Appendix V3'!$B$5:$F$8,_xlfn.IFS(AN33&lt;60,1,AN33&lt;65,2,AN33&lt;68,3,TRUE,4),MATCH(YEAR($R$27),'SEC Appendix V3'!$B$4:$F$4))*IF(Q33&lt;=3000,Q33,12000-(3*Q33))),0)</f>
        <v>0</v>
      </c>
      <c r="AP33" s="79">
        <f t="shared" si="11"/>
        <v>0</v>
      </c>
    </row>
    <row r="34" spans="1:42" x14ac:dyDescent="0.35">
      <c r="A34" s="70">
        <v>5</v>
      </c>
      <c r="B34" s="53"/>
      <c r="C34" s="53"/>
      <c r="D34" s="54"/>
      <c r="E34" s="30" t="str">
        <f t="shared" si="0"/>
        <v>Jan-00</v>
      </c>
      <c r="F34" s="55"/>
      <c r="G34" s="55"/>
      <c r="H34" s="55"/>
      <c r="I34" s="55"/>
      <c r="J34" s="55"/>
      <c r="K34" s="55"/>
      <c r="L34" s="55"/>
      <c r="M34" s="55"/>
      <c r="N34" s="55"/>
      <c r="O34" s="55"/>
      <c r="P34" s="55"/>
      <c r="Q34" s="55"/>
      <c r="R34" s="50">
        <f t="shared" si="12"/>
        <v>25</v>
      </c>
      <c r="S34" s="104" cm="1">
        <f t="array" ref="S34">IFERROR(IF(OR(F34&lt;0,F34&gt;4000,R34&lt;55),0,INDEX('SEC Appendix V3'!$B$5:$F$8,_xlfn.IFS(R34&lt;60,1,R34&lt;65,2,R34&lt;68,3,TRUE,4),MATCH(YEAR($R$27),'SEC Appendix V3'!$B$4:$F$4))*IF(F34&lt;=3000,F34,12000-(3*F34))),0)</f>
        <v>0</v>
      </c>
      <c r="T34" s="106">
        <f t="shared" si="13"/>
        <v>25</v>
      </c>
      <c r="U34" s="104" cm="1">
        <f t="array" ref="U34">IFERROR(IF(OR(G34&lt;0,G34&gt;4000,T34&lt;55),0,INDEX('SEC Appendix V3'!$B$5:$F$8,_xlfn.IFS(T34&lt;60,1,T34&lt;65,2,T34&lt;68,3,TRUE,4),MATCH(YEAR($R$27),'SEC Appendix V3'!$B$4:$F$4))*IF(G34&lt;=3000,G34,12000-(3*G34))),0)</f>
        <v>0</v>
      </c>
      <c r="V34" s="106">
        <f t="shared" si="1"/>
        <v>25</v>
      </c>
      <c r="W34" s="104" cm="1">
        <f t="array" ref="W34">IFERROR(IF(OR(H34&lt;0,H34&gt;4000,V34&lt;55),0,INDEX('SEC Appendix V3'!$B$5:$F$8,_xlfn.IFS(V34&lt;60,1,V34&lt;65,2,V34&lt;68,3,TRUE,4),MATCH(YEAR($R$27),'SEC Appendix V3'!$B$4:$F$4))*IF(H34&lt;=3000,H34,12000-(3*H34))),0)</f>
        <v>0</v>
      </c>
      <c r="X34" s="106">
        <f t="shared" si="2"/>
        <v>25</v>
      </c>
      <c r="Y34" s="104" cm="1">
        <f t="array" ref="Y34">IFERROR(IF(OR(I34&lt;0,I34&gt;4000,X34&lt;55),0,INDEX('SEC Appendix V3'!$B$5:$F$8,_xlfn.IFS(X34&lt;60,1,X34&lt;65,2,X34&lt;68,3,TRUE,4),MATCH(YEAR($R$27),'SEC Appendix V3'!$B$4:$F$4))*IF(I34&lt;=3000,I34,12000-(3*I34))),0)</f>
        <v>0</v>
      </c>
      <c r="Z34" s="106">
        <f t="shared" si="3"/>
        <v>25</v>
      </c>
      <c r="AA34" s="104" cm="1">
        <f t="array" ref="AA34">IFERROR(IF(OR(J34&lt;0,J34&gt;4000,Z34&lt;55),0,INDEX('SEC Appendix V3'!$B$5:$F$8,_xlfn.IFS(Z34&lt;60,1,Z34&lt;65,2,Z34&lt;68,3,TRUE,4),MATCH(YEAR($R$27),'SEC Appendix V3'!$B$4:$F$4))*IF(J34&lt;=3000,J34,12000-(3*J34))),0)</f>
        <v>0</v>
      </c>
      <c r="AB34" s="106">
        <f t="shared" si="4"/>
        <v>25</v>
      </c>
      <c r="AC34" s="104" cm="1">
        <f t="array" ref="AC34">IFERROR(IF(OR(K34&lt;0,K34&gt;4000,AB34&lt;55),0,INDEX('SEC Appendix V3'!$B$5:$F$8,_xlfn.IFS(AB34&lt;60,1,AB34&lt;65,2,AB34&lt;68,3,TRUE,4),MATCH(YEAR($R$27),'SEC Appendix V3'!$B$4:$F$4))*IF(K34&lt;=3000,K34,12000-(3*K34))),0)</f>
        <v>0</v>
      </c>
      <c r="AD34" s="106">
        <f t="shared" si="5"/>
        <v>25</v>
      </c>
      <c r="AE34" s="104" cm="1">
        <f t="array" ref="AE34">IFERROR(IF(OR(L34&lt;0,L34&gt;4000,AD34&lt;55),0,INDEX('SEC Appendix V3'!$B$5:$F$8,_xlfn.IFS(AD34&lt;60,1,AD34&lt;65,2,AD34&lt;68,3,TRUE,4),MATCH(YEAR($R$27),'SEC Appendix V3'!$B$4:$F$4))*IF(L34&lt;=3000,L34,12000-(3*L34))),0)</f>
        <v>0</v>
      </c>
      <c r="AF34" s="106">
        <f t="shared" si="6"/>
        <v>25</v>
      </c>
      <c r="AG34" s="104" cm="1">
        <f t="array" ref="AG34">IFERROR(IF(OR(M34&lt;0,M34&gt;4000,AF34&lt;55),0,INDEX('SEC Appendix V3'!$B$5:$F$8,_xlfn.IFS(AF34&lt;60,1,AF34&lt;65,2,AF34&lt;68,3,TRUE,4),MATCH(YEAR($R$27),'SEC Appendix V3'!$B$4:$F$4))*IF(M34&lt;=3000,M34,12000-(3*M34))),0)</f>
        <v>0</v>
      </c>
      <c r="AH34" s="106">
        <f t="shared" si="7"/>
        <v>25</v>
      </c>
      <c r="AI34" s="104" cm="1">
        <f t="array" ref="AI34">IFERROR(IF(OR(N34&lt;0,N34&gt;4000,AH34&lt;55),0,INDEX('SEC Appendix V3'!$B$5:$F$8,_xlfn.IFS(AH34&lt;60,1,AH34&lt;65,2,AH34&lt;68,3,TRUE,4),MATCH(YEAR($R$27),'SEC Appendix V3'!$B$4:$F$4))*IF(N34&lt;=3000,N34,12000-(3*N34))),0)</f>
        <v>0</v>
      </c>
      <c r="AJ34" s="106">
        <f t="shared" si="8"/>
        <v>25</v>
      </c>
      <c r="AK34" s="104" cm="1">
        <f t="array" ref="AK34">IFERROR(IF(OR(O34&lt;0,O34&gt;4000,AJ34&lt;55),0,INDEX('SEC Appendix V3'!$B$5:$F$8,_xlfn.IFS(AJ34&lt;60,1,AJ34&lt;65,2,AJ34&lt;68,3,TRUE,4),MATCH(YEAR($R$27),'SEC Appendix V3'!$B$4:$F$4))*IF(O34&lt;=3000,O34,12000-(3*O34))),0)</f>
        <v>0</v>
      </c>
      <c r="AL34" s="106">
        <f t="shared" si="9"/>
        <v>25</v>
      </c>
      <c r="AM34" s="104" cm="1">
        <f t="array" ref="AM34">IFERROR(IF(OR(P34&lt;0,P34&gt;4000,AL34&lt;55),0,INDEX('SEC Appendix V3'!$B$5:$F$8,_xlfn.IFS(AL34&lt;60,1,AL34&lt;65,2,AL34&lt;68,3,TRUE,4),MATCH(YEAR($R$27),'SEC Appendix V3'!$B$4:$F$4))*IF(P34&lt;=3000,P34,12000-(3*P34))),0)</f>
        <v>0</v>
      </c>
      <c r="AN34" s="106">
        <f t="shared" si="10"/>
        <v>25</v>
      </c>
      <c r="AO34" s="104" cm="1">
        <f t="array" ref="AO34">IFERROR(IF(OR(Q34&lt;0,Q34&gt;4000,AN34&lt;55),0,INDEX('SEC Appendix V3'!$B$5:$F$8,_xlfn.IFS(AN34&lt;60,1,AN34&lt;65,2,AN34&lt;68,3,TRUE,4),MATCH(YEAR($R$27),'SEC Appendix V3'!$B$4:$F$4))*IF(Q34&lt;=3000,Q34,12000-(3*Q34))),0)</f>
        <v>0</v>
      </c>
      <c r="AP34" s="79">
        <f t="shared" si="11"/>
        <v>0</v>
      </c>
    </row>
    <row r="35" spans="1:42" x14ac:dyDescent="0.35">
      <c r="A35" s="70">
        <v>6</v>
      </c>
      <c r="B35" s="53"/>
      <c r="C35" s="53"/>
      <c r="D35" s="54"/>
      <c r="E35" s="30" t="str">
        <f t="shared" si="0"/>
        <v>Jan-00</v>
      </c>
      <c r="F35" s="55"/>
      <c r="G35" s="55"/>
      <c r="H35" s="55"/>
      <c r="I35" s="55"/>
      <c r="J35" s="55"/>
      <c r="K35" s="55"/>
      <c r="L35" s="55"/>
      <c r="M35" s="55"/>
      <c r="N35" s="55"/>
      <c r="O35" s="55"/>
      <c r="P35" s="55"/>
      <c r="Q35" s="55"/>
      <c r="R35" s="50">
        <f t="shared" si="12"/>
        <v>25</v>
      </c>
      <c r="S35" s="104" cm="1">
        <f t="array" ref="S35">IFERROR(IF(OR(F35&lt;0,F35&gt;4000,R35&lt;55),0,INDEX('SEC Appendix V3'!$B$5:$F$8,_xlfn.IFS(R35&lt;60,1,R35&lt;65,2,R35&lt;68,3,TRUE,4),MATCH(YEAR($R$27),'SEC Appendix V3'!$B$4:$F$4))*IF(F35&lt;=3000,F35,12000-(3*F35))),0)</f>
        <v>0</v>
      </c>
      <c r="T35" s="106">
        <f t="shared" si="13"/>
        <v>25</v>
      </c>
      <c r="U35" s="104" cm="1">
        <f t="array" ref="U35">IFERROR(IF(OR(G35&lt;0,G35&gt;4000,T35&lt;55),0,INDEX('SEC Appendix V3'!$B$5:$F$8,_xlfn.IFS(T35&lt;60,1,T35&lt;65,2,T35&lt;68,3,TRUE,4),MATCH(YEAR($R$27),'SEC Appendix V3'!$B$4:$F$4))*IF(G35&lt;=3000,G35,12000-(3*G35))),0)</f>
        <v>0</v>
      </c>
      <c r="V35" s="106">
        <f t="shared" si="1"/>
        <v>25</v>
      </c>
      <c r="W35" s="104" cm="1">
        <f t="array" ref="W35">IFERROR(IF(OR(H35&lt;0,H35&gt;4000,V35&lt;55),0,INDEX('SEC Appendix V3'!$B$5:$F$8,_xlfn.IFS(V35&lt;60,1,V35&lt;65,2,V35&lt;68,3,TRUE,4),MATCH(YEAR($R$27),'SEC Appendix V3'!$B$4:$F$4))*IF(H35&lt;=3000,H35,12000-(3*H35))),0)</f>
        <v>0</v>
      </c>
      <c r="X35" s="106">
        <f t="shared" si="2"/>
        <v>25</v>
      </c>
      <c r="Y35" s="104" cm="1">
        <f t="array" ref="Y35">IFERROR(IF(OR(I35&lt;0,I35&gt;4000,X35&lt;55),0,INDEX('SEC Appendix V3'!$B$5:$F$8,_xlfn.IFS(X35&lt;60,1,X35&lt;65,2,X35&lt;68,3,TRUE,4),MATCH(YEAR($R$27),'SEC Appendix V3'!$B$4:$F$4))*IF(I35&lt;=3000,I35,12000-(3*I35))),0)</f>
        <v>0</v>
      </c>
      <c r="Z35" s="106">
        <f t="shared" si="3"/>
        <v>25</v>
      </c>
      <c r="AA35" s="104" cm="1">
        <f t="array" ref="AA35">IFERROR(IF(OR(J35&lt;0,J35&gt;4000,Z35&lt;55),0,INDEX('SEC Appendix V3'!$B$5:$F$8,_xlfn.IFS(Z35&lt;60,1,Z35&lt;65,2,Z35&lt;68,3,TRUE,4),MATCH(YEAR($R$27),'SEC Appendix V3'!$B$4:$F$4))*IF(J35&lt;=3000,J35,12000-(3*J35))),0)</f>
        <v>0</v>
      </c>
      <c r="AB35" s="106">
        <f t="shared" si="4"/>
        <v>25</v>
      </c>
      <c r="AC35" s="104" cm="1">
        <f t="array" ref="AC35">IFERROR(IF(OR(K35&lt;0,K35&gt;4000,AB35&lt;55),0,INDEX('SEC Appendix V3'!$B$5:$F$8,_xlfn.IFS(AB35&lt;60,1,AB35&lt;65,2,AB35&lt;68,3,TRUE,4),MATCH(YEAR($R$27),'SEC Appendix V3'!$B$4:$F$4))*IF(K35&lt;=3000,K35,12000-(3*K35))),0)</f>
        <v>0</v>
      </c>
      <c r="AD35" s="106">
        <f t="shared" si="5"/>
        <v>25</v>
      </c>
      <c r="AE35" s="104" cm="1">
        <f t="array" ref="AE35">IFERROR(IF(OR(L35&lt;0,L35&gt;4000,AD35&lt;55),0,INDEX('SEC Appendix V3'!$B$5:$F$8,_xlfn.IFS(AD35&lt;60,1,AD35&lt;65,2,AD35&lt;68,3,TRUE,4),MATCH(YEAR($R$27),'SEC Appendix V3'!$B$4:$F$4))*IF(L35&lt;=3000,L35,12000-(3*L35))),0)</f>
        <v>0</v>
      </c>
      <c r="AF35" s="106">
        <f t="shared" si="6"/>
        <v>25</v>
      </c>
      <c r="AG35" s="104" cm="1">
        <f t="array" ref="AG35">IFERROR(IF(OR(M35&lt;0,M35&gt;4000,AF35&lt;55),0,INDEX('SEC Appendix V3'!$B$5:$F$8,_xlfn.IFS(AF35&lt;60,1,AF35&lt;65,2,AF35&lt;68,3,TRUE,4),MATCH(YEAR($R$27),'SEC Appendix V3'!$B$4:$F$4))*IF(M35&lt;=3000,M35,12000-(3*M35))),0)</f>
        <v>0</v>
      </c>
      <c r="AH35" s="106">
        <f t="shared" si="7"/>
        <v>25</v>
      </c>
      <c r="AI35" s="104" cm="1">
        <f t="array" ref="AI35">IFERROR(IF(OR(N35&lt;0,N35&gt;4000,AH35&lt;55),0,INDEX('SEC Appendix V3'!$B$5:$F$8,_xlfn.IFS(AH35&lt;60,1,AH35&lt;65,2,AH35&lt;68,3,TRUE,4),MATCH(YEAR($R$27),'SEC Appendix V3'!$B$4:$F$4))*IF(N35&lt;=3000,N35,12000-(3*N35))),0)</f>
        <v>0</v>
      </c>
      <c r="AJ35" s="106">
        <f t="shared" si="8"/>
        <v>25</v>
      </c>
      <c r="AK35" s="104" cm="1">
        <f t="array" ref="AK35">IFERROR(IF(OR(O35&lt;0,O35&gt;4000,AJ35&lt;55),0,INDEX('SEC Appendix V3'!$B$5:$F$8,_xlfn.IFS(AJ35&lt;60,1,AJ35&lt;65,2,AJ35&lt;68,3,TRUE,4),MATCH(YEAR($R$27),'SEC Appendix V3'!$B$4:$F$4))*IF(O35&lt;=3000,O35,12000-(3*O35))),0)</f>
        <v>0</v>
      </c>
      <c r="AL35" s="106">
        <f t="shared" si="9"/>
        <v>25</v>
      </c>
      <c r="AM35" s="104" cm="1">
        <f t="array" ref="AM35">IFERROR(IF(OR(P35&lt;0,P35&gt;4000,AL35&lt;55),0,INDEX('SEC Appendix V3'!$B$5:$F$8,_xlfn.IFS(AL35&lt;60,1,AL35&lt;65,2,AL35&lt;68,3,TRUE,4),MATCH(YEAR($R$27),'SEC Appendix V3'!$B$4:$F$4))*IF(P35&lt;=3000,P35,12000-(3*P35))),0)</f>
        <v>0</v>
      </c>
      <c r="AN35" s="106">
        <f t="shared" si="10"/>
        <v>25</v>
      </c>
      <c r="AO35" s="104" cm="1">
        <f t="array" ref="AO35">IFERROR(IF(OR(Q35&lt;0,Q35&gt;4000,AN35&lt;55),0,INDEX('SEC Appendix V3'!$B$5:$F$8,_xlfn.IFS(AN35&lt;60,1,AN35&lt;65,2,AN35&lt;68,3,TRUE,4),MATCH(YEAR($R$27),'SEC Appendix V3'!$B$4:$F$4))*IF(Q35&lt;=3000,Q35,12000-(3*Q35))),0)</f>
        <v>0</v>
      </c>
      <c r="AP35" s="79">
        <f t="shared" si="11"/>
        <v>0</v>
      </c>
    </row>
    <row r="36" spans="1:42" x14ac:dyDescent="0.35">
      <c r="A36" s="70">
        <v>7</v>
      </c>
      <c r="B36" s="53"/>
      <c r="C36" s="53"/>
      <c r="D36" s="54"/>
      <c r="E36" s="30" t="str">
        <f t="shared" si="0"/>
        <v>Jan-00</v>
      </c>
      <c r="F36" s="71"/>
      <c r="G36" s="71"/>
      <c r="H36" s="71"/>
      <c r="I36" s="71"/>
      <c r="J36" s="71"/>
      <c r="K36" s="71"/>
      <c r="L36" s="71"/>
      <c r="M36" s="71"/>
      <c r="N36" s="71"/>
      <c r="O36" s="71"/>
      <c r="P36" s="71"/>
      <c r="Q36" s="71"/>
      <c r="R36" s="50">
        <f t="shared" si="12"/>
        <v>25</v>
      </c>
      <c r="S36" s="104" cm="1">
        <f t="array" ref="S36">IFERROR(IF(OR(F36&lt;0,F36&gt;4000,R36&lt;55),0,INDEX('SEC Appendix V3'!$B$5:$F$8,_xlfn.IFS(R36&lt;60,1,R36&lt;65,2,R36&lt;68,3,TRUE,4),MATCH(YEAR($R$27),'SEC Appendix V3'!$B$4:$F$4))*IF(F36&lt;=3000,F36,12000-(3*F36))),0)</f>
        <v>0</v>
      </c>
      <c r="T36" s="106">
        <f t="shared" si="13"/>
        <v>25</v>
      </c>
      <c r="U36" s="104" cm="1">
        <f t="array" ref="U36">IFERROR(IF(OR(G36&lt;0,G36&gt;4000,T36&lt;55),0,INDEX('SEC Appendix V3'!$B$5:$F$8,_xlfn.IFS(T36&lt;60,1,T36&lt;65,2,T36&lt;68,3,TRUE,4),MATCH(YEAR($R$27),'SEC Appendix V3'!$B$4:$F$4))*IF(G36&lt;=3000,G36,12000-(3*G36))),0)</f>
        <v>0</v>
      </c>
      <c r="V36" s="106">
        <f t="shared" si="1"/>
        <v>25</v>
      </c>
      <c r="W36" s="104" cm="1">
        <f t="array" ref="W36">IFERROR(IF(OR(H36&lt;0,H36&gt;4000,V36&lt;55),0,INDEX('SEC Appendix V3'!$B$5:$F$8,_xlfn.IFS(V36&lt;60,1,V36&lt;65,2,V36&lt;68,3,TRUE,4),MATCH(YEAR($R$27),'SEC Appendix V3'!$B$4:$F$4))*IF(H36&lt;=3000,H36,12000-(3*H36))),0)</f>
        <v>0</v>
      </c>
      <c r="X36" s="106">
        <f t="shared" si="2"/>
        <v>25</v>
      </c>
      <c r="Y36" s="104" cm="1">
        <f t="array" ref="Y36">IFERROR(IF(OR(I36&lt;0,I36&gt;4000,X36&lt;55),0,INDEX('SEC Appendix V3'!$B$5:$F$8,_xlfn.IFS(X36&lt;60,1,X36&lt;65,2,X36&lt;68,3,TRUE,4),MATCH(YEAR($R$27),'SEC Appendix V3'!$B$4:$F$4))*IF(I36&lt;=3000,I36,12000-(3*I36))),0)</f>
        <v>0</v>
      </c>
      <c r="Z36" s="106">
        <f t="shared" si="3"/>
        <v>25</v>
      </c>
      <c r="AA36" s="104" cm="1">
        <f t="array" ref="AA36">IFERROR(IF(OR(J36&lt;0,J36&gt;4000,Z36&lt;55),0,INDEX('SEC Appendix V3'!$B$5:$F$8,_xlfn.IFS(Z36&lt;60,1,Z36&lt;65,2,Z36&lt;68,3,TRUE,4),MATCH(YEAR($R$27),'SEC Appendix V3'!$B$4:$F$4))*IF(J36&lt;=3000,J36,12000-(3*J36))),0)</f>
        <v>0</v>
      </c>
      <c r="AB36" s="106">
        <f t="shared" si="4"/>
        <v>25</v>
      </c>
      <c r="AC36" s="104" cm="1">
        <f t="array" ref="AC36">IFERROR(IF(OR(K36&lt;0,K36&gt;4000,AB36&lt;55),0,INDEX('SEC Appendix V3'!$B$5:$F$8,_xlfn.IFS(AB36&lt;60,1,AB36&lt;65,2,AB36&lt;68,3,TRUE,4),MATCH(YEAR($R$27),'SEC Appendix V3'!$B$4:$F$4))*IF(K36&lt;=3000,K36,12000-(3*K36))),0)</f>
        <v>0</v>
      </c>
      <c r="AD36" s="106">
        <f t="shared" si="5"/>
        <v>25</v>
      </c>
      <c r="AE36" s="104" cm="1">
        <f t="array" ref="AE36">IFERROR(IF(OR(L36&lt;0,L36&gt;4000,AD36&lt;55),0,INDEX('SEC Appendix V3'!$B$5:$F$8,_xlfn.IFS(AD36&lt;60,1,AD36&lt;65,2,AD36&lt;68,3,TRUE,4),MATCH(YEAR($R$27),'SEC Appendix V3'!$B$4:$F$4))*IF(L36&lt;=3000,L36,12000-(3*L36))),0)</f>
        <v>0</v>
      </c>
      <c r="AF36" s="106">
        <f t="shared" si="6"/>
        <v>25</v>
      </c>
      <c r="AG36" s="104" cm="1">
        <f t="array" ref="AG36">IFERROR(IF(OR(M36&lt;0,M36&gt;4000,AF36&lt;55),0,INDEX('SEC Appendix V3'!$B$5:$F$8,_xlfn.IFS(AF36&lt;60,1,AF36&lt;65,2,AF36&lt;68,3,TRUE,4),MATCH(YEAR($R$27),'SEC Appendix V3'!$B$4:$F$4))*IF(M36&lt;=3000,M36,12000-(3*M36))),0)</f>
        <v>0</v>
      </c>
      <c r="AH36" s="106">
        <f t="shared" si="7"/>
        <v>25</v>
      </c>
      <c r="AI36" s="104" cm="1">
        <f t="array" ref="AI36">IFERROR(IF(OR(N36&lt;0,N36&gt;4000,AH36&lt;55),0,INDEX('SEC Appendix V3'!$B$5:$F$8,_xlfn.IFS(AH36&lt;60,1,AH36&lt;65,2,AH36&lt;68,3,TRUE,4),MATCH(YEAR($R$27),'SEC Appendix V3'!$B$4:$F$4))*IF(N36&lt;=3000,N36,12000-(3*N36))),0)</f>
        <v>0</v>
      </c>
      <c r="AJ36" s="106">
        <f t="shared" si="8"/>
        <v>25</v>
      </c>
      <c r="AK36" s="104" cm="1">
        <f t="array" ref="AK36">IFERROR(IF(OR(O36&lt;0,O36&gt;4000,AJ36&lt;55),0,INDEX('SEC Appendix V3'!$B$5:$F$8,_xlfn.IFS(AJ36&lt;60,1,AJ36&lt;65,2,AJ36&lt;68,3,TRUE,4),MATCH(YEAR($R$27),'SEC Appendix V3'!$B$4:$F$4))*IF(O36&lt;=3000,O36,12000-(3*O36))),0)</f>
        <v>0</v>
      </c>
      <c r="AL36" s="106">
        <f t="shared" si="9"/>
        <v>25</v>
      </c>
      <c r="AM36" s="104" cm="1">
        <f t="array" ref="AM36">IFERROR(IF(OR(P36&lt;0,P36&gt;4000,AL36&lt;55),0,INDEX('SEC Appendix V3'!$B$5:$F$8,_xlfn.IFS(AL36&lt;60,1,AL36&lt;65,2,AL36&lt;68,3,TRUE,4),MATCH(YEAR($R$27),'SEC Appendix V3'!$B$4:$F$4))*IF(P36&lt;=3000,P36,12000-(3*P36))),0)</f>
        <v>0</v>
      </c>
      <c r="AN36" s="106">
        <f t="shared" si="10"/>
        <v>25</v>
      </c>
      <c r="AO36" s="104" cm="1">
        <f t="array" ref="AO36">IFERROR(IF(OR(Q36&lt;0,Q36&gt;4000,AN36&lt;55),0,INDEX('SEC Appendix V3'!$B$5:$F$8,_xlfn.IFS(AN36&lt;60,1,AN36&lt;65,2,AN36&lt;68,3,TRUE,4),MATCH(YEAR($R$27),'SEC Appendix V3'!$B$4:$F$4))*IF(Q36&lt;=3000,Q36,12000-(3*Q36))),0)</f>
        <v>0</v>
      </c>
      <c r="AP36" s="79">
        <f t="shared" si="11"/>
        <v>0</v>
      </c>
    </row>
    <row r="37" spans="1:42" x14ac:dyDescent="0.35">
      <c r="A37" s="70">
        <v>8</v>
      </c>
      <c r="B37" s="53"/>
      <c r="C37" s="53"/>
      <c r="D37" s="54"/>
      <c r="E37" s="30" t="str">
        <f t="shared" si="0"/>
        <v>Jan-00</v>
      </c>
      <c r="F37" s="55"/>
      <c r="G37" s="55"/>
      <c r="H37" s="55"/>
      <c r="I37" s="55"/>
      <c r="J37" s="55"/>
      <c r="K37" s="55"/>
      <c r="L37" s="55"/>
      <c r="M37" s="55"/>
      <c r="N37" s="55"/>
      <c r="O37" s="55"/>
      <c r="P37" s="55"/>
      <c r="Q37" s="55"/>
      <c r="R37" s="50">
        <f t="shared" si="12"/>
        <v>25</v>
      </c>
      <c r="S37" s="104" cm="1">
        <f t="array" ref="S37">IFERROR(IF(OR(F37&lt;0,F37&gt;4000,R37&lt;55),0,INDEX('SEC Appendix V3'!$B$5:$F$8,_xlfn.IFS(R37&lt;60,1,R37&lt;65,2,R37&lt;68,3,TRUE,4),MATCH(YEAR($R$27),'SEC Appendix V3'!$B$4:$F$4))*IF(F37&lt;=3000,F37,12000-(3*F37))),0)</f>
        <v>0</v>
      </c>
      <c r="T37" s="106">
        <f t="shared" si="13"/>
        <v>25</v>
      </c>
      <c r="U37" s="104" cm="1">
        <f t="array" ref="U37">IFERROR(IF(OR(G37&lt;0,G37&gt;4000,T37&lt;55),0,INDEX('SEC Appendix V3'!$B$5:$F$8,_xlfn.IFS(T37&lt;60,1,T37&lt;65,2,T37&lt;68,3,TRUE,4),MATCH(YEAR($R$27),'SEC Appendix V3'!$B$4:$F$4))*IF(G37&lt;=3000,G37,12000-(3*G37))),0)</f>
        <v>0</v>
      </c>
      <c r="V37" s="106">
        <f t="shared" si="1"/>
        <v>25</v>
      </c>
      <c r="W37" s="104" cm="1">
        <f t="array" ref="W37">IFERROR(IF(OR(H37&lt;0,H37&gt;4000,V37&lt;55),0,INDEX('SEC Appendix V3'!$B$5:$F$8,_xlfn.IFS(V37&lt;60,1,V37&lt;65,2,V37&lt;68,3,TRUE,4),MATCH(YEAR($R$27),'SEC Appendix V3'!$B$4:$F$4))*IF(H37&lt;=3000,H37,12000-(3*H37))),0)</f>
        <v>0</v>
      </c>
      <c r="X37" s="106">
        <f t="shared" si="2"/>
        <v>25</v>
      </c>
      <c r="Y37" s="104" cm="1">
        <f t="array" ref="Y37">IFERROR(IF(OR(I37&lt;0,I37&gt;4000,X37&lt;55),0,INDEX('SEC Appendix V3'!$B$5:$F$8,_xlfn.IFS(X37&lt;60,1,X37&lt;65,2,X37&lt;68,3,TRUE,4),MATCH(YEAR($R$27),'SEC Appendix V3'!$B$4:$F$4))*IF(I37&lt;=3000,I37,12000-(3*I37))),0)</f>
        <v>0</v>
      </c>
      <c r="Z37" s="106">
        <f t="shared" si="3"/>
        <v>25</v>
      </c>
      <c r="AA37" s="104" cm="1">
        <f t="array" ref="AA37">IFERROR(IF(OR(J37&lt;0,J37&gt;4000,Z37&lt;55),0,INDEX('SEC Appendix V3'!$B$5:$F$8,_xlfn.IFS(Z37&lt;60,1,Z37&lt;65,2,Z37&lt;68,3,TRUE,4),MATCH(YEAR($R$27),'SEC Appendix V3'!$B$4:$F$4))*IF(J37&lt;=3000,J37,12000-(3*J37))),0)</f>
        <v>0</v>
      </c>
      <c r="AB37" s="106">
        <f t="shared" si="4"/>
        <v>25</v>
      </c>
      <c r="AC37" s="104" cm="1">
        <f t="array" ref="AC37">IFERROR(IF(OR(K37&lt;0,K37&gt;4000,AB37&lt;55),0,INDEX('SEC Appendix V3'!$B$5:$F$8,_xlfn.IFS(AB37&lt;60,1,AB37&lt;65,2,AB37&lt;68,3,TRUE,4),MATCH(YEAR($R$27),'SEC Appendix V3'!$B$4:$F$4))*IF(K37&lt;=3000,K37,12000-(3*K37))),0)</f>
        <v>0</v>
      </c>
      <c r="AD37" s="106">
        <f t="shared" si="5"/>
        <v>25</v>
      </c>
      <c r="AE37" s="104" cm="1">
        <f t="array" ref="AE37">IFERROR(IF(OR(L37&lt;0,L37&gt;4000,AD37&lt;55),0,INDEX('SEC Appendix V3'!$B$5:$F$8,_xlfn.IFS(AD37&lt;60,1,AD37&lt;65,2,AD37&lt;68,3,TRUE,4),MATCH(YEAR($R$27),'SEC Appendix V3'!$B$4:$F$4))*IF(L37&lt;=3000,L37,12000-(3*L37))),0)</f>
        <v>0</v>
      </c>
      <c r="AF37" s="106">
        <f t="shared" si="6"/>
        <v>25</v>
      </c>
      <c r="AG37" s="104" cm="1">
        <f t="array" ref="AG37">IFERROR(IF(OR(M37&lt;0,M37&gt;4000,AF37&lt;55),0,INDEX('SEC Appendix V3'!$B$5:$F$8,_xlfn.IFS(AF37&lt;60,1,AF37&lt;65,2,AF37&lt;68,3,TRUE,4),MATCH(YEAR($R$27),'SEC Appendix V3'!$B$4:$F$4))*IF(M37&lt;=3000,M37,12000-(3*M37))),0)</f>
        <v>0</v>
      </c>
      <c r="AH37" s="106">
        <f t="shared" si="7"/>
        <v>25</v>
      </c>
      <c r="AI37" s="104" cm="1">
        <f t="array" ref="AI37">IFERROR(IF(OR(N37&lt;0,N37&gt;4000,AH37&lt;55),0,INDEX('SEC Appendix V3'!$B$5:$F$8,_xlfn.IFS(AH37&lt;60,1,AH37&lt;65,2,AH37&lt;68,3,TRUE,4),MATCH(YEAR($R$27),'SEC Appendix V3'!$B$4:$F$4))*IF(N37&lt;=3000,N37,12000-(3*N37))),0)</f>
        <v>0</v>
      </c>
      <c r="AJ37" s="106">
        <f t="shared" si="8"/>
        <v>25</v>
      </c>
      <c r="AK37" s="104" cm="1">
        <f t="array" ref="AK37">IFERROR(IF(OR(O37&lt;0,O37&gt;4000,AJ37&lt;55),0,INDEX('SEC Appendix V3'!$B$5:$F$8,_xlfn.IFS(AJ37&lt;60,1,AJ37&lt;65,2,AJ37&lt;68,3,TRUE,4),MATCH(YEAR($R$27),'SEC Appendix V3'!$B$4:$F$4))*IF(O37&lt;=3000,O37,12000-(3*O37))),0)</f>
        <v>0</v>
      </c>
      <c r="AL37" s="106">
        <f t="shared" si="9"/>
        <v>25</v>
      </c>
      <c r="AM37" s="104" cm="1">
        <f t="array" ref="AM37">IFERROR(IF(OR(P37&lt;0,P37&gt;4000,AL37&lt;55),0,INDEX('SEC Appendix V3'!$B$5:$F$8,_xlfn.IFS(AL37&lt;60,1,AL37&lt;65,2,AL37&lt;68,3,TRUE,4),MATCH(YEAR($R$27),'SEC Appendix V3'!$B$4:$F$4))*IF(P37&lt;=3000,P37,12000-(3*P37))),0)</f>
        <v>0</v>
      </c>
      <c r="AN37" s="106">
        <f t="shared" si="10"/>
        <v>25</v>
      </c>
      <c r="AO37" s="104" cm="1">
        <f t="array" ref="AO37">IFERROR(IF(OR(Q37&lt;0,Q37&gt;4000,AN37&lt;55),0,INDEX('SEC Appendix V3'!$B$5:$F$8,_xlfn.IFS(AN37&lt;60,1,AN37&lt;65,2,AN37&lt;68,3,TRUE,4),MATCH(YEAR($R$27),'SEC Appendix V3'!$B$4:$F$4))*IF(Q37&lt;=3000,Q37,12000-(3*Q37))),0)</f>
        <v>0</v>
      </c>
      <c r="AP37" s="79">
        <f t="shared" si="11"/>
        <v>0</v>
      </c>
    </row>
    <row r="38" spans="1:42" x14ac:dyDescent="0.35">
      <c r="A38" s="70">
        <v>9</v>
      </c>
      <c r="B38" s="53"/>
      <c r="C38" s="53"/>
      <c r="D38" s="54"/>
      <c r="E38" s="30" t="str">
        <f t="shared" si="0"/>
        <v>Jan-00</v>
      </c>
      <c r="F38" s="55"/>
      <c r="G38" s="55"/>
      <c r="H38" s="55"/>
      <c r="I38" s="55"/>
      <c r="J38" s="55"/>
      <c r="K38" s="55"/>
      <c r="L38" s="55"/>
      <c r="M38" s="55"/>
      <c r="N38" s="55"/>
      <c r="O38" s="55"/>
      <c r="P38" s="55"/>
      <c r="Q38" s="55"/>
      <c r="R38" s="50">
        <f t="shared" si="12"/>
        <v>25</v>
      </c>
      <c r="S38" s="104" cm="1">
        <f t="array" ref="S38">IFERROR(IF(OR(F38&lt;0,F38&gt;4000,R38&lt;55),0,INDEX('SEC Appendix V3'!$B$5:$F$8,_xlfn.IFS(R38&lt;60,1,R38&lt;65,2,R38&lt;68,3,TRUE,4),MATCH(YEAR($R$27),'SEC Appendix V3'!$B$4:$F$4))*IF(F38&lt;=3000,F38,12000-(3*F38))),0)</f>
        <v>0</v>
      </c>
      <c r="T38" s="106">
        <f t="shared" si="13"/>
        <v>25</v>
      </c>
      <c r="U38" s="104" cm="1">
        <f t="array" ref="U38">IFERROR(IF(OR(G38&lt;0,G38&gt;4000,T38&lt;55),0,INDEX('SEC Appendix V3'!$B$5:$F$8,_xlfn.IFS(T38&lt;60,1,T38&lt;65,2,T38&lt;68,3,TRUE,4),MATCH(YEAR($R$27),'SEC Appendix V3'!$B$4:$F$4))*IF(G38&lt;=3000,G38,12000-(3*G38))),0)</f>
        <v>0</v>
      </c>
      <c r="V38" s="106">
        <f t="shared" si="1"/>
        <v>25</v>
      </c>
      <c r="W38" s="104" cm="1">
        <f t="array" ref="W38">IFERROR(IF(OR(H38&lt;0,H38&gt;4000,V38&lt;55),0,INDEX('SEC Appendix V3'!$B$5:$F$8,_xlfn.IFS(V38&lt;60,1,V38&lt;65,2,V38&lt;68,3,TRUE,4),MATCH(YEAR($R$27),'SEC Appendix V3'!$B$4:$F$4))*IF(H38&lt;=3000,H38,12000-(3*H38))),0)</f>
        <v>0</v>
      </c>
      <c r="X38" s="106">
        <f t="shared" si="2"/>
        <v>25</v>
      </c>
      <c r="Y38" s="104" cm="1">
        <f t="array" ref="Y38">IFERROR(IF(OR(I38&lt;0,I38&gt;4000,X38&lt;55),0,INDEX('SEC Appendix V3'!$B$5:$F$8,_xlfn.IFS(X38&lt;60,1,X38&lt;65,2,X38&lt;68,3,TRUE,4),MATCH(YEAR($R$27),'SEC Appendix V3'!$B$4:$F$4))*IF(I38&lt;=3000,I38,12000-(3*I38))),0)</f>
        <v>0</v>
      </c>
      <c r="Z38" s="106">
        <f t="shared" si="3"/>
        <v>25</v>
      </c>
      <c r="AA38" s="104" cm="1">
        <f t="array" ref="AA38">IFERROR(IF(OR(J38&lt;0,J38&gt;4000,Z38&lt;55),0,INDEX('SEC Appendix V3'!$B$5:$F$8,_xlfn.IFS(Z38&lt;60,1,Z38&lt;65,2,Z38&lt;68,3,TRUE,4),MATCH(YEAR($R$27),'SEC Appendix V3'!$B$4:$F$4))*IF(J38&lt;=3000,J38,12000-(3*J38))),0)</f>
        <v>0</v>
      </c>
      <c r="AB38" s="106">
        <f t="shared" si="4"/>
        <v>25</v>
      </c>
      <c r="AC38" s="104" cm="1">
        <f t="array" ref="AC38">IFERROR(IF(OR(K38&lt;0,K38&gt;4000,AB38&lt;55),0,INDEX('SEC Appendix V3'!$B$5:$F$8,_xlfn.IFS(AB38&lt;60,1,AB38&lt;65,2,AB38&lt;68,3,TRUE,4),MATCH(YEAR($R$27),'SEC Appendix V3'!$B$4:$F$4))*IF(K38&lt;=3000,K38,12000-(3*K38))),0)</f>
        <v>0</v>
      </c>
      <c r="AD38" s="106">
        <f t="shared" si="5"/>
        <v>25</v>
      </c>
      <c r="AE38" s="104" cm="1">
        <f t="array" ref="AE38">IFERROR(IF(OR(L38&lt;0,L38&gt;4000,AD38&lt;55),0,INDEX('SEC Appendix V3'!$B$5:$F$8,_xlfn.IFS(AD38&lt;60,1,AD38&lt;65,2,AD38&lt;68,3,TRUE,4),MATCH(YEAR($R$27),'SEC Appendix V3'!$B$4:$F$4))*IF(L38&lt;=3000,L38,12000-(3*L38))),0)</f>
        <v>0</v>
      </c>
      <c r="AF38" s="106">
        <f t="shared" si="6"/>
        <v>25</v>
      </c>
      <c r="AG38" s="104" cm="1">
        <f t="array" ref="AG38">IFERROR(IF(OR(M38&lt;0,M38&gt;4000,AF38&lt;55),0,INDEX('SEC Appendix V3'!$B$5:$F$8,_xlfn.IFS(AF38&lt;60,1,AF38&lt;65,2,AF38&lt;68,3,TRUE,4),MATCH(YEAR($R$27),'SEC Appendix V3'!$B$4:$F$4))*IF(M38&lt;=3000,M38,12000-(3*M38))),0)</f>
        <v>0</v>
      </c>
      <c r="AH38" s="106">
        <f t="shared" si="7"/>
        <v>25</v>
      </c>
      <c r="AI38" s="104" cm="1">
        <f t="array" ref="AI38">IFERROR(IF(OR(N38&lt;0,N38&gt;4000,AH38&lt;55),0,INDEX('SEC Appendix V3'!$B$5:$F$8,_xlfn.IFS(AH38&lt;60,1,AH38&lt;65,2,AH38&lt;68,3,TRUE,4),MATCH(YEAR($R$27),'SEC Appendix V3'!$B$4:$F$4))*IF(N38&lt;=3000,N38,12000-(3*N38))),0)</f>
        <v>0</v>
      </c>
      <c r="AJ38" s="106">
        <f t="shared" si="8"/>
        <v>25</v>
      </c>
      <c r="AK38" s="104" cm="1">
        <f t="array" ref="AK38">IFERROR(IF(OR(O38&lt;0,O38&gt;4000,AJ38&lt;55),0,INDEX('SEC Appendix V3'!$B$5:$F$8,_xlfn.IFS(AJ38&lt;60,1,AJ38&lt;65,2,AJ38&lt;68,3,TRUE,4),MATCH(YEAR($R$27),'SEC Appendix V3'!$B$4:$F$4))*IF(O38&lt;=3000,O38,12000-(3*O38))),0)</f>
        <v>0</v>
      </c>
      <c r="AL38" s="106">
        <f t="shared" si="9"/>
        <v>25</v>
      </c>
      <c r="AM38" s="104" cm="1">
        <f t="array" ref="AM38">IFERROR(IF(OR(P38&lt;0,P38&gt;4000,AL38&lt;55),0,INDEX('SEC Appendix V3'!$B$5:$F$8,_xlfn.IFS(AL38&lt;60,1,AL38&lt;65,2,AL38&lt;68,3,TRUE,4),MATCH(YEAR($R$27),'SEC Appendix V3'!$B$4:$F$4))*IF(P38&lt;=3000,P38,12000-(3*P38))),0)</f>
        <v>0</v>
      </c>
      <c r="AN38" s="106">
        <f t="shared" si="10"/>
        <v>25</v>
      </c>
      <c r="AO38" s="104" cm="1">
        <f t="array" ref="AO38">IFERROR(IF(OR(Q38&lt;0,Q38&gt;4000,AN38&lt;55),0,INDEX('SEC Appendix V3'!$B$5:$F$8,_xlfn.IFS(AN38&lt;60,1,AN38&lt;65,2,AN38&lt;68,3,TRUE,4),MATCH(YEAR($R$27),'SEC Appendix V3'!$B$4:$F$4))*IF(Q38&lt;=3000,Q38,12000-(3*Q38))),0)</f>
        <v>0</v>
      </c>
      <c r="AP38" s="79">
        <f t="shared" si="11"/>
        <v>0</v>
      </c>
    </row>
    <row r="39" spans="1:42" x14ac:dyDescent="0.35">
      <c r="A39" s="70">
        <v>10</v>
      </c>
      <c r="B39" s="53"/>
      <c r="C39" s="53"/>
      <c r="D39" s="56"/>
      <c r="E39" s="30" t="str">
        <f t="shared" si="0"/>
        <v>Jan-00</v>
      </c>
      <c r="F39" s="71"/>
      <c r="G39" s="71"/>
      <c r="H39" s="71"/>
      <c r="I39" s="71"/>
      <c r="J39" s="71"/>
      <c r="K39" s="71"/>
      <c r="L39" s="71"/>
      <c r="M39" s="71"/>
      <c r="N39" s="71"/>
      <c r="O39" s="71"/>
      <c r="P39" s="71"/>
      <c r="Q39" s="71"/>
      <c r="R39" s="50">
        <f t="shared" si="12"/>
        <v>25</v>
      </c>
      <c r="S39" s="104" cm="1">
        <f t="array" ref="S39">IFERROR(IF(OR(F39&lt;0,F39&gt;4000,R39&lt;55),0,INDEX('SEC Appendix V3'!$B$5:$F$8,_xlfn.IFS(R39&lt;60,1,R39&lt;65,2,R39&lt;68,3,TRUE,4),MATCH(YEAR($R$27),'SEC Appendix V3'!$B$4:$F$4))*IF(F39&lt;=3000,F39,12000-(3*F39))),0)</f>
        <v>0</v>
      </c>
      <c r="T39" s="106">
        <f t="shared" si="13"/>
        <v>25</v>
      </c>
      <c r="U39" s="104" cm="1">
        <f t="array" ref="U39">IFERROR(IF(OR(G39&lt;0,G39&gt;4000,T39&lt;55),0,INDEX('SEC Appendix V3'!$B$5:$F$8,_xlfn.IFS(T39&lt;60,1,T39&lt;65,2,T39&lt;68,3,TRUE,4),MATCH(YEAR($R$27),'SEC Appendix V3'!$B$4:$F$4))*IF(G39&lt;=3000,G39,12000-(3*G39))),0)</f>
        <v>0</v>
      </c>
      <c r="V39" s="106">
        <f t="shared" si="1"/>
        <v>25</v>
      </c>
      <c r="W39" s="104" cm="1">
        <f t="array" ref="W39">IFERROR(IF(OR(H39&lt;0,H39&gt;4000,V39&lt;55),0,INDEX('SEC Appendix V3'!$B$5:$F$8,_xlfn.IFS(V39&lt;60,1,V39&lt;65,2,V39&lt;68,3,TRUE,4),MATCH(YEAR($R$27),'SEC Appendix V3'!$B$4:$F$4))*IF(H39&lt;=3000,H39,12000-(3*H39))),0)</f>
        <v>0</v>
      </c>
      <c r="X39" s="106">
        <f t="shared" si="2"/>
        <v>25</v>
      </c>
      <c r="Y39" s="104" cm="1">
        <f t="array" ref="Y39">IFERROR(IF(OR(I39&lt;0,I39&gt;4000,X39&lt;55),0,INDEX('SEC Appendix V3'!$B$5:$F$8,_xlfn.IFS(X39&lt;60,1,X39&lt;65,2,X39&lt;68,3,TRUE,4),MATCH(YEAR($R$27),'SEC Appendix V3'!$B$4:$F$4))*IF(I39&lt;=3000,I39,12000-(3*I39))),0)</f>
        <v>0</v>
      </c>
      <c r="Z39" s="106">
        <f t="shared" si="3"/>
        <v>25</v>
      </c>
      <c r="AA39" s="104" cm="1">
        <f t="array" ref="AA39">IFERROR(IF(OR(J39&lt;0,J39&gt;4000,Z39&lt;55),0,INDEX('SEC Appendix V3'!$B$5:$F$8,_xlfn.IFS(Z39&lt;60,1,Z39&lt;65,2,Z39&lt;68,3,TRUE,4),MATCH(YEAR($R$27),'SEC Appendix V3'!$B$4:$F$4))*IF(J39&lt;=3000,J39,12000-(3*J39))),0)</f>
        <v>0</v>
      </c>
      <c r="AB39" s="106">
        <f t="shared" si="4"/>
        <v>25</v>
      </c>
      <c r="AC39" s="104" cm="1">
        <f t="array" ref="AC39">IFERROR(IF(OR(K39&lt;0,K39&gt;4000,AB39&lt;55),0,INDEX('SEC Appendix V3'!$B$5:$F$8,_xlfn.IFS(AB39&lt;60,1,AB39&lt;65,2,AB39&lt;68,3,TRUE,4),MATCH(YEAR($R$27),'SEC Appendix V3'!$B$4:$F$4))*IF(K39&lt;=3000,K39,12000-(3*K39))),0)</f>
        <v>0</v>
      </c>
      <c r="AD39" s="106">
        <f t="shared" si="5"/>
        <v>25</v>
      </c>
      <c r="AE39" s="104" cm="1">
        <f t="array" ref="AE39">IFERROR(IF(OR(L39&lt;0,L39&gt;4000,AD39&lt;55),0,INDEX('SEC Appendix V3'!$B$5:$F$8,_xlfn.IFS(AD39&lt;60,1,AD39&lt;65,2,AD39&lt;68,3,TRUE,4),MATCH(YEAR($R$27),'SEC Appendix V3'!$B$4:$F$4))*IF(L39&lt;=3000,L39,12000-(3*L39))),0)</f>
        <v>0</v>
      </c>
      <c r="AF39" s="106">
        <f t="shared" si="6"/>
        <v>25</v>
      </c>
      <c r="AG39" s="104" cm="1">
        <f t="array" ref="AG39">IFERROR(IF(OR(M39&lt;0,M39&gt;4000,AF39&lt;55),0,INDEX('SEC Appendix V3'!$B$5:$F$8,_xlfn.IFS(AF39&lt;60,1,AF39&lt;65,2,AF39&lt;68,3,TRUE,4),MATCH(YEAR($R$27),'SEC Appendix V3'!$B$4:$F$4))*IF(M39&lt;=3000,M39,12000-(3*M39))),0)</f>
        <v>0</v>
      </c>
      <c r="AH39" s="106">
        <f t="shared" si="7"/>
        <v>25</v>
      </c>
      <c r="AI39" s="104" cm="1">
        <f t="array" ref="AI39">IFERROR(IF(OR(N39&lt;0,N39&gt;4000,AH39&lt;55),0,INDEX('SEC Appendix V3'!$B$5:$F$8,_xlfn.IFS(AH39&lt;60,1,AH39&lt;65,2,AH39&lt;68,3,TRUE,4),MATCH(YEAR($R$27),'SEC Appendix V3'!$B$4:$F$4))*IF(N39&lt;=3000,N39,12000-(3*N39))),0)</f>
        <v>0</v>
      </c>
      <c r="AJ39" s="106">
        <f t="shared" si="8"/>
        <v>25</v>
      </c>
      <c r="AK39" s="104" cm="1">
        <f t="array" ref="AK39">IFERROR(IF(OR(O39&lt;0,O39&gt;4000,AJ39&lt;55),0,INDEX('SEC Appendix V3'!$B$5:$F$8,_xlfn.IFS(AJ39&lt;60,1,AJ39&lt;65,2,AJ39&lt;68,3,TRUE,4),MATCH(YEAR($R$27),'SEC Appendix V3'!$B$4:$F$4))*IF(O39&lt;=3000,O39,12000-(3*O39))),0)</f>
        <v>0</v>
      </c>
      <c r="AL39" s="106">
        <f t="shared" si="9"/>
        <v>25</v>
      </c>
      <c r="AM39" s="104" cm="1">
        <f t="array" ref="AM39">IFERROR(IF(OR(P39&lt;0,P39&gt;4000,AL39&lt;55),0,INDEX('SEC Appendix V3'!$B$5:$F$8,_xlfn.IFS(AL39&lt;60,1,AL39&lt;65,2,AL39&lt;68,3,TRUE,4),MATCH(YEAR($R$27),'SEC Appendix V3'!$B$4:$F$4))*IF(P39&lt;=3000,P39,12000-(3*P39))),0)</f>
        <v>0</v>
      </c>
      <c r="AN39" s="106">
        <f t="shared" si="10"/>
        <v>25</v>
      </c>
      <c r="AO39" s="104" cm="1">
        <f t="array" ref="AO39">IFERROR(IF(OR(Q39&lt;0,Q39&gt;4000,AN39&lt;55),0,INDEX('SEC Appendix V3'!$B$5:$F$8,_xlfn.IFS(AN39&lt;60,1,AN39&lt;65,2,AN39&lt;68,3,TRUE,4),MATCH(YEAR($R$27),'SEC Appendix V3'!$B$4:$F$4))*IF(Q39&lt;=3000,Q39,12000-(3*Q39))),0)</f>
        <v>0</v>
      </c>
      <c r="AP39" s="79">
        <f t="shared" si="11"/>
        <v>0</v>
      </c>
    </row>
    <row r="40" spans="1:42" x14ac:dyDescent="0.35">
      <c r="A40" s="70">
        <v>11</v>
      </c>
      <c r="B40" s="53"/>
      <c r="C40" s="53"/>
      <c r="D40" s="56"/>
      <c r="E40" s="30" t="str">
        <f t="shared" si="0"/>
        <v>Jan-00</v>
      </c>
      <c r="F40" s="55"/>
      <c r="G40" s="55"/>
      <c r="H40" s="55"/>
      <c r="I40" s="55"/>
      <c r="J40" s="55"/>
      <c r="K40" s="55"/>
      <c r="L40" s="55"/>
      <c r="M40" s="55"/>
      <c r="N40" s="55"/>
      <c r="O40" s="55"/>
      <c r="P40" s="55"/>
      <c r="Q40" s="55"/>
      <c r="R40" s="50">
        <f t="shared" si="12"/>
        <v>25</v>
      </c>
      <c r="S40" s="104" cm="1">
        <f t="array" ref="S40">IFERROR(IF(OR(F40&lt;0,F40&gt;4000,R40&lt;55),0,INDEX('SEC Appendix V3'!$B$5:$F$8,_xlfn.IFS(R40&lt;60,1,R40&lt;65,2,R40&lt;68,3,TRUE,4),MATCH(YEAR($R$27),'SEC Appendix V3'!$B$4:$F$4))*IF(F40&lt;=3000,F40,12000-(3*F40))),0)</f>
        <v>0</v>
      </c>
      <c r="T40" s="106">
        <f t="shared" si="13"/>
        <v>25</v>
      </c>
      <c r="U40" s="104" cm="1">
        <f t="array" ref="U40">IFERROR(IF(OR(G40&lt;0,G40&gt;4000,T40&lt;55),0,INDEX('SEC Appendix V3'!$B$5:$F$8,_xlfn.IFS(T40&lt;60,1,T40&lt;65,2,T40&lt;68,3,TRUE,4),MATCH(YEAR($R$27),'SEC Appendix V3'!$B$4:$F$4))*IF(G40&lt;=3000,G40,12000-(3*G40))),0)</f>
        <v>0</v>
      </c>
      <c r="V40" s="106">
        <f t="shared" si="1"/>
        <v>25</v>
      </c>
      <c r="W40" s="104" cm="1">
        <f t="array" ref="W40">IFERROR(IF(OR(H40&lt;0,H40&gt;4000,V40&lt;55),0,INDEX('SEC Appendix V3'!$B$5:$F$8,_xlfn.IFS(V40&lt;60,1,V40&lt;65,2,V40&lt;68,3,TRUE,4),MATCH(YEAR($R$27),'SEC Appendix V3'!$B$4:$F$4))*IF(H40&lt;=3000,H40,12000-(3*H40))),0)</f>
        <v>0</v>
      </c>
      <c r="X40" s="106">
        <f t="shared" si="2"/>
        <v>25</v>
      </c>
      <c r="Y40" s="104" cm="1">
        <f t="array" ref="Y40">IFERROR(IF(OR(I40&lt;0,I40&gt;4000,X40&lt;55),0,INDEX('SEC Appendix V3'!$B$5:$F$8,_xlfn.IFS(X40&lt;60,1,X40&lt;65,2,X40&lt;68,3,TRUE,4),MATCH(YEAR($R$27),'SEC Appendix V3'!$B$4:$F$4))*IF(I40&lt;=3000,I40,12000-(3*I40))),0)</f>
        <v>0</v>
      </c>
      <c r="Z40" s="106">
        <f t="shared" si="3"/>
        <v>25</v>
      </c>
      <c r="AA40" s="104" cm="1">
        <f t="array" ref="AA40">IFERROR(IF(OR(J40&lt;0,J40&gt;4000,Z40&lt;55),0,INDEX('SEC Appendix V3'!$B$5:$F$8,_xlfn.IFS(Z40&lt;60,1,Z40&lt;65,2,Z40&lt;68,3,TRUE,4),MATCH(YEAR($R$27),'SEC Appendix V3'!$B$4:$F$4))*IF(J40&lt;=3000,J40,12000-(3*J40))),0)</f>
        <v>0</v>
      </c>
      <c r="AB40" s="106">
        <f t="shared" si="4"/>
        <v>25</v>
      </c>
      <c r="AC40" s="104" cm="1">
        <f t="array" ref="AC40">IFERROR(IF(OR(K40&lt;0,K40&gt;4000,AB40&lt;55),0,INDEX('SEC Appendix V3'!$B$5:$F$8,_xlfn.IFS(AB40&lt;60,1,AB40&lt;65,2,AB40&lt;68,3,TRUE,4),MATCH(YEAR($R$27),'SEC Appendix V3'!$B$4:$F$4))*IF(K40&lt;=3000,K40,12000-(3*K40))),0)</f>
        <v>0</v>
      </c>
      <c r="AD40" s="106">
        <f t="shared" si="5"/>
        <v>25</v>
      </c>
      <c r="AE40" s="104" cm="1">
        <f t="array" ref="AE40">IFERROR(IF(OR(L40&lt;0,L40&gt;4000,AD40&lt;55),0,INDEX('SEC Appendix V3'!$B$5:$F$8,_xlfn.IFS(AD40&lt;60,1,AD40&lt;65,2,AD40&lt;68,3,TRUE,4),MATCH(YEAR($R$27),'SEC Appendix V3'!$B$4:$F$4))*IF(L40&lt;=3000,L40,12000-(3*L40))),0)</f>
        <v>0</v>
      </c>
      <c r="AF40" s="106">
        <f t="shared" si="6"/>
        <v>25</v>
      </c>
      <c r="AG40" s="104" cm="1">
        <f t="array" ref="AG40">IFERROR(IF(OR(M40&lt;0,M40&gt;4000,AF40&lt;55),0,INDEX('SEC Appendix V3'!$B$5:$F$8,_xlfn.IFS(AF40&lt;60,1,AF40&lt;65,2,AF40&lt;68,3,TRUE,4),MATCH(YEAR($R$27),'SEC Appendix V3'!$B$4:$F$4))*IF(M40&lt;=3000,M40,12000-(3*M40))),0)</f>
        <v>0</v>
      </c>
      <c r="AH40" s="106">
        <f t="shared" si="7"/>
        <v>25</v>
      </c>
      <c r="AI40" s="104" cm="1">
        <f t="array" ref="AI40">IFERROR(IF(OR(N40&lt;0,N40&gt;4000,AH40&lt;55),0,INDEX('SEC Appendix V3'!$B$5:$F$8,_xlfn.IFS(AH40&lt;60,1,AH40&lt;65,2,AH40&lt;68,3,TRUE,4),MATCH(YEAR($R$27),'SEC Appendix V3'!$B$4:$F$4))*IF(N40&lt;=3000,N40,12000-(3*N40))),0)</f>
        <v>0</v>
      </c>
      <c r="AJ40" s="106">
        <f t="shared" si="8"/>
        <v>25</v>
      </c>
      <c r="AK40" s="104" cm="1">
        <f t="array" ref="AK40">IFERROR(IF(OR(O40&lt;0,O40&gt;4000,AJ40&lt;55),0,INDEX('SEC Appendix V3'!$B$5:$F$8,_xlfn.IFS(AJ40&lt;60,1,AJ40&lt;65,2,AJ40&lt;68,3,TRUE,4),MATCH(YEAR($R$27),'SEC Appendix V3'!$B$4:$F$4))*IF(O40&lt;=3000,O40,12000-(3*O40))),0)</f>
        <v>0</v>
      </c>
      <c r="AL40" s="106">
        <f t="shared" si="9"/>
        <v>25</v>
      </c>
      <c r="AM40" s="104" cm="1">
        <f t="array" ref="AM40">IFERROR(IF(OR(P40&lt;0,P40&gt;4000,AL40&lt;55),0,INDEX('SEC Appendix V3'!$B$5:$F$8,_xlfn.IFS(AL40&lt;60,1,AL40&lt;65,2,AL40&lt;68,3,TRUE,4),MATCH(YEAR($R$27),'SEC Appendix V3'!$B$4:$F$4))*IF(P40&lt;=3000,P40,12000-(3*P40))),0)</f>
        <v>0</v>
      </c>
      <c r="AN40" s="106">
        <f t="shared" si="10"/>
        <v>25</v>
      </c>
      <c r="AO40" s="104" cm="1">
        <f t="array" ref="AO40">IFERROR(IF(OR(Q40&lt;0,Q40&gt;4000,AN40&lt;55),0,INDEX('SEC Appendix V3'!$B$5:$F$8,_xlfn.IFS(AN40&lt;60,1,AN40&lt;65,2,AN40&lt;68,3,TRUE,4),MATCH(YEAR($R$27),'SEC Appendix V3'!$B$4:$F$4))*IF(Q40&lt;=3000,Q40,12000-(3*Q40))),0)</f>
        <v>0</v>
      </c>
      <c r="AP40" s="79">
        <f t="shared" si="11"/>
        <v>0</v>
      </c>
    </row>
    <row r="41" spans="1:42" x14ac:dyDescent="0.35">
      <c r="A41" s="70">
        <v>12</v>
      </c>
      <c r="B41" s="53"/>
      <c r="C41" s="53"/>
      <c r="D41" s="56"/>
      <c r="E41" s="30" t="str">
        <f t="shared" si="0"/>
        <v>Jan-00</v>
      </c>
      <c r="F41" s="55"/>
      <c r="G41" s="55"/>
      <c r="H41" s="55"/>
      <c r="I41" s="55"/>
      <c r="J41" s="55"/>
      <c r="K41" s="55"/>
      <c r="L41" s="55"/>
      <c r="M41" s="55"/>
      <c r="N41" s="55"/>
      <c r="O41" s="55"/>
      <c r="P41" s="55"/>
      <c r="Q41" s="55"/>
      <c r="R41" s="50">
        <f t="shared" si="12"/>
        <v>25</v>
      </c>
      <c r="S41" s="104" cm="1">
        <f t="array" ref="S41">IFERROR(IF(OR(F41&lt;0,F41&gt;4000,R41&lt;55),0,INDEX('SEC Appendix V3'!$B$5:$F$8,_xlfn.IFS(R41&lt;60,1,R41&lt;65,2,R41&lt;68,3,TRUE,4),MATCH(YEAR($R$27),'SEC Appendix V3'!$B$4:$F$4))*IF(F41&lt;=3000,F41,12000-(3*F41))),0)</f>
        <v>0</v>
      </c>
      <c r="T41" s="106">
        <f t="shared" si="13"/>
        <v>25</v>
      </c>
      <c r="U41" s="104" cm="1">
        <f t="array" ref="U41">IFERROR(IF(OR(G41&lt;0,G41&gt;4000,T41&lt;55),0,INDEX('SEC Appendix V3'!$B$5:$F$8,_xlfn.IFS(T41&lt;60,1,T41&lt;65,2,T41&lt;68,3,TRUE,4),MATCH(YEAR($R$27),'SEC Appendix V3'!$B$4:$F$4))*IF(G41&lt;=3000,G41,12000-(3*G41))),0)</f>
        <v>0</v>
      </c>
      <c r="V41" s="106">
        <f t="shared" si="1"/>
        <v>25</v>
      </c>
      <c r="W41" s="104" cm="1">
        <f t="array" ref="W41">IFERROR(IF(OR(H41&lt;0,H41&gt;4000,V41&lt;55),0,INDEX('SEC Appendix V3'!$B$5:$F$8,_xlfn.IFS(V41&lt;60,1,V41&lt;65,2,V41&lt;68,3,TRUE,4),MATCH(YEAR($R$27),'SEC Appendix V3'!$B$4:$F$4))*IF(H41&lt;=3000,H41,12000-(3*H41))),0)</f>
        <v>0</v>
      </c>
      <c r="X41" s="106">
        <f t="shared" si="2"/>
        <v>25</v>
      </c>
      <c r="Y41" s="104" cm="1">
        <f t="array" ref="Y41">IFERROR(IF(OR(I41&lt;0,I41&gt;4000,X41&lt;55),0,INDEX('SEC Appendix V3'!$B$5:$F$8,_xlfn.IFS(X41&lt;60,1,X41&lt;65,2,X41&lt;68,3,TRUE,4),MATCH(YEAR($R$27),'SEC Appendix V3'!$B$4:$F$4))*IF(I41&lt;=3000,I41,12000-(3*I41))),0)</f>
        <v>0</v>
      </c>
      <c r="Z41" s="106">
        <f t="shared" si="3"/>
        <v>25</v>
      </c>
      <c r="AA41" s="104" cm="1">
        <f t="array" ref="AA41">IFERROR(IF(OR(J41&lt;0,J41&gt;4000,Z41&lt;55),0,INDEX('SEC Appendix V3'!$B$5:$F$8,_xlfn.IFS(Z41&lt;60,1,Z41&lt;65,2,Z41&lt;68,3,TRUE,4),MATCH(YEAR($R$27),'SEC Appendix V3'!$B$4:$F$4))*IF(J41&lt;=3000,J41,12000-(3*J41))),0)</f>
        <v>0</v>
      </c>
      <c r="AB41" s="106">
        <f t="shared" si="4"/>
        <v>25</v>
      </c>
      <c r="AC41" s="104" cm="1">
        <f t="array" ref="AC41">IFERROR(IF(OR(K41&lt;0,K41&gt;4000,AB41&lt;55),0,INDEX('SEC Appendix V3'!$B$5:$F$8,_xlfn.IFS(AB41&lt;60,1,AB41&lt;65,2,AB41&lt;68,3,TRUE,4),MATCH(YEAR($R$27),'SEC Appendix V3'!$B$4:$F$4))*IF(K41&lt;=3000,K41,12000-(3*K41))),0)</f>
        <v>0</v>
      </c>
      <c r="AD41" s="106">
        <f t="shared" si="5"/>
        <v>25</v>
      </c>
      <c r="AE41" s="104" cm="1">
        <f t="array" ref="AE41">IFERROR(IF(OR(L41&lt;0,L41&gt;4000,AD41&lt;55),0,INDEX('SEC Appendix V3'!$B$5:$F$8,_xlfn.IFS(AD41&lt;60,1,AD41&lt;65,2,AD41&lt;68,3,TRUE,4),MATCH(YEAR($R$27),'SEC Appendix V3'!$B$4:$F$4))*IF(L41&lt;=3000,L41,12000-(3*L41))),0)</f>
        <v>0</v>
      </c>
      <c r="AF41" s="106">
        <f t="shared" si="6"/>
        <v>25</v>
      </c>
      <c r="AG41" s="104" cm="1">
        <f t="array" ref="AG41">IFERROR(IF(OR(M41&lt;0,M41&gt;4000,AF41&lt;55),0,INDEX('SEC Appendix V3'!$B$5:$F$8,_xlfn.IFS(AF41&lt;60,1,AF41&lt;65,2,AF41&lt;68,3,TRUE,4),MATCH(YEAR($R$27),'SEC Appendix V3'!$B$4:$F$4))*IF(M41&lt;=3000,M41,12000-(3*M41))),0)</f>
        <v>0</v>
      </c>
      <c r="AH41" s="106">
        <f t="shared" si="7"/>
        <v>25</v>
      </c>
      <c r="AI41" s="104" cm="1">
        <f t="array" ref="AI41">IFERROR(IF(OR(N41&lt;0,N41&gt;4000,AH41&lt;55),0,INDEX('SEC Appendix V3'!$B$5:$F$8,_xlfn.IFS(AH41&lt;60,1,AH41&lt;65,2,AH41&lt;68,3,TRUE,4),MATCH(YEAR($R$27),'SEC Appendix V3'!$B$4:$F$4))*IF(N41&lt;=3000,N41,12000-(3*N41))),0)</f>
        <v>0</v>
      </c>
      <c r="AJ41" s="106">
        <f t="shared" si="8"/>
        <v>25</v>
      </c>
      <c r="AK41" s="104" cm="1">
        <f t="array" ref="AK41">IFERROR(IF(OR(O41&lt;0,O41&gt;4000,AJ41&lt;55),0,INDEX('SEC Appendix V3'!$B$5:$F$8,_xlfn.IFS(AJ41&lt;60,1,AJ41&lt;65,2,AJ41&lt;68,3,TRUE,4),MATCH(YEAR($R$27),'SEC Appendix V3'!$B$4:$F$4))*IF(O41&lt;=3000,O41,12000-(3*O41))),0)</f>
        <v>0</v>
      </c>
      <c r="AL41" s="106">
        <f t="shared" si="9"/>
        <v>25</v>
      </c>
      <c r="AM41" s="104" cm="1">
        <f t="array" ref="AM41">IFERROR(IF(OR(P41&lt;0,P41&gt;4000,AL41&lt;55),0,INDEX('SEC Appendix V3'!$B$5:$F$8,_xlfn.IFS(AL41&lt;60,1,AL41&lt;65,2,AL41&lt;68,3,TRUE,4),MATCH(YEAR($R$27),'SEC Appendix V3'!$B$4:$F$4))*IF(P41&lt;=3000,P41,12000-(3*P41))),0)</f>
        <v>0</v>
      </c>
      <c r="AN41" s="106">
        <f t="shared" si="10"/>
        <v>25</v>
      </c>
      <c r="AO41" s="104" cm="1">
        <f t="array" ref="AO41">IFERROR(IF(OR(Q41&lt;0,Q41&gt;4000,AN41&lt;55),0,INDEX('SEC Appendix V3'!$B$5:$F$8,_xlfn.IFS(AN41&lt;60,1,AN41&lt;65,2,AN41&lt;68,3,TRUE,4),MATCH(YEAR($R$27),'SEC Appendix V3'!$B$4:$F$4))*IF(Q41&lt;=3000,Q41,12000-(3*Q41))),0)</f>
        <v>0</v>
      </c>
      <c r="AP41" s="79">
        <f t="shared" si="11"/>
        <v>0</v>
      </c>
    </row>
    <row r="42" spans="1:42" x14ac:dyDescent="0.35">
      <c r="A42" s="70">
        <v>13</v>
      </c>
      <c r="B42" s="57"/>
      <c r="C42" s="58"/>
      <c r="D42" s="66"/>
      <c r="E42" s="30" t="str">
        <f t="shared" si="0"/>
        <v>Jan-00</v>
      </c>
      <c r="F42" s="60"/>
      <c r="G42" s="60"/>
      <c r="H42" s="60"/>
      <c r="I42" s="60"/>
      <c r="J42" s="60"/>
      <c r="K42" s="60"/>
      <c r="L42" s="60"/>
      <c r="M42" s="60"/>
      <c r="N42" s="60"/>
      <c r="O42" s="60"/>
      <c r="P42" s="60"/>
      <c r="Q42" s="60"/>
      <c r="R42" s="50">
        <f t="shared" si="12"/>
        <v>25</v>
      </c>
      <c r="S42" s="104" cm="1">
        <f t="array" ref="S42">IFERROR(IF(OR(F42&lt;0,F42&gt;4000,R42&lt;55),0,INDEX('SEC Appendix V3'!$B$5:$F$8,_xlfn.IFS(R42&lt;60,1,R42&lt;65,2,R42&lt;68,3,TRUE,4),MATCH(YEAR($R$27),'SEC Appendix V3'!$B$4:$F$4))*IF(F42&lt;=3000,F42,12000-(3*F42))),0)</f>
        <v>0</v>
      </c>
      <c r="T42" s="106">
        <f t="shared" si="13"/>
        <v>25</v>
      </c>
      <c r="U42" s="104" cm="1">
        <f t="array" ref="U42">IFERROR(IF(OR(G42&lt;0,G42&gt;4000,T42&lt;55),0,INDEX('SEC Appendix V3'!$B$5:$F$8,_xlfn.IFS(T42&lt;60,1,T42&lt;65,2,T42&lt;68,3,TRUE,4),MATCH(YEAR($R$27),'SEC Appendix V3'!$B$4:$F$4))*IF(G42&lt;=3000,G42,12000-(3*G42))),0)</f>
        <v>0</v>
      </c>
      <c r="V42" s="106">
        <f t="shared" si="1"/>
        <v>25</v>
      </c>
      <c r="W42" s="104" cm="1">
        <f t="array" ref="W42">IFERROR(IF(OR(H42&lt;0,H42&gt;4000,V42&lt;55),0,INDEX('SEC Appendix V3'!$B$5:$F$8,_xlfn.IFS(V42&lt;60,1,V42&lt;65,2,V42&lt;68,3,TRUE,4),MATCH(YEAR($R$27),'SEC Appendix V3'!$B$4:$F$4))*IF(H42&lt;=3000,H42,12000-(3*H42))),0)</f>
        <v>0</v>
      </c>
      <c r="X42" s="106">
        <f t="shared" si="2"/>
        <v>25</v>
      </c>
      <c r="Y42" s="104" cm="1">
        <f t="array" ref="Y42">IFERROR(IF(OR(I42&lt;0,I42&gt;4000,X42&lt;55),0,INDEX('SEC Appendix V3'!$B$5:$F$8,_xlfn.IFS(X42&lt;60,1,X42&lt;65,2,X42&lt;68,3,TRUE,4),MATCH(YEAR($R$27),'SEC Appendix V3'!$B$4:$F$4))*IF(I42&lt;=3000,I42,12000-(3*I42))),0)</f>
        <v>0</v>
      </c>
      <c r="Z42" s="106">
        <f t="shared" si="3"/>
        <v>25</v>
      </c>
      <c r="AA42" s="104" cm="1">
        <f t="array" ref="AA42">IFERROR(IF(OR(J42&lt;0,J42&gt;4000,Z42&lt;55),0,INDEX('SEC Appendix V3'!$B$5:$F$8,_xlfn.IFS(Z42&lt;60,1,Z42&lt;65,2,Z42&lt;68,3,TRUE,4),MATCH(YEAR($R$27),'SEC Appendix V3'!$B$4:$F$4))*IF(J42&lt;=3000,J42,12000-(3*J42))),0)</f>
        <v>0</v>
      </c>
      <c r="AB42" s="106">
        <f t="shared" si="4"/>
        <v>25</v>
      </c>
      <c r="AC42" s="104" cm="1">
        <f t="array" ref="AC42">IFERROR(IF(OR(K42&lt;0,K42&gt;4000,AB42&lt;55),0,INDEX('SEC Appendix V3'!$B$5:$F$8,_xlfn.IFS(AB42&lt;60,1,AB42&lt;65,2,AB42&lt;68,3,TRUE,4),MATCH(YEAR($R$27),'SEC Appendix V3'!$B$4:$F$4))*IF(K42&lt;=3000,K42,12000-(3*K42))),0)</f>
        <v>0</v>
      </c>
      <c r="AD42" s="106">
        <f t="shared" si="5"/>
        <v>25</v>
      </c>
      <c r="AE42" s="104" cm="1">
        <f t="array" ref="AE42">IFERROR(IF(OR(L42&lt;0,L42&gt;4000,AD42&lt;55),0,INDEX('SEC Appendix V3'!$B$5:$F$8,_xlfn.IFS(AD42&lt;60,1,AD42&lt;65,2,AD42&lt;68,3,TRUE,4),MATCH(YEAR($R$27),'SEC Appendix V3'!$B$4:$F$4))*IF(L42&lt;=3000,L42,12000-(3*L42))),0)</f>
        <v>0</v>
      </c>
      <c r="AF42" s="106">
        <f t="shared" si="6"/>
        <v>25</v>
      </c>
      <c r="AG42" s="104" cm="1">
        <f t="array" ref="AG42">IFERROR(IF(OR(M42&lt;0,M42&gt;4000,AF42&lt;55),0,INDEX('SEC Appendix V3'!$B$5:$F$8,_xlfn.IFS(AF42&lt;60,1,AF42&lt;65,2,AF42&lt;68,3,TRUE,4),MATCH(YEAR($R$27),'SEC Appendix V3'!$B$4:$F$4))*IF(M42&lt;=3000,M42,12000-(3*M42))),0)</f>
        <v>0</v>
      </c>
      <c r="AH42" s="106">
        <f t="shared" si="7"/>
        <v>25</v>
      </c>
      <c r="AI42" s="104" cm="1">
        <f t="array" ref="AI42">IFERROR(IF(OR(N42&lt;0,N42&gt;4000,AH42&lt;55),0,INDEX('SEC Appendix V3'!$B$5:$F$8,_xlfn.IFS(AH42&lt;60,1,AH42&lt;65,2,AH42&lt;68,3,TRUE,4),MATCH(YEAR($R$27),'SEC Appendix V3'!$B$4:$F$4))*IF(N42&lt;=3000,N42,12000-(3*N42))),0)</f>
        <v>0</v>
      </c>
      <c r="AJ42" s="106">
        <f t="shared" si="8"/>
        <v>25</v>
      </c>
      <c r="AK42" s="104" cm="1">
        <f t="array" ref="AK42">IFERROR(IF(OR(O42&lt;0,O42&gt;4000,AJ42&lt;55),0,INDEX('SEC Appendix V3'!$B$5:$F$8,_xlfn.IFS(AJ42&lt;60,1,AJ42&lt;65,2,AJ42&lt;68,3,TRUE,4),MATCH(YEAR($R$27),'SEC Appendix V3'!$B$4:$F$4))*IF(O42&lt;=3000,O42,12000-(3*O42))),0)</f>
        <v>0</v>
      </c>
      <c r="AL42" s="106">
        <f t="shared" si="9"/>
        <v>25</v>
      </c>
      <c r="AM42" s="104" cm="1">
        <f t="array" ref="AM42">IFERROR(IF(OR(P42&lt;0,P42&gt;4000,AL42&lt;55),0,INDEX('SEC Appendix V3'!$B$5:$F$8,_xlfn.IFS(AL42&lt;60,1,AL42&lt;65,2,AL42&lt;68,3,TRUE,4),MATCH(YEAR($R$27),'SEC Appendix V3'!$B$4:$F$4))*IF(P42&lt;=3000,P42,12000-(3*P42))),0)</f>
        <v>0</v>
      </c>
      <c r="AN42" s="106">
        <f t="shared" si="10"/>
        <v>25</v>
      </c>
      <c r="AO42" s="104" cm="1">
        <f t="array" ref="AO42">IFERROR(IF(OR(Q42&lt;0,Q42&gt;4000,AN42&lt;55),0,INDEX('SEC Appendix V3'!$B$5:$F$8,_xlfn.IFS(AN42&lt;60,1,AN42&lt;65,2,AN42&lt;68,3,TRUE,4),MATCH(YEAR($R$27),'SEC Appendix V3'!$B$4:$F$4))*IF(Q42&lt;=3000,Q42,12000-(3*Q42))),0)</f>
        <v>0</v>
      </c>
      <c r="AP42" s="79">
        <f t="shared" si="11"/>
        <v>0</v>
      </c>
    </row>
    <row r="43" spans="1:42" s="68" customFormat="1" x14ac:dyDescent="0.35">
      <c r="A43" s="70">
        <v>14</v>
      </c>
      <c r="B43" s="57"/>
      <c r="C43" s="58"/>
      <c r="D43" s="66"/>
      <c r="E43" s="30" t="str">
        <f t="shared" si="0"/>
        <v>Jan-00</v>
      </c>
      <c r="F43" s="60"/>
      <c r="G43" s="60"/>
      <c r="H43" s="60"/>
      <c r="I43" s="60"/>
      <c r="J43" s="60"/>
      <c r="K43" s="60"/>
      <c r="L43" s="60"/>
      <c r="M43" s="60"/>
      <c r="N43" s="60"/>
      <c r="O43" s="60"/>
      <c r="P43" s="60"/>
      <c r="Q43" s="60"/>
      <c r="R43" s="50">
        <f t="shared" si="12"/>
        <v>25</v>
      </c>
      <c r="S43" s="104" cm="1">
        <f t="array" ref="S43">IFERROR(IF(OR(F43&lt;0,F43&gt;4000,R43&lt;55),0,INDEX('SEC Appendix V3'!$B$5:$F$8,_xlfn.IFS(R43&lt;60,1,R43&lt;65,2,R43&lt;68,3,TRUE,4),MATCH(YEAR($R$27),'SEC Appendix V3'!$B$4:$F$4))*IF(F43&lt;=3000,F43,12000-(3*F43))),0)</f>
        <v>0</v>
      </c>
      <c r="T43" s="106">
        <f t="shared" si="13"/>
        <v>25</v>
      </c>
      <c r="U43" s="104" cm="1">
        <f t="array" ref="U43">IFERROR(IF(OR(G43&lt;0,G43&gt;4000,T43&lt;55),0,INDEX('SEC Appendix V3'!$B$5:$F$8,_xlfn.IFS(T43&lt;60,1,T43&lt;65,2,T43&lt;68,3,TRUE,4),MATCH(YEAR($R$27),'SEC Appendix V3'!$B$4:$F$4))*IF(G43&lt;=3000,G43,12000-(3*G43))),0)</f>
        <v>0</v>
      </c>
      <c r="V43" s="106">
        <f t="shared" si="1"/>
        <v>25</v>
      </c>
      <c r="W43" s="104" cm="1">
        <f t="array" ref="W43">IFERROR(IF(OR(H43&lt;0,H43&gt;4000,V43&lt;55),0,INDEX('SEC Appendix V3'!$B$5:$F$8,_xlfn.IFS(V43&lt;60,1,V43&lt;65,2,V43&lt;68,3,TRUE,4),MATCH(YEAR($R$27),'SEC Appendix V3'!$B$4:$F$4))*IF(H43&lt;=3000,H43,12000-(3*H43))),0)</f>
        <v>0</v>
      </c>
      <c r="X43" s="106">
        <f t="shared" si="2"/>
        <v>25</v>
      </c>
      <c r="Y43" s="104" cm="1">
        <f t="array" ref="Y43">IFERROR(IF(OR(I43&lt;0,I43&gt;4000,X43&lt;55),0,INDEX('SEC Appendix V3'!$B$5:$F$8,_xlfn.IFS(X43&lt;60,1,X43&lt;65,2,X43&lt;68,3,TRUE,4),MATCH(YEAR($R$27),'SEC Appendix V3'!$B$4:$F$4))*IF(I43&lt;=3000,I43,12000-(3*I43))),0)</f>
        <v>0</v>
      </c>
      <c r="Z43" s="106">
        <f t="shared" si="3"/>
        <v>25</v>
      </c>
      <c r="AA43" s="104" cm="1">
        <f t="array" ref="AA43">IFERROR(IF(OR(J43&lt;0,J43&gt;4000,Z43&lt;55),0,INDEX('SEC Appendix V3'!$B$5:$F$8,_xlfn.IFS(Z43&lt;60,1,Z43&lt;65,2,Z43&lt;68,3,TRUE,4),MATCH(YEAR($R$27),'SEC Appendix V3'!$B$4:$F$4))*IF(J43&lt;=3000,J43,12000-(3*J43))),0)</f>
        <v>0</v>
      </c>
      <c r="AB43" s="106">
        <f t="shared" si="4"/>
        <v>25</v>
      </c>
      <c r="AC43" s="104" cm="1">
        <f t="array" ref="AC43">IFERROR(IF(OR(K43&lt;0,K43&gt;4000,AB43&lt;55),0,INDEX('SEC Appendix V3'!$B$5:$F$8,_xlfn.IFS(AB43&lt;60,1,AB43&lt;65,2,AB43&lt;68,3,TRUE,4),MATCH(YEAR($R$27),'SEC Appendix V3'!$B$4:$F$4))*IF(K43&lt;=3000,K43,12000-(3*K43))),0)</f>
        <v>0</v>
      </c>
      <c r="AD43" s="106">
        <f t="shared" si="5"/>
        <v>25</v>
      </c>
      <c r="AE43" s="104" cm="1">
        <f t="array" ref="AE43">IFERROR(IF(OR(L43&lt;0,L43&gt;4000,AD43&lt;55),0,INDEX('SEC Appendix V3'!$B$5:$F$8,_xlfn.IFS(AD43&lt;60,1,AD43&lt;65,2,AD43&lt;68,3,TRUE,4),MATCH(YEAR($R$27),'SEC Appendix V3'!$B$4:$F$4))*IF(L43&lt;=3000,L43,12000-(3*L43))),0)</f>
        <v>0</v>
      </c>
      <c r="AF43" s="106">
        <f t="shared" si="6"/>
        <v>25</v>
      </c>
      <c r="AG43" s="104" cm="1">
        <f t="array" ref="AG43">IFERROR(IF(OR(M43&lt;0,M43&gt;4000,AF43&lt;55),0,INDEX('SEC Appendix V3'!$B$5:$F$8,_xlfn.IFS(AF43&lt;60,1,AF43&lt;65,2,AF43&lt;68,3,TRUE,4),MATCH(YEAR($R$27),'SEC Appendix V3'!$B$4:$F$4))*IF(M43&lt;=3000,M43,12000-(3*M43))),0)</f>
        <v>0</v>
      </c>
      <c r="AH43" s="106">
        <f t="shared" si="7"/>
        <v>25</v>
      </c>
      <c r="AI43" s="104" cm="1">
        <f t="array" ref="AI43">IFERROR(IF(OR(N43&lt;0,N43&gt;4000,AH43&lt;55),0,INDEX('SEC Appendix V3'!$B$5:$F$8,_xlfn.IFS(AH43&lt;60,1,AH43&lt;65,2,AH43&lt;68,3,TRUE,4),MATCH(YEAR($R$27),'SEC Appendix V3'!$B$4:$F$4))*IF(N43&lt;=3000,N43,12000-(3*N43))),0)</f>
        <v>0</v>
      </c>
      <c r="AJ43" s="106">
        <f t="shared" si="8"/>
        <v>25</v>
      </c>
      <c r="AK43" s="104" cm="1">
        <f t="array" ref="AK43">IFERROR(IF(OR(O43&lt;0,O43&gt;4000,AJ43&lt;55),0,INDEX('SEC Appendix V3'!$B$5:$F$8,_xlfn.IFS(AJ43&lt;60,1,AJ43&lt;65,2,AJ43&lt;68,3,TRUE,4),MATCH(YEAR($R$27),'SEC Appendix V3'!$B$4:$F$4))*IF(O43&lt;=3000,O43,12000-(3*O43))),0)</f>
        <v>0</v>
      </c>
      <c r="AL43" s="106">
        <f t="shared" si="9"/>
        <v>25</v>
      </c>
      <c r="AM43" s="104" cm="1">
        <f t="array" ref="AM43">IFERROR(IF(OR(P43&lt;0,P43&gt;4000,AL43&lt;55),0,INDEX('SEC Appendix V3'!$B$5:$F$8,_xlfn.IFS(AL43&lt;60,1,AL43&lt;65,2,AL43&lt;68,3,TRUE,4),MATCH(YEAR($R$27),'SEC Appendix V3'!$B$4:$F$4))*IF(P43&lt;=3000,P43,12000-(3*P43))),0)</f>
        <v>0</v>
      </c>
      <c r="AN43" s="106">
        <f t="shared" si="10"/>
        <v>25</v>
      </c>
      <c r="AO43" s="104" cm="1">
        <f t="array" ref="AO43">IFERROR(IF(OR(Q43&lt;0,Q43&gt;4000,AN43&lt;55),0,INDEX('SEC Appendix V3'!$B$5:$F$8,_xlfn.IFS(AN43&lt;60,1,AN43&lt;65,2,AN43&lt;68,3,TRUE,4),MATCH(YEAR($R$27),'SEC Appendix V3'!$B$4:$F$4))*IF(Q43&lt;=3000,Q43,12000-(3*Q43))),0)</f>
        <v>0</v>
      </c>
      <c r="AP43" s="79">
        <f t="shared" si="11"/>
        <v>0</v>
      </c>
    </row>
    <row r="44" spans="1:42" x14ac:dyDescent="0.35">
      <c r="A44" s="70">
        <v>15</v>
      </c>
      <c r="B44" s="58"/>
      <c r="C44" s="58"/>
      <c r="D44" s="59"/>
      <c r="E44" s="30" t="str">
        <f t="shared" si="0"/>
        <v>Jan-00</v>
      </c>
      <c r="F44" s="60"/>
      <c r="G44" s="60"/>
      <c r="H44" s="60"/>
      <c r="I44" s="60"/>
      <c r="J44" s="60"/>
      <c r="K44" s="60"/>
      <c r="L44" s="60"/>
      <c r="M44" s="60"/>
      <c r="N44" s="60"/>
      <c r="O44" s="60"/>
      <c r="P44" s="60"/>
      <c r="Q44" s="60"/>
      <c r="R44" s="50">
        <f t="shared" si="12"/>
        <v>25</v>
      </c>
      <c r="S44" s="104" cm="1">
        <f t="array" ref="S44">IFERROR(IF(OR(F44&lt;0,F44&gt;4000,R44&lt;55),0,INDEX('SEC Appendix V3'!$B$5:$F$8,_xlfn.IFS(R44&lt;60,1,R44&lt;65,2,R44&lt;68,3,TRUE,4),MATCH(YEAR($R$27),'SEC Appendix V3'!$B$4:$F$4))*IF(F44&lt;=3000,F44,12000-(3*F44))),0)</f>
        <v>0</v>
      </c>
      <c r="T44" s="106">
        <f t="shared" si="13"/>
        <v>25</v>
      </c>
      <c r="U44" s="104" cm="1">
        <f t="array" ref="U44">IFERROR(IF(OR(G44&lt;0,G44&gt;4000,T44&lt;55),0,INDEX('SEC Appendix V3'!$B$5:$F$8,_xlfn.IFS(T44&lt;60,1,T44&lt;65,2,T44&lt;68,3,TRUE,4),MATCH(YEAR($R$27),'SEC Appendix V3'!$B$4:$F$4))*IF(G44&lt;=3000,G44,12000-(3*G44))),0)</f>
        <v>0</v>
      </c>
      <c r="V44" s="106">
        <f t="shared" si="1"/>
        <v>25</v>
      </c>
      <c r="W44" s="104" cm="1">
        <f t="array" ref="W44">IFERROR(IF(OR(H44&lt;0,H44&gt;4000,V44&lt;55),0,INDEX('SEC Appendix V3'!$B$5:$F$8,_xlfn.IFS(V44&lt;60,1,V44&lt;65,2,V44&lt;68,3,TRUE,4),MATCH(YEAR($R$27),'SEC Appendix V3'!$B$4:$F$4))*IF(H44&lt;=3000,H44,12000-(3*H44))),0)</f>
        <v>0</v>
      </c>
      <c r="X44" s="106">
        <f t="shared" si="2"/>
        <v>25</v>
      </c>
      <c r="Y44" s="104" cm="1">
        <f t="array" ref="Y44">IFERROR(IF(OR(I44&lt;0,I44&gt;4000,X44&lt;55),0,INDEX('SEC Appendix V3'!$B$5:$F$8,_xlfn.IFS(X44&lt;60,1,X44&lt;65,2,X44&lt;68,3,TRUE,4),MATCH(YEAR($R$27),'SEC Appendix V3'!$B$4:$F$4))*IF(I44&lt;=3000,I44,12000-(3*I44))),0)</f>
        <v>0</v>
      </c>
      <c r="Z44" s="106">
        <f t="shared" si="3"/>
        <v>25</v>
      </c>
      <c r="AA44" s="104" cm="1">
        <f t="array" ref="AA44">IFERROR(IF(OR(J44&lt;0,J44&gt;4000,Z44&lt;55),0,INDEX('SEC Appendix V3'!$B$5:$F$8,_xlfn.IFS(Z44&lt;60,1,Z44&lt;65,2,Z44&lt;68,3,TRUE,4),MATCH(YEAR($R$27),'SEC Appendix V3'!$B$4:$F$4))*IF(J44&lt;=3000,J44,12000-(3*J44))),0)</f>
        <v>0</v>
      </c>
      <c r="AB44" s="106">
        <f t="shared" si="4"/>
        <v>25</v>
      </c>
      <c r="AC44" s="104" cm="1">
        <f t="array" ref="AC44">IFERROR(IF(OR(K44&lt;0,K44&gt;4000,AB44&lt;55),0,INDEX('SEC Appendix V3'!$B$5:$F$8,_xlfn.IFS(AB44&lt;60,1,AB44&lt;65,2,AB44&lt;68,3,TRUE,4),MATCH(YEAR($R$27),'SEC Appendix V3'!$B$4:$F$4))*IF(K44&lt;=3000,K44,12000-(3*K44))),0)</f>
        <v>0</v>
      </c>
      <c r="AD44" s="106">
        <f t="shared" si="5"/>
        <v>25</v>
      </c>
      <c r="AE44" s="104" cm="1">
        <f t="array" ref="AE44">IFERROR(IF(OR(L44&lt;0,L44&gt;4000,AD44&lt;55),0,INDEX('SEC Appendix V3'!$B$5:$F$8,_xlfn.IFS(AD44&lt;60,1,AD44&lt;65,2,AD44&lt;68,3,TRUE,4),MATCH(YEAR($R$27),'SEC Appendix V3'!$B$4:$F$4))*IF(L44&lt;=3000,L44,12000-(3*L44))),0)</f>
        <v>0</v>
      </c>
      <c r="AF44" s="106">
        <f t="shared" si="6"/>
        <v>25</v>
      </c>
      <c r="AG44" s="104" cm="1">
        <f t="array" ref="AG44">IFERROR(IF(OR(M44&lt;0,M44&gt;4000,AF44&lt;55),0,INDEX('SEC Appendix V3'!$B$5:$F$8,_xlfn.IFS(AF44&lt;60,1,AF44&lt;65,2,AF44&lt;68,3,TRUE,4),MATCH(YEAR($R$27),'SEC Appendix V3'!$B$4:$F$4))*IF(M44&lt;=3000,M44,12000-(3*M44))),0)</f>
        <v>0</v>
      </c>
      <c r="AH44" s="106">
        <f t="shared" si="7"/>
        <v>25</v>
      </c>
      <c r="AI44" s="104" cm="1">
        <f t="array" ref="AI44">IFERROR(IF(OR(N44&lt;0,N44&gt;4000,AH44&lt;55),0,INDEX('SEC Appendix V3'!$B$5:$F$8,_xlfn.IFS(AH44&lt;60,1,AH44&lt;65,2,AH44&lt;68,3,TRUE,4),MATCH(YEAR($R$27),'SEC Appendix V3'!$B$4:$F$4))*IF(N44&lt;=3000,N44,12000-(3*N44))),0)</f>
        <v>0</v>
      </c>
      <c r="AJ44" s="106">
        <f t="shared" si="8"/>
        <v>25</v>
      </c>
      <c r="AK44" s="104" cm="1">
        <f t="array" ref="AK44">IFERROR(IF(OR(O44&lt;0,O44&gt;4000,AJ44&lt;55),0,INDEX('SEC Appendix V3'!$B$5:$F$8,_xlfn.IFS(AJ44&lt;60,1,AJ44&lt;65,2,AJ44&lt;68,3,TRUE,4),MATCH(YEAR($R$27),'SEC Appendix V3'!$B$4:$F$4))*IF(O44&lt;=3000,O44,12000-(3*O44))),0)</f>
        <v>0</v>
      </c>
      <c r="AL44" s="106">
        <f t="shared" si="9"/>
        <v>25</v>
      </c>
      <c r="AM44" s="104" cm="1">
        <f t="array" ref="AM44">IFERROR(IF(OR(P44&lt;0,P44&gt;4000,AL44&lt;55),0,INDEX('SEC Appendix V3'!$B$5:$F$8,_xlfn.IFS(AL44&lt;60,1,AL44&lt;65,2,AL44&lt;68,3,TRUE,4),MATCH(YEAR($R$27),'SEC Appendix V3'!$B$4:$F$4))*IF(P44&lt;=3000,P44,12000-(3*P44))),0)</f>
        <v>0</v>
      </c>
      <c r="AN44" s="106">
        <f t="shared" si="10"/>
        <v>25</v>
      </c>
      <c r="AO44" s="104" cm="1">
        <f t="array" ref="AO44">IFERROR(IF(OR(Q44&lt;0,Q44&gt;4000,AN44&lt;55),0,INDEX('SEC Appendix V3'!$B$5:$F$8,_xlfn.IFS(AN44&lt;60,1,AN44&lt;65,2,AN44&lt;68,3,TRUE,4),MATCH(YEAR($R$27),'SEC Appendix V3'!$B$4:$F$4))*IF(Q44&lt;=3000,Q44,12000-(3*Q44))),0)</f>
        <v>0</v>
      </c>
      <c r="AP44" s="79">
        <f t="shared" si="11"/>
        <v>0</v>
      </c>
    </row>
    <row r="45" spans="1:42" x14ac:dyDescent="0.35">
      <c r="A45" s="70">
        <v>16</v>
      </c>
      <c r="B45" s="57"/>
      <c r="C45" s="58"/>
      <c r="D45" s="59"/>
      <c r="E45" s="30" t="str">
        <f t="shared" si="0"/>
        <v>Jan-00</v>
      </c>
      <c r="F45" s="60"/>
      <c r="G45" s="60"/>
      <c r="H45" s="60"/>
      <c r="I45" s="60"/>
      <c r="J45" s="60"/>
      <c r="K45" s="60"/>
      <c r="L45" s="60"/>
      <c r="M45" s="60"/>
      <c r="N45" s="60"/>
      <c r="O45" s="60"/>
      <c r="P45" s="60"/>
      <c r="Q45" s="60"/>
      <c r="R45" s="50">
        <f t="shared" si="12"/>
        <v>25</v>
      </c>
      <c r="S45" s="104" cm="1">
        <f t="array" ref="S45">IFERROR(IF(OR(F45&lt;0,F45&gt;4000,R45&lt;55),0,INDEX('SEC Appendix V3'!$B$5:$F$8,_xlfn.IFS(R45&lt;60,1,R45&lt;65,2,R45&lt;68,3,TRUE,4),MATCH(YEAR($R$27),'SEC Appendix V3'!$B$4:$F$4))*IF(F45&lt;=3000,F45,12000-(3*F45))),0)</f>
        <v>0</v>
      </c>
      <c r="T45" s="106">
        <f t="shared" si="13"/>
        <v>25</v>
      </c>
      <c r="U45" s="104" cm="1">
        <f t="array" ref="U45">IFERROR(IF(OR(G45&lt;0,G45&gt;4000,T45&lt;55),0,INDEX('SEC Appendix V3'!$B$5:$F$8,_xlfn.IFS(T45&lt;60,1,T45&lt;65,2,T45&lt;68,3,TRUE,4),MATCH(YEAR($R$27),'SEC Appendix V3'!$B$4:$F$4))*IF(G45&lt;=3000,G45,12000-(3*G45))),0)</f>
        <v>0</v>
      </c>
      <c r="V45" s="106">
        <f t="shared" si="1"/>
        <v>25</v>
      </c>
      <c r="W45" s="104" cm="1">
        <f t="array" ref="W45">IFERROR(IF(OR(H45&lt;0,H45&gt;4000,V45&lt;55),0,INDEX('SEC Appendix V3'!$B$5:$F$8,_xlfn.IFS(V45&lt;60,1,V45&lt;65,2,V45&lt;68,3,TRUE,4),MATCH(YEAR($R$27),'SEC Appendix V3'!$B$4:$F$4))*IF(H45&lt;=3000,H45,12000-(3*H45))),0)</f>
        <v>0</v>
      </c>
      <c r="X45" s="106">
        <f t="shared" si="2"/>
        <v>25</v>
      </c>
      <c r="Y45" s="104" cm="1">
        <f t="array" ref="Y45">IFERROR(IF(OR(I45&lt;0,I45&gt;4000,X45&lt;55),0,INDEX('SEC Appendix V3'!$B$5:$F$8,_xlfn.IFS(X45&lt;60,1,X45&lt;65,2,X45&lt;68,3,TRUE,4),MATCH(YEAR($R$27),'SEC Appendix V3'!$B$4:$F$4))*IF(I45&lt;=3000,I45,12000-(3*I45))),0)</f>
        <v>0</v>
      </c>
      <c r="Z45" s="106">
        <f t="shared" si="3"/>
        <v>25</v>
      </c>
      <c r="AA45" s="104" cm="1">
        <f t="array" ref="AA45">IFERROR(IF(OR(J45&lt;0,J45&gt;4000,Z45&lt;55),0,INDEX('SEC Appendix V3'!$B$5:$F$8,_xlfn.IFS(Z45&lt;60,1,Z45&lt;65,2,Z45&lt;68,3,TRUE,4),MATCH(YEAR($R$27),'SEC Appendix V3'!$B$4:$F$4))*IF(J45&lt;=3000,J45,12000-(3*J45))),0)</f>
        <v>0</v>
      </c>
      <c r="AB45" s="106">
        <f t="shared" si="4"/>
        <v>25</v>
      </c>
      <c r="AC45" s="104" cm="1">
        <f t="array" ref="AC45">IFERROR(IF(OR(K45&lt;0,K45&gt;4000,AB45&lt;55),0,INDEX('SEC Appendix V3'!$B$5:$F$8,_xlfn.IFS(AB45&lt;60,1,AB45&lt;65,2,AB45&lt;68,3,TRUE,4),MATCH(YEAR($R$27),'SEC Appendix V3'!$B$4:$F$4))*IF(K45&lt;=3000,K45,12000-(3*K45))),0)</f>
        <v>0</v>
      </c>
      <c r="AD45" s="106">
        <f t="shared" si="5"/>
        <v>25</v>
      </c>
      <c r="AE45" s="104" cm="1">
        <f t="array" ref="AE45">IFERROR(IF(OR(L45&lt;0,L45&gt;4000,AD45&lt;55),0,INDEX('SEC Appendix V3'!$B$5:$F$8,_xlfn.IFS(AD45&lt;60,1,AD45&lt;65,2,AD45&lt;68,3,TRUE,4),MATCH(YEAR($R$27),'SEC Appendix V3'!$B$4:$F$4))*IF(L45&lt;=3000,L45,12000-(3*L45))),0)</f>
        <v>0</v>
      </c>
      <c r="AF45" s="106">
        <f t="shared" si="6"/>
        <v>25</v>
      </c>
      <c r="AG45" s="104" cm="1">
        <f t="array" ref="AG45">IFERROR(IF(OR(M45&lt;0,M45&gt;4000,AF45&lt;55),0,INDEX('SEC Appendix V3'!$B$5:$F$8,_xlfn.IFS(AF45&lt;60,1,AF45&lt;65,2,AF45&lt;68,3,TRUE,4),MATCH(YEAR($R$27),'SEC Appendix V3'!$B$4:$F$4))*IF(M45&lt;=3000,M45,12000-(3*M45))),0)</f>
        <v>0</v>
      </c>
      <c r="AH45" s="106">
        <f t="shared" si="7"/>
        <v>25</v>
      </c>
      <c r="AI45" s="104" cm="1">
        <f t="array" ref="AI45">IFERROR(IF(OR(N45&lt;0,N45&gt;4000,AH45&lt;55),0,INDEX('SEC Appendix V3'!$B$5:$F$8,_xlfn.IFS(AH45&lt;60,1,AH45&lt;65,2,AH45&lt;68,3,TRUE,4),MATCH(YEAR($R$27),'SEC Appendix V3'!$B$4:$F$4))*IF(N45&lt;=3000,N45,12000-(3*N45))),0)</f>
        <v>0</v>
      </c>
      <c r="AJ45" s="106">
        <f t="shared" si="8"/>
        <v>25</v>
      </c>
      <c r="AK45" s="104" cm="1">
        <f t="array" ref="AK45">IFERROR(IF(OR(O45&lt;0,O45&gt;4000,AJ45&lt;55),0,INDEX('SEC Appendix V3'!$B$5:$F$8,_xlfn.IFS(AJ45&lt;60,1,AJ45&lt;65,2,AJ45&lt;68,3,TRUE,4),MATCH(YEAR($R$27),'SEC Appendix V3'!$B$4:$F$4))*IF(O45&lt;=3000,O45,12000-(3*O45))),0)</f>
        <v>0</v>
      </c>
      <c r="AL45" s="106">
        <f t="shared" si="9"/>
        <v>25</v>
      </c>
      <c r="AM45" s="104" cm="1">
        <f t="array" ref="AM45">IFERROR(IF(OR(P45&lt;0,P45&gt;4000,AL45&lt;55),0,INDEX('SEC Appendix V3'!$B$5:$F$8,_xlfn.IFS(AL45&lt;60,1,AL45&lt;65,2,AL45&lt;68,3,TRUE,4),MATCH(YEAR($R$27),'SEC Appendix V3'!$B$4:$F$4))*IF(P45&lt;=3000,P45,12000-(3*P45))),0)</f>
        <v>0</v>
      </c>
      <c r="AN45" s="106">
        <f t="shared" si="10"/>
        <v>25</v>
      </c>
      <c r="AO45" s="104" cm="1">
        <f t="array" ref="AO45">IFERROR(IF(OR(Q45&lt;0,Q45&gt;4000,AN45&lt;55),0,INDEX('SEC Appendix V3'!$B$5:$F$8,_xlfn.IFS(AN45&lt;60,1,AN45&lt;65,2,AN45&lt;68,3,TRUE,4),MATCH(YEAR($R$27),'SEC Appendix V3'!$B$4:$F$4))*IF(Q45&lt;=3000,Q45,12000-(3*Q45))),0)</f>
        <v>0</v>
      </c>
      <c r="AP45" s="79">
        <f t="shared" si="11"/>
        <v>0</v>
      </c>
    </row>
    <row r="46" spans="1:42" x14ac:dyDescent="0.35">
      <c r="A46" s="70">
        <v>17</v>
      </c>
      <c r="B46" s="57"/>
      <c r="C46" s="58"/>
      <c r="D46" s="59"/>
      <c r="E46" s="30" t="str">
        <f t="shared" si="0"/>
        <v>Jan-00</v>
      </c>
      <c r="F46" s="60"/>
      <c r="G46" s="60"/>
      <c r="H46" s="60"/>
      <c r="I46" s="60"/>
      <c r="J46" s="60"/>
      <c r="K46" s="60"/>
      <c r="L46" s="60"/>
      <c r="M46" s="60"/>
      <c r="N46" s="60"/>
      <c r="O46" s="60"/>
      <c r="P46" s="60"/>
      <c r="Q46" s="60"/>
      <c r="R46" s="50">
        <f t="shared" si="12"/>
        <v>25</v>
      </c>
      <c r="S46" s="104" cm="1">
        <f t="array" ref="S46">IFERROR(IF(OR(F46&lt;0,F46&gt;4000,R46&lt;55),0,INDEX('SEC Appendix V3'!$B$5:$F$8,_xlfn.IFS(R46&lt;60,1,R46&lt;65,2,R46&lt;68,3,TRUE,4),MATCH(YEAR($R$27),'SEC Appendix V3'!$B$4:$F$4))*IF(F46&lt;=3000,F46,12000-(3*F46))),0)</f>
        <v>0</v>
      </c>
      <c r="T46" s="106">
        <f t="shared" si="13"/>
        <v>25</v>
      </c>
      <c r="U46" s="104" cm="1">
        <f t="array" ref="U46">IFERROR(IF(OR(G46&lt;0,G46&gt;4000,T46&lt;55),0,INDEX('SEC Appendix V3'!$B$5:$F$8,_xlfn.IFS(T46&lt;60,1,T46&lt;65,2,T46&lt;68,3,TRUE,4),MATCH(YEAR($R$27),'SEC Appendix V3'!$B$4:$F$4))*IF(G46&lt;=3000,G46,12000-(3*G46))),0)</f>
        <v>0</v>
      </c>
      <c r="V46" s="106">
        <f t="shared" si="1"/>
        <v>25</v>
      </c>
      <c r="W46" s="104" cm="1">
        <f t="array" ref="W46">IFERROR(IF(OR(H46&lt;0,H46&gt;4000,V46&lt;55),0,INDEX('SEC Appendix V3'!$B$5:$F$8,_xlfn.IFS(V46&lt;60,1,V46&lt;65,2,V46&lt;68,3,TRUE,4),MATCH(YEAR($R$27),'SEC Appendix V3'!$B$4:$F$4))*IF(H46&lt;=3000,H46,12000-(3*H46))),0)</f>
        <v>0</v>
      </c>
      <c r="X46" s="106">
        <f t="shared" si="2"/>
        <v>25</v>
      </c>
      <c r="Y46" s="104" cm="1">
        <f t="array" ref="Y46">IFERROR(IF(OR(I46&lt;0,I46&gt;4000,X46&lt;55),0,INDEX('SEC Appendix V3'!$B$5:$F$8,_xlfn.IFS(X46&lt;60,1,X46&lt;65,2,X46&lt;68,3,TRUE,4),MATCH(YEAR($R$27),'SEC Appendix V3'!$B$4:$F$4))*IF(I46&lt;=3000,I46,12000-(3*I46))),0)</f>
        <v>0</v>
      </c>
      <c r="Z46" s="106">
        <f t="shared" si="3"/>
        <v>25</v>
      </c>
      <c r="AA46" s="104" cm="1">
        <f t="array" ref="AA46">IFERROR(IF(OR(J46&lt;0,J46&gt;4000,Z46&lt;55),0,INDEX('SEC Appendix V3'!$B$5:$F$8,_xlfn.IFS(Z46&lt;60,1,Z46&lt;65,2,Z46&lt;68,3,TRUE,4),MATCH(YEAR($R$27),'SEC Appendix V3'!$B$4:$F$4))*IF(J46&lt;=3000,J46,12000-(3*J46))),0)</f>
        <v>0</v>
      </c>
      <c r="AB46" s="106">
        <f t="shared" si="4"/>
        <v>25</v>
      </c>
      <c r="AC46" s="104" cm="1">
        <f t="array" ref="AC46">IFERROR(IF(OR(K46&lt;0,K46&gt;4000,AB46&lt;55),0,INDEX('SEC Appendix V3'!$B$5:$F$8,_xlfn.IFS(AB46&lt;60,1,AB46&lt;65,2,AB46&lt;68,3,TRUE,4),MATCH(YEAR($R$27),'SEC Appendix V3'!$B$4:$F$4))*IF(K46&lt;=3000,K46,12000-(3*K46))),0)</f>
        <v>0</v>
      </c>
      <c r="AD46" s="106">
        <f t="shared" si="5"/>
        <v>25</v>
      </c>
      <c r="AE46" s="104" cm="1">
        <f t="array" ref="AE46">IFERROR(IF(OR(L46&lt;0,L46&gt;4000,AD46&lt;55),0,INDEX('SEC Appendix V3'!$B$5:$F$8,_xlfn.IFS(AD46&lt;60,1,AD46&lt;65,2,AD46&lt;68,3,TRUE,4),MATCH(YEAR($R$27),'SEC Appendix V3'!$B$4:$F$4))*IF(L46&lt;=3000,L46,12000-(3*L46))),0)</f>
        <v>0</v>
      </c>
      <c r="AF46" s="106">
        <f t="shared" si="6"/>
        <v>25</v>
      </c>
      <c r="AG46" s="104" cm="1">
        <f t="array" ref="AG46">IFERROR(IF(OR(M46&lt;0,M46&gt;4000,AF46&lt;55),0,INDEX('SEC Appendix V3'!$B$5:$F$8,_xlfn.IFS(AF46&lt;60,1,AF46&lt;65,2,AF46&lt;68,3,TRUE,4),MATCH(YEAR($R$27),'SEC Appendix V3'!$B$4:$F$4))*IF(M46&lt;=3000,M46,12000-(3*M46))),0)</f>
        <v>0</v>
      </c>
      <c r="AH46" s="106">
        <f t="shared" si="7"/>
        <v>25</v>
      </c>
      <c r="AI46" s="104" cm="1">
        <f t="array" ref="AI46">IFERROR(IF(OR(N46&lt;0,N46&gt;4000,AH46&lt;55),0,INDEX('SEC Appendix V3'!$B$5:$F$8,_xlfn.IFS(AH46&lt;60,1,AH46&lt;65,2,AH46&lt;68,3,TRUE,4),MATCH(YEAR($R$27),'SEC Appendix V3'!$B$4:$F$4))*IF(N46&lt;=3000,N46,12000-(3*N46))),0)</f>
        <v>0</v>
      </c>
      <c r="AJ46" s="106">
        <f t="shared" si="8"/>
        <v>25</v>
      </c>
      <c r="AK46" s="104" cm="1">
        <f t="array" ref="AK46">IFERROR(IF(OR(O46&lt;0,O46&gt;4000,AJ46&lt;55),0,INDEX('SEC Appendix V3'!$B$5:$F$8,_xlfn.IFS(AJ46&lt;60,1,AJ46&lt;65,2,AJ46&lt;68,3,TRUE,4),MATCH(YEAR($R$27),'SEC Appendix V3'!$B$4:$F$4))*IF(O46&lt;=3000,O46,12000-(3*O46))),0)</f>
        <v>0</v>
      </c>
      <c r="AL46" s="106">
        <f t="shared" si="9"/>
        <v>25</v>
      </c>
      <c r="AM46" s="104" cm="1">
        <f t="array" ref="AM46">IFERROR(IF(OR(P46&lt;0,P46&gt;4000,AL46&lt;55),0,INDEX('SEC Appendix V3'!$B$5:$F$8,_xlfn.IFS(AL46&lt;60,1,AL46&lt;65,2,AL46&lt;68,3,TRUE,4),MATCH(YEAR($R$27),'SEC Appendix V3'!$B$4:$F$4))*IF(P46&lt;=3000,P46,12000-(3*P46))),0)</f>
        <v>0</v>
      </c>
      <c r="AN46" s="106">
        <f t="shared" si="10"/>
        <v>25</v>
      </c>
      <c r="AO46" s="104" cm="1">
        <f t="array" ref="AO46">IFERROR(IF(OR(Q46&lt;0,Q46&gt;4000,AN46&lt;55),0,INDEX('SEC Appendix V3'!$B$5:$F$8,_xlfn.IFS(AN46&lt;60,1,AN46&lt;65,2,AN46&lt;68,3,TRUE,4),MATCH(YEAR($R$27),'SEC Appendix V3'!$B$4:$F$4))*IF(Q46&lt;=3000,Q46,12000-(3*Q46))),0)</f>
        <v>0</v>
      </c>
      <c r="AP46" s="79">
        <f t="shared" si="11"/>
        <v>0</v>
      </c>
    </row>
    <row r="47" spans="1:42" x14ac:dyDescent="0.35">
      <c r="A47" s="70">
        <v>18</v>
      </c>
      <c r="B47" s="58"/>
      <c r="C47" s="58"/>
      <c r="D47" s="59"/>
      <c r="E47" s="30" t="str">
        <f t="shared" si="0"/>
        <v>Jan-00</v>
      </c>
      <c r="F47" s="60"/>
      <c r="G47" s="60"/>
      <c r="H47" s="60"/>
      <c r="I47" s="60"/>
      <c r="J47" s="60"/>
      <c r="K47" s="60"/>
      <c r="L47" s="60"/>
      <c r="M47" s="60"/>
      <c r="N47" s="60"/>
      <c r="O47" s="60"/>
      <c r="P47" s="60"/>
      <c r="Q47" s="60"/>
      <c r="R47" s="50">
        <f t="shared" si="12"/>
        <v>25</v>
      </c>
      <c r="S47" s="104" cm="1">
        <f t="array" ref="S47">IFERROR(IF(OR(F47&lt;0,F47&gt;4000,R47&lt;55),0,INDEX('SEC Appendix V3'!$B$5:$F$8,_xlfn.IFS(R47&lt;60,1,R47&lt;65,2,R47&lt;68,3,TRUE,4),MATCH(YEAR($R$27),'SEC Appendix V3'!$B$4:$F$4))*IF(F47&lt;=3000,F47,12000-(3*F47))),0)</f>
        <v>0</v>
      </c>
      <c r="T47" s="106">
        <f t="shared" si="13"/>
        <v>25</v>
      </c>
      <c r="U47" s="104" cm="1">
        <f t="array" ref="U47">IFERROR(IF(OR(G47&lt;0,G47&gt;4000,T47&lt;55),0,INDEX('SEC Appendix V3'!$B$5:$F$8,_xlfn.IFS(T47&lt;60,1,T47&lt;65,2,T47&lt;68,3,TRUE,4),MATCH(YEAR($R$27),'SEC Appendix V3'!$B$4:$F$4))*IF(G47&lt;=3000,G47,12000-(3*G47))),0)</f>
        <v>0</v>
      </c>
      <c r="V47" s="106">
        <f t="shared" si="1"/>
        <v>25</v>
      </c>
      <c r="W47" s="104" cm="1">
        <f t="array" ref="W47">IFERROR(IF(OR(H47&lt;0,H47&gt;4000,V47&lt;55),0,INDEX('SEC Appendix V3'!$B$5:$F$8,_xlfn.IFS(V47&lt;60,1,V47&lt;65,2,V47&lt;68,3,TRUE,4),MATCH(YEAR($R$27),'SEC Appendix V3'!$B$4:$F$4))*IF(H47&lt;=3000,H47,12000-(3*H47))),0)</f>
        <v>0</v>
      </c>
      <c r="X47" s="106">
        <f t="shared" si="2"/>
        <v>25</v>
      </c>
      <c r="Y47" s="104" cm="1">
        <f t="array" ref="Y47">IFERROR(IF(OR(I47&lt;0,I47&gt;4000,X47&lt;55),0,INDEX('SEC Appendix V3'!$B$5:$F$8,_xlfn.IFS(X47&lt;60,1,X47&lt;65,2,X47&lt;68,3,TRUE,4),MATCH(YEAR($R$27),'SEC Appendix V3'!$B$4:$F$4))*IF(I47&lt;=3000,I47,12000-(3*I47))),0)</f>
        <v>0</v>
      </c>
      <c r="Z47" s="106">
        <f t="shared" si="3"/>
        <v>25</v>
      </c>
      <c r="AA47" s="104" cm="1">
        <f t="array" ref="AA47">IFERROR(IF(OR(J47&lt;0,J47&gt;4000,Z47&lt;55),0,INDEX('SEC Appendix V3'!$B$5:$F$8,_xlfn.IFS(Z47&lt;60,1,Z47&lt;65,2,Z47&lt;68,3,TRUE,4),MATCH(YEAR($R$27),'SEC Appendix V3'!$B$4:$F$4))*IF(J47&lt;=3000,J47,12000-(3*J47))),0)</f>
        <v>0</v>
      </c>
      <c r="AB47" s="106">
        <f t="shared" si="4"/>
        <v>25</v>
      </c>
      <c r="AC47" s="104" cm="1">
        <f t="array" ref="AC47">IFERROR(IF(OR(K47&lt;0,K47&gt;4000,AB47&lt;55),0,INDEX('SEC Appendix V3'!$B$5:$F$8,_xlfn.IFS(AB47&lt;60,1,AB47&lt;65,2,AB47&lt;68,3,TRUE,4),MATCH(YEAR($R$27),'SEC Appendix V3'!$B$4:$F$4))*IF(K47&lt;=3000,K47,12000-(3*K47))),0)</f>
        <v>0</v>
      </c>
      <c r="AD47" s="106">
        <f t="shared" si="5"/>
        <v>25</v>
      </c>
      <c r="AE47" s="104" cm="1">
        <f t="array" ref="AE47">IFERROR(IF(OR(L47&lt;0,L47&gt;4000,AD47&lt;55),0,INDEX('SEC Appendix V3'!$B$5:$F$8,_xlfn.IFS(AD47&lt;60,1,AD47&lt;65,2,AD47&lt;68,3,TRUE,4),MATCH(YEAR($R$27),'SEC Appendix V3'!$B$4:$F$4))*IF(L47&lt;=3000,L47,12000-(3*L47))),0)</f>
        <v>0</v>
      </c>
      <c r="AF47" s="106">
        <f t="shared" si="6"/>
        <v>25</v>
      </c>
      <c r="AG47" s="104" cm="1">
        <f t="array" ref="AG47">IFERROR(IF(OR(M47&lt;0,M47&gt;4000,AF47&lt;55),0,INDEX('SEC Appendix V3'!$B$5:$F$8,_xlfn.IFS(AF47&lt;60,1,AF47&lt;65,2,AF47&lt;68,3,TRUE,4),MATCH(YEAR($R$27),'SEC Appendix V3'!$B$4:$F$4))*IF(M47&lt;=3000,M47,12000-(3*M47))),0)</f>
        <v>0</v>
      </c>
      <c r="AH47" s="106">
        <f t="shared" si="7"/>
        <v>25</v>
      </c>
      <c r="AI47" s="104" cm="1">
        <f t="array" ref="AI47">IFERROR(IF(OR(N47&lt;0,N47&gt;4000,AH47&lt;55),0,INDEX('SEC Appendix V3'!$B$5:$F$8,_xlfn.IFS(AH47&lt;60,1,AH47&lt;65,2,AH47&lt;68,3,TRUE,4),MATCH(YEAR($R$27),'SEC Appendix V3'!$B$4:$F$4))*IF(N47&lt;=3000,N47,12000-(3*N47))),0)</f>
        <v>0</v>
      </c>
      <c r="AJ47" s="106">
        <f t="shared" si="8"/>
        <v>25</v>
      </c>
      <c r="AK47" s="104" cm="1">
        <f t="array" ref="AK47">IFERROR(IF(OR(O47&lt;0,O47&gt;4000,AJ47&lt;55),0,INDEX('SEC Appendix V3'!$B$5:$F$8,_xlfn.IFS(AJ47&lt;60,1,AJ47&lt;65,2,AJ47&lt;68,3,TRUE,4),MATCH(YEAR($R$27),'SEC Appendix V3'!$B$4:$F$4))*IF(O47&lt;=3000,O47,12000-(3*O47))),0)</f>
        <v>0</v>
      </c>
      <c r="AL47" s="106">
        <f t="shared" si="9"/>
        <v>25</v>
      </c>
      <c r="AM47" s="104" cm="1">
        <f t="array" ref="AM47">IFERROR(IF(OR(P47&lt;0,P47&gt;4000,AL47&lt;55),0,INDEX('SEC Appendix V3'!$B$5:$F$8,_xlfn.IFS(AL47&lt;60,1,AL47&lt;65,2,AL47&lt;68,3,TRUE,4),MATCH(YEAR($R$27),'SEC Appendix V3'!$B$4:$F$4))*IF(P47&lt;=3000,P47,12000-(3*P47))),0)</f>
        <v>0</v>
      </c>
      <c r="AN47" s="106">
        <f t="shared" si="10"/>
        <v>25</v>
      </c>
      <c r="AO47" s="104" cm="1">
        <f t="array" ref="AO47">IFERROR(IF(OR(Q47&lt;0,Q47&gt;4000,AN47&lt;55),0,INDEX('SEC Appendix V3'!$B$5:$F$8,_xlfn.IFS(AN47&lt;60,1,AN47&lt;65,2,AN47&lt;68,3,TRUE,4),MATCH(YEAR($R$27),'SEC Appendix V3'!$B$4:$F$4))*IF(Q47&lt;=3000,Q47,12000-(3*Q47))),0)</f>
        <v>0</v>
      </c>
      <c r="AP47" s="79">
        <f t="shared" si="11"/>
        <v>0</v>
      </c>
    </row>
    <row r="48" spans="1:42" x14ac:dyDescent="0.35">
      <c r="A48" s="70">
        <v>19</v>
      </c>
      <c r="B48" s="57"/>
      <c r="C48" s="58"/>
      <c r="D48" s="59"/>
      <c r="E48" s="30" t="str">
        <f t="shared" si="0"/>
        <v>Jan-00</v>
      </c>
      <c r="F48" s="60"/>
      <c r="G48" s="60"/>
      <c r="H48" s="60"/>
      <c r="I48" s="60"/>
      <c r="J48" s="60"/>
      <c r="K48" s="60"/>
      <c r="L48" s="60"/>
      <c r="M48" s="60"/>
      <c r="N48" s="60"/>
      <c r="O48" s="60"/>
      <c r="P48" s="60"/>
      <c r="Q48" s="60"/>
      <c r="R48" s="50">
        <f t="shared" si="12"/>
        <v>25</v>
      </c>
      <c r="S48" s="104" cm="1">
        <f t="array" ref="S48">IFERROR(IF(OR(F48&lt;0,F48&gt;4000,R48&lt;55),0,INDEX('SEC Appendix V3'!$B$5:$F$8,_xlfn.IFS(R48&lt;60,1,R48&lt;65,2,R48&lt;68,3,TRUE,4),MATCH(YEAR($R$27),'SEC Appendix V3'!$B$4:$F$4))*IF(F48&lt;=3000,F48,12000-(3*F48))),0)</f>
        <v>0</v>
      </c>
      <c r="T48" s="106">
        <f t="shared" si="13"/>
        <v>25</v>
      </c>
      <c r="U48" s="104" cm="1">
        <f t="array" ref="U48">IFERROR(IF(OR(G48&lt;0,G48&gt;4000,T48&lt;55),0,INDEX('SEC Appendix V3'!$B$5:$F$8,_xlfn.IFS(T48&lt;60,1,T48&lt;65,2,T48&lt;68,3,TRUE,4),MATCH(YEAR($R$27),'SEC Appendix V3'!$B$4:$F$4))*IF(G48&lt;=3000,G48,12000-(3*G48))),0)</f>
        <v>0</v>
      </c>
      <c r="V48" s="106">
        <f t="shared" si="1"/>
        <v>25</v>
      </c>
      <c r="W48" s="104" cm="1">
        <f t="array" ref="W48">IFERROR(IF(OR(H48&lt;0,H48&gt;4000,V48&lt;55),0,INDEX('SEC Appendix V3'!$B$5:$F$8,_xlfn.IFS(V48&lt;60,1,V48&lt;65,2,V48&lt;68,3,TRUE,4),MATCH(YEAR($R$27),'SEC Appendix V3'!$B$4:$F$4))*IF(H48&lt;=3000,H48,12000-(3*H48))),0)</f>
        <v>0</v>
      </c>
      <c r="X48" s="106">
        <f t="shared" si="2"/>
        <v>25</v>
      </c>
      <c r="Y48" s="104" cm="1">
        <f t="array" ref="Y48">IFERROR(IF(OR(I48&lt;0,I48&gt;4000,X48&lt;55),0,INDEX('SEC Appendix V3'!$B$5:$F$8,_xlfn.IFS(X48&lt;60,1,X48&lt;65,2,X48&lt;68,3,TRUE,4),MATCH(YEAR($R$27),'SEC Appendix V3'!$B$4:$F$4))*IF(I48&lt;=3000,I48,12000-(3*I48))),0)</f>
        <v>0</v>
      </c>
      <c r="Z48" s="106">
        <f t="shared" si="3"/>
        <v>25</v>
      </c>
      <c r="AA48" s="104" cm="1">
        <f t="array" ref="AA48">IFERROR(IF(OR(J48&lt;0,J48&gt;4000,Z48&lt;55),0,INDEX('SEC Appendix V3'!$B$5:$F$8,_xlfn.IFS(Z48&lt;60,1,Z48&lt;65,2,Z48&lt;68,3,TRUE,4),MATCH(YEAR($R$27),'SEC Appendix V3'!$B$4:$F$4))*IF(J48&lt;=3000,J48,12000-(3*J48))),0)</f>
        <v>0</v>
      </c>
      <c r="AB48" s="106">
        <f t="shared" si="4"/>
        <v>25</v>
      </c>
      <c r="AC48" s="104" cm="1">
        <f t="array" ref="AC48">IFERROR(IF(OR(K48&lt;0,K48&gt;4000,AB48&lt;55),0,INDEX('SEC Appendix V3'!$B$5:$F$8,_xlfn.IFS(AB48&lt;60,1,AB48&lt;65,2,AB48&lt;68,3,TRUE,4),MATCH(YEAR($R$27),'SEC Appendix V3'!$B$4:$F$4))*IF(K48&lt;=3000,K48,12000-(3*K48))),0)</f>
        <v>0</v>
      </c>
      <c r="AD48" s="106">
        <f t="shared" si="5"/>
        <v>25</v>
      </c>
      <c r="AE48" s="104" cm="1">
        <f t="array" ref="AE48">IFERROR(IF(OR(L48&lt;0,L48&gt;4000,AD48&lt;55),0,INDEX('SEC Appendix V3'!$B$5:$F$8,_xlfn.IFS(AD48&lt;60,1,AD48&lt;65,2,AD48&lt;68,3,TRUE,4),MATCH(YEAR($R$27),'SEC Appendix V3'!$B$4:$F$4))*IF(L48&lt;=3000,L48,12000-(3*L48))),0)</f>
        <v>0</v>
      </c>
      <c r="AF48" s="106">
        <f t="shared" si="6"/>
        <v>25</v>
      </c>
      <c r="AG48" s="104" cm="1">
        <f t="array" ref="AG48">IFERROR(IF(OR(M48&lt;0,M48&gt;4000,AF48&lt;55),0,INDEX('SEC Appendix V3'!$B$5:$F$8,_xlfn.IFS(AF48&lt;60,1,AF48&lt;65,2,AF48&lt;68,3,TRUE,4),MATCH(YEAR($R$27),'SEC Appendix V3'!$B$4:$F$4))*IF(M48&lt;=3000,M48,12000-(3*M48))),0)</f>
        <v>0</v>
      </c>
      <c r="AH48" s="106">
        <f t="shared" si="7"/>
        <v>25</v>
      </c>
      <c r="AI48" s="104" cm="1">
        <f t="array" ref="AI48">IFERROR(IF(OR(N48&lt;0,N48&gt;4000,AH48&lt;55),0,INDEX('SEC Appendix V3'!$B$5:$F$8,_xlfn.IFS(AH48&lt;60,1,AH48&lt;65,2,AH48&lt;68,3,TRUE,4),MATCH(YEAR($R$27),'SEC Appendix V3'!$B$4:$F$4))*IF(N48&lt;=3000,N48,12000-(3*N48))),0)</f>
        <v>0</v>
      </c>
      <c r="AJ48" s="106">
        <f t="shared" si="8"/>
        <v>25</v>
      </c>
      <c r="AK48" s="104" cm="1">
        <f t="array" ref="AK48">IFERROR(IF(OR(O48&lt;0,O48&gt;4000,AJ48&lt;55),0,INDEX('SEC Appendix V3'!$B$5:$F$8,_xlfn.IFS(AJ48&lt;60,1,AJ48&lt;65,2,AJ48&lt;68,3,TRUE,4),MATCH(YEAR($R$27),'SEC Appendix V3'!$B$4:$F$4))*IF(O48&lt;=3000,O48,12000-(3*O48))),0)</f>
        <v>0</v>
      </c>
      <c r="AL48" s="106">
        <f t="shared" si="9"/>
        <v>25</v>
      </c>
      <c r="AM48" s="104" cm="1">
        <f t="array" ref="AM48">IFERROR(IF(OR(P48&lt;0,P48&gt;4000,AL48&lt;55),0,INDEX('SEC Appendix V3'!$B$5:$F$8,_xlfn.IFS(AL48&lt;60,1,AL48&lt;65,2,AL48&lt;68,3,TRUE,4),MATCH(YEAR($R$27),'SEC Appendix V3'!$B$4:$F$4))*IF(P48&lt;=3000,P48,12000-(3*P48))),0)</f>
        <v>0</v>
      </c>
      <c r="AN48" s="106">
        <f t="shared" si="10"/>
        <v>25</v>
      </c>
      <c r="AO48" s="104" cm="1">
        <f t="array" ref="AO48">IFERROR(IF(OR(Q48&lt;0,Q48&gt;4000,AN48&lt;55),0,INDEX('SEC Appendix V3'!$B$5:$F$8,_xlfn.IFS(AN48&lt;60,1,AN48&lt;65,2,AN48&lt;68,3,TRUE,4),MATCH(YEAR($R$27),'SEC Appendix V3'!$B$4:$F$4))*IF(Q48&lt;=3000,Q48,12000-(3*Q48))),0)</f>
        <v>0</v>
      </c>
      <c r="AP48" s="79">
        <f t="shared" si="11"/>
        <v>0</v>
      </c>
    </row>
    <row r="49" spans="1:42" x14ac:dyDescent="0.35">
      <c r="A49" s="70">
        <v>20</v>
      </c>
      <c r="B49" s="57"/>
      <c r="C49" s="58"/>
      <c r="D49" s="59"/>
      <c r="E49" s="30" t="str">
        <f t="shared" si="0"/>
        <v>Jan-00</v>
      </c>
      <c r="F49" s="60"/>
      <c r="G49" s="60"/>
      <c r="H49" s="60"/>
      <c r="I49" s="60"/>
      <c r="J49" s="60"/>
      <c r="K49" s="60"/>
      <c r="L49" s="60"/>
      <c r="M49" s="60"/>
      <c r="N49" s="60"/>
      <c r="O49" s="60"/>
      <c r="P49" s="60"/>
      <c r="Q49" s="60"/>
      <c r="R49" s="50">
        <f t="shared" si="12"/>
        <v>25</v>
      </c>
      <c r="S49" s="104" cm="1">
        <f t="array" ref="S49">IFERROR(IF(OR(F49&lt;0,F49&gt;4000,R49&lt;55),0,INDEX('SEC Appendix V3'!$B$5:$F$8,_xlfn.IFS(R49&lt;60,1,R49&lt;65,2,R49&lt;68,3,TRUE,4),MATCH(YEAR($R$27),'SEC Appendix V3'!$B$4:$F$4))*IF(F49&lt;=3000,F49,12000-(3*F49))),0)</f>
        <v>0</v>
      </c>
      <c r="T49" s="106">
        <f t="shared" si="13"/>
        <v>25</v>
      </c>
      <c r="U49" s="104" cm="1">
        <f t="array" ref="U49">IFERROR(IF(OR(G49&lt;0,G49&gt;4000,T49&lt;55),0,INDEX('SEC Appendix V3'!$B$5:$F$8,_xlfn.IFS(T49&lt;60,1,T49&lt;65,2,T49&lt;68,3,TRUE,4),MATCH(YEAR($R$27),'SEC Appendix V3'!$B$4:$F$4))*IF(G49&lt;=3000,G49,12000-(3*G49))),0)</f>
        <v>0</v>
      </c>
      <c r="V49" s="106">
        <f t="shared" si="1"/>
        <v>25</v>
      </c>
      <c r="W49" s="104" cm="1">
        <f t="array" ref="W49">IFERROR(IF(OR(H49&lt;0,H49&gt;4000,V49&lt;55),0,INDEX('SEC Appendix V3'!$B$5:$F$8,_xlfn.IFS(V49&lt;60,1,V49&lt;65,2,V49&lt;68,3,TRUE,4),MATCH(YEAR($R$27),'SEC Appendix V3'!$B$4:$F$4))*IF(H49&lt;=3000,H49,12000-(3*H49))),0)</f>
        <v>0</v>
      </c>
      <c r="X49" s="106">
        <f t="shared" si="2"/>
        <v>25</v>
      </c>
      <c r="Y49" s="104" cm="1">
        <f t="array" ref="Y49">IFERROR(IF(OR(I49&lt;0,I49&gt;4000,X49&lt;55),0,INDEX('SEC Appendix V3'!$B$5:$F$8,_xlfn.IFS(X49&lt;60,1,X49&lt;65,2,X49&lt;68,3,TRUE,4),MATCH(YEAR($R$27),'SEC Appendix V3'!$B$4:$F$4))*IF(I49&lt;=3000,I49,12000-(3*I49))),0)</f>
        <v>0</v>
      </c>
      <c r="Z49" s="106">
        <f t="shared" si="3"/>
        <v>25</v>
      </c>
      <c r="AA49" s="104" cm="1">
        <f t="array" ref="AA49">IFERROR(IF(OR(J49&lt;0,J49&gt;4000,Z49&lt;55),0,INDEX('SEC Appendix V3'!$B$5:$F$8,_xlfn.IFS(Z49&lt;60,1,Z49&lt;65,2,Z49&lt;68,3,TRUE,4),MATCH(YEAR($R$27),'SEC Appendix V3'!$B$4:$F$4))*IF(J49&lt;=3000,J49,12000-(3*J49))),0)</f>
        <v>0</v>
      </c>
      <c r="AB49" s="106">
        <f t="shared" si="4"/>
        <v>25</v>
      </c>
      <c r="AC49" s="104" cm="1">
        <f t="array" ref="AC49">IFERROR(IF(OR(K49&lt;0,K49&gt;4000,AB49&lt;55),0,INDEX('SEC Appendix V3'!$B$5:$F$8,_xlfn.IFS(AB49&lt;60,1,AB49&lt;65,2,AB49&lt;68,3,TRUE,4),MATCH(YEAR($R$27),'SEC Appendix V3'!$B$4:$F$4))*IF(K49&lt;=3000,K49,12000-(3*K49))),0)</f>
        <v>0</v>
      </c>
      <c r="AD49" s="106">
        <f t="shared" si="5"/>
        <v>25</v>
      </c>
      <c r="AE49" s="104" cm="1">
        <f t="array" ref="AE49">IFERROR(IF(OR(L49&lt;0,L49&gt;4000,AD49&lt;55),0,INDEX('SEC Appendix V3'!$B$5:$F$8,_xlfn.IFS(AD49&lt;60,1,AD49&lt;65,2,AD49&lt;68,3,TRUE,4),MATCH(YEAR($R$27),'SEC Appendix V3'!$B$4:$F$4))*IF(L49&lt;=3000,L49,12000-(3*L49))),0)</f>
        <v>0</v>
      </c>
      <c r="AF49" s="106">
        <f t="shared" si="6"/>
        <v>25</v>
      </c>
      <c r="AG49" s="104" cm="1">
        <f t="array" ref="AG49">IFERROR(IF(OR(M49&lt;0,M49&gt;4000,AF49&lt;55),0,INDEX('SEC Appendix V3'!$B$5:$F$8,_xlfn.IFS(AF49&lt;60,1,AF49&lt;65,2,AF49&lt;68,3,TRUE,4),MATCH(YEAR($R$27),'SEC Appendix V3'!$B$4:$F$4))*IF(M49&lt;=3000,M49,12000-(3*M49))),0)</f>
        <v>0</v>
      </c>
      <c r="AH49" s="106">
        <f t="shared" si="7"/>
        <v>25</v>
      </c>
      <c r="AI49" s="104" cm="1">
        <f t="array" ref="AI49">IFERROR(IF(OR(N49&lt;0,N49&gt;4000,AH49&lt;55),0,INDEX('SEC Appendix V3'!$B$5:$F$8,_xlfn.IFS(AH49&lt;60,1,AH49&lt;65,2,AH49&lt;68,3,TRUE,4),MATCH(YEAR($R$27),'SEC Appendix V3'!$B$4:$F$4))*IF(N49&lt;=3000,N49,12000-(3*N49))),0)</f>
        <v>0</v>
      </c>
      <c r="AJ49" s="106">
        <f t="shared" si="8"/>
        <v>25</v>
      </c>
      <c r="AK49" s="104" cm="1">
        <f t="array" ref="AK49">IFERROR(IF(OR(O49&lt;0,O49&gt;4000,AJ49&lt;55),0,INDEX('SEC Appendix V3'!$B$5:$F$8,_xlfn.IFS(AJ49&lt;60,1,AJ49&lt;65,2,AJ49&lt;68,3,TRUE,4),MATCH(YEAR($R$27),'SEC Appendix V3'!$B$4:$F$4))*IF(O49&lt;=3000,O49,12000-(3*O49))),0)</f>
        <v>0</v>
      </c>
      <c r="AL49" s="106">
        <f t="shared" si="9"/>
        <v>25</v>
      </c>
      <c r="AM49" s="104" cm="1">
        <f t="array" ref="AM49">IFERROR(IF(OR(P49&lt;0,P49&gt;4000,AL49&lt;55),0,INDEX('SEC Appendix V3'!$B$5:$F$8,_xlfn.IFS(AL49&lt;60,1,AL49&lt;65,2,AL49&lt;68,3,TRUE,4),MATCH(YEAR($R$27),'SEC Appendix V3'!$B$4:$F$4))*IF(P49&lt;=3000,P49,12000-(3*P49))),0)</f>
        <v>0</v>
      </c>
      <c r="AN49" s="106">
        <f t="shared" si="10"/>
        <v>25</v>
      </c>
      <c r="AO49" s="104" cm="1">
        <f t="array" ref="AO49">IFERROR(IF(OR(Q49&lt;0,Q49&gt;4000,AN49&lt;55),0,INDEX('SEC Appendix V3'!$B$5:$F$8,_xlfn.IFS(AN49&lt;60,1,AN49&lt;65,2,AN49&lt;68,3,TRUE,4),MATCH(YEAR($R$27),'SEC Appendix V3'!$B$4:$F$4))*IF(Q49&lt;=3000,Q49,12000-(3*Q49))),0)</f>
        <v>0</v>
      </c>
      <c r="AP49" s="79">
        <f t="shared" si="11"/>
        <v>0</v>
      </c>
    </row>
    <row r="50" spans="1:42" x14ac:dyDescent="0.35">
      <c r="A50" s="70">
        <v>21</v>
      </c>
      <c r="B50" s="58"/>
      <c r="C50" s="58"/>
      <c r="D50" s="59"/>
      <c r="E50" s="30" t="str">
        <f t="shared" si="0"/>
        <v>Jan-00</v>
      </c>
      <c r="F50" s="60"/>
      <c r="G50" s="60"/>
      <c r="H50" s="60"/>
      <c r="I50" s="60"/>
      <c r="J50" s="60"/>
      <c r="K50" s="60"/>
      <c r="L50" s="60"/>
      <c r="M50" s="60"/>
      <c r="N50" s="60"/>
      <c r="O50" s="60"/>
      <c r="P50" s="60"/>
      <c r="Q50" s="60"/>
      <c r="R50" s="50">
        <f t="shared" si="12"/>
        <v>25</v>
      </c>
      <c r="S50" s="104" cm="1">
        <f t="array" ref="S50">IFERROR(IF(OR(F50&lt;0,F50&gt;4000,R50&lt;55),0,INDEX('SEC Appendix V3'!$B$5:$F$8,_xlfn.IFS(R50&lt;60,1,R50&lt;65,2,R50&lt;68,3,TRUE,4),MATCH(YEAR($R$27),'SEC Appendix V3'!$B$4:$F$4))*IF(F50&lt;=3000,F50,12000-(3*F50))),0)</f>
        <v>0</v>
      </c>
      <c r="T50" s="106">
        <f t="shared" si="13"/>
        <v>25</v>
      </c>
      <c r="U50" s="104" cm="1">
        <f t="array" ref="U50">IFERROR(IF(OR(G50&lt;0,G50&gt;4000,T50&lt;55),0,INDEX('SEC Appendix V3'!$B$5:$F$8,_xlfn.IFS(T50&lt;60,1,T50&lt;65,2,T50&lt;68,3,TRUE,4),MATCH(YEAR($R$27),'SEC Appendix V3'!$B$4:$F$4))*IF(G50&lt;=3000,G50,12000-(3*G50))),0)</f>
        <v>0</v>
      </c>
      <c r="V50" s="106">
        <f t="shared" si="1"/>
        <v>25</v>
      </c>
      <c r="W50" s="104" cm="1">
        <f t="array" ref="W50">IFERROR(IF(OR(H50&lt;0,H50&gt;4000,V50&lt;55),0,INDEX('SEC Appendix V3'!$B$5:$F$8,_xlfn.IFS(V50&lt;60,1,V50&lt;65,2,V50&lt;68,3,TRUE,4),MATCH(YEAR($R$27),'SEC Appendix V3'!$B$4:$F$4))*IF(H50&lt;=3000,H50,12000-(3*H50))),0)</f>
        <v>0</v>
      </c>
      <c r="X50" s="106">
        <f t="shared" si="2"/>
        <v>25</v>
      </c>
      <c r="Y50" s="104" cm="1">
        <f t="array" ref="Y50">IFERROR(IF(OR(I50&lt;0,I50&gt;4000,X50&lt;55),0,INDEX('SEC Appendix V3'!$B$5:$F$8,_xlfn.IFS(X50&lt;60,1,X50&lt;65,2,X50&lt;68,3,TRUE,4),MATCH(YEAR($R$27),'SEC Appendix V3'!$B$4:$F$4))*IF(I50&lt;=3000,I50,12000-(3*I50))),0)</f>
        <v>0</v>
      </c>
      <c r="Z50" s="106">
        <f t="shared" si="3"/>
        <v>25</v>
      </c>
      <c r="AA50" s="104" cm="1">
        <f t="array" ref="AA50">IFERROR(IF(OR(J50&lt;0,J50&gt;4000,Z50&lt;55),0,INDEX('SEC Appendix V3'!$B$5:$F$8,_xlfn.IFS(Z50&lt;60,1,Z50&lt;65,2,Z50&lt;68,3,TRUE,4),MATCH(YEAR($R$27),'SEC Appendix V3'!$B$4:$F$4))*IF(J50&lt;=3000,J50,12000-(3*J50))),0)</f>
        <v>0</v>
      </c>
      <c r="AB50" s="106">
        <f t="shared" si="4"/>
        <v>25</v>
      </c>
      <c r="AC50" s="104" cm="1">
        <f t="array" ref="AC50">IFERROR(IF(OR(K50&lt;0,K50&gt;4000,AB50&lt;55),0,INDEX('SEC Appendix V3'!$B$5:$F$8,_xlfn.IFS(AB50&lt;60,1,AB50&lt;65,2,AB50&lt;68,3,TRUE,4),MATCH(YEAR($R$27),'SEC Appendix V3'!$B$4:$F$4))*IF(K50&lt;=3000,K50,12000-(3*K50))),0)</f>
        <v>0</v>
      </c>
      <c r="AD50" s="106">
        <f t="shared" si="5"/>
        <v>25</v>
      </c>
      <c r="AE50" s="104" cm="1">
        <f t="array" ref="AE50">IFERROR(IF(OR(L50&lt;0,L50&gt;4000,AD50&lt;55),0,INDEX('SEC Appendix V3'!$B$5:$F$8,_xlfn.IFS(AD50&lt;60,1,AD50&lt;65,2,AD50&lt;68,3,TRUE,4),MATCH(YEAR($R$27),'SEC Appendix V3'!$B$4:$F$4))*IF(L50&lt;=3000,L50,12000-(3*L50))),0)</f>
        <v>0</v>
      </c>
      <c r="AF50" s="106">
        <f t="shared" si="6"/>
        <v>25</v>
      </c>
      <c r="AG50" s="104" cm="1">
        <f t="array" ref="AG50">IFERROR(IF(OR(M50&lt;0,M50&gt;4000,AF50&lt;55),0,INDEX('SEC Appendix V3'!$B$5:$F$8,_xlfn.IFS(AF50&lt;60,1,AF50&lt;65,2,AF50&lt;68,3,TRUE,4),MATCH(YEAR($R$27),'SEC Appendix V3'!$B$4:$F$4))*IF(M50&lt;=3000,M50,12000-(3*M50))),0)</f>
        <v>0</v>
      </c>
      <c r="AH50" s="106">
        <f t="shared" si="7"/>
        <v>25</v>
      </c>
      <c r="AI50" s="104" cm="1">
        <f t="array" ref="AI50">IFERROR(IF(OR(N50&lt;0,N50&gt;4000,AH50&lt;55),0,INDEX('SEC Appendix V3'!$B$5:$F$8,_xlfn.IFS(AH50&lt;60,1,AH50&lt;65,2,AH50&lt;68,3,TRUE,4),MATCH(YEAR($R$27),'SEC Appendix V3'!$B$4:$F$4))*IF(N50&lt;=3000,N50,12000-(3*N50))),0)</f>
        <v>0</v>
      </c>
      <c r="AJ50" s="106">
        <f t="shared" si="8"/>
        <v>25</v>
      </c>
      <c r="AK50" s="104" cm="1">
        <f t="array" ref="AK50">IFERROR(IF(OR(O50&lt;0,O50&gt;4000,AJ50&lt;55),0,INDEX('SEC Appendix V3'!$B$5:$F$8,_xlfn.IFS(AJ50&lt;60,1,AJ50&lt;65,2,AJ50&lt;68,3,TRUE,4),MATCH(YEAR($R$27),'SEC Appendix V3'!$B$4:$F$4))*IF(O50&lt;=3000,O50,12000-(3*O50))),0)</f>
        <v>0</v>
      </c>
      <c r="AL50" s="106">
        <f t="shared" si="9"/>
        <v>25</v>
      </c>
      <c r="AM50" s="104" cm="1">
        <f t="array" ref="AM50">IFERROR(IF(OR(P50&lt;0,P50&gt;4000,AL50&lt;55),0,INDEX('SEC Appendix V3'!$B$5:$F$8,_xlfn.IFS(AL50&lt;60,1,AL50&lt;65,2,AL50&lt;68,3,TRUE,4),MATCH(YEAR($R$27),'SEC Appendix V3'!$B$4:$F$4))*IF(P50&lt;=3000,P50,12000-(3*P50))),0)</f>
        <v>0</v>
      </c>
      <c r="AN50" s="106">
        <f t="shared" si="10"/>
        <v>25</v>
      </c>
      <c r="AO50" s="104" cm="1">
        <f t="array" ref="AO50">IFERROR(IF(OR(Q50&lt;0,Q50&gt;4000,AN50&lt;55),0,INDEX('SEC Appendix V3'!$B$5:$F$8,_xlfn.IFS(AN50&lt;60,1,AN50&lt;65,2,AN50&lt;68,3,TRUE,4),MATCH(YEAR($R$27),'SEC Appendix V3'!$B$4:$F$4))*IF(Q50&lt;=3000,Q50,12000-(3*Q50))),0)</f>
        <v>0</v>
      </c>
      <c r="AP50" s="79">
        <f t="shared" si="11"/>
        <v>0</v>
      </c>
    </row>
    <row r="51" spans="1:42" x14ac:dyDescent="0.35">
      <c r="A51" s="70">
        <v>22</v>
      </c>
      <c r="B51" s="57"/>
      <c r="C51" s="58"/>
      <c r="D51" s="59"/>
      <c r="E51" s="30" t="str">
        <f t="shared" si="0"/>
        <v>Jan-00</v>
      </c>
      <c r="F51" s="60"/>
      <c r="G51" s="60"/>
      <c r="H51" s="60"/>
      <c r="I51" s="60"/>
      <c r="J51" s="60"/>
      <c r="K51" s="60"/>
      <c r="L51" s="60"/>
      <c r="M51" s="60"/>
      <c r="N51" s="60"/>
      <c r="O51" s="60"/>
      <c r="P51" s="60"/>
      <c r="Q51" s="60"/>
      <c r="R51" s="50">
        <f t="shared" si="12"/>
        <v>25</v>
      </c>
      <c r="S51" s="104" cm="1">
        <f t="array" ref="S51">IFERROR(IF(OR(F51&lt;0,F51&gt;4000,R51&lt;55),0,INDEX('SEC Appendix V3'!$B$5:$F$8,_xlfn.IFS(R51&lt;60,1,R51&lt;65,2,R51&lt;68,3,TRUE,4),MATCH(YEAR($R$27),'SEC Appendix V3'!$B$4:$F$4))*IF(F51&lt;=3000,F51,12000-(3*F51))),0)</f>
        <v>0</v>
      </c>
      <c r="T51" s="106">
        <f t="shared" si="13"/>
        <v>25</v>
      </c>
      <c r="U51" s="104" cm="1">
        <f t="array" ref="U51">IFERROR(IF(OR(G51&lt;0,G51&gt;4000,T51&lt;55),0,INDEX('SEC Appendix V3'!$B$5:$F$8,_xlfn.IFS(T51&lt;60,1,T51&lt;65,2,T51&lt;68,3,TRUE,4),MATCH(YEAR($R$27),'SEC Appendix V3'!$B$4:$F$4))*IF(G51&lt;=3000,G51,12000-(3*G51))),0)</f>
        <v>0</v>
      </c>
      <c r="V51" s="106">
        <f t="shared" si="1"/>
        <v>25</v>
      </c>
      <c r="W51" s="104" cm="1">
        <f t="array" ref="W51">IFERROR(IF(OR(H51&lt;0,H51&gt;4000,V51&lt;55),0,INDEX('SEC Appendix V3'!$B$5:$F$8,_xlfn.IFS(V51&lt;60,1,V51&lt;65,2,V51&lt;68,3,TRUE,4),MATCH(YEAR($R$27),'SEC Appendix V3'!$B$4:$F$4))*IF(H51&lt;=3000,H51,12000-(3*H51))),0)</f>
        <v>0</v>
      </c>
      <c r="X51" s="106">
        <f t="shared" si="2"/>
        <v>25</v>
      </c>
      <c r="Y51" s="104" cm="1">
        <f t="array" ref="Y51">IFERROR(IF(OR(I51&lt;0,I51&gt;4000,X51&lt;55),0,INDEX('SEC Appendix V3'!$B$5:$F$8,_xlfn.IFS(X51&lt;60,1,X51&lt;65,2,X51&lt;68,3,TRUE,4),MATCH(YEAR($R$27),'SEC Appendix V3'!$B$4:$F$4))*IF(I51&lt;=3000,I51,12000-(3*I51))),0)</f>
        <v>0</v>
      </c>
      <c r="Z51" s="106">
        <f t="shared" si="3"/>
        <v>25</v>
      </c>
      <c r="AA51" s="104" cm="1">
        <f t="array" ref="AA51">IFERROR(IF(OR(J51&lt;0,J51&gt;4000,Z51&lt;55),0,INDEX('SEC Appendix V3'!$B$5:$F$8,_xlfn.IFS(Z51&lt;60,1,Z51&lt;65,2,Z51&lt;68,3,TRUE,4),MATCH(YEAR($R$27),'SEC Appendix V3'!$B$4:$F$4))*IF(J51&lt;=3000,J51,12000-(3*J51))),0)</f>
        <v>0</v>
      </c>
      <c r="AB51" s="106">
        <f t="shared" si="4"/>
        <v>25</v>
      </c>
      <c r="AC51" s="104" cm="1">
        <f t="array" ref="AC51">IFERROR(IF(OR(K51&lt;0,K51&gt;4000,AB51&lt;55),0,INDEX('SEC Appendix V3'!$B$5:$F$8,_xlfn.IFS(AB51&lt;60,1,AB51&lt;65,2,AB51&lt;68,3,TRUE,4),MATCH(YEAR($R$27),'SEC Appendix V3'!$B$4:$F$4))*IF(K51&lt;=3000,K51,12000-(3*K51))),0)</f>
        <v>0</v>
      </c>
      <c r="AD51" s="106">
        <f t="shared" si="5"/>
        <v>25</v>
      </c>
      <c r="AE51" s="104" cm="1">
        <f t="array" ref="AE51">IFERROR(IF(OR(L51&lt;0,L51&gt;4000,AD51&lt;55),0,INDEX('SEC Appendix V3'!$B$5:$F$8,_xlfn.IFS(AD51&lt;60,1,AD51&lt;65,2,AD51&lt;68,3,TRUE,4),MATCH(YEAR($R$27),'SEC Appendix V3'!$B$4:$F$4))*IF(L51&lt;=3000,L51,12000-(3*L51))),0)</f>
        <v>0</v>
      </c>
      <c r="AF51" s="106">
        <f t="shared" si="6"/>
        <v>25</v>
      </c>
      <c r="AG51" s="104" cm="1">
        <f t="array" ref="AG51">IFERROR(IF(OR(M51&lt;0,M51&gt;4000,AF51&lt;55),0,INDEX('SEC Appendix V3'!$B$5:$F$8,_xlfn.IFS(AF51&lt;60,1,AF51&lt;65,2,AF51&lt;68,3,TRUE,4),MATCH(YEAR($R$27),'SEC Appendix V3'!$B$4:$F$4))*IF(M51&lt;=3000,M51,12000-(3*M51))),0)</f>
        <v>0</v>
      </c>
      <c r="AH51" s="106">
        <f t="shared" si="7"/>
        <v>25</v>
      </c>
      <c r="AI51" s="104" cm="1">
        <f t="array" ref="AI51">IFERROR(IF(OR(N51&lt;0,N51&gt;4000,AH51&lt;55),0,INDEX('SEC Appendix V3'!$B$5:$F$8,_xlfn.IFS(AH51&lt;60,1,AH51&lt;65,2,AH51&lt;68,3,TRUE,4),MATCH(YEAR($R$27),'SEC Appendix V3'!$B$4:$F$4))*IF(N51&lt;=3000,N51,12000-(3*N51))),0)</f>
        <v>0</v>
      </c>
      <c r="AJ51" s="106">
        <f t="shared" si="8"/>
        <v>25</v>
      </c>
      <c r="AK51" s="104" cm="1">
        <f t="array" ref="AK51">IFERROR(IF(OR(O51&lt;0,O51&gt;4000,AJ51&lt;55),0,INDEX('SEC Appendix V3'!$B$5:$F$8,_xlfn.IFS(AJ51&lt;60,1,AJ51&lt;65,2,AJ51&lt;68,3,TRUE,4),MATCH(YEAR($R$27),'SEC Appendix V3'!$B$4:$F$4))*IF(O51&lt;=3000,O51,12000-(3*O51))),0)</f>
        <v>0</v>
      </c>
      <c r="AL51" s="106">
        <f t="shared" si="9"/>
        <v>25</v>
      </c>
      <c r="AM51" s="104" cm="1">
        <f t="array" ref="AM51">IFERROR(IF(OR(P51&lt;0,P51&gt;4000,AL51&lt;55),0,INDEX('SEC Appendix V3'!$B$5:$F$8,_xlfn.IFS(AL51&lt;60,1,AL51&lt;65,2,AL51&lt;68,3,TRUE,4),MATCH(YEAR($R$27),'SEC Appendix V3'!$B$4:$F$4))*IF(P51&lt;=3000,P51,12000-(3*P51))),0)</f>
        <v>0</v>
      </c>
      <c r="AN51" s="106">
        <f t="shared" si="10"/>
        <v>25</v>
      </c>
      <c r="AO51" s="104" cm="1">
        <f t="array" ref="AO51">IFERROR(IF(OR(Q51&lt;0,Q51&gt;4000,AN51&lt;55),0,INDEX('SEC Appendix V3'!$B$5:$F$8,_xlfn.IFS(AN51&lt;60,1,AN51&lt;65,2,AN51&lt;68,3,TRUE,4),MATCH(YEAR($R$27),'SEC Appendix V3'!$B$4:$F$4))*IF(Q51&lt;=3000,Q51,12000-(3*Q51))),0)</f>
        <v>0</v>
      </c>
      <c r="AP51" s="79">
        <f t="shared" si="11"/>
        <v>0</v>
      </c>
    </row>
    <row r="52" spans="1:42" x14ac:dyDescent="0.35">
      <c r="A52" s="70">
        <v>23</v>
      </c>
      <c r="B52" s="57"/>
      <c r="C52" s="58"/>
      <c r="D52" s="59"/>
      <c r="E52" s="30" t="str">
        <f t="shared" si="0"/>
        <v>Jan-00</v>
      </c>
      <c r="F52" s="60"/>
      <c r="G52" s="60"/>
      <c r="H52" s="60"/>
      <c r="I52" s="60"/>
      <c r="J52" s="60"/>
      <c r="K52" s="60"/>
      <c r="L52" s="60"/>
      <c r="M52" s="60"/>
      <c r="N52" s="60"/>
      <c r="O52" s="60"/>
      <c r="P52" s="60"/>
      <c r="Q52" s="60"/>
      <c r="R52" s="50">
        <f t="shared" si="12"/>
        <v>25</v>
      </c>
      <c r="S52" s="104" cm="1">
        <f t="array" ref="S52">IFERROR(IF(OR(F52&lt;0,F52&gt;4000,R52&lt;55),0,INDEX('SEC Appendix V3'!$B$5:$F$8,_xlfn.IFS(R52&lt;60,1,R52&lt;65,2,R52&lt;68,3,TRUE,4),MATCH(YEAR($R$27),'SEC Appendix V3'!$B$4:$F$4))*IF(F52&lt;=3000,F52,12000-(3*F52))),0)</f>
        <v>0</v>
      </c>
      <c r="T52" s="106">
        <f t="shared" si="13"/>
        <v>25</v>
      </c>
      <c r="U52" s="104" cm="1">
        <f t="array" ref="U52">IFERROR(IF(OR(G52&lt;0,G52&gt;4000,T52&lt;55),0,INDEX('SEC Appendix V3'!$B$5:$F$8,_xlfn.IFS(T52&lt;60,1,T52&lt;65,2,T52&lt;68,3,TRUE,4),MATCH(YEAR($R$27),'SEC Appendix V3'!$B$4:$F$4))*IF(G52&lt;=3000,G52,12000-(3*G52))),0)</f>
        <v>0</v>
      </c>
      <c r="V52" s="106">
        <f t="shared" si="1"/>
        <v>25</v>
      </c>
      <c r="W52" s="104" cm="1">
        <f t="array" ref="W52">IFERROR(IF(OR(H52&lt;0,H52&gt;4000,V52&lt;55),0,INDEX('SEC Appendix V3'!$B$5:$F$8,_xlfn.IFS(V52&lt;60,1,V52&lt;65,2,V52&lt;68,3,TRUE,4),MATCH(YEAR($R$27),'SEC Appendix V3'!$B$4:$F$4))*IF(H52&lt;=3000,H52,12000-(3*H52))),0)</f>
        <v>0</v>
      </c>
      <c r="X52" s="106">
        <f t="shared" si="2"/>
        <v>25</v>
      </c>
      <c r="Y52" s="104" cm="1">
        <f t="array" ref="Y52">IFERROR(IF(OR(I52&lt;0,I52&gt;4000,X52&lt;55),0,INDEX('SEC Appendix V3'!$B$5:$F$8,_xlfn.IFS(X52&lt;60,1,X52&lt;65,2,X52&lt;68,3,TRUE,4),MATCH(YEAR($R$27),'SEC Appendix V3'!$B$4:$F$4))*IF(I52&lt;=3000,I52,12000-(3*I52))),0)</f>
        <v>0</v>
      </c>
      <c r="Z52" s="106">
        <f t="shared" si="3"/>
        <v>25</v>
      </c>
      <c r="AA52" s="104" cm="1">
        <f t="array" ref="AA52">IFERROR(IF(OR(J52&lt;0,J52&gt;4000,Z52&lt;55),0,INDEX('SEC Appendix V3'!$B$5:$F$8,_xlfn.IFS(Z52&lt;60,1,Z52&lt;65,2,Z52&lt;68,3,TRUE,4),MATCH(YEAR($R$27),'SEC Appendix V3'!$B$4:$F$4))*IF(J52&lt;=3000,J52,12000-(3*J52))),0)</f>
        <v>0</v>
      </c>
      <c r="AB52" s="106">
        <f t="shared" si="4"/>
        <v>25</v>
      </c>
      <c r="AC52" s="104" cm="1">
        <f t="array" ref="AC52">IFERROR(IF(OR(K52&lt;0,K52&gt;4000,AB52&lt;55),0,INDEX('SEC Appendix V3'!$B$5:$F$8,_xlfn.IFS(AB52&lt;60,1,AB52&lt;65,2,AB52&lt;68,3,TRUE,4),MATCH(YEAR($R$27),'SEC Appendix V3'!$B$4:$F$4))*IF(K52&lt;=3000,K52,12000-(3*K52))),0)</f>
        <v>0</v>
      </c>
      <c r="AD52" s="106">
        <f t="shared" si="5"/>
        <v>25</v>
      </c>
      <c r="AE52" s="104" cm="1">
        <f t="array" ref="AE52">IFERROR(IF(OR(L52&lt;0,L52&gt;4000,AD52&lt;55),0,INDEX('SEC Appendix V3'!$B$5:$F$8,_xlfn.IFS(AD52&lt;60,1,AD52&lt;65,2,AD52&lt;68,3,TRUE,4),MATCH(YEAR($R$27),'SEC Appendix V3'!$B$4:$F$4))*IF(L52&lt;=3000,L52,12000-(3*L52))),0)</f>
        <v>0</v>
      </c>
      <c r="AF52" s="106">
        <f t="shared" si="6"/>
        <v>25</v>
      </c>
      <c r="AG52" s="104" cm="1">
        <f t="array" ref="AG52">IFERROR(IF(OR(M52&lt;0,M52&gt;4000,AF52&lt;55),0,INDEX('SEC Appendix V3'!$B$5:$F$8,_xlfn.IFS(AF52&lt;60,1,AF52&lt;65,2,AF52&lt;68,3,TRUE,4),MATCH(YEAR($R$27),'SEC Appendix V3'!$B$4:$F$4))*IF(M52&lt;=3000,M52,12000-(3*M52))),0)</f>
        <v>0</v>
      </c>
      <c r="AH52" s="106">
        <f t="shared" si="7"/>
        <v>25</v>
      </c>
      <c r="AI52" s="104" cm="1">
        <f t="array" ref="AI52">IFERROR(IF(OR(N52&lt;0,N52&gt;4000,AH52&lt;55),0,INDEX('SEC Appendix V3'!$B$5:$F$8,_xlfn.IFS(AH52&lt;60,1,AH52&lt;65,2,AH52&lt;68,3,TRUE,4),MATCH(YEAR($R$27),'SEC Appendix V3'!$B$4:$F$4))*IF(N52&lt;=3000,N52,12000-(3*N52))),0)</f>
        <v>0</v>
      </c>
      <c r="AJ52" s="106">
        <f t="shared" si="8"/>
        <v>25</v>
      </c>
      <c r="AK52" s="104" cm="1">
        <f t="array" ref="AK52">IFERROR(IF(OR(O52&lt;0,O52&gt;4000,AJ52&lt;55),0,INDEX('SEC Appendix V3'!$B$5:$F$8,_xlfn.IFS(AJ52&lt;60,1,AJ52&lt;65,2,AJ52&lt;68,3,TRUE,4),MATCH(YEAR($R$27),'SEC Appendix V3'!$B$4:$F$4))*IF(O52&lt;=3000,O52,12000-(3*O52))),0)</f>
        <v>0</v>
      </c>
      <c r="AL52" s="106">
        <f t="shared" si="9"/>
        <v>25</v>
      </c>
      <c r="AM52" s="104" cm="1">
        <f t="array" ref="AM52">IFERROR(IF(OR(P52&lt;0,P52&gt;4000,AL52&lt;55),0,INDEX('SEC Appendix V3'!$B$5:$F$8,_xlfn.IFS(AL52&lt;60,1,AL52&lt;65,2,AL52&lt;68,3,TRUE,4),MATCH(YEAR($R$27),'SEC Appendix V3'!$B$4:$F$4))*IF(P52&lt;=3000,P52,12000-(3*P52))),0)</f>
        <v>0</v>
      </c>
      <c r="AN52" s="106">
        <f t="shared" si="10"/>
        <v>25</v>
      </c>
      <c r="AO52" s="104" cm="1">
        <f t="array" ref="AO52">IFERROR(IF(OR(Q52&lt;0,Q52&gt;4000,AN52&lt;55),0,INDEX('SEC Appendix V3'!$B$5:$F$8,_xlfn.IFS(AN52&lt;60,1,AN52&lt;65,2,AN52&lt;68,3,TRUE,4),MATCH(YEAR($R$27),'SEC Appendix V3'!$B$4:$F$4))*IF(Q52&lt;=3000,Q52,12000-(3*Q52))),0)</f>
        <v>0</v>
      </c>
      <c r="AP52" s="79">
        <f t="shared" si="11"/>
        <v>0</v>
      </c>
    </row>
    <row r="53" spans="1:42" x14ac:dyDescent="0.35">
      <c r="A53" s="70">
        <v>24</v>
      </c>
      <c r="B53" s="58"/>
      <c r="C53" s="58"/>
      <c r="D53" s="59"/>
      <c r="E53" s="30" t="str">
        <f t="shared" si="0"/>
        <v>Jan-00</v>
      </c>
      <c r="F53" s="60"/>
      <c r="G53" s="60"/>
      <c r="H53" s="60"/>
      <c r="I53" s="60"/>
      <c r="J53" s="60"/>
      <c r="K53" s="60"/>
      <c r="L53" s="60"/>
      <c r="M53" s="60"/>
      <c r="N53" s="60"/>
      <c r="O53" s="60"/>
      <c r="P53" s="60"/>
      <c r="Q53" s="60"/>
      <c r="R53" s="50">
        <f t="shared" si="12"/>
        <v>25</v>
      </c>
      <c r="S53" s="104" cm="1">
        <f t="array" ref="S53">IFERROR(IF(OR(F53&lt;0,F53&gt;4000,R53&lt;55),0,INDEX('SEC Appendix V3'!$B$5:$F$8,_xlfn.IFS(R53&lt;60,1,R53&lt;65,2,R53&lt;68,3,TRUE,4),MATCH(YEAR($R$27),'SEC Appendix V3'!$B$4:$F$4))*IF(F53&lt;=3000,F53,12000-(3*F53))),0)</f>
        <v>0</v>
      </c>
      <c r="T53" s="106">
        <f t="shared" si="13"/>
        <v>25</v>
      </c>
      <c r="U53" s="104" cm="1">
        <f t="array" ref="U53">IFERROR(IF(OR(G53&lt;0,G53&gt;4000,T53&lt;55),0,INDEX('SEC Appendix V3'!$B$5:$F$8,_xlfn.IFS(T53&lt;60,1,T53&lt;65,2,T53&lt;68,3,TRUE,4),MATCH(YEAR($R$27),'SEC Appendix V3'!$B$4:$F$4))*IF(G53&lt;=3000,G53,12000-(3*G53))),0)</f>
        <v>0</v>
      </c>
      <c r="V53" s="106">
        <f t="shared" si="1"/>
        <v>25</v>
      </c>
      <c r="W53" s="104" cm="1">
        <f t="array" ref="W53">IFERROR(IF(OR(H53&lt;0,H53&gt;4000,V53&lt;55),0,INDEX('SEC Appendix V3'!$B$5:$F$8,_xlfn.IFS(V53&lt;60,1,V53&lt;65,2,V53&lt;68,3,TRUE,4),MATCH(YEAR($R$27),'SEC Appendix V3'!$B$4:$F$4))*IF(H53&lt;=3000,H53,12000-(3*H53))),0)</f>
        <v>0</v>
      </c>
      <c r="X53" s="106">
        <f t="shared" si="2"/>
        <v>25</v>
      </c>
      <c r="Y53" s="104" cm="1">
        <f t="array" ref="Y53">IFERROR(IF(OR(I53&lt;0,I53&gt;4000,X53&lt;55),0,INDEX('SEC Appendix V3'!$B$5:$F$8,_xlfn.IFS(X53&lt;60,1,X53&lt;65,2,X53&lt;68,3,TRUE,4),MATCH(YEAR($R$27),'SEC Appendix V3'!$B$4:$F$4))*IF(I53&lt;=3000,I53,12000-(3*I53))),0)</f>
        <v>0</v>
      </c>
      <c r="Z53" s="106">
        <f t="shared" si="3"/>
        <v>25</v>
      </c>
      <c r="AA53" s="104" cm="1">
        <f t="array" ref="AA53">IFERROR(IF(OR(J53&lt;0,J53&gt;4000,Z53&lt;55),0,INDEX('SEC Appendix V3'!$B$5:$F$8,_xlfn.IFS(Z53&lt;60,1,Z53&lt;65,2,Z53&lt;68,3,TRUE,4),MATCH(YEAR($R$27),'SEC Appendix V3'!$B$4:$F$4))*IF(J53&lt;=3000,J53,12000-(3*J53))),0)</f>
        <v>0</v>
      </c>
      <c r="AB53" s="106">
        <f t="shared" si="4"/>
        <v>25</v>
      </c>
      <c r="AC53" s="104" cm="1">
        <f t="array" ref="AC53">IFERROR(IF(OR(K53&lt;0,K53&gt;4000,AB53&lt;55),0,INDEX('SEC Appendix V3'!$B$5:$F$8,_xlfn.IFS(AB53&lt;60,1,AB53&lt;65,2,AB53&lt;68,3,TRUE,4),MATCH(YEAR($R$27),'SEC Appendix V3'!$B$4:$F$4))*IF(K53&lt;=3000,K53,12000-(3*K53))),0)</f>
        <v>0</v>
      </c>
      <c r="AD53" s="106">
        <f t="shared" si="5"/>
        <v>25</v>
      </c>
      <c r="AE53" s="104" cm="1">
        <f t="array" ref="AE53">IFERROR(IF(OR(L53&lt;0,L53&gt;4000,AD53&lt;55),0,INDEX('SEC Appendix V3'!$B$5:$F$8,_xlfn.IFS(AD53&lt;60,1,AD53&lt;65,2,AD53&lt;68,3,TRUE,4),MATCH(YEAR($R$27),'SEC Appendix V3'!$B$4:$F$4))*IF(L53&lt;=3000,L53,12000-(3*L53))),0)</f>
        <v>0</v>
      </c>
      <c r="AF53" s="106">
        <f t="shared" si="6"/>
        <v>25</v>
      </c>
      <c r="AG53" s="104" cm="1">
        <f t="array" ref="AG53">IFERROR(IF(OR(M53&lt;0,M53&gt;4000,AF53&lt;55),0,INDEX('SEC Appendix V3'!$B$5:$F$8,_xlfn.IFS(AF53&lt;60,1,AF53&lt;65,2,AF53&lt;68,3,TRUE,4),MATCH(YEAR($R$27),'SEC Appendix V3'!$B$4:$F$4))*IF(M53&lt;=3000,M53,12000-(3*M53))),0)</f>
        <v>0</v>
      </c>
      <c r="AH53" s="106">
        <f t="shared" si="7"/>
        <v>25</v>
      </c>
      <c r="AI53" s="104" cm="1">
        <f t="array" ref="AI53">IFERROR(IF(OR(N53&lt;0,N53&gt;4000,AH53&lt;55),0,INDEX('SEC Appendix V3'!$B$5:$F$8,_xlfn.IFS(AH53&lt;60,1,AH53&lt;65,2,AH53&lt;68,3,TRUE,4),MATCH(YEAR($R$27),'SEC Appendix V3'!$B$4:$F$4))*IF(N53&lt;=3000,N53,12000-(3*N53))),0)</f>
        <v>0</v>
      </c>
      <c r="AJ53" s="106">
        <f t="shared" si="8"/>
        <v>25</v>
      </c>
      <c r="AK53" s="104" cm="1">
        <f t="array" ref="AK53">IFERROR(IF(OR(O53&lt;0,O53&gt;4000,AJ53&lt;55),0,INDEX('SEC Appendix V3'!$B$5:$F$8,_xlfn.IFS(AJ53&lt;60,1,AJ53&lt;65,2,AJ53&lt;68,3,TRUE,4),MATCH(YEAR($R$27),'SEC Appendix V3'!$B$4:$F$4))*IF(O53&lt;=3000,O53,12000-(3*O53))),0)</f>
        <v>0</v>
      </c>
      <c r="AL53" s="106">
        <f t="shared" si="9"/>
        <v>25</v>
      </c>
      <c r="AM53" s="104" cm="1">
        <f t="array" ref="AM53">IFERROR(IF(OR(P53&lt;0,P53&gt;4000,AL53&lt;55),0,INDEX('SEC Appendix V3'!$B$5:$F$8,_xlfn.IFS(AL53&lt;60,1,AL53&lt;65,2,AL53&lt;68,3,TRUE,4),MATCH(YEAR($R$27),'SEC Appendix V3'!$B$4:$F$4))*IF(P53&lt;=3000,P53,12000-(3*P53))),0)</f>
        <v>0</v>
      </c>
      <c r="AN53" s="106">
        <f t="shared" si="10"/>
        <v>25</v>
      </c>
      <c r="AO53" s="104" cm="1">
        <f t="array" ref="AO53">IFERROR(IF(OR(Q53&lt;0,Q53&gt;4000,AN53&lt;55),0,INDEX('SEC Appendix V3'!$B$5:$F$8,_xlfn.IFS(AN53&lt;60,1,AN53&lt;65,2,AN53&lt;68,3,TRUE,4),MATCH(YEAR($R$27),'SEC Appendix V3'!$B$4:$F$4))*IF(Q53&lt;=3000,Q53,12000-(3*Q53))),0)</f>
        <v>0</v>
      </c>
      <c r="AP53" s="79">
        <f t="shared" si="11"/>
        <v>0</v>
      </c>
    </row>
    <row r="54" spans="1:42" x14ac:dyDescent="0.35">
      <c r="A54" s="70">
        <v>25</v>
      </c>
      <c r="B54" s="57"/>
      <c r="C54" s="58"/>
      <c r="D54" s="59"/>
      <c r="E54" s="30" t="str">
        <f t="shared" si="0"/>
        <v>Jan-00</v>
      </c>
      <c r="F54" s="60"/>
      <c r="G54" s="60"/>
      <c r="H54" s="60"/>
      <c r="I54" s="60"/>
      <c r="J54" s="60"/>
      <c r="K54" s="60"/>
      <c r="L54" s="60"/>
      <c r="M54" s="60"/>
      <c r="N54" s="60"/>
      <c r="O54" s="60"/>
      <c r="P54" s="60"/>
      <c r="Q54" s="60"/>
      <c r="R54" s="50">
        <f t="shared" si="12"/>
        <v>25</v>
      </c>
      <c r="S54" s="104" cm="1">
        <f t="array" ref="S54">IFERROR(IF(OR(F54&lt;0,F54&gt;4000,R54&lt;55),0,INDEX('SEC Appendix V3'!$B$5:$F$8,_xlfn.IFS(R54&lt;60,1,R54&lt;65,2,R54&lt;68,3,TRUE,4),MATCH(YEAR($R$27),'SEC Appendix V3'!$B$4:$F$4))*IF(F54&lt;=3000,F54,12000-(3*F54))),0)</f>
        <v>0</v>
      </c>
      <c r="T54" s="106">
        <f t="shared" si="13"/>
        <v>25</v>
      </c>
      <c r="U54" s="104" cm="1">
        <f t="array" ref="U54">IFERROR(IF(OR(G54&lt;0,G54&gt;4000,T54&lt;55),0,INDEX('SEC Appendix V3'!$B$5:$F$8,_xlfn.IFS(T54&lt;60,1,T54&lt;65,2,T54&lt;68,3,TRUE,4),MATCH(YEAR($R$27),'SEC Appendix V3'!$B$4:$F$4))*IF(G54&lt;=3000,G54,12000-(3*G54))),0)</f>
        <v>0</v>
      </c>
      <c r="V54" s="106">
        <f t="shared" si="1"/>
        <v>25</v>
      </c>
      <c r="W54" s="104" cm="1">
        <f t="array" ref="W54">IFERROR(IF(OR(H54&lt;0,H54&gt;4000,V54&lt;55),0,INDEX('SEC Appendix V3'!$B$5:$F$8,_xlfn.IFS(V54&lt;60,1,V54&lt;65,2,V54&lt;68,3,TRUE,4),MATCH(YEAR($R$27),'SEC Appendix V3'!$B$4:$F$4))*IF(H54&lt;=3000,H54,12000-(3*H54))),0)</f>
        <v>0</v>
      </c>
      <c r="X54" s="106">
        <f t="shared" si="2"/>
        <v>25</v>
      </c>
      <c r="Y54" s="104" cm="1">
        <f t="array" ref="Y54">IFERROR(IF(OR(I54&lt;0,I54&gt;4000,X54&lt;55),0,INDEX('SEC Appendix V3'!$B$5:$F$8,_xlfn.IFS(X54&lt;60,1,X54&lt;65,2,X54&lt;68,3,TRUE,4),MATCH(YEAR($R$27),'SEC Appendix V3'!$B$4:$F$4))*IF(I54&lt;=3000,I54,12000-(3*I54))),0)</f>
        <v>0</v>
      </c>
      <c r="Z54" s="106">
        <f t="shared" si="3"/>
        <v>25</v>
      </c>
      <c r="AA54" s="104" cm="1">
        <f t="array" ref="AA54">IFERROR(IF(OR(J54&lt;0,J54&gt;4000,Z54&lt;55),0,INDEX('SEC Appendix V3'!$B$5:$F$8,_xlfn.IFS(Z54&lt;60,1,Z54&lt;65,2,Z54&lt;68,3,TRUE,4),MATCH(YEAR($R$27),'SEC Appendix V3'!$B$4:$F$4))*IF(J54&lt;=3000,J54,12000-(3*J54))),0)</f>
        <v>0</v>
      </c>
      <c r="AB54" s="106">
        <f t="shared" si="4"/>
        <v>25</v>
      </c>
      <c r="AC54" s="104" cm="1">
        <f t="array" ref="AC54">IFERROR(IF(OR(K54&lt;0,K54&gt;4000,AB54&lt;55),0,INDEX('SEC Appendix V3'!$B$5:$F$8,_xlfn.IFS(AB54&lt;60,1,AB54&lt;65,2,AB54&lt;68,3,TRUE,4),MATCH(YEAR($R$27),'SEC Appendix V3'!$B$4:$F$4))*IF(K54&lt;=3000,K54,12000-(3*K54))),0)</f>
        <v>0</v>
      </c>
      <c r="AD54" s="106">
        <f t="shared" si="5"/>
        <v>25</v>
      </c>
      <c r="AE54" s="104" cm="1">
        <f t="array" ref="AE54">IFERROR(IF(OR(L54&lt;0,L54&gt;4000,AD54&lt;55),0,INDEX('SEC Appendix V3'!$B$5:$F$8,_xlfn.IFS(AD54&lt;60,1,AD54&lt;65,2,AD54&lt;68,3,TRUE,4),MATCH(YEAR($R$27),'SEC Appendix V3'!$B$4:$F$4))*IF(L54&lt;=3000,L54,12000-(3*L54))),0)</f>
        <v>0</v>
      </c>
      <c r="AF54" s="106">
        <f t="shared" si="6"/>
        <v>25</v>
      </c>
      <c r="AG54" s="104" cm="1">
        <f t="array" ref="AG54">IFERROR(IF(OR(M54&lt;0,M54&gt;4000,AF54&lt;55),0,INDEX('SEC Appendix V3'!$B$5:$F$8,_xlfn.IFS(AF54&lt;60,1,AF54&lt;65,2,AF54&lt;68,3,TRUE,4),MATCH(YEAR($R$27),'SEC Appendix V3'!$B$4:$F$4))*IF(M54&lt;=3000,M54,12000-(3*M54))),0)</f>
        <v>0</v>
      </c>
      <c r="AH54" s="106">
        <f t="shared" si="7"/>
        <v>25</v>
      </c>
      <c r="AI54" s="104" cm="1">
        <f t="array" ref="AI54">IFERROR(IF(OR(N54&lt;0,N54&gt;4000,AH54&lt;55),0,INDEX('SEC Appendix V3'!$B$5:$F$8,_xlfn.IFS(AH54&lt;60,1,AH54&lt;65,2,AH54&lt;68,3,TRUE,4),MATCH(YEAR($R$27),'SEC Appendix V3'!$B$4:$F$4))*IF(N54&lt;=3000,N54,12000-(3*N54))),0)</f>
        <v>0</v>
      </c>
      <c r="AJ54" s="106">
        <f t="shared" si="8"/>
        <v>25</v>
      </c>
      <c r="AK54" s="104" cm="1">
        <f t="array" ref="AK54">IFERROR(IF(OR(O54&lt;0,O54&gt;4000,AJ54&lt;55),0,INDEX('SEC Appendix V3'!$B$5:$F$8,_xlfn.IFS(AJ54&lt;60,1,AJ54&lt;65,2,AJ54&lt;68,3,TRUE,4),MATCH(YEAR($R$27),'SEC Appendix V3'!$B$4:$F$4))*IF(O54&lt;=3000,O54,12000-(3*O54))),0)</f>
        <v>0</v>
      </c>
      <c r="AL54" s="106">
        <f t="shared" si="9"/>
        <v>25</v>
      </c>
      <c r="AM54" s="104" cm="1">
        <f t="array" ref="AM54">IFERROR(IF(OR(P54&lt;0,P54&gt;4000,AL54&lt;55),0,INDEX('SEC Appendix V3'!$B$5:$F$8,_xlfn.IFS(AL54&lt;60,1,AL54&lt;65,2,AL54&lt;68,3,TRUE,4),MATCH(YEAR($R$27),'SEC Appendix V3'!$B$4:$F$4))*IF(P54&lt;=3000,P54,12000-(3*P54))),0)</f>
        <v>0</v>
      </c>
      <c r="AN54" s="106">
        <f t="shared" si="10"/>
        <v>25</v>
      </c>
      <c r="AO54" s="104" cm="1">
        <f t="array" ref="AO54">IFERROR(IF(OR(Q54&lt;0,Q54&gt;4000,AN54&lt;55),0,INDEX('SEC Appendix V3'!$B$5:$F$8,_xlfn.IFS(AN54&lt;60,1,AN54&lt;65,2,AN54&lt;68,3,TRUE,4),MATCH(YEAR($R$27),'SEC Appendix V3'!$B$4:$F$4))*IF(Q54&lt;=3000,Q54,12000-(3*Q54))),0)</f>
        <v>0</v>
      </c>
      <c r="AP54" s="79">
        <f t="shared" si="11"/>
        <v>0</v>
      </c>
    </row>
    <row r="55" spans="1:42" x14ac:dyDescent="0.35">
      <c r="A55" s="70">
        <v>26</v>
      </c>
      <c r="B55" s="57"/>
      <c r="C55" s="58"/>
      <c r="D55" s="59"/>
      <c r="E55" s="30" t="str">
        <f t="shared" si="0"/>
        <v>Jan-00</v>
      </c>
      <c r="F55" s="60"/>
      <c r="G55" s="60"/>
      <c r="H55" s="60"/>
      <c r="I55" s="60"/>
      <c r="J55" s="60"/>
      <c r="K55" s="60"/>
      <c r="L55" s="60"/>
      <c r="M55" s="60"/>
      <c r="N55" s="60"/>
      <c r="O55" s="60"/>
      <c r="P55" s="60"/>
      <c r="Q55" s="60"/>
      <c r="R55" s="50">
        <f t="shared" si="12"/>
        <v>25</v>
      </c>
      <c r="S55" s="104" cm="1">
        <f t="array" ref="S55">IFERROR(IF(OR(F55&lt;0,F55&gt;4000,R55&lt;55),0,INDEX('SEC Appendix V3'!$B$5:$F$8,_xlfn.IFS(R55&lt;60,1,R55&lt;65,2,R55&lt;68,3,TRUE,4),MATCH(YEAR($R$27),'SEC Appendix V3'!$B$4:$F$4))*IF(F55&lt;=3000,F55,12000-(3*F55))),0)</f>
        <v>0</v>
      </c>
      <c r="T55" s="106">
        <f t="shared" si="13"/>
        <v>25</v>
      </c>
      <c r="U55" s="104" cm="1">
        <f t="array" ref="U55">IFERROR(IF(OR(G55&lt;0,G55&gt;4000,T55&lt;55),0,INDEX('SEC Appendix V3'!$B$5:$F$8,_xlfn.IFS(T55&lt;60,1,T55&lt;65,2,T55&lt;68,3,TRUE,4),MATCH(YEAR($R$27),'SEC Appendix V3'!$B$4:$F$4))*IF(G55&lt;=3000,G55,12000-(3*G55))),0)</f>
        <v>0</v>
      </c>
      <c r="V55" s="106">
        <f t="shared" si="1"/>
        <v>25</v>
      </c>
      <c r="W55" s="104" cm="1">
        <f t="array" ref="W55">IFERROR(IF(OR(H55&lt;0,H55&gt;4000,V55&lt;55),0,INDEX('SEC Appendix V3'!$B$5:$F$8,_xlfn.IFS(V55&lt;60,1,V55&lt;65,2,V55&lt;68,3,TRUE,4),MATCH(YEAR($R$27),'SEC Appendix V3'!$B$4:$F$4))*IF(H55&lt;=3000,H55,12000-(3*H55))),0)</f>
        <v>0</v>
      </c>
      <c r="X55" s="106">
        <f t="shared" si="2"/>
        <v>25</v>
      </c>
      <c r="Y55" s="104" cm="1">
        <f t="array" ref="Y55">IFERROR(IF(OR(I55&lt;0,I55&gt;4000,X55&lt;55),0,INDEX('SEC Appendix V3'!$B$5:$F$8,_xlfn.IFS(X55&lt;60,1,X55&lt;65,2,X55&lt;68,3,TRUE,4),MATCH(YEAR($R$27),'SEC Appendix V3'!$B$4:$F$4))*IF(I55&lt;=3000,I55,12000-(3*I55))),0)</f>
        <v>0</v>
      </c>
      <c r="Z55" s="106">
        <f t="shared" si="3"/>
        <v>25</v>
      </c>
      <c r="AA55" s="104" cm="1">
        <f t="array" ref="AA55">IFERROR(IF(OR(J55&lt;0,J55&gt;4000,Z55&lt;55),0,INDEX('SEC Appendix V3'!$B$5:$F$8,_xlfn.IFS(Z55&lt;60,1,Z55&lt;65,2,Z55&lt;68,3,TRUE,4),MATCH(YEAR($R$27),'SEC Appendix V3'!$B$4:$F$4))*IF(J55&lt;=3000,J55,12000-(3*J55))),0)</f>
        <v>0</v>
      </c>
      <c r="AB55" s="106">
        <f t="shared" si="4"/>
        <v>25</v>
      </c>
      <c r="AC55" s="104" cm="1">
        <f t="array" ref="AC55">IFERROR(IF(OR(K55&lt;0,K55&gt;4000,AB55&lt;55),0,INDEX('SEC Appendix V3'!$B$5:$F$8,_xlfn.IFS(AB55&lt;60,1,AB55&lt;65,2,AB55&lt;68,3,TRUE,4),MATCH(YEAR($R$27),'SEC Appendix V3'!$B$4:$F$4))*IF(K55&lt;=3000,K55,12000-(3*K55))),0)</f>
        <v>0</v>
      </c>
      <c r="AD55" s="106">
        <f t="shared" si="5"/>
        <v>25</v>
      </c>
      <c r="AE55" s="104" cm="1">
        <f t="array" ref="AE55">IFERROR(IF(OR(L55&lt;0,L55&gt;4000,AD55&lt;55),0,INDEX('SEC Appendix V3'!$B$5:$F$8,_xlfn.IFS(AD55&lt;60,1,AD55&lt;65,2,AD55&lt;68,3,TRUE,4),MATCH(YEAR($R$27),'SEC Appendix V3'!$B$4:$F$4))*IF(L55&lt;=3000,L55,12000-(3*L55))),0)</f>
        <v>0</v>
      </c>
      <c r="AF55" s="106">
        <f t="shared" si="6"/>
        <v>25</v>
      </c>
      <c r="AG55" s="104" cm="1">
        <f t="array" ref="AG55">IFERROR(IF(OR(M55&lt;0,M55&gt;4000,AF55&lt;55),0,INDEX('SEC Appendix V3'!$B$5:$F$8,_xlfn.IFS(AF55&lt;60,1,AF55&lt;65,2,AF55&lt;68,3,TRUE,4),MATCH(YEAR($R$27),'SEC Appendix V3'!$B$4:$F$4))*IF(M55&lt;=3000,M55,12000-(3*M55))),0)</f>
        <v>0</v>
      </c>
      <c r="AH55" s="106">
        <f t="shared" si="7"/>
        <v>25</v>
      </c>
      <c r="AI55" s="104" cm="1">
        <f t="array" ref="AI55">IFERROR(IF(OR(N55&lt;0,N55&gt;4000,AH55&lt;55),0,INDEX('SEC Appendix V3'!$B$5:$F$8,_xlfn.IFS(AH55&lt;60,1,AH55&lt;65,2,AH55&lt;68,3,TRUE,4),MATCH(YEAR($R$27),'SEC Appendix V3'!$B$4:$F$4))*IF(N55&lt;=3000,N55,12000-(3*N55))),0)</f>
        <v>0</v>
      </c>
      <c r="AJ55" s="106">
        <f t="shared" si="8"/>
        <v>25</v>
      </c>
      <c r="AK55" s="104" cm="1">
        <f t="array" ref="AK55">IFERROR(IF(OR(O55&lt;0,O55&gt;4000,AJ55&lt;55),0,INDEX('SEC Appendix V3'!$B$5:$F$8,_xlfn.IFS(AJ55&lt;60,1,AJ55&lt;65,2,AJ55&lt;68,3,TRUE,4),MATCH(YEAR($R$27),'SEC Appendix V3'!$B$4:$F$4))*IF(O55&lt;=3000,O55,12000-(3*O55))),0)</f>
        <v>0</v>
      </c>
      <c r="AL55" s="106">
        <f t="shared" si="9"/>
        <v>25</v>
      </c>
      <c r="AM55" s="104" cm="1">
        <f t="array" ref="AM55">IFERROR(IF(OR(P55&lt;0,P55&gt;4000,AL55&lt;55),0,INDEX('SEC Appendix V3'!$B$5:$F$8,_xlfn.IFS(AL55&lt;60,1,AL55&lt;65,2,AL55&lt;68,3,TRUE,4),MATCH(YEAR($R$27),'SEC Appendix V3'!$B$4:$F$4))*IF(P55&lt;=3000,P55,12000-(3*P55))),0)</f>
        <v>0</v>
      </c>
      <c r="AN55" s="106">
        <f t="shared" si="10"/>
        <v>25</v>
      </c>
      <c r="AO55" s="104" cm="1">
        <f t="array" ref="AO55">IFERROR(IF(OR(Q55&lt;0,Q55&gt;4000,AN55&lt;55),0,INDEX('SEC Appendix V3'!$B$5:$F$8,_xlfn.IFS(AN55&lt;60,1,AN55&lt;65,2,AN55&lt;68,3,TRUE,4),MATCH(YEAR($R$27),'SEC Appendix V3'!$B$4:$F$4))*IF(Q55&lt;=3000,Q55,12000-(3*Q55))),0)</f>
        <v>0</v>
      </c>
      <c r="AP55" s="79">
        <f t="shared" si="11"/>
        <v>0</v>
      </c>
    </row>
    <row r="56" spans="1:42" x14ac:dyDescent="0.35">
      <c r="A56" s="70">
        <v>27</v>
      </c>
      <c r="B56" s="58"/>
      <c r="C56" s="58"/>
      <c r="D56" s="59"/>
      <c r="E56" s="30" t="str">
        <f t="shared" si="0"/>
        <v>Jan-00</v>
      </c>
      <c r="F56" s="60"/>
      <c r="G56" s="60"/>
      <c r="H56" s="60"/>
      <c r="I56" s="60"/>
      <c r="J56" s="60"/>
      <c r="K56" s="60"/>
      <c r="L56" s="60"/>
      <c r="M56" s="60"/>
      <c r="N56" s="60"/>
      <c r="O56" s="60"/>
      <c r="P56" s="60"/>
      <c r="Q56" s="60"/>
      <c r="R56" s="50">
        <f t="shared" si="12"/>
        <v>25</v>
      </c>
      <c r="S56" s="104" cm="1">
        <f t="array" ref="S56">IFERROR(IF(OR(F56&lt;0,F56&gt;4000,R56&lt;55),0,INDEX('SEC Appendix V3'!$B$5:$F$8,_xlfn.IFS(R56&lt;60,1,R56&lt;65,2,R56&lt;68,3,TRUE,4),MATCH(YEAR($R$27),'SEC Appendix V3'!$B$4:$F$4))*IF(F56&lt;=3000,F56,12000-(3*F56))),0)</f>
        <v>0</v>
      </c>
      <c r="T56" s="106">
        <f t="shared" si="13"/>
        <v>25</v>
      </c>
      <c r="U56" s="104" cm="1">
        <f t="array" ref="U56">IFERROR(IF(OR(G56&lt;0,G56&gt;4000,T56&lt;55),0,INDEX('SEC Appendix V3'!$B$5:$F$8,_xlfn.IFS(T56&lt;60,1,T56&lt;65,2,T56&lt;68,3,TRUE,4),MATCH(YEAR($R$27),'SEC Appendix V3'!$B$4:$F$4))*IF(G56&lt;=3000,G56,12000-(3*G56))),0)</f>
        <v>0</v>
      </c>
      <c r="V56" s="106">
        <f t="shared" si="1"/>
        <v>25</v>
      </c>
      <c r="W56" s="104" cm="1">
        <f t="array" ref="W56">IFERROR(IF(OR(H56&lt;0,H56&gt;4000,V56&lt;55),0,INDEX('SEC Appendix V3'!$B$5:$F$8,_xlfn.IFS(V56&lt;60,1,V56&lt;65,2,V56&lt;68,3,TRUE,4),MATCH(YEAR($R$27),'SEC Appendix V3'!$B$4:$F$4))*IF(H56&lt;=3000,H56,12000-(3*H56))),0)</f>
        <v>0</v>
      </c>
      <c r="X56" s="106">
        <f t="shared" si="2"/>
        <v>25</v>
      </c>
      <c r="Y56" s="104" cm="1">
        <f t="array" ref="Y56">IFERROR(IF(OR(I56&lt;0,I56&gt;4000,X56&lt;55),0,INDEX('SEC Appendix V3'!$B$5:$F$8,_xlfn.IFS(X56&lt;60,1,X56&lt;65,2,X56&lt;68,3,TRUE,4),MATCH(YEAR($R$27),'SEC Appendix V3'!$B$4:$F$4))*IF(I56&lt;=3000,I56,12000-(3*I56))),0)</f>
        <v>0</v>
      </c>
      <c r="Z56" s="106">
        <f t="shared" si="3"/>
        <v>25</v>
      </c>
      <c r="AA56" s="104" cm="1">
        <f t="array" ref="AA56">IFERROR(IF(OR(J56&lt;0,J56&gt;4000,Z56&lt;55),0,INDEX('SEC Appendix V3'!$B$5:$F$8,_xlfn.IFS(Z56&lt;60,1,Z56&lt;65,2,Z56&lt;68,3,TRUE,4),MATCH(YEAR($R$27),'SEC Appendix V3'!$B$4:$F$4))*IF(J56&lt;=3000,J56,12000-(3*J56))),0)</f>
        <v>0</v>
      </c>
      <c r="AB56" s="106">
        <f t="shared" si="4"/>
        <v>25</v>
      </c>
      <c r="AC56" s="104" cm="1">
        <f t="array" ref="AC56">IFERROR(IF(OR(K56&lt;0,K56&gt;4000,AB56&lt;55),0,INDEX('SEC Appendix V3'!$B$5:$F$8,_xlfn.IFS(AB56&lt;60,1,AB56&lt;65,2,AB56&lt;68,3,TRUE,4),MATCH(YEAR($R$27),'SEC Appendix V3'!$B$4:$F$4))*IF(K56&lt;=3000,K56,12000-(3*K56))),0)</f>
        <v>0</v>
      </c>
      <c r="AD56" s="106">
        <f t="shared" si="5"/>
        <v>25</v>
      </c>
      <c r="AE56" s="104" cm="1">
        <f t="array" ref="AE56">IFERROR(IF(OR(L56&lt;0,L56&gt;4000,AD56&lt;55),0,INDEX('SEC Appendix V3'!$B$5:$F$8,_xlfn.IFS(AD56&lt;60,1,AD56&lt;65,2,AD56&lt;68,3,TRUE,4),MATCH(YEAR($R$27),'SEC Appendix V3'!$B$4:$F$4))*IF(L56&lt;=3000,L56,12000-(3*L56))),0)</f>
        <v>0</v>
      </c>
      <c r="AF56" s="106">
        <f t="shared" si="6"/>
        <v>25</v>
      </c>
      <c r="AG56" s="104" cm="1">
        <f t="array" ref="AG56">IFERROR(IF(OR(M56&lt;0,M56&gt;4000,AF56&lt;55),0,INDEX('SEC Appendix V3'!$B$5:$F$8,_xlfn.IFS(AF56&lt;60,1,AF56&lt;65,2,AF56&lt;68,3,TRUE,4),MATCH(YEAR($R$27),'SEC Appendix V3'!$B$4:$F$4))*IF(M56&lt;=3000,M56,12000-(3*M56))),0)</f>
        <v>0</v>
      </c>
      <c r="AH56" s="106">
        <f t="shared" si="7"/>
        <v>25</v>
      </c>
      <c r="AI56" s="104" cm="1">
        <f t="array" ref="AI56">IFERROR(IF(OR(N56&lt;0,N56&gt;4000,AH56&lt;55),0,INDEX('SEC Appendix V3'!$B$5:$F$8,_xlfn.IFS(AH56&lt;60,1,AH56&lt;65,2,AH56&lt;68,3,TRUE,4),MATCH(YEAR($R$27),'SEC Appendix V3'!$B$4:$F$4))*IF(N56&lt;=3000,N56,12000-(3*N56))),0)</f>
        <v>0</v>
      </c>
      <c r="AJ56" s="106">
        <f t="shared" si="8"/>
        <v>25</v>
      </c>
      <c r="AK56" s="104" cm="1">
        <f t="array" ref="AK56">IFERROR(IF(OR(O56&lt;0,O56&gt;4000,AJ56&lt;55),0,INDEX('SEC Appendix V3'!$B$5:$F$8,_xlfn.IFS(AJ56&lt;60,1,AJ56&lt;65,2,AJ56&lt;68,3,TRUE,4),MATCH(YEAR($R$27),'SEC Appendix V3'!$B$4:$F$4))*IF(O56&lt;=3000,O56,12000-(3*O56))),0)</f>
        <v>0</v>
      </c>
      <c r="AL56" s="106">
        <f t="shared" si="9"/>
        <v>25</v>
      </c>
      <c r="AM56" s="104" cm="1">
        <f t="array" ref="AM56">IFERROR(IF(OR(P56&lt;0,P56&gt;4000,AL56&lt;55),0,INDEX('SEC Appendix V3'!$B$5:$F$8,_xlfn.IFS(AL56&lt;60,1,AL56&lt;65,2,AL56&lt;68,3,TRUE,4),MATCH(YEAR($R$27),'SEC Appendix V3'!$B$4:$F$4))*IF(P56&lt;=3000,P56,12000-(3*P56))),0)</f>
        <v>0</v>
      </c>
      <c r="AN56" s="106">
        <f t="shared" si="10"/>
        <v>25</v>
      </c>
      <c r="AO56" s="104" cm="1">
        <f t="array" ref="AO56">IFERROR(IF(OR(Q56&lt;0,Q56&gt;4000,AN56&lt;55),0,INDEX('SEC Appendix V3'!$B$5:$F$8,_xlfn.IFS(AN56&lt;60,1,AN56&lt;65,2,AN56&lt;68,3,TRUE,4),MATCH(YEAR($R$27),'SEC Appendix V3'!$B$4:$F$4))*IF(Q56&lt;=3000,Q56,12000-(3*Q56))),0)</f>
        <v>0</v>
      </c>
      <c r="AP56" s="79">
        <f t="shared" si="11"/>
        <v>0</v>
      </c>
    </row>
    <row r="57" spans="1:42" x14ac:dyDescent="0.35">
      <c r="A57" s="70">
        <v>28</v>
      </c>
      <c r="B57" s="57"/>
      <c r="C57" s="58"/>
      <c r="D57" s="59"/>
      <c r="E57" s="30" t="str">
        <f t="shared" si="0"/>
        <v>Jan-00</v>
      </c>
      <c r="F57" s="60"/>
      <c r="G57" s="60"/>
      <c r="H57" s="60"/>
      <c r="I57" s="60"/>
      <c r="J57" s="60"/>
      <c r="K57" s="60"/>
      <c r="L57" s="60"/>
      <c r="M57" s="60"/>
      <c r="N57" s="60"/>
      <c r="O57" s="60"/>
      <c r="P57" s="60"/>
      <c r="Q57" s="60"/>
      <c r="R57" s="50">
        <f t="shared" si="12"/>
        <v>25</v>
      </c>
      <c r="S57" s="104" cm="1">
        <f t="array" ref="S57">IFERROR(IF(OR(F57&lt;0,F57&gt;4000,R57&lt;55),0,INDEX('SEC Appendix V3'!$B$5:$F$8,_xlfn.IFS(R57&lt;60,1,R57&lt;65,2,R57&lt;68,3,TRUE,4),MATCH(YEAR($R$27),'SEC Appendix V3'!$B$4:$F$4))*IF(F57&lt;=3000,F57,12000-(3*F57))),0)</f>
        <v>0</v>
      </c>
      <c r="T57" s="106">
        <f t="shared" si="13"/>
        <v>25</v>
      </c>
      <c r="U57" s="104" cm="1">
        <f t="array" ref="U57">IFERROR(IF(OR(G57&lt;0,G57&gt;4000,T57&lt;55),0,INDEX('SEC Appendix V3'!$B$5:$F$8,_xlfn.IFS(T57&lt;60,1,T57&lt;65,2,T57&lt;68,3,TRUE,4),MATCH(YEAR($R$27),'SEC Appendix V3'!$B$4:$F$4))*IF(G57&lt;=3000,G57,12000-(3*G57))),0)</f>
        <v>0</v>
      </c>
      <c r="V57" s="106">
        <f t="shared" si="1"/>
        <v>25</v>
      </c>
      <c r="W57" s="104" cm="1">
        <f t="array" ref="W57">IFERROR(IF(OR(H57&lt;0,H57&gt;4000,V57&lt;55),0,INDEX('SEC Appendix V3'!$B$5:$F$8,_xlfn.IFS(V57&lt;60,1,V57&lt;65,2,V57&lt;68,3,TRUE,4),MATCH(YEAR($R$27),'SEC Appendix V3'!$B$4:$F$4))*IF(H57&lt;=3000,H57,12000-(3*H57))),0)</f>
        <v>0</v>
      </c>
      <c r="X57" s="106">
        <f t="shared" si="2"/>
        <v>25</v>
      </c>
      <c r="Y57" s="104" cm="1">
        <f t="array" ref="Y57">IFERROR(IF(OR(I57&lt;0,I57&gt;4000,X57&lt;55),0,INDEX('SEC Appendix V3'!$B$5:$F$8,_xlfn.IFS(X57&lt;60,1,X57&lt;65,2,X57&lt;68,3,TRUE,4),MATCH(YEAR($R$27),'SEC Appendix V3'!$B$4:$F$4))*IF(I57&lt;=3000,I57,12000-(3*I57))),0)</f>
        <v>0</v>
      </c>
      <c r="Z57" s="106">
        <f t="shared" si="3"/>
        <v>25</v>
      </c>
      <c r="AA57" s="104" cm="1">
        <f t="array" ref="AA57">IFERROR(IF(OR(J57&lt;0,J57&gt;4000,Z57&lt;55),0,INDEX('SEC Appendix V3'!$B$5:$F$8,_xlfn.IFS(Z57&lt;60,1,Z57&lt;65,2,Z57&lt;68,3,TRUE,4),MATCH(YEAR($R$27),'SEC Appendix V3'!$B$4:$F$4))*IF(J57&lt;=3000,J57,12000-(3*J57))),0)</f>
        <v>0</v>
      </c>
      <c r="AB57" s="106">
        <f t="shared" si="4"/>
        <v>25</v>
      </c>
      <c r="AC57" s="104" cm="1">
        <f t="array" ref="AC57">IFERROR(IF(OR(K57&lt;0,K57&gt;4000,AB57&lt;55),0,INDEX('SEC Appendix V3'!$B$5:$F$8,_xlfn.IFS(AB57&lt;60,1,AB57&lt;65,2,AB57&lt;68,3,TRUE,4),MATCH(YEAR($R$27),'SEC Appendix V3'!$B$4:$F$4))*IF(K57&lt;=3000,K57,12000-(3*K57))),0)</f>
        <v>0</v>
      </c>
      <c r="AD57" s="106">
        <f t="shared" si="5"/>
        <v>25</v>
      </c>
      <c r="AE57" s="104" cm="1">
        <f t="array" ref="AE57">IFERROR(IF(OR(L57&lt;0,L57&gt;4000,AD57&lt;55),0,INDEX('SEC Appendix V3'!$B$5:$F$8,_xlfn.IFS(AD57&lt;60,1,AD57&lt;65,2,AD57&lt;68,3,TRUE,4),MATCH(YEAR($R$27),'SEC Appendix V3'!$B$4:$F$4))*IF(L57&lt;=3000,L57,12000-(3*L57))),0)</f>
        <v>0</v>
      </c>
      <c r="AF57" s="106">
        <f t="shared" si="6"/>
        <v>25</v>
      </c>
      <c r="AG57" s="104" cm="1">
        <f t="array" ref="AG57">IFERROR(IF(OR(M57&lt;0,M57&gt;4000,AF57&lt;55),0,INDEX('SEC Appendix V3'!$B$5:$F$8,_xlfn.IFS(AF57&lt;60,1,AF57&lt;65,2,AF57&lt;68,3,TRUE,4),MATCH(YEAR($R$27),'SEC Appendix V3'!$B$4:$F$4))*IF(M57&lt;=3000,M57,12000-(3*M57))),0)</f>
        <v>0</v>
      </c>
      <c r="AH57" s="106">
        <f t="shared" si="7"/>
        <v>25</v>
      </c>
      <c r="AI57" s="104" cm="1">
        <f t="array" ref="AI57">IFERROR(IF(OR(N57&lt;0,N57&gt;4000,AH57&lt;55),0,INDEX('SEC Appendix V3'!$B$5:$F$8,_xlfn.IFS(AH57&lt;60,1,AH57&lt;65,2,AH57&lt;68,3,TRUE,4),MATCH(YEAR($R$27),'SEC Appendix V3'!$B$4:$F$4))*IF(N57&lt;=3000,N57,12000-(3*N57))),0)</f>
        <v>0</v>
      </c>
      <c r="AJ57" s="106">
        <f t="shared" si="8"/>
        <v>25</v>
      </c>
      <c r="AK57" s="104" cm="1">
        <f t="array" ref="AK57">IFERROR(IF(OR(O57&lt;0,O57&gt;4000,AJ57&lt;55),0,INDEX('SEC Appendix V3'!$B$5:$F$8,_xlfn.IFS(AJ57&lt;60,1,AJ57&lt;65,2,AJ57&lt;68,3,TRUE,4),MATCH(YEAR($R$27),'SEC Appendix V3'!$B$4:$F$4))*IF(O57&lt;=3000,O57,12000-(3*O57))),0)</f>
        <v>0</v>
      </c>
      <c r="AL57" s="106">
        <f t="shared" si="9"/>
        <v>25</v>
      </c>
      <c r="AM57" s="104" cm="1">
        <f t="array" ref="AM57">IFERROR(IF(OR(P57&lt;0,P57&gt;4000,AL57&lt;55),0,INDEX('SEC Appendix V3'!$B$5:$F$8,_xlfn.IFS(AL57&lt;60,1,AL57&lt;65,2,AL57&lt;68,3,TRUE,4),MATCH(YEAR($R$27),'SEC Appendix V3'!$B$4:$F$4))*IF(P57&lt;=3000,P57,12000-(3*P57))),0)</f>
        <v>0</v>
      </c>
      <c r="AN57" s="106">
        <f t="shared" si="10"/>
        <v>25</v>
      </c>
      <c r="AO57" s="104" cm="1">
        <f t="array" ref="AO57">IFERROR(IF(OR(Q57&lt;0,Q57&gt;4000,AN57&lt;55),0,INDEX('SEC Appendix V3'!$B$5:$F$8,_xlfn.IFS(AN57&lt;60,1,AN57&lt;65,2,AN57&lt;68,3,TRUE,4),MATCH(YEAR($R$27),'SEC Appendix V3'!$B$4:$F$4))*IF(Q57&lt;=3000,Q57,12000-(3*Q57))),0)</f>
        <v>0</v>
      </c>
      <c r="AP57" s="79">
        <f t="shared" si="11"/>
        <v>0</v>
      </c>
    </row>
    <row r="58" spans="1:42" x14ac:dyDescent="0.35">
      <c r="A58" s="70">
        <v>29</v>
      </c>
      <c r="B58" s="57"/>
      <c r="C58" s="58"/>
      <c r="D58" s="59"/>
      <c r="E58" s="30" t="str">
        <f t="shared" si="0"/>
        <v>Jan-00</v>
      </c>
      <c r="F58" s="60"/>
      <c r="G58" s="60"/>
      <c r="H58" s="60"/>
      <c r="I58" s="60"/>
      <c r="J58" s="60"/>
      <c r="K58" s="60"/>
      <c r="L58" s="60"/>
      <c r="M58" s="60"/>
      <c r="N58" s="60"/>
      <c r="O58" s="60"/>
      <c r="P58" s="60"/>
      <c r="Q58" s="60"/>
      <c r="R58" s="50">
        <f t="shared" si="12"/>
        <v>25</v>
      </c>
      <c r="S58" s="104" cm="1">
        <f t="array" ref="S58">IFERROR(IF(OR(F58&lt;0,F58&gt;4000,R58&lt;55),0,INDEX('SEC Appendix V3'!$B$5:$F$8,_xlfn.IFS(R58&lt;60,1,R58&lt;65,2,R58&lt;68,3,TRUE,4),MATCH(YEAR($R$27),'SEC Appendix V3'!$B$4:$F$4))*IF(F58&lt;=3000,F58,12000-(3*F58))),0)</f>
        <v>0</v>
      </c>
      <c r="T58" s="106">
        <f t="shared" si="13"/>
        <v>25</v>
      </c>
      <c r="U58" s="104" cm="1">
        <f t="array" ref="U58">IFERROR(IF(OR(G58&lt;0,G58&gt;4000,T58&lt;55),0,INDEX('SEC Appendix V3'!$B$5:$F$8,_xlfn.IFS(T58&lt;60,1,T58&lt;65,2,T58&lt;68,3,TRUE,4),MATCH(YEAR($R$27),'SEC Appendix V3'!$B$4:$F$4))*IF(G58&lt;=3000,G58,12000-(3*G58))),0)</f>
        <v>0</v>
      </c>
      <c r="V58" s="106">
        <f t="shared" si="1"/>
        <v>25</v>
      </c>
      <c r="W58" s="104" cm="1">
        <f t="array" ref="W58">IFERROR(IF(OR(H58&lt;0,H58&gt;4000,V58&lt;55),0,INDEX('SEC Appendix V3'!$B$5:$F$8,_xlfn.IFS(V58&lt;60,1,V58&lt;65,2,V58&lt;68,3,TRUE,4),MATCH(YEAR($R$27),'SEC Appendix V3'!$B$4:$F$4))*IF(H58&lt;=3000,H58,12000-(3*H58))),0)</f>
        <v>0</v>
      </c>
      <c r="X58" s="106">
        <f t="shared" si="2"/>
        <v>25</v>
      </c>
      <c r="Y58" s="104" cm="1">
        <f t="array" ref="Y58">IFERROR(IF(OR(I58&lt;0,I58&gt;4000,X58&lt;55),0,INDEX('SEC Appendix V3'!$B$5:$F$8,_xlfn.IFS(X58&lt;60,1,X58&lt;65,2,X58&lt;68,3,TRUE,4),MATCH(YEAR($R$27),'SEC Appendix V3'!$B$4:$F$4))*IF(I58&lt;=3000,I58,12000-(3*I58))),0)</f>
        <v>0</v>
      </c>
      <c r="Z58" s="106">
        <f t="shared" si="3"/>
        <v>25</v>
      </c>
      <c r="AA58" s="104" cm="1">
        <f t="array" ref="AA58">IFERROR(IF(OR(J58&lt;0,J58&gt;4000,Z58&lt;55),0,INDEX('SEC Appendix V3'!$B$5:$F$8,_xlfn.IFS(Z58&lt;60,1,Z58&lt;65,2,Z58&lt;68,3,TRUE,4),MATCH(YEAR($R$27),'SEC Appendix V3'!$B$4:$F$4))*IF(J58&lt;=3000,J58,12000-(3*J58))),0)</f>
        <v>0</v>
      </c>
      <c r="AB58" s="106">
        <f t="shared" si="4"/>
        <v>25</v>
      </c>
      <c r="AC58" s="104" cm="1">
        <f t="array" ref="AC58">IFERROR(IF(OR(K58&lt;0,K58&gt;4000,AB58&lt;55),0,INDEX('SEC Appendix V3'!$B$5:$F$8,_xlfn.IFS(AB58&lt;60,1,AB58&lt;65,2,AB58&lt;68,3,TRUE,4),MATCH(YEAR($R$27),'SEC Appendix V3'!$B$4:$F$4))*IF(K58&lt;=3000,K58,12000-(3*K58))),0)</f>
        <v>0</v>
      </c>
      <c r="AD58" s="106">
        <f t="shared" si="5"/>
        <v>25</v>
      </c>
      <c r="AE58" s="104" cm="1">
        <f t="array" ref="AE58">IFERROR(IF(OR(L58&lt;0,L58&gt;4000,AD58&lt;55),0,INDEX('SEC Appendix V3'!$B$5:$F$8,_xlfn.IFS(AD58&lt;60,1,AD58&lt;65,2,AD58&lt;68,3,TRUE,4),MATCH(YEAR($R$27),'SEC Appendix V3'!$B$4:$F$4))*IF(L58&lt;=3000,L58,12000-(3*L58))),0)</f>
        <v>0</v>
      </c>
      <c r="AF58" s="106">
        <f t="shared" si="6"/>
        <v>25</v>
      </c>
      <c r="AG58" s="104" cm="1">
        <f t="array" ref="AG58">IFERROR(IF(OR(M58&lt;0,M58&gt;4000,AF58&lt;55),0,INDEX('SEC Appendix V3'!$B$5:$F$8,_xlfn.IFS(AF58&lt;60,1,AF58&lt;65,2,AF58&lt;68,3,TRUE,4),MATCH(YEAR($R$27),'SEC Appendix V3'!$B$4:$F$4))*IF(M58&lt;=3000,M58,12000-(3*M58))),0)</f>
        <v>0</v>
      </c>
      <c r="AH58" s="106">
        <f t="shared" si="7"/>
        <v>25</v>
      </c>
      <c r="AI58" s="104" cm="1">
        <f t="array" ref="AI58">IFERROR(IF(OR(N58&lt;0,N58&gt;4000,AH58&lt;55),0,INDEX('SEC Appendix V3'!$B$5:$F$8,_xlfn.IFS(AH58&lt;60,1,AH58&lt;65,2,AH58&lt;68,3,TRUE,4),MATCH(YEAR($R$27),'SEC Appendix V3'!$B$4:$F$4))*IF(N58&lt;=3000,N58,12000-(3*N58))),0)</f>
        <v>0</v>
      </c>
      <c r="AJ58" s="106">
        <f t="shared" si="8"/>
        <v>25</v>
      </c>
      <c r="AK58" s="104" cm="1">
        <f t="array" ref="AK58">IFERROR(IF(OR(O58&lt;0,O58&gt;4000,AJ58&lt;55),0,INDEX('SEC Appendix V3'!$B$5:$F$8,_xlfn.IFS(AJ58&lt;60,1,AJ58&lt;65,2,AJ58&lt;68,3,TRUE,4),MATCH(YEAR($R$27),'SEC Appendix V3'!$B$4:$F$4))*IF(O58&lt;=3000,O58,12000-(3*O58))),0)</f>
        <v>0</v>
      </c>
      <c r="AL58" s="106">
        <f t="shared" si="9"/>
        <v>25</v>
      </c>
      <c r="AM58" s="104" cm="1">
        <f t="array" ref="AM58">IFERROR(IF(OR(P58&lt;0,P58&gt;4000,AL58&lt;55),0,INDEX('SEC Appendix V3'!$B$5:$F$8,_xlfn.IFS(AL58&lt;60,1,AL58&lt;65,2,AL58&lt;68,3,TRUE,4),MATCH(YEAR($R$27),'SEC Appendix V3'!$B$4:$F$4))*IF(P58&lt;=3000,P58,12000-(3*P58))),0)</f>
        <v>0</v>
      </c>
      <c r="AN58" s="106">
        <f t="shared" si="10"/>
        <v>25</v>
      </c>
      <c r="AO58" s="104" cm="1">
        <f t="array" ref="AO58">IFERROR(IF(OR(Q58&lt;0,Q58&gt;4000,AN58&lt;55),0,INDEX('SEC Appendix V3'!$B$5:$F$8,_xlfn.IFS(AN58&lt;60,1,AN58&lt;65,2,AN58&lt;68,3,TRUE,4),MATCH(YEAR($R$27),'SEC Appendix V3'!$B$4:$F$4))*IF(Q58&lt;=3000,Q58,12000-(3*Q58))),0)</f>
        <v>0</v>
      </c>
      <c r="AP58" s="79">
        <f t="shared" si="11"/>
        <v>0</v>
      </c>
    </row>
    <row r="59" spans="1:42" x14ac:dyDescent="0.35">
      <c r="A59" s="70">
        <v>30</v>
      </c>
      <c r="B59" s="58"/>
      <c r="C59" s="58"/>
      <c r="D59" s="59"/>
      <c r="E59" s="30" t="str">
        <f t="shared" si="0"/>
        <v>Jan-00</v>
      </c>
      <c r="F59" s="60"/>
      <c r="G59" s="60"/>
      <c r="H59" s="60"/>
      <c r="I59" s="60"/>
      <c r="J59" s="60"/>
      <c r="K59" s="60"/>
      <c r="L59" s="60"/>
      <c r="M59" s="60"/>
      <c r="N59" s="60"/>
      <c r="O59" s="60"/>
      <c r="P59" s="60"/>
      <c r="Q59" s="60"/>
      <c r="R59" s="50">
        <f t="shared" si="12"/>
        <v>25</v>
      </c>
      <c r="S59" s="104" cm="1">
        <f t="array" ref="S59">IFERROR(IF(OR(F59&lt;0,F59&gt;4000,R59&lt;55),0,INDEX('SEC Appendix V3'!$B$5:$F$8,_xlfn.IFS(R59&lt;60,1,R59&lt;65,2,R59&lt;68,3,TRUE,4),MATCH(YEAR($R$27),'SEC Appendix V3'!$B$4:$F$4))*IF(F59&lt;=3000,F59,12000-(3*F59))),0)</f>
        <v>0</v>
      </c>
      <c r="T59" s="106">
        <f t="shared" si="13"/>
        <v>25</v>
      </c>
      <c r="U59" s="104" cm="1">
        <f t="array" ref="U59">IFERROR(IF(OR(G59&lt;0,G59&gt;4000,T59&lt;55),0,INDEX('SEC Appendix V3'!$B$5:$F$8,_xlfn.IFS(T59&lt;60,1,T59&lt;65,2,T59&lt;68,3,TRUE,4),MATCH(YEAR($R$27),'SEC Appendix V3'!$B$4:$F$4))*IF(G59&lt;=3000,G59,12000-(3*G59))),0)</f>
        <v>0</v>
      </c>
      <c r="V59" s="106">
        <f t="shared" si="1"/>
        <v>25</v>
      </c>
      <c r="W59" s="104" cm="1">
        <f t="array" ref="W59">IFERROR(IF(OR(H59&lt;0,H59&gt;4000,V59&lt;55),0,INDEX('SEC Appendix V3'!$B$5:$F$8,_xlfn.IFS(V59&lt;60,1,V59&lt;65,2,V59&lt;68,3,TRUE,4),MATCH(YEAR($R$27),'SEC Appendix V3'!$B$4:$F$4))*IF(H59&lt;=3000,H59,12000-(3*H59))),0)</f>
        <v>0</v>
      </c>
      <c r="X59" s="106">
        <f t="shared" si="2"/>
        <v>25</v>
      </c>
      <c r="Y59" s="104" cm="1">
        <f t="array" ref="Y59">IFERROR(IF(OR(I59&lt;0,I59&gt;4000,X59&lt;55),0,INDEX('SEC Appendix V3'!$B$5:$F$8,_xlfn.IFS(X59&lt;60,1,X59&lt;65,2,X59&lt;68,3,TRUE,4),MATCH(YEAR($R$27),'SEC Appendix V3'!$B$4:$F$4))*IF(I59&lt;=3000,I59,12000-(3*I59))),0)</f>
        <v>0</v>
      </c>
      <c r="Z59" s="106">
        <f t="shared" si="3"/>
        <v>25</v>
      </c>
      <c r="AA59" s="104" cm="1">
        <f t="array" ref="AA59">IFERROR(IF(OR(J59&lt;0,J59&gt;4000,Z59&lt;55),0,INDEX('SEC Appendix V3'!$B$5:$F$8,_xlfn.IFS(Z59&lt;60,1,Z59&lt;65,2,Z59&lt;68,3,TRUE,4),MATCH(YEAR($R$27),'SEC Appendix V3'!$B$4:$F$4))*IF(J59&lt;=3000,J59,12000-(3*J59))),0)</f>
        <v>0</v>
      </c>
      <c r="AB59" s="106">
        <f t="shared" si="4"/>
        <v>25</v>
      </c>
      <c r="AC59" s="104" cm="1">
        <f t="array" ref="AC59">IFERROR(IF(OR(K59&lt;0,K59&gt;4000,AB59&lt;55),0,INDEX('SEC Appendix V3'!$B$5:$F$8,_xlfn.IFS(AB59&lt;60,1,AB59&lt;65,2,AB59&lt;68,3,TRUE,4),MATCH(YEAR($R$27),'SEC Appendix V3'!$B$4:$F$4))*IF(K59&lt;=3000,K59,12000-(3*K59))),0)</f>
        <v>0</v>
      </c>
      <c r="AD59" s="106">
        <f t="shared" si="5"/>
        <v>25</v>
      </c>
      <c r="AE59" s="104" cm="1">
        <f t="array" ref="AE59">IFERROR(IF(OR(L59&lt;0,L59&gt;4000,AD59&lt;55),0,INDEX('SEC Appendix V3'!$B$5:$F$8,_xlfn.IFS(AD59&lt;60,1,AD59&lt;65,2,AD59&lt;68,3,TRUE,4),MATCH(YEAR($R$27),'SEC Appendix V3'!$B$4:$F$4))*IF(L59&lt;=3000,L59,12000-(3*L59))),0)</f>
        <v>0</v>
      </c>
      <c r="AF59" s="106">
        <f t="shared" si="6"/>
        <v>25</v>
      </c>
      <c r="AG59" s="104" cm="1">
        <f t="array" ref="AG59">IFERROR(IF(OR(M59&lt;0,M59&gt;4000,AF59&lt;55),0,INDEX('SEC Appendix V3'!$B$5:$F$8,_xlfn.IFS(AF59&lt;60,1,AF59&lt;65,2,AF59&lt;68,3,TRUE,4),MATCH(YEAR($R$27),'SEC Appendix V3'!$B$4:$F$4))*IF(M59&lt;=3000,M59,12000-(3*M59))),0)</f>
        <v>0</v>
      </c>
      <c r="AH59" s="106">
        <f t="shared" si="7"/>
        <v>25</v>
      </c>
      <c r="AI59" s="104" cm="1">
        <f t="array" ref="AI59">IFERROR(IF(OR(N59&lt;0,N59&gt;4000,AH59&lt;55),0,INDEX('SEC Appendix V3'!$B$5:$F$8,_xlfn.IFS(AH59&lt;60,1,AH59&lt;65,2,AH59&lt;68,3,TRUE,4),MATCH(YEAR($R$27),'SEC Appendix V3'!$B$4:$F$4))*IF(N59&lt;=3000,N59,12000-(3*N59))),0)</f>
        <v>0</v>
      </c>
      <c r="AJ59" s="106">
        <f t="shared" si="8"/>
        <v>25</v>
      </c>
      <c r="AK59" s="104" cm="1">
        <f t="array" ref="AK59">IFERROR(IF(OR(O59&lt;0,O59&gt;4000,AJ59&lt;55),0,INDEX('SEC Appendix V3'!$B$5:$F$8,_xlfn.IFS(AJ59&lt;60,1,AJ59&lt;65,2,AJ59&lt;68,3,TRUE,4),MATCH(YEAR($R$27),'SEC Appendix V3'!$B$4:$F$4))*IF(O59&lt;=3000,O59,12000-(3*O59))),0)</f>
        <v>0</v>
      </c>
      <c r="AL59" s="106">
        <f t="shared" si="9"/>
        <v>25</v>
      </c>
      <c r="AM59" s="104" cm="1">
        <f t="array" ref="AM59">IFERROR(IF(OR(P59&lt;0,P59&gt;4000,AL59&lt;55),0,INDEX('SEC Appendix V3'!$B$5:$F$8,_xlfn.IFS(AL59&lt;60,1,AL59&lt;65,2,AL59&lt;68,3,TRUE,4),MATCH(YEAR($R$27),'SEC Appendix V3'!$B$4:$F$4))*IF(P59&lt;=3000,P59,12000-(3*P59))),0)</f>
        <v>0</v>
      </c>
      <c r="AN59" s="106">
        <f t="shared" si="10"/>
        <v>25</v>
      </c>
      <c r="AO59" s="104" cm="1">
        <f t="array" ref="AO59">IFERROR(IF(OR(Q59&lt;0,Q59&gt;4000,AN59&lt;55),0,INDEX('SEC Appendix V3'!$B$5:$F$8,_xlfn.IFS(AN59&lt;60,1,AN59&lt;65,2,AN59&lt;68,3,TRUE,4),MATCH(YEAR($R$27),'SEC Appendix V3'!$B$4:$F$4))*IF(Q59&lt;=3000,Q59,12000-(3*Q59))),0)</f>
        <v>0</v>
      </c>
      <c r="AP59" s="79">
        <f t="shared" si="11"/>
        <v>0</v>
      </c>
    </row>
    <row r="60" spans="1:42" x14ac:dyDescent="0.35">
      <c r="A60" s="70">
        <v>31</v>
      </c>
      <c r="B60" s="57"/>
      <c r="C60" s="58"/>
      <c r="D60" s="59"/>
      <c r="E60" s="30" t="str">
        <f t="shared" si="0"/>
        <v>Jan-00</v>
      </c>
      <c r="F60" s="60"/>
      <c r="G60" s="60"/>
      <c r="H60" s="60"/>
      <c r="I60" s="60"/>
      <c r="J60" s="60"/>
      <c r="K60" s="60"/>
      <c r="L60" s="60"/>
      <c r="M60" s="60"/>
      <c r="N60" s="60"/>
      <c r="O60" s="60"/>
      <c r="P60" s="60"/>
      <c r="Q60" s="60"/>
      <c r="R60" s="50">
        <f t="shared" si="12"/>
        <v>25</v>
      </c>
      <c r="S60" s="104" cm="1">
        <f t="array" ref="S60">IFERROR(IF(OR(F60&lt;0,F60&gt;4000,R60&lt;55),0,INDEX('SEC Appendix V3'!$B$5:$F$8,_xlfn.IFS(R60&lt;60,1,R60&lt;65,2,R60&lt;68,3,TRUE,4),MATCH(YEAR($R$27),'SEC Appendix V3'!$B$4:$F$4))*IF(F60&lt;=3000,F60,12000-(3*F60))),0)</f>
        <v>0</v>
      </c>
      <c r="T60" s="106">
        <f t="shared" si="13"/>
        <v>25</v>
      </c>
      <c r="U60" s="104" cm="1">
        <f t="array" ref="U60">IFERROR(IF(OR(G60&lt;0,G60&gt;4000,T60&lt;55),0,INDEX('SEC Appendix V3'!$B$5:$F$8,_xlfn.IFS(T60&lt;60,1,T60&lt;65,2,T60&lt;68,3,TRUE,4),MATCH(YEAR($R$27),'SEC Appendix V3'!$B$4:$F$4))*IF(G60&lt;=3000,G60,12000-(3*G60))),0)</f>
        <v>0</v>
      </c>
      <c r="V60" s="106">
        <f t="shared" si="1"/>
        <v>25</v>
      </c>
      <c r="W60" s="104" cm="1">
        <f t="array" ref="W60">IFERROR(IF(OR(H60&lt;0,H60&gt;4000,V60&lt;55),0,INDEX('SEC Appendix V3'!$B$5:$F$8,_xlfn.IFS(V60&lt;60,1,V60&lt;65,2,V60&lt;68,3,TRUE,4),MATCH(YEAR($R$27),'SEC Appendix V3'!$B$4:$F$4))*IF(H60&lt;=3000,H60,12000-(3*H60))),0)</f>
        <v>0</v>
      </c>
      <c r="X60" s="106">
        <f t="shared" si="2"/>
        <v>25</v>
      </c>
      <c r="Y60" s="104" cm="1">
        <f t="array" ref="Y60">IFERROR(IF(OR(I60&lt;0,I60&gt;4000,X60&lt;55),0,INDEX('SEC Appendix V3'!$B$5:$F$8,_xlfn.IFS(X60&lt;60,1,X60&lt;65,2,X60&lt;68,3,TRUE,4),MATCH(YEAR($R$27),'SEC Appendix V3'!$B$4:$F$4))*IF(I60&lt;=3000,I60,12000-(3*I60))),0)</f>
        <v>0</v>
      </c>
      <c r="Z60" s="106">
        <f t="shared" si="3"/>
        <v>25</v>
      </c>
      <c r="AA60" s="104" cm="1">
        <f t="array" ref="AA60">IFERROR(IF(OR(J60&lt;0,J60&gt;4000,Z60&lt;55),0,INDEX('SEC Appendix V3'!$B$5:$F$8,_xlfn.IFS(Z60&lt;60,1,Z60&lt;65,2,Z60&lt;68,3,TRUE,4),MATCH(YEAR($R$27),'SEC Appendix V3'!$B$4:$F$4))*IF(J60&lt;=3000,J60,12000-(3*J60))),0)</f>
        <v>0</v>
      </c>
      <c r="AB60" s="106">
        <f t="shared" si="4"/>
        <v>25</v>
      </c>
      <c r="AC60" s="104" cm="1">
        <f t="array" ref="AC60">IFERROR(IF(OR(K60&lt;0,K60&gt;4000,AB60&lt;55),0,INDEX('SEC Appendix V3'!$B$5:$F$8,_xlfn.IFS(AB60&lt;60,1,AB60&lt;65,2,AB60&lt;68,3,TRUE,4),MATCH(YEAR($R$27),'SEC Appendix V3'!$B$4:$F$4))*IF(K60&lt;=3000,K60,12000-(3*K60))),0)</f>
        <v>0</v>
      </c>
      <c r="AD60" s="106">
        <f t="shared" si="5"/>
        <v>25</v>
      </c>
      <c r="AE60" s="104" cm="1">
        <f t="array" ref="AE60">IFERROR(IF(OR(L60&lt;0,L60&gt;4000,AD60&lt;55),0,INDEX('SEC Appendix V3'!$B$5:$F$8,_xlfn.IFS(AD60&lt;60,1,AD60&lt;65,2,AD60&lt;68,3,TRUE,4),MATCH(YEAR($R$27),'SEC Appendix V3'!$B$4:$F$4))*IF(L60&lt;=3000,L60,12000-(3*L60))),0)</f>
        <v>0</v>
      </c>
      <c r="AF60" s="106">
        <f t="shared" si="6"/>
        <v>25</v>
      </c>
      <c r="AG60" s="104" cm="1">
        <f t="array" ref="AG60">IFERROR(IF(OR(M60&lt;0,M60&gt;4000,AF60&lt;55),0,INDEX('SEC Appendix V3'!$B$5:$F$8,_xlfn.IFS(AF60&lt;60,1,AF60&lt;65,2,AF60&lt;68,3,TRUE,4),MATCH(YEAR($R$27),'SEC Appendix V3'!$B$4:$F$4))*IF(M60&lt;=3000,M60,12000-(3*M60))),0)</f>
        <v>0</v>
      </c>
      <c r="AH60" s="106">
        <f t="shared" si="7"/>
        <v>25</v>
      </c>
      <c r="AI60" s="104" cm="1">
        <f t="array" ref="AI60">IFERROR(IF(OR(N60&lt;0,N60&gt;4000,AH60&lt;55),0,INDEX('SEC Appendix V3'!$B$5:$F$8,_xlfn.IFS(AH60&lt;60,1,AH60&lt;65,2,AH60&lt;68,3,TRUE,4),MATCH(YEAR($R$27),'SEC Appendix V3'!$B$4:$F$4))*IF(N60&lt;=3000,N60,12000-(3*N60))),0)</f>
        <v>0</v>
      </c>
      <c r="AJ60" s="106">
        <f t="shared" si="8"/>
        <v>25</v>
      </c>
      <c r="AK60" s="104" cm="1">
        <f t="array" ref="AK60">IFERROR(IF(OR(O60&lt;0,O60&gt;4000,AJ60&lt;55),0,INDEX('SEC Appendix V3'!$B$5:$F$8,_xlfn.IFS(AJ60&lt;60,1,AJ60&lt;65,2,AJ60&lt;68,3,TRUE,4),MATCH(YEAR($R$27),'SEC Appendix V3'!$B$4:$F$4))*IF(O60&lt;=3000,O60,12000-(3*O60))),0)</f>
        <v>0</v>
      </c>
      <c r="AL60" s="106">
        <f t="shared" si="9"/>
        <v>25</v>
      </c>
      <c r="AM60" s="104" cm="1">
        <f t="array" ref="AM60">IFERROR(IF(OR(P60&lt;0,P60&gt;4000,AL60&lt;55),0,INDEX('SEC Appendix V3'!$B$5:$F$8,_xlfn.IFS(AL60&lt;60,1,AL60&lt;65,2,AL60&lt;68,3,TRUE,4),MATCH(YEAR($R$27),'SEC Appendix V3'!$B$4:$F$4))*IF(P60&lt;=3000,P60,12000-(3*P60))),0)</f>
        <v>0</v>
      </c>
      <c r="AN60" s="106">
        <f t="shared" si="10"/>
        <v>25</v>
      </c>
      <c r="AO60" s="104" cm="1">
        <f t="array" ref="AO60">IFERROR(IF(OR(Q60&lt;0,Q60&gt;4000,AN60&lt;55),0,INDEX('SEC Appendix V3'!$B$5:$F$8,_xlfn.IFS(AN60&lt;60,1,AN60&lt;65,2,AN60&lt;68,3,TRUE,4),MATCH(YEAR($R$27),'SEC Appendix V3'!$B$4:$F$4))*IF(Q60&lt;=3000,Q60,12000-(3*Q60))),0)</f>
        <v>0</v>
      </c>
      <c r="AP60" s="79">
        <f t="shared" si="11"/>
        <v>0</v>
      </c>
    </row>
    <row r="61" spans="1:42" x14ac:dyDescent="0.35">
      <c r="A61" s="70">
        <v>32</v>
      </c>
      <c r="B61" s="57"/>
      <c r="C61" s="58"/>
      <c r="D61" s="59"/>
      <c r="E61" s="30" t="str">
        <f t="shared" si="0"/>
        <v>Jan-00</v>
      </c>
      <c r="F61" s="60"/>
      <c r="G61" s="60"/>
      <c r="H61" s="60"/>
      <c r="I61" s="60"/>
      <c r="J61" s="60"/>
      <c r="K61" s="60"/>
      <c r="L61" s="60"/>
      <c r="M61" s="60"/>
      <c r="N61" s="60"/>
      <c r="O61" s="60"/>
      <c r="P61" s="60"/>
      <c r="Q61" s="60"/>
      <c r="R61" s="50">
        <f t="shared" si="12"/>
        <v>25</v>
      </c>
      <c r="S61" s="104" cm="1">
        <f t="array" ref="S61">IFERROR(IF(OR(F61&lt;0,F61&gt;4000,R61&lt;55),0,INDEX('SEC Appendix V3'!$B$5:$F$8,_xlfn.IFS(R61&lt;60,1,R61&lt;65,2,R61&lt;68,3,TRUE,4),MATCH(YEAR($R$27),'SEC Appendix V3'!$B$4:$F$4))*IF(F61&lt;=3000,F61,12000-(3*F61))),0)</f>
        <v>0</v>
      </c>
      <c r="T61" s="106">
        <f t="shared" si="13"/>
        <v>25</v>
      </c>
      <c r="U61" s="104" cm="1">
        <f t="array" ref="U61">IFERROR(IF(OR(G61&lt;0,G61&gt;4000,T61&lt;55),0,INDEX('SEC Appendix V3'!$B$5:$F$8,_xlfn.IFS(T61&lt;60,1,T61&lt;65,2,T61&lt;68,3,TRUE,4),MATCH(YEAR($R$27),'SEC Appendix V3'!$B$4:$F$4))*IF(G61&lt;=3000,G61,12000-(3*G61))),0)</f>
        <v>0</v>
      </c>
      <c r="V61" s="106">
        <f t="shared" si="1"/>
        <v>25</v>
      </c>
      <c r="W61" s="104" cm="1">
        <f t="array" ref="W61">IFERROR(IF(OR(H61&lt;0,H61&gt;4000,V61&lt;55),0,INDEX('SEC Appendix V3'!$B$5:$F$8,_xlfn.IFS(V61&lt;60,1,V61&lt;65,2,V61&lt;68,3,TRUE,4),MATCH(YEAR($R$27),'SEC Appendix V3'!$B$4:$F$4))*IF(H61&lt;=3000,H61,12000-(3*H61))),0)</f>
        <v>0</v>
      </c>
      <c r="X61" s="106">
        <f t="shared" si="2"/>
        <v>25</v>
      </c>
      <c r="Y61" s="104" cm="1">
        <f t="array" ref="Y61">IFERROR(IF(OR(I61&lt;0,I61&gt;4000,X61&lt;55),0,INDEX('SEC Appendix V3'!$B$5:$F$8,_xlfn.IFS(X61&lt;60,1,X61&lt;65,2,X61&lt;68,3,TRUE,4),MATCH(YEAR($R$27),'SEC Appendix V3'!$B$4:$F$4))*IF(I61&lt;=3000,I61,12000-(3*I61))),0)</f>
        <v>0</v>
      </c>
      <c r="Z61" s="106">
        <f t="shared" si="3"/>
        <v>25</v>
      </c>
      <c r="AA61" s="104" cm="1">
        <f t="array" ref="AA61">IFERROR(IF(OR(J61&lt;0,J61&gt;4000,Z61&lt;55),0,INDEX('SEC Appendix V3'!$B$5:$F$8,_xlfn.IFS(Z61&lt;60,1,Z61&lt;65,2,Z61&lt;68,3,TRUE,4),MATCH(YEAR($R$27),'SEC Appendix V3'!$B$4:$F$4))*IF(J61&lt;=3000,J61,12000-(3*J61))),0)</f>
        <v>0</v>
      </c>
      <c r="AB61" s="106">
        <f t="shared" si="4"/>
        <v>25</v>
      </c>
      <c r="AC61" s="104" cm="1">
        <f t="array" ref="AC61">IFERROR(IF(OR(K61&lt;0,K61&gt;4000,AB61&lt;55),0,INDEX('SEC Appendix V3'!$B$5:$F$8,_xlfn.IFS(AB61&lt;60,1,AB61&lt;65,2,AB61&lt;68,3,TRUE,4),MATCH(YEAR($R$27),'SEC Appendix V3'!$B$4:$F$4))*IF(K61&lt;=3000,K61,12000-(3*K61))),0)</f>
        <v>0</v>
      </c>
      <c r="AD61" s="106">
        <f t="shared" si="5"/>
        <v>25</v>
      </c>
      <c r="AE61" s="104" cm="1">
        <f t="array" ref="AE61">IFERROR(IF(OR(L61&lt;0,L61&gt;4000,AD61&lt;55),0,INDEX('SEC Appendix V3'!$B$5:$F$8,_xlfn.IFS(AD61&lt;60,1,AD61&lt;65,2,AD61&lt;68,3,TRUE,4),MATCH(YEAR($R$27),'SEC Appendix V3'!$B$4:$F$4))*IF(L61&lt;=3000,L61,12000-(3*L61))),0)</f>
        <v>0</v>
      </c>
      <c r="AF61" s="106">
        <f t="shared" si="6"/>
        <v>25</v>
      </c>
      <c r="AG61" s="104" cm="1">
        <f t="array" ref="AG61">IFERROR(IF(OR(M61&lt;0,M61&gt;4000,AF61&lt;55),0,INDEX('SEC Appendix V3'!$B$5:$F$8,_xlfn.IFS(AF61&lt;60,1,AF61&lt;65,2,AF61&lt;68,3,TRUE,4),MATCH(YEAR($R$27),'SEC Appendix V3'!$B$4:$F$4))*IF(M61&lt;=3000,M61,12000-(3*M61))),0)</f>
        <v>0</v>
      </c>
      <c r="AH61" s="106">
        <f t="shared" si="7"/>
        <v>25</v>
      </c>
      <c r="AI61" s="104" cm="1">
        <f t="array" ref="AI61">IFERROR(IF(OR(N61&lt;0,N61&gt;4000,AH61&lt;55),0,INDEX('SEC Appendix V3'!$B$5:$F$8,_xlfn.IFS(AH61&lt;60,1,AH61&lt;65,2,AH61&lt;68,3,TRUE,4),MATCH(YEAR($R$27),'SEC Appendix V3'!$B$4:$F$4))*IF(N61&lt;=3000,N61,12000-(3*N61))),0)</f>
        <v>0</v>
      </c>
      <c r="AJ61" s="106">
        <f t="shared" si="8"/>
        <v>25</v>
      </c>
      <c r="AK61" s="104" cm="1">
        <f t="array" ref="AK61">IFERROR(IF(OR(O61&lt;0,O61&gt;4000,AJ61&lt;55),0,INDEX('SEC Appendix V3'!$B$5:$F$8,_xlfn.IFS(AJ61&lt;60,1,AJ61&lt;65,2,AJ61&lt;68,3,TRUE,4),MATCH(YEAR($R$27),'SEC Appendix V3'!$B$4:$F$4))*IF(O61&lt;=3000,O61,12000-(3*O61))),0)</f>
        <v>0</v>
      </c>
      <c r="AL61" s="106">
        <f t="shared" si="9"/>
        <v>25</v>
      </c>
      <c r="AM61" s="104" cm="1">
        <f t="array" ref="AM61">IFERROR(IF(OR(P61&lt;0,P61&gt;4000,AL61&lt;55),0,INDEX('SEC Appendix V3'!$B$5:$F$8,_xlfn.IFS(AL61&lt;60,1,AL61&lt;65,2,AL61&lt;68,3,TRUE,4),MATCH(YEAR($R$27),'SEC Appendix V3'!$B$4:$F$4))*IF(P61&lt;=3000,P61,12000-(3*P61))),0)</f>
        <v>0</v>
      </c>
      <c r="AN61" s="106">
        <f t="shared" si="10"/>
        <v>25</v>
      </c>
      <c r="AO61" s="104" cm="1">
        <f t="array" ref="AO61">IFERROR(IF(OR(Q61&lt;0,Q61&gt;4000,AN61&lt;55),0,INDEX('SEC Appendix V3'!$B$5:$F$8,_xlfn.IFS(AN61&lt;60,1,AN61&lt;65,2,AN61&lt;68,3,TRUE,4),MATCH(YEAR($R$27),'SEC Appendix V3'!$B$4:$F$4))*IF(Q61&lt;=3000,Q61,12000-(3*Q61))),0)</f>
        <v>0</v>
      </c>
      <c r="AP61" s="79">
        <f t="shared" si="11"/>
        <v>0</v>
      </c>
    </row>
    <row r="62" spans="1:42" x14ac:dyDescent="0.35">
      <c r="A62" s="70">
        <v>33</v>
      </c>
      <c r="B62" s="58"/>
      <c r="C62" s="58"/>
      <c r="D62" s="59"/>
      <c r="E62" s="30" t="str">
        <f t="shared" si="0"/>
        <v>Jan-00</v>
      </c>
      <c r="F62" s="60"/>
      <c r="G62" s="60"/>
      <c r="H62" s="60"/>
      <c r="I62" s="60"/>
      <c r="J62" s="60"/>
      <c r="K62" s="60"/>
      <c r="L62" s="60"/>
      <c r="M62" s="60"/>
      <c r="N62" s="60"/>
      <c r="O62" s="60"/>
      <c r="P62" s="60"/>
      <c r="Q62" s="60"/>
      <c r="R62" s="50">
        <f t="shared" si="12"/>
        <v>25</v>
      </c>
      <c r="S62" s="104" cm="1">
        <f t="array" ref="S62">IFERROR(IF(OR(F62&lt;0,F62&gt;4000,R62&lt;55),0,INDEX('SEC Appendix V3'!$B$5:$F$8,_xlfn.IFS(R62&lt;60,1,R62&lt;65,2,R62&lt;68,3,TRUE,4),MATCH(YEAR($R$27),'SEC Appendix V3'!$B$4:$F$4))*IF(F62&lt;=3000,F62,12000-(3*F62))),0)</f>
        <v>0</v>
      </c>
      <c r="T62" s="106">
        <f t="shared" si="13"/>
        <v>25</v>
      </c>
      <c r="U62" s="104" cm="1">
        <f t="array" ref="U62">IFERROR(IF(OR(G62&lt;0,G62&gt;4000,T62&lt;55),0,INDEX('SEC Appendix V3'!$B$5:$F$8,_xlfn.IFS(T62&lt;60,1,T62&lt;65,2,T62&lt;68,3,TRUE,4),MATCH(YEAR($R$27),'SEC Appendix V3'!$B$4:$F$4))*IF(G62&lt;=3000,G62,12000-(3*G62))),0)</f>
        <v>0</v>
      </c>
      <c r="V62" s="106">
        <f t="shared" si="1"/>
        <v>25</v>
      </c>
      <c r="W62" s="104" cm="1">
        <f t="array" ref="W62">IFERROR(IF(OR(H62&lt;0,H62&gt;4000,V62&lt;55),0,INDEX('SEC Appendix V3'!$B$5:$F$8,_xlfn.IFS(V62&lt;60,1,V62&lt;65,2,V62&lt;68,3,TRUE,4),MATCH(YEAR($R$27),'SEC Appendix V3'!$B$4:$F$4))*IF(H62&lt;=3000,H62,12000-(3*H62))),0)</f>
        <v>0</v>
      </c>
      <c r="X62" s="106">
        <f t="shared" si="2"/>
        <v>25</v>
      </c>
      <c r="Y62" s="104" cm="1">
        <f t="array" ref="Y62">IFERROR(IF(OR(I62&lt;0,I62&gt;4000,X62&lt;55),0,INDEX('SEC Appendix V3'!$B$5:$F$8,_xlfn.IFS(X62&lt;60,1,X62&lt;65,2,X62&lt;68,3,TRUE,4),MATCH(YEAR($R$27),'SEC Appendix V3'!$B$4:$F$4))*IF(I62&lt;=3000,I62,12000-(3*I62))),0)</f>
        <v>0</v>
      </c>
      <c r="Z62" s="106">
        <f t="shared" si="3"/>
        <v>25</v>
      </c>
      <c r="AA62" s="104" cm="1">
        <f t="array" ref="AA62">IFERROR(IF(OR(J62&lt;0,J62&gt;4000,Z62&lt;55),0,INDEX('SEC Appendix V3'!$B$5:$F$8,_xlfn.IFS(Z62&lt;60,1,Z62&lt;65,2,Z62&lt;68,3,TRUE,4),MATCH(YEAR($R$27),'SEC Appendix V3'!$B$4:$F$4))*IF(J62&lt;=3000,J62,12000-(3*J62))),0)</f>
        <v>0</v>
      </c>
      <c r="AB62" s="106">
        <f t="shared" si="4"/>
        <v>25</v>
      </c>
      <c r="AC62" s="104" cm="1">
        <f t="array" ref="AC62">IFERROR(IF(OR(K62&lt;0,K62&gt;4000,AB62&lt;55),0,INDEX('SEC Appendix V3'!$B$5:$F$8,_xlfn.IFS(AB62&lt;60,1,AB62&lt;65,2,AB62&lt;68,3,TRUE,4),MATCH(YEAR($R$27),'SEC Appendix V3'!$B$4:$F$4))*IF(K62&lt;=3000,K62,12000-(3*K62))),0)</f>
        <v>0</v>
      </c>
      <c r="AD62" s="106">
        <f t="shared" si="5"/>
        <v>25</v>
      </c>
      <c r="AE62" s="104" cm="1">
        <f t="array" ref="AE62">IFERROR(IF(OR(L62&lt;0,L62&gt;4000,AD62&lt;55),0,INDEX('SEC Appendix V3'!$B$5:$F$8,_xlfn.IFS(AD62&lt;60,1,AD62&lt;65,2,AD62&lt;68,3,TRUE,4),MATCH(YEAR($R$27),'SEC Appendix V3'!$B$4:$F$4))*IF(L62&lt;=3000,L62,12000-(3*L62))),0)</f>
        <v>0</v>
      </c>
      <c r="AF62" s="106">
        <f t="shared" si="6"/>
        <v>25</v>
      </c>
      <c r="AG62" s="104" cm="1">
        <f t="array" ref="AG62">IFERROR(IF(OR(M62&lt;0,M62&gt;4000,AF62&lt;55),0,INDEX('SEC Appendix V3'!$B$5:$F$8,_xlfn.IFS(AF62&lt;60,1,AF62&lt;65,2,AF62&lt;68,3,TRUE,4),MATCH(YEAR($R$27),'SEC Appendix V3'!$B$4:$F$4))*IF(M62&lt;=3000,M62,12000-(3*M62))),0)</f>
        <v>0</v>
      </c>
      <c r="AH62" s="106">
        <f t="shared" si="7"/>
        <v>25</v>
      </c>
      <c r="AI62" s="104" cm="1">
        <f t="array" ref="AI62">IFERROR(IF(OR(N62&lt;0,N62&gt;4000,AH62&lt;55),0,INDEX('SEC Appendix V3'!$B$5:$F$8,_xlfn.IFS(AH62&lt;60,1,AH62&lt;65,2,AH62&lt;68,3,TRUE,4),MATCH(YEAR($R$27),'SEC Appendix V3'!$B$4:$F$4))*IF(N62&lt;=3000,N62,12000-(3*N62))),0)</f>
        <v>0</v>
      </c>
      <c r="AJ62" s="106">
        <f t="shared" si="8"/>
        <v>25</v>
      </c>
      <c r="AK62" s="104" cm="1">
        <f t="array" ref="AK62">IFERROR(IF(OR(O62&lt;0,O62&gt;4000,AJ62&lt;55),0,INDEX('SEC Appendix V3'!$B$5:$F$8,_xlfn.IFS(AJ62&lt;60,1,AJ62&lt;65,2,AJ62&lt;68,3,TRUE,4),MATCH(YEAR($R$27),'SEC Appendix V3'!$B$4:$F$4))*IF(O62&lt;=3000,O62,12000-(3*O62))),0)</f>
        <v>0</v>
      </c>
      <c r="AL62" s="106">
        <f t="shared" si="9"/>
        <v>25</v>
      </c>
      <c r="AM62" s="104" cm="1">
        <f t="array" ref="AM62">IFERROR(IF(OR(P62&lt;0,P62&gt;4000,AL62&lt;55),0,INDEX('SEC Appendix V3'!$B$5:$F$8,_xlfn.IFS(AL62&lt;60,1,AL62&lt;65,2,AL62&lt;68,3,TRUE,4),MATCH(YEAR($R$27),'SEC Appendix V3'!$B$4:$F$4))*IF(P62&lt;=3000,P62,12000-(3*P62))),0)</f>
        <v>0</v>
      </c>
      <c r="AN62" s="106">
        <f t="shared" si="10"/>
        <v>25</v>
      </c>
      <c r="AO62" s="104" cm="1">
        <f t="array" ref="AO62">IFERROR(IF(OR(Q62&lt;0,Q62&gt;4000,AN62&lt;55),0,INDEX('SEC Appendix V3'!$B$5:$F$8,_xlfn.IFS(AN62&lt;60,1,AN62&lt;65,2,AN62&lt;68,3,TRUE,4),MATCH(YEAR($R$27),'SEC Appendix V3'!$B$4:$F$4))*IF(Q62&lt;=3000,Q62,12000-(3*Q62))),0)</f>
        <v>0</v>
      </c>
      <c r="AP62" s="79">
        <f t="shared" si="11"/>
        <v>0</v>
      </c>
    </row>
    <row r="63" spans="1:42" x14ac:dyDescent="0.35">
      <c r="A63" s="70">
        <v>34</v>
      </c>
      <c r="B63" s="57"/>
      <c r="C63" s="58"/>
      <c r="D63" s="59"/>
      <c r="E63" s="30" t="str">
        <f t="shared" si="0"/>
        <v>Jan-00</v>
      </c>
      <c r="F63" s="60"/>
      <c r="G63" s="60"/>
      <c r="H63" s="60"/>
      <c r="I63" s="60"/>
      <c r="J63" s="60"/>
      <c r="K63" s="60"/>
      <c r="L63" s="60"/>
      <c r="M63" s="60"/>
      <c r="N63" s="60"/>
      <c r="O63" s="60"/>
      <c r="P63" s="60"/>
      <c r="Q63" s="60"/>
      <c r="R63" s="50">
        <f t="shared" si="12"/>
        <v>25</v>
      </c>
      <c r="S63" s="104" cm="1">
        <f t="array" ref="S63">IFERROR(IF(OR(F63&lt;0,F63&gt;4000,R63&lt;55),0,INDEX('SEC Appendix V3'!$B$5:$F$8,_xlfn.IFS(R63&lt;60,1,R63&lt;65,2,R63&lt;68,3,TRUE,4),MATCH(YEAR($R$27),'SEC Appendix V3'!$B$4:$F$4))*IF(F63&lt;=3000,F63,12000-(3*F63))),0)</f>
        <v>0</v>
      </c>
      <c r="T63" s="106">
        <f t="shared" si="13"/>
        <v>25</v>
      </c>
      <c r="U63" s="104" cm="1">
        <f t="array" ref="U63">IFERROR(IF(OR(G63&lt;0,G63&gt;4000,T63&lt;55),0,INDEX('SEC Appendix V3'!$B$5:$F$8,_xlfn.IFS(T63&lt;60,1,T63&lt;65,2,T63&lt;68,3,TRUE,4),MATCH(YEAR($R$27),'SEC Appendix V3'!$B$4:$F$4))*IF(G63&lt;=3000,G63,12000-(3*G63))),0)</f>
        <v>0</v>
      </c>
      <c r="V63" s="106">
        <f t="shared" si="1"/>
        <v>25</v>
      </c>
      <c r="W63" s="104" cm="1">
        <f t="array" ref="W63">IFERROR(IF(OR(H63&lt;0,H63&gt;4000,V63&lt;55),0,INDEX('SEC Appendix V3'!$B$5:$F$8,_xlfn.IFS(V63&lt;60,1,V63&lt;65,2,V63&lt;68,3,TRUE,4),MATCH(YEAR($R$27),'SEC Appendix V3'!$B$4:$F$4))*IF(H63&lt;=3000,H63,12000-(3*H63))),0)</f>
        <v>0</v>
      </c>
      <c r="X63" s="106">
        <f t="shared" si="2"/>
        <v>25</v>
      </c>
      <c r="Y63" s="104" cm="1">
        <f t="array" ref="Y63">IFERROR(IF(OR(I63&lt;0,I63&gt;4000,X63&lt;55),0,INDEX('SEC Appendix V3'!$B$5:$F$8,_xlfn.IFS(X63&lt;60,1,X63&lt;65,2,X63&lt;68,3,TRUE,4),MATCH(YEAR($R$27),'SEC Appendix V3'!$B$4:$F$4))*IF(I63&lt;=3000,I63,12000-(3*I63))),0)</f>
        <v>0</v>
      </c>
      <c r="Z63" s="106">
        <f t="shared" si="3"/>
        <v>25</v>
      </c>
      <c r="AA63" s="104" cm="1">
        <f t="array" ref="AA63">IFERROR(IF(OR(J63&lt;0,J63&gt;4000,Z63&lt;55),0,INDEX('SEC Appendix V3'!$B$5:$F$8,_xlfn.IFS(Z63&lt;60,1,Z63&lt;65,2,Z63&lt;68,3,TRUE,4),MATCH(YEAR($R$27),'SEC Appendix V3'!$B$4:$F$4))*IF(J63&lt;=3000,J63,12000-(3*J63))),0)</f>
        <v>0</v>
      </c>
      <c r="AB63" s="106">
        <f t="shared" si="4"/>
        <v>25</v>
      </c>
      <c r="AC63" s="104" cm="1">
        <f t="array" ref="AC63">IFERROR(IF(OR(K63&lt;0,K63&gt;4000,AB63&lt;55),0,INDEX('SEC Appendix V3'!$B$5:$F$8,_xlfn.IFS(AB63&lt;60,1,AB63&lt;65,2,AB63&lt;68,3,TRUE,4),MATCH(YEAR($R$27),'SEC Appendix V3'!$B$4:$F$4))*IF(K63&lt;=3000,K63,12000-(3*K63))),0)</f>
        <v>0</v>
      </c>
      <c r="AD63" s="106">
        <f t="shared" si="5"/>
        <v>25</v>
      </c>
      <c r="AE63" s="104" cm="1">
        <f t="array" ref="AE63">IFERROR(IF(OR(L63&lt;0,L63&gt;4000,AD63&lt;55),0,INDEX('SEC Appendix V3'!$B$5:$F$8,_xlfn.IFS(AD63&lt;60,1,AD63&lt;65,2,AD63&lt;68,3,TRUE,4),MATCH(YEAR($R$27),'SEC Appendix V3'!$B$4:$F$4))*IF(L63&lt;=3000,L63,12000-(3*L63))),0)</f>
        <v>0</v>
      </c>
      <c r="AF63" s="106">
        <f t="shared" si="6"/>
        <v>25</v>
      </c>
      <c r="AG63" s="104" cm="1">
        <f t="array" ref="AG63">IFERROR(IF(OR(M63&lt;0,M63&gt;4000,AF63&lt;55),0,INDEX('SEC Appendix V3'!$B$5:$F$8,_xlfn.IFS(AF63&lt;60,1,AF63&lt;65,2,AF63&lt;68,3,TRUE,4),MATCH(YEAR($R$27),'SEC Appendix V3'!$B$4:$F$4))*IF(M63&lt;=3000,M63,12000-(3*M63))),0)</f>
        <v>0</v>
      </c>
      <c r="AH63" s="106">
        <f t="shared" si="7"/>
        <v>25</v>
      </c>
      <c r="AI63" s="104" cm="1">
        <f t="array" ref="AI63">IFERROR(IF(OR(N63&lt;0,N63&gt;4000,AH63&lt;55),0,INDEX('SEC Appendix V3'!$B$5:$F$8,_xlfn.IFS(AH63&lt;60,1,AH63&lt;65,2,AH63&lt;68,3,TRUE,4),MATCH(YEAR($R$27),'SEC Appendix V3'!$B$4:$F$4))*IF(N63&lt;=3000,N63,12000-(3*N63))),0)</f>
        <v>0</v>
      </c>
      <c r="AJ63" s="106">
        <f t="shared" si="8"/>
        <v>25</v>
      </c>
      <c r="AK63" s="104" cm="1">
        <f t="array" ref="AK63">IFERROR(IF(OR(O63&lt;0,O63&gt;4000,AJ63&lt;55),0,INDEX('SEC Appendix V3'!$B$5:$F$8,_xlfn.IFS(AJ63&lt;60,1,AJ63&lt;65,2,AJ63&lt;68,3,TRUE,4),MATCH(YEAR($R$27),'SEC Appendix V3'!$B$4:$F$4))*IF(O63&lt;=3000,O63,12000-(3*O63))),0)</f>
        <v>0</v>
      </c>
      <c r="AL63" s="106">
        <f t="shared" si="9"/>
        <v>25</v>
      </c>
      <c r="AM63" s="104" cm="1">
        <f t="array" ref="AM63">IFERROR(IF(OR(P63&lt;0,P63&gt;4000,AL63&lt;55),0,INDEX('SEC Appendix V3'!$B$5:$F$8,_xlfn.IFS(AL63&lt;60,1,AL63&lt;65,2,AL63&lt;68,3,TRUE,4),MATCH(YEAR($R$27),'SEC Appendix V3'!$B$4:$F$4))*IF(P63&lt;=3000,P63,12000-(3*P63))),0)</f>
        <v>0</v>
      </c>
      <c r="AN63" s="106">
        <f t="shared" si="10"/>
        <v>25</v>
      </c>
      <c r="AO63" s="104" cm="1">
        <f t="array" ref="AO63">IFERROR(IF(OR(Q63&lt;0,Q63&gt;4000,AN63&lt;55),0,INDEX('SEC Appendix V3'!$B$5:$F$8,_xlfn.IFS(AN63&lt;60,1,AN63&lt;65,2,AN63&lt;68,3,TRUE,4),MATCH(YEAR($R$27),'SEC Appendix V3'!$B$4:$F$4))*IF(Q63&lt;=3000,Q63,12000-(3*Q63))),0)</f>
        <v>0</v>
      </c>
      <c r="AP63" s="79">
        <f t="shared" si="11"/>
        <v>0</v>
      </c>
    </row>
    <row r="64" spans="1:42" x14ac:dyDescent="0.35">
      <c r="A64" s="70">
        <v>35</v>
      </c>
      <c r="B64" s="57"/>
      <c r="C64" s="58"/>
      <c r="D64" s="59"/>
      <c r="E64" s="30" t="str">
        <f t="shared" si="0"/>
        <v>Jan-00</v>
      </c>
      <c r="F64" s="60"/>
      <c r="G64" s="60"/>
      <c r="H64" s="60"/>
      <c r="I64" s="60"/>
      <c r="J64" s="60"/>
      <c r="K64" s="60"/>
      <c r="L64" s="60"/>
      <c r="M64" s="60"/>
      <c r="N64" s="60"/>
      <c r="O64" s="60"/>
      <c r="P64" s="60"/>
      <c r="Q64" s="60"/>
      <c r="R64" s="50">
        <f t="shared" si="12"/>
        <v>25</v>
      </c>
      <c r="S64" s="104" cm="1">
        <f t="array" ref="S64">IFERROR(IF(OR(F64&lt;0,F64&gt;4000,R64&lt;55),0,INDEX('SEC Appendix V3'!$B$5:$F$8,_xlfn.IFS(R64&lt;60,1,R64&lt;65,2,R64&lt;68,3,TRUE,4),MATCH(YEAR($R$27),'SEC Appendix V3'!$B$4:$F$4))*IF(F64&lt;=3000,F64,12000-(3*F64))),0)</f>
        <v>0</v>
      </c>
      <c r="T64" s="106">
        <f t="shared" si="13"/>
        <v>25</v>
      </c>
      <c r="U64" s="104" cm="1">
        <f t="array" ref="U64">IFERROR(IF(OR(G64&lt;0,G64&gt;4000,T64&lt;55),0,INDEX('SEC Appendix V3'!$B$5:$F$8,_xlfn.IFS(T64&lt;60,1,T64&lt;65,2,T64&lt;68,3,TRUE,4),MATCH(YEAR($R$27),'SEC Appendix V3'!$B$4:$F$4))*IF(G64&lt;=3000,G64,12000-(3*G64))),0)</f>
        <v>0</v>
      </c>
      <c r="V64" s="106">
        <f t="shared" si="1"/>
        <v>25</v>
      </c>
      <c r="W64" s="104" cm="1">
        <f t="array" ref="W64">IFERROR(IF(OR(H64&lt;0,H64&gt;4000,V64&lt;55),0,INDEX('SEC Appendix V3'!$B$5:$F$8,_xlfn.IFS(V64&lt;60,1,V64&lt;65,2,V64&lt;68,3,TRUE,4),MATCH(YEAR($R$27),'SEC Appendix V3'!$B$4:$F$4))*IF(H64&lt;=3000,H64,12000-(3*H64))),0)</f>
        <v>0</v>
      </c>
      <c r="X64" s="106">
        <f t="shared" si="2"/>
        <v>25</v>
      </c>
      <c r="Y64" s="104" cm="1">
        <f t="array" ref="Y64">IFERROR(IF(OR(I64&lt;0,I64&gt;4000,X64&lt;55),0,INDEX('SEC Appendix V3'!$B$5:$F$8,_xlfn.IFS(X64&lt;60,1,X64&lt;65,2,X64&lt;68,3,TRUE,4),MATCH(YEAR($R$27),'SEC Appendix V3'!$B$4:$F$4))*IF(I64&lt;=3000,I64,12000-(3*I64))),0)</f>
        <v>0</v>
      </c>
      <c r="Z64" s="106">
        <f t="shared" si="3"/>
        <v>25</v>
      </c>
      <c r="AA64" s="104" cm="1">
        <f t="array" ref="AA64">IFERROR(IF(OR(J64&lt;0,J64&gt;4000,Z64&lt;55),0,INDEX('SEC Appendix V3'!$B$5:$F$8,_xlfn.IFS(Z64&lt;60,1,Z64&lt;65,2,Z64&lt;68,3,TRUE,4),MATCH(YEAR($R$27),'SEC Appendix V3'!$B$4:$F$4))*IF(J64&lt;=3000,J64,12000-(3*J64))),0)</f>
        <v>0</v>
      </c>
      <c r="AB64" s="106">
        <f t="shared" si="4"/>
        <v>25</v>
      </c>
      <c r="AC64" s="104" cm="1">
        <f t="array" ref="AC64">IFERROR(IF(OR(K64&lt;0,K64&gt;4000,AB64&lt;55),0,INDEX('SEC Appendix V3'!$B$5:$F$8,_xlfn.IFS(AB64&lt;60,1,AB64&lt;65,2,AB64&lt;68,3,TRUE,4),MATCH(YEAR($R$27),'SEC Appendix V3'!$B$4:$F$4))*IF(K64&lt;=3000,K64,12000-(3*K64))),0)</f>
        <v>0</v>
      </c>
      <c r="AD64" s="106">
        <f t="shared" si="5"/>
        <v>25</v>
      </c>
      <c r="AE64" s="104" cm="1">
        <f t="array" ref="AE64">IFERROR(IF(OR(L64&lt;0,L64&gt;4000,AD64&lt;55),0,INDEX('SEC Appendix V3'!$B$5:$F$8,_xlfn.IFS(AD64&lt;60,1,AD64&lt;65,2,AD64&lt;68,3,TRUE,4),MATCH(YEAR($R$27),'SEC Appendix V3'!$B$4:$F$4))*IF(L64&lt;=3000,L64,12000-(3*L64))),0)</f>
        <v>0</v>
      </c>
      <c r="AF64" s="106">
        <f t="shared" si="6"/>
        <v>25</v>
      </c>
      <c r="AG64" s="104" cm="1">
        <f t="array" ref="AG64">IFERROR(IF(OR(M64&lt;0,M64&gt;4000,AF64&lt;55),0,INDEX('SEC Appendix V3'!$B$5:$F$8,_xlfn.IFS(AF64&lt;60,1,AF64&lt;65,2,AF64&lt;68,3,TRUE,4),MATCH(YEAR($R$27),'SEC Appendix V3'!$B$4:$F$4))*IF(M64&lt;=3000,M64,12000-(3*M64))),0)</f>
        <v>0</v>
      </c>
      <c r="AH64" s="106">
        <f t="shared" si="7"/>
        <v>25</v>
      </c>
      <c r="AI64" s="104" cm="1">
        <f t="array" ref="AI64">IFERROR(IF(OR(N64&lt;0,N64&gt;4000,AH64&lt;55),0,INDEX('SEC Appendix V3'!$B$5:$F$8,_xlfn.IFS(AH64&lt;60,1,AH64&lt;65,2,AH64&lt;68,3,TRUE,4),MATCH(YEAR($R$27),'SEC Appendix V3'!$B$4:$F$4))*IF(N64&lt;=3000,N64,12000-(3*N64))),0)</f>
        <v>0</v>
      </c>
      <c r="AJ64" s="106">
        <f t="shared" si="8"/>
        <v>25</v>
      </c>
      <c r="AK64" s="104" cm="1">
        <f t="array" ref="AK64">IFERROR(IF(OR(O64&lt;0,O64&gt;4000,AJ64&lt;55),0,INDEX('SEC Appendix V3'!$B$5:$F$8,_xlfn.IFS(AJ64&lt;60,1,AJ64&lt;65,2,AJ64&lt;68,3,TRUE,4),MATCH(YEAR($R$27),'SEC Appendix V3'!$B$4:$F$4))*IF(O64&lt;=3000,O64,12000-(3*O64))),0)</f>
        <v>0</v>
      </c>
      <c r="AL64" s="106">
        <f t="shared" si="9"/>
        <v>25</v>
      </c>
      <c r="AM64" s="104" cm="1">
        <f t="array" ref="AM64">IFERROR(IF(OR(P64&lt;0,P64&gt;4000,AL64&lt;55),0,INDEX('SEC Appendix V3'!$B$5:$F$8,_xlfn.IFS(AL64&lt;60,1,AL64&lt;65,2,AL64&lt;68,3,TRUE,4),MATCH(YEAR($R$27),'SEC Appendix V3'!$B$4:$F$4))*IF(P64&lt;=3000,P64,12000-(3*P64))),0)</f>
        <v>0</v>
      </c>
      <c r="AN64" s="106">
        <f t="shared" si="10"/>
        <v>25</v>
      </c>
      <c r="AO64" s="104" cm="1">
        <f t="array" ref="AO64">IFERROR(IF(OR(Q64&lt;0,Q64&gt;4000,AN64&lt;55),0,INDEX('SEC Appendix V3'!$B$5:$F$8,_xlfn.IFS(AN64&lt;60,1,AN64&lt;65,2,AN64&lt;68,3,TRUE,4),MATCH(YEAR($R$27),'SEC Appendix V3'!$B$4:$F$4))*IF(Q64&lt;=3000,Q64,12000-(3*Q64))),0)</f>
        <v>0</v>
      </c>
      <c r="AP64" s="79">
        <f t="shared" si="11"/>
        <v>0</v>
      </c>
    </row>
    <row r="65" spans="1:42" x14ac:dyDescent="0.35">
      <c r="A65" s="70">
        <v>36</v>
      </c>
      <c r="B65" s="58"/>
      <c r="C65" s="58"/>
      <c r="D65" s="59"/>
      <c r="E65" s="30" t="str">
        <f t="shared" si="0"/>
        <v>Jan-00</v>
      </c>
      <c r="F65" s="60"/>
      <c r="G65" s="60"/>
      <c r="H65" s="60"/>
      <c r="I65" s="60"/>
      <c r="J65" s="60"/>
      <c r="K65" s="60"/>
      <c r="L65" s="60"/>
      <c r="M65" s="60"/>
      <c r="N65" s="60"/>
      <c r="O65" s="60"/>
      <c r="P65" s="60"/>
      <c r="Q65" s="60"/>
      <c r="R65" s="50">
        <f t="shared" si="12"/>
        <v>25</v>
      </c>
      <c r="S65" s="104" cm="1">
        <f t="array" ref="S65">IFERROR(IF(OR(F65&lt;0,F65&gt;4000,R65&lt;55),0,INDEX('SEC Appendix V3'!$B$5:$F$8,_xlfn.IFS(R65&lt;60,1,R65&lt;65,2,R65&lt;68,3,TRUE,4),MATCH(YEAR($R$27),'SEC Appendix V3'!$B$4:$F$4))*IF(F65&lt;=3000,F65,12000-(3*F65))),0)</f>
        <v>0</v>
      </c>
      <c r="T65" s="106">
        <f t="shared" si="13"/>
        <v>25</v>
      </c>
      <c r="U65" s="104" cm="1">
        <f t="array" ref="U65">IFERROR(IF(OR(G65&lt;0,G65&gt;4000,T65&lt;55),0,INDEX('SEC Appendix V3'!$B$5:$F$8,_xlfn.IFS(T65&lt;60,1,T65&lt;65,2,T65&lt;68,3,TRUE,4),MATCH(YEAR($R$27),'SEC Appendix V3'!$B$4:$F$4))*IF(G65&lt;=3000,G65,12000-(3*G65))),0)</f>
        <v>0</v>
      </c>
      <c r="V65" s="106">
        <f t="shared" si="1"/>
        <v>25</v>
      </c>
      <c r="W65" s="104" cm="1">
        <f t="array" ref="W65">IFERROR(IF(OR(H65&lt;0,H65&gt;4000,V65&lt;55),0,INDEX('SEC Appendix V3'!$B$5:$F$8,_xlfn.IFS(V65&lt;60,1,V65&lt;65,2,V65&lt;68,3,TRUE,4),MATCH(YEAR($R$27),'SEC Appendix V3'!$B$4:$F$4))*IF(H65&lt;=3000,H65,12000-(3*H65))),0)</f>
        <v>0</v>
      </c>
      <c r="X65" s="106">
        <f t="shared" si="2"/>
        <v>25</v>
      </c>
      <c r="Y65" s="104" cm="1">
        <f t="array" ref="Y65">IFERROR(IF(OR(I65&lt;0,I65&gt;4000,X65&lt;55),0,INDEX('SEC Appendix V3'!$B$5:$F$8,_xlfn.IFS(X65&lt;60,1,X65&lt;65,2,X65&lt;68,3,TRUE,4),MATCH(YEAR($R$27),'SEC Appendix V3'!$B$4:$F$4))*IF(I65&lt;=3000,I65,12000-(3*I65))),0)</f>
        <v>0</v>
      </c>
      <c r="Z65" s="106">
        <f t="shared" si="3"/>
        <v>25</v>
      </c>
      <c r="AA65" s="104" cm="1">
        <f t="array" ref="AA65">IFERROR(IF(OR(J65&lt;0,J65&gt;4000,Z65&lt;55),0,INDEX('SEC Appendix V3'!$B$5:$F$8,_xlfn.IFS(Z65&lt;60,1,Z65&lt;65,2,Z65&lt;68,3,TRUE,4),MATCH(YEAR($R$27),'SEC Appendix V3'!$B$4:$F$4))*IF(J65&lt;=3000,J65,12000-(3*J65))),0)</f>
        <v>0</v>
      </c>
      <c r="AB65" s="106">
        <f t="shared" si="4"/>
        <v>25</v>
      </c>
      <c r="AC65" s="104" cm="1">
        <f t="array" ref="AC65">IFERROR(IF(OR(K65&lt;0,K65&gt;4000,AB65&lt;55),0,INDEX('SEC Appendix V3'!$B$5:$F$8,_xlfn.IFS(AB65&lt;60,1,AB65&lt;65,2,AB65&lt;68,3,TRUE,4),MATCH(YEAR($R$27),'SEC Appendix V3'!$B$4:$F$4))*IF(K65&lt;=3000,K65,12000-(3*K65))),0)</f>
        <v>0</v>
      </c>
      <c r="AD65" s="106">
        <f t="shared" si="5"/>
        <v>25</v>
      </c>
      <c r="AE65" s="104" cm="1">
        <f t="array" ref="AE65">IFERROR(IF(OR(L65&lt;0,L65&gt;4000,AD65&lt;55),0,INDEX('SEC Appendix V3'!$B$5:$F$8,_xlfn.IFS(AD65&lt;60,1,AD65&lt;65,2,AD65&lt;68,3,TRUE,4),MATCH(YEAR($R$27),'SEC Appendix V3'!$B$4:$F$4))*IF(L65&lt;=3000,L65,12000-(3*L65))),0)</f>
        <v>0</v>
      </c>
      <c r="AF65" s="106">
        <f t="shared" si="6"/>
        <v>25</v>
      </c>
      <c r="AG65" s="104" cm="1">
        <f t="array" ref="AG65">IFERROR(IF(OR(M65&lt;0,M65&gt;4000,AF65&lt;55),0,INDEX('SEC Appendix V3'!$B$5:$F$8,_xlfn.IFS(AF65&lt;60,1,AF65&lt;65,2,AF65&lt;68,3,TRUE,4),MATCH(YEAR($R$27),'SEC Appendix V3'!$B$4:$F$4))*IF(M65&lt;=3000,M65,12000-(3*M65))),0)</f>
        <v>0</v>
      </c>
      <c r="AH65" s="106">
        <f t="shared" si="7"/>
        <v>25</v>
      </c>
      <c r="AI65" s="104" cm="1">
        <f t="array" ref="AI65">IFERROR(IF(OR(N65&lt;0,N65&gt;4000,AH65&lt;55),0,INDEX('SEC Appendix V3'!$B$5:$F$8,_xlfn.IFS(AH65&lt;60,1,AH65&lt;65,2,AH65&lt;68,3,TRUE,4),MATCH(YEAR($R$27),'SEC Appendix V3'!$B$4:$F$4))*IF(N65&lt;=3000,N65,12000-(3*N65))),0)</f>
        <v>0</v>
      </c>
      <c r="AJ65" s="106">
        <f t="shared" si="8"/>
        <v>25</v>
      </c>
      <c r="AK65" s="104" cm="1">
        <f t="array" ref="AK65">IFERROR(IF(OR(O65&lt;0,O65&gt;4000,AJ65&lt;55),0,INDEX('SEC Appendix V3'!$B$5:$F$8,_xlfn.IFS(AJ65&lt;60,1,AJ65&lt;65,2,AJ65&lt;68,3,TRUE,4),MATCH(YEAR($R$27),'SEC Appendix V3'!$B$4:$F$4))*IF(O65&lt;=3000,O65,12000-(3*O65))),0)</f>
        <v>0</v>
      </c>
      <c r="AL65" s="106">
        <f t="shared" si="9"/>
        <v>25</v>
      </c>
      <c r="AM65" s="104" cm="1">
        <f t="array" ref="AM65">IFERROR(IF(OR(P65&lt;0,P65&gt;4000,AL65&lt;55),0,INDEX('SEC Appendix V3'!$B$5:$F$8,_xlfn.IFS(AL65&lt;60,1,AL65&lt;65,2,AL65&lt;68,3,TRUE,4),MATCH(YEAR($R$27),'SEC Appendix V3'!$B$4:$F$4))*IF(P65&lt;=3000,P65,12000-(3*P65))),0)</f>
        <v>0</v>
      </c>
      <c r="AN65" s="106">
        <f t="shared" si="10"/>
        <v>25</v>
      </c>
      <c r="AO65" s="104" cm="1">
        <f t="array" ref="AO65">IFERROR(IF(OR(Q65&lt;0,Q65&gt;4000,AN65&lt;55),0,INDEX('SEC Appendix V3'!$B$5:$F$8,_xlfn.IFS(AN65&lt;60,1,AN65&lt;65,2,AN65&lt;68,3,TRUE,4),MATCH(YEAR($R$27),'SEC Appendix V3'!$B$4:$F$4))*IF(Q65&lt;=3000,Q65,12000-(3*Q65))),0)</f>
        <v>0</v>
      </c>
      <c r="AP65" s="79">
        <f t="shared" si="11"/>
        <v>0</v>
      </c>
    </row>
    <row r="66" spans="1:42" x14ac:dyDescent="0.35">
      <c r="A66" s="70">
        <v>37</v>
      </c>
      <c r="B66" s="57"/>
      <c r="C66" s="58"/>
      <c r="D66" s="59"/>
      <c r="E66" s="30" t="str">
        <f t="shared" si="0"/>
        <v>Jan-00</v>
      </c>
      <c r="F66" s="60"/>
      <c r="G66" s="60"/>
      <c r="H66" s="60"/>
      <c r="I66" s="60"/>
      <c r="J66" s="60"/>
      <c r="K66" s="60"/>
      <c r="L66" s="60"/>
      <c r="M66" s="60"/>
      <c r="N66" s="60"/>
      <c r="O66" s="60"/>
      <c r="P66" s="60"/>
      <c r="Q66" s="60"/>
      <c r="R66" s="50">
        <f t="shared" si="12"/>
        <v>25</v>
      </c>
      <c r="S66" s="104" cm="1">
        <f t="array" ref="S66">IFERROR(IF(OR(F66&lt;0,F66&gt;4000,R66&lt;55),0,INDEX('SEC Appendix V3'!$B$5:$F$8,_xlfn.IFS(R66&lt;60,1,R66&lt;65,2,R66&lt;68,3,TRUE,4),MATCH(YEAR($R$27),'SEC Appendix V3'!$B$4:$F$4))*IF(F66&lt;=3000,F66,12000-(3*F66))),0)</f>
        <v>0</v>
      </c>
      <c r="T66" s="106">
        <f t="shared" si="13"/>
        <v>25</v>
      </c>
      <c r="U66" s="104" cm="1">
        <f t="array" ref="U66">IFERROR(IF(OR(G66&lt;0,G66&gt;4000,T66&lt;55),0,INDEX('SEC Appendix V3'!$B$5:$F$8,_xlfn.IFS(T66&lt;60,1,T66&lt;65,2,T66&lt;68,3,TRUE,4),MATCH(YEAR($R$27),'SEC Appendix V3'!$B$4:$F$4))*IF(G66&lt;=3000,G66,12000-(3*G66))),0)</f>
        <v>0</v>
      </c>
      <c r="V66" s="106">
        <f t="shared" si="1"/>
        <v>25</v>
      </c>
      <c r="W66" s="104" cm="1">
        <f t="array" ref="W66">IFERROR(IF(OR(H66&lt;0,H66&gt;4000,V66&lt;55),0,INDEX('SEC Appendix V3'!$B$5:$F$8,_xlfn.IFS(V66&lt;60,1,V66&lt;65,2,V66&lt;68,3,TRUE,4),MATCH(YEAR($R$27),'SEC Appendix V3'!$B$4:$F$4))*IF(H66&lt;=3000,H66,12000-(3*H66))),0)</f>
        <v>0</v>
      </c>
      <c r="X66" s="106">
        <f t="shared" si="2"/>
        <v>25</v>
      </c>
      <c r="Y66" s="104" cm="1">
        <f t="array" ref="Y66">IFERROR(IF(OR(I66&lt;0,I66&gt;4000,X66&lt;55),0,INDEX('SEC Appendix V3'!$B$5:$F$8,_xlfn.IFS(X66&lt;60,1,X66&lt;65,2,X66&lt;68,3,TRUE,4),MATCH(YEAR($R$27),'SEC Appendix V3'!$B$4:$F$4))*IF(I66&lt;=3000,I66,12000-(3*I66))),0)</f>
        <v>0</v>
      </c>
      <c r="Z66" s="106">
        <f t="shared" si="3"/>
        <v>25</v>
      </c>
      <c r="AA66" s="104" cm="1">
        <f t="array" ref="AA66">IFERROR(IF(OR(J66&lt;0,J66&gt;4000,Z66&lt;55),0,INDEX('SEC Appendix V3'!$B$5:$F$8,_xlfn.IFS(Z66&lt;60,1,Z66&lt;65,2,Z66&lt;68,3,TRUE,4),MATCH(YEAR($R$27),'SEC Appendix V3'!$B$4:$F$4))*IF(J66&lt;=3000,J66,12000-(3*J66))),0)</f>
        <v>0</v>
      </c>
      <c r="AB66" s="106">
        <f t="shared" si="4"/>
        <v>25</v>
      </c>
      <c r="AC66" s="104" cm="1">
        <f t="array" ref="AC66">IFERROR(IF(OR(K66&lt;0,K66&gt;4000,AB66&lt;55),0,INDEX('SEC Appendix V3'!$B$5:$F$8,_xlfn.IFS(AB66&lt;60,1,AB66&lt;65,2,AB66&lt;68,3,TRUE,4),MATCH(YEAR($R$27),'SEC Appendix V3'!$B$4:$F$4))*IF(K66&lt;=3000,K66,12000-(3*K66))),0)</f>
        <v>0</v>
      </c>
      <c r="AD66" s="106">
        <f t="shared" si="5"/>
        <v>25</v>
      </c>
      <c r="AE66" s="104" cm="1">
        <f t="array" ref="AE66">IFERROR(IF(OR(L66&lt;0,L66&gt;4000,AD66&lt;55),0,INDEX('SEC Appendix V3'!$B$5:$F$8,_xlfn.IFS(AD66&lt;60,1,AD66&lt;65,2,AD66&lt;68,3,TRUE,4),MATCH(YEAR($R$27),'SEC Appendix V3'!$B$4:$F$4))*IF(L66&lt;=3000,L66,12000-(3*L66))),0)</f>
        <v>0</v>
      </c>
      <c r="AF66" s="106">
        <f t="shared" si="6"/>
        <v>25</v>
      </c>
      <c r="AG66" s="104" cm="1">
        <f t="array" ref="AG66">IFERROR(IF(OR(M66&lt;0,M66&gt;4000,AF66&lt;55),0,INDEX('SEC Appendix V3'!$B$5:$F$8,_xlfn.IFS(AF66&lt;60,1,AF66&lt;65,2,AF66&lt;68,3,TRUE,4),MATCH(YEAR($R$27),'SEC Appendix V3'!$B$4:$F$4))*IF(M66&lt;=3000,M66,12000-(3*M66))),0)</f>
        <v>0</v>
      </c>
      <c r="AH66" s="106">
        <f t="shared" si="7"/>
        <v>25</v>
      </c>
      <c r="AI66" s="104" cm="1">
        <f t="array" ref="AI66">IFERROR(IF(OR(N66&lt;0,N66&gt;4000,AH66&lt;55),0,INDEX('SEC Appendix V3'!$B$5:$F$8,_xlfn.IFS(AH66&lt;60,1,AH66&lt;65,2,AH66&lt;68,3,TRUE,4),MATCH(YEAR($R$27),'SEC Appendix V3'!$B$4:$F$4))*IF(N66&lt;=3000,N66,12000-(3*N66))),0)</f>
        <v>0</v>
      </c>
      <c r="AJ66" s="106">
        <f t="shared" si="8"/>
        <v>25</v>
      </c>
      <c r="AK66" s="104" cm="1">
        <f t="array" ref="AK66">IFERROR(IF(OR(O66&lt;0,O66&gt;4000,AJ66&lt;55),0,INDEX('SEC Appendix V3'!$B$5:$F$8,_xlfn.IFS(AJ66&lt;60,1,AJ66&lt;65,2,AJ66&lt;68,3,TRUE,4),MATCH(YEAR($R$27),'SEC Appendix V3'!$B$4:$F$4))*IF(O66&lt;=3000,O66,12000-(3*O66))),0)</f>
        <v>0</v>
      </c>
      <c r="AL66" s="106">
        <f t="shared" si="9"/>
        <v>25</v>
      </c>
      <c r="AM66" s="104" cm="1">
        <f t="array" ref="AM66">IFERROR(IF(OR(P66&lt;0,P66&gt;4000,AL66&lt;55),0,INDEX('SEC Appendix V3'!$B$5:$F$8,_xlfn.IFS(AL66&lt;60,1,AL66&lt;65,2,AL66&lt;68,3,TRUE,4),MATCH(YEAR($R$27),'SEC Appendix V3'!$B$4:$F$4))*IF(P66&lt;=3000,P66,12000-(3*P66))),0)</f>
        <v>0</v>
      </c>
      <c r="AN66" s="106">
        <f t="shared" si="10"/>
        <v>25</v>
      </c>
      <c r="AO66" s="104" cm="1">
        <f t="array" ref="AO66">IFERROR(IF(OR(Q66&lt;0,Q66&gt;4000,AN66&lt;55),0,INDEX('SEC Appendix V3'!$B$5:$F$8,_xlfn.IFS(AN66&lt;60,1,AN66&lt;65,2,AN66&lt;68,3,TRUE,4),MATCH(YEAR($R$27),'SEC Appendix V3'!$B$4:$F$4))*IF(Q66&lt;=3000,Q66,12000-(3*Q66))),0)</f>
        <v>0</v>
      </c>
      <c r="AP66" s="79">
        <f t="shared" si="11"/>
        <v>0</v>
      </c>
    </row>
    <row r="67" spans="1:42" x14ac:dyDescent="0.35">
      <c r="A67" s="70">
        <v>38</v>
      </c>
      <c r="B67" s="57"/>
      <c r="C67" s="58"/>
      <c r="D67" s="59"/>
      <c r="E67" s="30" t="str">
        <f t="shared" si="0"/>
        <v>Jan-00</v>
      </c>
      <c r="F67" s="60"/>
      <c r="G67" s="60"/>
      <c r="H67" s="60"/>
      <c r="I67" s="60"/>
      <c r="J67" s="60"/>
      <c r="K67" s="60"/>
      <c r="L67" s="60"/>
      <c r="M67" s="60"/>
      <c r="N67" s="60"/>
      <c r="O67" s="60"/>
      <c r="P67" s="60"/>
      <c r="Q67" s="60"/>
      <c r="R67" s="50">
        <f t="shared" si="12"/>
        <v>25</v>
      </c>
      <c r="S67" s="104" cm="1">
        <f t="array" ref="S67">IFERROR(IF(OR(F67&lt;0,F67&gt;4000,R67&lt;55),0,INDEX('SEC Appendix V3'!$B$5:$F$8,_xlfn.IFS(R67&lt;60,1,R67&lt;65,2,R67&lt;68,3,TRUE,4),MATCH(YEAR($R$27),'SEC Appendix V3'!$B$4:$F$4))*IF(F67&lt;=3000,F67,12000-(3*F67))),0)</f>
        <v>0</v>
      </c>
      <c r="T67" s="106">
        <f t="shared" si="13"/>
        <v>25</v>
      </c>
      <c r="U67" s="104" cm="1">
        <f t="array" ref="U67">IFERROR(IF(OR(G67&lt;0,G67&gt;4000,T67&lt;55),0,INDEX('SEC Appendix V3'!$B$5:$F$8,_xlfn.IFS(T67&lt;60,1,T67&lt;65,2,T67&lt;68,3,TRUE,4),MATCH(YEAR($R$27),'SEC Appendix V3'!$B$4:$F$4))*IF(G67&lt;=3000,G67,12000-(3*G67))),0)</f>
        <v>0</v>
      </c>
      <c r="V67" s="106">
        <f t="shared" si="1"/>
        <v>25</v>
      </c>
      <c r="W67" s="104" cm="1">
        <f t="array" ref="W67">IFERROR(IF(OR(H67&lt;0,H67&gt;4000,V67&lt;55),0,INDEX('SEC Appendix V3'!$B$5:$F$8,_xlfn.IFS(V67&lt;60,1,V67&lt;65,2,V67&lt;68,3,TRUE,4),MATCH(YEAR($R$27),'SEC Appendix V3'!$B$4:$F$4))*IF(H67&lt;=3000,H67,12000-(3*H67))),0)</f>
        <v>0</v>
      </c>
      <c r="X67" s="106">
        <f t="shared" si="2"/>
        <v>25</v>
      </c>
      <c r="Y67" s="104" cm="1">
        <f t="array" ref="Y67">IFERROR(IF(OR(I67&lt;0,I67&gt;4000,X67&lt;55),0,INDEX('SEC Appendix V3'!$B$5:$F$8,_xlfn.IFS(X67&lt;60,1,X67&lt;65,2,X67&lt;68,3,TRUE,4),MATCH(YEAR($R$27),'SEC Appendix V3'!$B$4:$F$4))*IF(I67&lt;=3000,I67,12000-(3*I67))),0)</f>
        <v>0</v>
      </c>
      <c r="Z67" s="106">
        <f t="shared" si="3"/>
        <v>25</v>
      </c>
      <c r="AA67" s="104" cm="1">
        <f t="array" ref="AA67">IFERROR(IF(OR(J67&lt;0,J67&gt;4000,Z67&lt;55),0,INDEX('SEC Appendix V3'!$B$5:$F$8,_xlfn.IFS(Z67&lt;60,1,Z67&lt;65,2,Z67&lt;68,3,TRUE,4),MATCH(YEAR($R$27),'SEC Appendix V3'!$B$4:$F$4))*IF(J67&lt;=3000,J67,12000-(3*J67))),0)</f>
        <v>0</v>
      </c>
      <c r="AB67" s="106">
        <f t="shared" si="4"/>
        <v>25</v>
      </c>
      <c r="AC67" s="104" cm="1">
        <f t="array" ref="AC67">IFERROR(IF(OR(K67&lt;0,K67&gt;4000,AB67&lt;55),0,INDEX('SEC Appendix V3'!$B$5:$F$8,_xlfn.IFS(AB67&lt;60,1,AB67&lt;65,2,AB67&lt;68,3,TRUE,4),MATCH(YEAR($R$27),'SEC Appendix V3'!$B$4:$F$4))*IF(K67&lt;=3000,K67,12000-(3*K67))),0)</f>
        <v>0</v>
      </c>
      <c r="AD67" s="106">
        <f t="shared" si="5"/>
        <v>25</v>
      </c>
      <c r="AE67" s="104" cm="1">
        <f t="array" ref="AE67">IFERROR(IF(OR(L67&lt;0,L67&gt;4000,AD67&lt;55),0,INDEX('SEC Appendix V3'!$B$5:$F$8,_xlfn.IFS(AD67&lt;60,1,AD67&lt;65,2,AD67&lt;68,3,TRUE,4),MATCH(YEAR($R$27),'SEC Appendix V3'!$B$4:$F$4))*IF(L67&lt;=3000,L67,12000-(3*L67))),0)</f>
        <v>0</v>
      </c>
      <c r="AF67" s="106">
        <f t="shared" si="6"/>
        <v>25</v>
      </c>
      <c r="AG67" s="104" cm="1">
        <f t="array" ref="AG67">IFERROR(IF(OR(M67&lt;0,M67&gt;4000,AF67&lt;55),0,INDEX('SEC Appendix V3'!$B$5:$F$8,_xlfn.IFS(AF67&lt;60,1,AF67&lt;65,2,AF67&lt;68,3,TRUE,4),MATCH(YEAR($R$27),'SEC Appendix V3'!$B$4:$F$4))*IF(M67&lt;=3000,M67,12000-(3*M67))),0)</f>
        <v>0</v>
      </c>
      <c r="AH67" s="106">
        <f t="shared" si="7"/>
        <v>25</v>
      </c>
      <c r="AI67" s="104" cm="1">
        <f t="array" ref="AI67">IFERROR(IF(OR(N67&lt;0,N67&gt;4000,AH67&lt;55),0,INDEX('SEC Appendix V3'!$B$5:$F$8,_xlfn.IFS(AH67&lt;60,1,AH67&lt;65,2,AH67&lt;68,3,TRUE,4),MATCH(YEAR($R$27),'SEC Appendix V3'!$B$4:$F$4))*IF(N67&lt;=3000,N67,12000-(3*N67))),0)</f>
        <v>0</v>
      </c>
      <c r="AJ67" s="106">
        <f t="shared" si="8"/>
        <v>25</v>
      </c>
      <c r="AK67" s="104" cm="1">
        <f t="array" ref="AK67">IFERROR(IF(OR(O67&lt;0,O67&gt;4000,AJ67&lt;55),0,INDEX('SEC Appendix V3'!$B$5:$F$8,_xlfn.IFS(AJ67&lt;60,1,AJ67&lt;65,2,AJ67&lt;68,3,TRUE,4),MATCH(YEAR($R$27),'SEC Appendix V3'!$B$4:$F$4))*IF(O67&lt;=3000,O67,12000-(3*O67))),0)</f>
        <v>0</v>
      </c>
      <c r="AL67" s="106">
        <f t="shared" si="9"/>
        <v>25</v>
      </c>
      <c r="AM67" s="104" cm="1">
        <f t="array" ref="AM67">IFERROR(IF(OR(P67&lt;0,P67&gt;4000,AL67&lt;55),0,INDEX('SEC Appendix V3'!$B$5:$F$8,_xlfn.IFS(AL67&lt;60,1,AL67&lt;65,2,AL67&lt;68,3,TRUE,4),MATCH(YEAR($R$27),'SEC Appendix V3'!$B$4:$F$4))*IF(P67&lt;=3000,P67,12000-(3*P67))),0)</f>
        <v>0</v>
      </c>
      <c r="AN67" s="106">
        <f t="shared" si="10"/>
        <v>25</v>
      </c>
      <c r="AO67" s="104" cm="1">
        <f t="array" ref="AO67">IFERROR(IF(OR(Q67&lt;0,Q67&gt;4000,AN67&lt;55),0,INDEX('SEC Appendix V3'!$B$5:$F$8,_xlfn.IFS(AN67&lt;60,1,AN67&lt;65,2,AN67&lt;68,3,TRUE,4),MATCH(YEAR($R$27),'SEC Appendix V3'!$B$4:$F$4))*IF(Q67&lt;=3000,Q67,12000-(3*Q67))),0)</f>
        <v>0</v>
      </c>
      <c r="AP67" s="79">
        <f t="shared" si="11"/>
        <v>0</v>
      </c>
    </row>
    <row r="68" spans="1:42" x14ac:dyDescent="0.35">
      <c r="A68" s="70">
        <v>39</v>
      </c>
      <c r="B68" s="58"/>
      <c r="C68" s="58"/>
      <c r="D68" s="59"/>
      <c r="E68" s="30" t="str">
        <f t="shared" si="0"/>
        <v>Jan-00</v>
      </c>
      <c r="F68" s="60"/>
      <c r="G68" s="60"/>
      <c r="H68" s="60"/>
      <c r="I68" s="60"/>
      <c r="J68" s="60"/>
      <c r="K68" s="60"/>
      <c r="L68" s="60"/>
      <c r="M68" s="60"/>
      <c r="N68" s="60"/>
      <c r="O68" s="60"/>
      <c r="P68" s="60"/>
      <c r="Q68" s="60"/>
      <c r="R68" s="50">
        <f t="shared" si="12"/>
        <v>25</v>
      </c>
      <c r="S68" s="104" cm="1">
        <f t="array" ref="S68">IFERROR(IF(OR(F68&lt;0,F68&gt;4000,R68&lt;55),0,INDEX('SEC Appendix V3'!$B$5:$F$8,_xlfn.IFS(R68&lt;60,1,R68&lt;65,2,R68&lt;68,3,TRUE,4),MATCH(YEAR($R$27),'SEC Appendix V3'!$B$4:$F$4))*IF(F68&lt;=3000,F68,12000-(3*F68))),0)</f>
        <v>0</v>
      </c>
      <c r="T68" s="106">
        <f t="shared" si="13"/>
        <v>25</v>
      </c>
      <c r="U68" s="104" cm="1">
        <f t="array" ref="U68">IFERROR(IF(OR(G68&lt;0,G68&gt;4000,T68&lt;55),0,INDEX('SEC Appendix V3'!$B$5:$F$8,_xlfn.IFS(T68&lt;60,1,T68&lt;65,2,T68&lt;68,3,TRUE,4),MATCH(YEAR($R$27),'SEC Appendix V3'!$B$4:$F$4))*IF(G68&lt;=3000,G68,12000-(3*G68))),0)</f>
        <v>0</v>
      </c>
      <c r="V68" s="106">
        <f t="shared" si="1"/>
        <v>25</v>
      </c>
      <c r="W68" s="104" cm="1">
        <f t="array" ref="W68">IFERROR(IF(OR(H68&lt;0,H68&gt;4000,V68&lt;55),0,INDEX('SEC Appendix V3'!$B$5:$F$8,_xlfn.IFS(V68&lt;60,1,V68&lt;65,2,V68&lt;68,3,TRUE,4),MATCH(YEAR($R$27),'SEC Appendix V3'!$B$4:$F$4))*IF(H68&lt;=3000,H68,12000-(3*H68))),0)</f>
        <v>0</v>
      </c>
      <c r="X68" s="106">
        <f t="shared" si="2"/>
        <v>25</v>
      </c>
      <c r="Y68" s="104" cm="1">
        <f t="array" ref="Y68">IFERROR(IF(OR(I68&lt;0,I68&gt;4000,X68&lt;55),0,INDEX('SEC Appendix V3'!$B$5:$F$8,_xlfn.IFS(X68&lt;60,1,X68&lt;65,2,X68&lt;68,3,TRUE,4),MATCH(YEAR($R$27),'SEC Appendix V3'!$B$4:$F$4))*IF(I68&lt;=3000,I68,12000-(3*I68))),0)</f>
        <v>0</v>
      </c>
      <c r="Z68" s="106">
        <f t="shared" si="3"/>
        <v>25</v>
      </c>
      <c r="AA68" s="104" cm="1">
        <f t="array" ref="AA68">IFERROR(IF(OR(J68&lt;0,J68&gt;4000,Z68&lt;55),0,INDEX('SEC Appendix V3'!$B$5:$F$8,_xlfn.IFS(Z68&lt;60,1,Z68&lt;65,2,Z68&lt;68,3,TRUE,4),MATCH(YEAR($R$27),'SEC Appendix V3'!$B$4:$F$4))*IF(J68&lt;=3000,J68,12000-(3*J68))),0)</f>
        <v>0</v>
      </c>
      <c r="AB68" s="106">
        <f t="shared" si="4"/>
        <v>25</v>
      </c>
      <c r="AC68" s="104" cm="1">
        <f t="array" ref="AC68">IFERROR(IF(OR(K68&lt;0,K68&gt;4000,AB68&lt;55),0,INDEX('SEC Appendix V3'!$B$5:$F$8,_xlfn.IFS(AB68&lt;60,1,AB68&lt;65,2,AB68&lt;68,3,TRUE,4),MATCH(YEAR($R$27),'SEC Appendix V3'!$B$4:$F$4))*IF(K68&lt;=3000,K68,12000-(3*K68))),0)</f>
        <v>0</v>
      </c>
      <c r="AD68" s="106">
        <f t="shared" si="5"/>
        <v>25</v>
      </c>
      <c r="AE68" s="104" cm="1">
        <f t="array" ref="AE68">IFERROR(IF(OR(L68&lt;0,L68&gt;4000,AD68&lt;55),0,INDEX('SEC Appendix V3'!$B$5:$F$8,_xlfn.IFS(AD68&lt;60,1,AD68&lt;65,2,AD68&lt;68,3,TRUE,4),MATCH(YEAR($R$27),'SEC Appendix V3'!$B$4:$F$4))*IF(L68&lt;=3000,L68,12000-(3*L68))),0)</f>
        <v>0</v>
      </c>
      <c r="AF68" s="106">
        <f t="shared" si="6"/>
        <v>25</v>
      </c>
      <c r="AG68" s="104" cm="1">
        <f t="array" ref="AG68">IFERROR(IF(OR(M68&lt;0,M68&gt;4000,AF68&lt;55),0,INDEX('SEC Appendix V3'!$B$5:$F$8,_xlfn.IFS(AF68&lt;60,1,AF68&lt;65,2,AF68&lt;68,3,TRUE,4),MATCH(YEAR($R$27),'SEC Appendix V3'!$B$4:$F$4))*IF(M68&lt;=3000,M68,12000-(3*M68))),0)</f>
        <v>0</v>
      </c>
      <c r="AH68" s="106">
        <f t="shared" si="7"/>
        <v>25</v>
      </c>
      <c r="AI68" s="104" cm="1">
        <f t="array" ref="AI68">IFERROR(IF(OR(N68&lt;0,N68&gt;4000,AH68&lt;55),0,INDEX('SEC Appendix V3'!$B$5:$F$8,_xlfn.IFS(AH68&lt;60,1,AH68&lt;65,2,AH68&lt;68,3,TRUE,4),MATCH(YEAR($R$27),'SEC Appendix V3'!$B$4:$F$4))*IF(N68&lt;=3000,N68,12000-(3*N68))),0)</f>
        <v>0</v>
      </c>
      <c r="AJ68" s="106">
        <f t="shared" si="8"/>
        <v>25</v>
      </c>
      <c r="AK68" s="104" cm="1">
        <f t="array" ref="AK68">IFERROR(IF(OR(O68&lt;0,O68&gt;4000,AJ68&lt;55),0,INDEX('SEC Appendix V3'!$B$5:$F$8,_xlfn.IFS(AJ68&lt;60,1,AJ68&lt;65,2,AJ68&lt;68,3,TRUE,4),MATCH(YEAR($R$27),'SEC Appendix V3'!$B$4:$F$4))*IF(O68&lt;=3000,O68,12000-(3*O68))),0)</f>
        <v>0</v>
      </c>
      <c r="AL68" s="106">
        <f t="shared" si="9"/>
        <v>25</v>
      </c>
      <c r="AM68" s="104" cm="1">
        <f t="array" ref="AM68">IFERROR(IF(OR(P68&lt;0,P68&gt;4000,AL68&lt;55),0,INDEX('SEC Appendix V3'!$B$5:$F$8,_xlfn.IFS(AL68&lt;60,1,AL68&lt;65,2,AL68&lt;68,3,TRUE,4),MATCH(YEAR($R$27),'SEC Appendix V3'!$B$4:$F$4))*IF(P68&lt;=3000,P68,12000-(3*P68))),0)</f>
        <v>0</v>
      </c>
      <c r="AN68" s="106">
        <f t="shared" si="10"/>
        <v>25</v>
      </c>
      <c r="AO68" s="104" cm="1">
        <f t="array" ref="AO68">IFERROR(IF(OR(Q68&lt;0,Q68&gt;4000,AN68&lt;55),0,INDEX('SEC Appendix V3'!$B$5:$F$8,_xlfn.IFS(AN68&lt;60,1,AN68&lt;65,2,AN68&lt;68,3,TRUE,4),MATCH(YEAR($R$27),'SEC Appendix V3'!$B$4:$F$4))*IF(Q68&lt;=3000,Q68,12000-(3*Q68))),0)</f>
        <v>0</v>
      </c>
      <c r="AP68" s="79">
        <f t="shared" si="11"/>
        <v>0</v>
      </c>
    </row>
    <row r="69" spans="1:42" x14ac:dyDescent="0.35">
      <c r="A69" s="70">
        <v>40</v>
      </c>
      <c r="B69" s="57"/>
      <c r="C69" s="58"/>
      <c r="D69" s="59"/>
      <c r="E69" s="30" t="str">
        <f t="shared" si="0"/>
        <v>Jan-00</v>
      </c>
      <c r="F69" s="60"/>
      <c r="G69" s="60"/>
      <c r="H69" s="60"/>
      <c r="I69" s="60"/>
      <c r="J69" s="60"/>
      <c r="K69" s="60"/>
      <c r="L69" s="60"/>
      <c r="M69" s="60"/>
      <c r="N69" s="60"/>
      <c r="O69" s="60"/>
      <c r="P69" s="60"/>
      <c r="Q69" s="60"/>
      <c r="R69" s="50">
        <f t="shared" si="12"/>
        <v>25</v>
      </c>
      <c r="S69" s="104" cm="1">
        <f t="array" ref="S69">IFERROR(IF(OR(F69&lt;0,F69&gt;4000,R69&lt;55),0,INDEX('SEC Appendix V3'!$B$5:$F$8,_xlfn.IFS(R69&lt;60,1,R69&lt;65,2,R69&lt;68,3,TRUE,4),MATCH(YEAR($R$27),'SEC Appendix V3'!$B$4:$F$4))*IF(F69&lt;=3000,F69,12000-(3*F69))),0)</f>
        <v>0</v>
      </c>
      <c r="T69" s="106">
        <f t="shared" si="13"/>
        <v>25</v>
      </c>
      <c r="U69" s="104" cm="1">
        <f t="array" ref="U69">IFERROR(IF(OR(G69&lt;0,G69&gt;4000,T69&lt;55),0,INDEX('SEC Appendix V3'!$B$5:$F$8,_xlfn.IFS(T69&lt;60,1,T69&lt;65,2,T69&lt;68,3,TRUE,4),MATCH(YEAR($R$27),'SEC Appendix V3'!$B$4:$F$4))*IF(G69&lt;=3000,G69,12000-(3*G69))),0)</f>
        <v>0</v>
      </c>
      <c r="V69" s="106">
        <f t="shared" si="1"/>
        <v>25</v>
      </c>
      <c r="W69" s="104" cm="1">
        <f t="array" ref="W69">IFERROR(IF(OR(H69&lt;0,H69&gt;4000,V69&lt;55),0,INDEX('SEC Appendix V3'!$B$5:$F$8,_xlfn.IFS(V69&lt;60,1,V69&lt;65,2,V69&lt;68,3,TRUE,4),MATCH(YEAR($R$27),'SEC Appendix V3'!$B$4:$F$4))*IF(H69&lt;=3000,H69,12000-(3*H69))),0)</f>
        <v>0</v>
      </c>
      <c r="X69" s="106">
        <f t="shared" si="2"/>
        <v>25</v>
      </c>
      <c r="Y69" s="104" cm="1">
        <f t="array" ref="Y69">IFERROR(IF(OR(I69&lt;0,I69&gt;4000,X69&lt;55),0,INDEX('SEC Appendix V3'!$B$5:$F$8,_xlfn.IFS(X69&lt;60,1,X69&lt;65,2,X69&lt;68,3,TRUE,4),MATCH(YEAR($R$27),'SEC Appendix V3'!$B$4:$F$4))*IF(I69&lt;=3000,I69,12000-(3*I69))),0)</f>
        <v>0</v>
      </c>
      <c r="Z69" s="106">
        <f t="shared" si="3"/>
        <v>25</v>
      </c>
      <c r="AA69" s="104" cm="1">
        <f t="array" ref="AA69">IFERROR(IF(OR(J69&lt;0,J69&gt;4000,Z69&lt;55),0,INDEX('SEC Appendix V3'!$B$5:$F$8,_xlfn.IFS(Z69&lt;60,1,Z69&lt;65,2,Z69&lt;68,3,TRUE,4),MATCH(YEAR($R$27),'SEC Appendix V3'!$B$4:$F$4))*IF(J69&lt;=3000,J69,12000-(3*J69))),0)</f>
        <v>0</v>
      </c>
      <c r="AB69" s="106">
        <f t="shared" si="4"/>
        <v>25</v>
      </c>
      <c r="AC69" s="104" cm="1">
        <f t="array" ref="AC69">IFERROR(IF(OR(K69&lt;0,K69&gt;4000,AB69&lt;55),0,INDEX('SEC Appendix V3'!$B$5:$F$8,_xlfn.IFS(AB69&lt;60,1,AB69&lt;65,2,AB69&lt;68,3,TRUE,4),MATCH(YEAR($R$27),'SEC Appendix V3'!$B$4:$F$4))*IF(K69&lt;=3000,K69,12000-(3*K69))),0)</f>
        <v>0</v>
      </c>
      <c r="AD69" s="106">
        <f t="shared" si="5"/>
        <v>25</v>
      </c>
      <c r="AE69" s="104" cm="1">
        <f t="array" ref="AE69">IFERROR(IF(OR(L69&lt;0,L69&gt;4000,AD69&lt;55),0,INDEX('SEC Appendix V3'!$B$5:$F$8,_xlfn.IFS(AD69&lt;60,1,AD69&lt;65,2,AD69&lt;68,3,TRUE,4),MATCH(YEAR($R$27),'SEC Appendix V3'!$B$4:$F$4))*IF(L69&lt;=3000,L69,12000-(3*L69))),0)</f>
        <v>0</v>
      </c>
      <c r="AF69" s="106">
        <f t="shared" si="6"/>
        <v>25</v>
      </c>
      <c r="AG69" s="104" cm="1">
        <f t="array" ref="AG69">IFERROR(IF(OR(M69&lt;0,M69&gt;4000,AF69&lt;55),0,INDEX('SEC Appendix V3'!$B$5:$F$8,_xlfn.IFS(AF69&lt;60,1,AF69&lt;65,2,AF69&lt;68,3,TRUE,4),MATCH(YEAR($R$27),'SEC Appendix V3'!$B$4:$F$4))*IF(M69&lt;=3000,M69,12000-(3*M69))),0)</f>
        <v>0</v>
      </c>
      <c r="AH69" s="106">
        <f t="shared" si="7"/>
        <v>25</v>
      </c>
      <c r="AI69" s="104" cm="1">
        <f t="array" ref="AI69">IFERROR(IF(OR(N69&lt;0,N69&gt;4000,AH69&lt;55),0,INDEX('SEC Appendix V3'!$B$5:$F$8,_xlfn.IFS(AH69&lt;60,1,AH69&lt;65,2,AH69&lt;68,3,TRUE,4),MATCH(YEAR($R$27),'SEC Appendix V3'!$B$4:$F$4))*IF(N69&lt;=3000,N69,12000-(3*N69))),0)</f>
        <v>0</v>
      </c>
      <c r="AJ69" s="106">
        <f t="shared" si="8"/>
        <v>25</v>
      </c>
      <c r="AK69" s="104" cm="1">
        <f t="array" ref="AK69">IFERROR(IF(OR(O69&lt;0,O69&gt;4000,AJ69&lt;55),0,INDEX('SEC Appendix V3'!$B$5:$F$8,_xlfn.IFS(AJ69&lt;60,1,AJ69&lt;65,2,AJ69&lt;68,3,TRUE,4),MATCH(YEAR($R$27),'SEC Appendix V3'!$B$4:$F$4))*IF(O69&lt;=3000,O69,12000-(3*O69))),0)</f>
        <v>0</v>
      </c>
      <c r="AL69" s="106">
        <f t="shared" si="9"/>
        <v>25</v>
      </c>
      <c r="AM69" s="104" cm="1">
        <f t="array" ref="AM69">IFERROR(IF(OR(P69&lt;0,P69&gt;4000,AL69&lt;55),0,INDEX('SEC Appendix V3'!$B$5:$F$8,_xlfn.IFS(AL69&lt;60,1,AL69&lt;65,2,AL69&lt;68,3,TRUE,4),MATCH(YEAR($R$27),'SEC Appendix V3'!$B$4:$F$4))*IF(P69&lt;=3000,P69,12000-(3*P69))),0)</f>
        <v>0</v>
      </c>
      <c r="AN69" s="106">
        <f t="shared" si="10"/>
        <v>25</v>
      </c>
      <c r="AO69" s="104" cm="1">
        <f t="array" ref="AO69">IFERROR(IF(OR(Q69&lt;0,Q69&gt;4000,AN69&lt;55),0,INDEX('SEC Appendix V3'!$B$5:$F$8,_xlfn.IFS(AN69&lt;60,1,AN69&lt;65,2,AN69&lt;68,3,TRUE,4),MATCH(YEAR($R$27),'SEC Appendix V3'!$B$4:$F$4))*IF(Q69&lt;=3000,Q69,12000-(3*Q69))),0)</f>
        <v>0</v>
      </c>
      <c r="AP69" s="79">
        <f t="shared" si="11"/>
        <v>0</v>
      </c>
    </row>
    <row r="70" spans="1:42" x14ac:dyDescent="0.35">
      <c r="A70" s="70">
        <v>41</v>
      </c>
      <c r="B70" s="57"/>
      <c r="C70" s="58"/>
      <c r="D70" s="59"/>
      <c r="E70" s="30" t="str">
        <f t="shared" si="0"/>
        <v>Jan-00</v>
      </c>
      <c r="F70" s="60"/>
      <c r="G70" s="60"/>
      <c r="H70" s="60"/>
      <c r="I70" s="60"/>
      <c r="J70" s="60"/>
      <c r="K70" s="60"/>
      <c r="L70" s="60"/>
      <c r="M70" s="60"/>
      <c r="N70" s="60"/>
      <c r="O70" s="60"/>
      <c r="P70" s="60"/>
      <c r="Q70" s="60"/>
      <c r="R70" s="50">
        <f t="shared" si="12"/>
        <v>25</v>
      </c>
      <c r="S70" s="104" cm="1">
        <f t="array" ref="S70">IFERROR(IF(OR(F70&lt;0,F70&gt;4000,R70&lt;55),0,INDEX('SEC Appendix V3'!$B$5:$F$8,_xlfn.IFS(R70&lt;60,1,R70&lt;65,2,R70&lt;68,3,TRUE,4),MATCH(YEAR($R$27),'SEC Appendix V3'!$B$4:$F$4))*IF(F70&lt;=3000,F70,12000-(3*F70))),0)</f>
        <v>0</v>
      </c>
      <c r="T70" s="106">
        <f t="shared" si="13"/>
        <v>25</v>
      </c>
      <c r="U70" s="104" cm="1">
        <f t="array" ref="U70">IFERROR(IF(OR(G70&lt;0,G70&gt;4000,T70&lt;55),0,INDEX('SEC Appendix V3'!$B$5:$F$8,_xlfn.IFS(T70&lt;60,1,T70&lt;65,2,T70&lt;68,3,TRUE,4),MATCH(YEAR($R$27),'SEC Appendix V3'!$B$4:$F$4))*IF(G70&lt;=3000,G70,12000-(3*G70))),0)</f>
        <v>0</v>
      </c>
      <c r="V70" s="106">
        <f t="shared" si="1"/>
        <v>25</v>
      </c>
      <c r="W70" s="104" cm="1">
        <f t="array" ref="W70">IFERROR(IF(OR(H70&lt;0,H70&gt;4000,V70&lt;55),0,INDEX('SEC Appendix V3'!$B$5:$F$8,_xlfn.IFS(V70&lt;60,1,V70&lt;65,2,V70&lt;68,3,TRUE,4),MATCH(YEAR($R$27),'SEC Appendix V3'!$B$4:$F$4))*IF(H70&lt;=3000,H70,12000-(3*H70))),0)</f>
        <v>0</v>
      </c>
      <c r="X70" s="106">
        <f t="shared" si="2"/>
        <v>25</v>
      </c>
      <c r="Y70" s="104" cm="1">
        <f t="array" ref="Y70">IFERROR(IF(OR(I70&lt;0,I70&gt;4000,X70&lt;55),0,INDEX('SEC Appendix V3'!$B$5:$F$8,_xlfn.IFS(X70&lt;60,1,X70&lt;65,2,X70&lt;68,3,TRUE,4),MATCH(YEAR($R$27),'SEC Appendix V3'!$B$4:$F$4))*IF(I70&lt;=3000,I70,12000-(3*I70))),0)</f>
        <v>0</v>
      </c>
      <c r="Z70" s="106">
        <f t="shared" si="3"/>
        <v>25</v>
      </c>
      <c r="AA70" s="104" cm="1">
        <f t="array" ref="AA70">IFERROR(IF(OR(J70&lt;0,J70&gt;4000,Z70&lt;55),0,INDEX('SEC Appendix V3'!$B$5:$F$8,_xlfn.IFS(Z70&lt;60,1,Z70&lt;65,2,Z70&lt;68,3,TRUE,4),MATCH(YEAR($R$27),'SEC Appendix V3'!$B$4:$F$4))*IF(J70&lt;=3000,J70,12000-(3*J70))),0)</f>
        <v>0</v>
      </c>
      <c r="AB70" s="106">
        <f t="shared" si="4"/>
        <v>25</v>
      </c>
      <c r="AC70" s="104" cm="1">
        <f t="array" ref="AC70">IFERROR(IF(OR(K70&lt;0,K70&gt;4000,AB70&lt;55),0,INDEX('SEC Appendix V3'!$B$5:$F$8,_xlfn.IFS(AB70&lt;60,1,AB70&lt;65,2,AB70&lt;68,3,TRUE,4),MATCH(YEAR($R$27),'SEC Appendix V3'!$B$4:$F$4))*IF(K70&lt;=3000,K70,12000-(3*K70))),0)</f>
        <v>0</v>
      </c>
      <c r="AD70" s="106">
        <f t="shared" si="5"/>
        <v>25</v>
      </c>
      <c r="AE70" s="104" cm="1">
        <f t="array" ref="AE70">IFERROR(IF(OR(L70&lt;0,L70&gt;4000,AD70&lt;55),0,INDEX('SEC Appendix V3'!$B$5:$F$8,_xlfn.IFS(AD70&lt;60,1,AD70&lt;65,2,AD70&lt;68,3,TRUE,4),MATCH(YEAR($R$27),'SEC Appendix V3'!$B$4:$F$4))*IF(L70&lt;=3000,L70,12000-(3*L70))),0)</f>
        <v>0</v>
      </c>
      <c r="AF70" s="106">
        <f t="shared" si="6"/>
        <v>25</v>
      </c>
      <c r="AG70" s="104" cm="1">
        <f t="array" ref="AG70">IFERROR(IF(OR(M70&lt;0,M70&gt;4000,AF70&lt;55),0,INDEX('SEC Appendix V3'!$B$5:$F$8,_xlfn.IFS(AF70&lt;60,1,AF70&lt;65,2,AF70&lt;68,3,TRUE,4),MATCH(YEAR($R$27),'SEC Appendix V3'!$B$4:$F$4))*IF(M70&lt;=3000,M70,12000-(3*M70))),0)</f>
        <v>0</v>
      </c>
      <c r="AH70" s="106">
        <f t="shared" si="7"/>
        <v>25</v>
      </c>
      <c r="AI70" s="104" cm="1">
        <f t="array" ref="AI70">IFERROR(IF(OR(N70&lt;0,N70&gt;4000,AH70&lt;55),0,INDEX('SEC Appendix V3'!$B$5:$F$8,_xlfn.IFS(AH70&lt;60,1,AH70&lt;65,2,AH70&lt;68,3,TRUE,4),MATCH(YEAR($R$27),'SEC Appendix V3'!$B$4:$F$4))*IF(N70&lt;=3000,N70,12000-(3*N70))),0)</f>
        <v>0</v>
      </c>
      <c r="AJ70" s="106">
        <f t="shared" si="8"/>
        <v>25</v>
      </c>
      <c r="AK70" s="104" cm="1">
        <f t="array" ref="AK70">IFERROR(IF(OR(O70&lt;0,O70&gt;4000,AJ70&lt;55),0,INDEX('SEC Appendix V3'!$B$5:$F$8,_xlfn.IFS(AJ70&lt;60,1,AJ70&lt;65,2,AJ70&lt;68,3,TRUE,4),MATCH(YEAR($R$27),'SEC Appendix V3'!$B$4:$F$4))*IF(O70&lt;=3000,O70,12000-(3*O70))),0)</f>
        <v>0</v>
      </c>
      <c r="AL70" s="106">
        <f t="shared" si="9"/>
        <v>25</v>
      </c>
      <c r="AM70" s="104" cm="1">
        <f t="array" ref="AM70">IFERROR(IF(OR(P70&lt;0,P70&gt;4000,AL70&lt;55),0,INDEX('SEC Appendix V3'!$B$5:$F$8,_xlfn.IFS(AL70&lt;60,1,AL70&lt;65,2,AL70&lt;68,3,TRUE,4),MATCH(YEAR($R$27),'SEC Appendix V3'!$B$4:$F$4))*IF(P70&lt;=3000,P70,12000-(3*P70))),0)</f>
        <v>0</v>
      </c>
      <c r="AN70" s="106">
        <f t="shared" si="10"/>
        <v>25</v>
      </c>
      <c r="AO70" s="104" cm="1">
        <f t="array" ref="AO70">IFERROR(IF(OR(Q70&lt;0,Q70&gt;4000,AN70&lt;55),0,INDEX('SEC Appendix V3'!$B$5:$F$8,_xlfn.IFS(AN70&lt;60,1,AN70&lt;65,2,AN70&lt;68,3,TRUE,4),MATCH(YEAR($R$27),'SEC Appendix V3'!$B$4:$F$4))*IF(Q70&lt;=3000,Q70,12000-(3*Q70))),0)</f>
        <v>0</v>
      </c>
      <c r="AP70" s="79">
        <f t="shared" si="11"/>
        <v>0</v>
      </c>
    </row>
    <row r="71" spans="1:42" x14ac:dyDescent="0.35">
      <c r="A71" s="70">
        <v>42</v>
      </c>
      <c r="B71" s="58"/>
      <c r="C71" s="58"/>
      <c r="D71" s="59"/>
      <c r="E71" s="30" t="str">
        <f t="shared" si="0"/>
        <v>Jan-00</v>
      </c>
      <c r="F71" s="60"/>
      <c r="G71" s="60"/>
      <c r="H71" s="60"/>
      <c r="I71" s="60"/>
      <c r="J71" s="60"/>
      <c r="K71" s="60"/>
      <c r="L71" s="60"/>
      <c r="M71" s="60"/>
      <c r="N71" s="60"/>
      <c r="O71" s="60"/>
      <c r="P71" s="60"/>
      <c r="Q71" s="60"/>
      <c r="R71" s="50">
        <f t="shared" si="12"/>
        <v>25</v>
      </c>
      <c r="S71" s="104" cm="1">
        <f t="array" ref="S71">IFERROR(IF(OR(F71&lt;0,F71&gt;4000,R71&lt;55),0,INDEX('SEC Appendix V3'!$B$5:$F$8,_xlfn.IFS(R71&lt;60,1,R71&lt;65,2,R71&lt;68,3,TRUE,4),MATCH(YEAR($R$27),'SEC Appendix V3'!$B$4:$F$4))*IF(F71&lt;=3000,F71,12000-(3*F71))),0)</f>
        <v>0</v>
      </c>
      <c r="T71" s="106">
        <f t="shared" si="13"/>
        <v>25</v>
      </c>
      <c r="U71" s="104" cm="1">
        <f t="array" ref="U71">IFERROR(IF(OR(G71&lt;0,G71&gt;4000,T71&lt;55),0,INDEX('SEC Appendix V3'!$B$5:$F$8,_xlfn.IFS(T71&lt;60,1,T71&lt;65,2,T71&lt;68,3,TRUE,4),MATCH(YEAR($R$27),'SEC Appendix V3'!$B$4:$F$4))*IF(G71&lt;=3000,G71,12000-(3*G71))),0)</f>
        <v>0</v>
      </c>
      <c r="V71" s="106">
        <f t="shared" si="1"/>
        <v>25</v>
      </c>
      <c r="W71" s="104" cm="1">
        <f t="array" ref="W71">IFERROR(IF(OR(H71&lt;0,H71&gt;4000,V71&lt;55),0,INDEX('SEC Appendix V3'!$B$5:$F$8,_xlfn.IFS(V71&lt;60,1,V71&lt;65,2,V71&lt;68,3,TRUE,4),MATCH(YEAR($R$27),'SEC Appendix V3'!$B$4:$F$4))*IF(H71&lt;=3000,H71,12000-(3*H71))),0)</f>
        <v>0</v>
      </c>
      <c r="X71" s="106">
        <f t="shared" si="2"/>
        <v>25</v>
      </c>
      <c r="Y71" s="104" cm="1">
        <f t="array" ref="Y71">IFERROR(IF(OR(I71&lt;0,I71&gt;4000,X71&lt;55),0,INDEX('SEC Appendix V3'!$B$5:$F$8,_xlfn.IFS(X71&lt;60,1,X71&lt;65,2,X71&lt;68,3,TRUE,4),MATCH(YEAR($R$27),'SEC Appendix V3'!$B$4:$F$4))*IF(I71&lt;=3000,I71,12000-(3*I71))),0)</f>
        <v>0</v>
      </c>
      <c r="Z71" s="106">
        <f t="shared" si="3"/>
        <v>25</v>
      </c>
      <c r="AA71" s="104" cm="1">
        <f t="array" ref="AA71">IFERROR(IF(OR(J71&lt;0,J71&gt;4000,Z71&lt;55),0,INDEX('SEC Appendix V3'!$B$5:$F$8,_xlfn.IFS(Z71&lt;60,1,Z71&lt;65,2,Z71&lt;68,3,TRUE,4),MATCH(YEAR($R$27),'SEC Appendix V3'!$B$4:$F$4))*IF(J71&lt;=3000,J71,12000-(3*J71))),0)</f>
        <v>0</v>
      </c>
      <c r="AB71" s="106">
        <f t="shared" si="4"/>
        <v>25</v>
      </c>
      <c r="AC71" s="104" cm="1">
        <f t="array" ref="AC71">IFERROR(IF(OR(K71&lt;0,K71&gt;4000,AB71&lt;55),0,INDEX('SEC Appendix V3'!$B$5:$F$8,_xlfn.IFS(AB71&lt;60,1,AB71&lt;65,2,AB71&lt;68,3,TRUE,4),MATCH(YEAR($R$27),'SEC Appendix V3'!$B$4:$F$4))*IF(K71&lt;=3000,K71,12000-(3*K71))),0)</f>
        <v>0</v>
      </c>
      <c r="AD71" s="106">
        <f t="shared" si="5"/>
        <v>25</v>
      </c>
      <c r="AE71" s="104" cm="1">
        <f t="array" ref="AE71">IFERROR(IF(OR(L71&lt;0,L71&gt;4000,AD71&lt;55),0,INDEX('SEC Appendix V3'!$B$5:$F$8,_xlfn.IFS(AD71&lt;60,1,AD71&lt;65,2,AD71&lt;68,3,TRUE,4),MATCH(YEAR($R$27),'SEC Appendix V3'!$B$4:$F$4))*IF(L71&lt;=3000,L71,12000-(3*L71))),0)</f>
        <v>0</v>
      </c>
      <c r="AF71" s="106">
        <f t="shared" si="6"/>
        <v>25</v>
      </c>
      <c r="AG71" s="104" cm="1">
        <f t="array" ref="AG71">IFERROR(IF(OR(M71&lt;0,M71&gt;4000,AF71&lt;55),0,INDEX('SEC Appendix V3'!$B$5:$F$8,_xlfn.IFS(AF71&lt;60,1,AF71&lt;65,2,AF71&lt;68,3,TRUE,4),MATCH(YEAR($R$27),'SEC Appendix V3'!$B$4:$F$4))*IF(M71&lt;=3000,M71,12000-(3*M71))),0)</f>
        <v>0</v>
      </c>
      <c r="AH71" s="106">
        <f t="shared" si="7"/>
        <v>25</v>
      </c>
      <c r="AI71" s="104" cm="1">
        <f t="array" ref="AI71">IFERROR(IF(OR(N71&lt;0,N71&gt;4000,AH71&lt;55),0,INDEX('SEC Appendix V3'!$B$5:$F$8,_xlfn.IFS(AH71&lt;60,1,AH71&lt;65,2,AH71&lt;68,3,TRUE,4),MATCH(YEAR($R$27),'SEC Appendix V3'!$B$4:$F$4))*IF(N71&lt;=3000,N71,12000-(3*N71))),0)</f>
        <v>0</v>
      </c>
      <c r="AJ71" s="106">
        <f t="shared" si="8"/>
        <v>25</v>
      </c>
      <c r="AK71" s="104" cm="1">
        <f t="array" ref="AK71">IFERROR(IF(OR(O71&lt;0,O71&gt;4000,AJ71&lt;55),0,INDEX('SEC Appendix V3'!$B$5:$F$8,_xlfn.IFS(AJ71&lt;60,1,AJ71&lt;65,2,AJ71&lt;68,3,TRUE,4),MATCH(YEAR($R$27),'SEC Appendix V3'!$B$4:$F$4))*IF(O71&lt;=3000,O71,12000-(3*O71))),0)</f>
        <v>0</v>
      </c>
      <c r="AL71" s="106">
        <f t="shared" si="9"/>
        <v>25</v>
      </c>
      <c r="AM71" s="104" cm="1">
        <f t="array" ref="AM71">IFERROR(IF(OR(P71&lt;0,P71&gt;4000,AL71&lt;55),0,INDEX('SEC Appendix V3'!$B$5:$F$8,_xlfn.IFS(AL71&lt;60,1,AL71&lt;65,2,AL71&lt;68,3,TRUE,4),MATCH(YEAR($R$27),'SEC Appendix V3'!$B$4:$F$4))*IF(P71&lt;=3000,P71,12000-(3*P71))),0)</f>
        <v>0</v>
      </c>
      <c r="AN71" s="106">
        <f t="shared" si="10"/>
        <v>25</v>
      </c>
      <c r="AO71" s="104" cm="1">
        <f t="array" ref="AO71">IFERROR(IF(OR(Q71&lt;0,Q71&gt;4000,AN71&lt;55),0,INDEX('SEC Appendix V3'!$B$5:$F$8,_xlfn.IFS(AN71&lt;60,1,AN71&lt;65,2,AN71&lt;68,3,TRUE,4),MATCH(YEAR($R$27),'SEC Appendix V3'!$B$4:$F$4))*IF(Q71&lt;=3000,Q71,12000-(3*Q71))),0)</f>
        <v>0</v>
      </c>
      <c r="AP71" s="79">
        <f t="shared" si="11"/>
        <v>0</v>
      </c>
    </row>
    <row r="72" spans="1:42" x14ac:dyDescent="0.35">
      <c r="A72" s="70">
        <v>43</v>
      </c>
      <c r="B72" s="57"/>
      <c r="C72" s="58"/>
      <c r="D72" s="59"/>
      <c r="E72" s="30" t="str">
        <f t="shared" si="0"/>
        <v>Jan-00</v>
      </c>
      <c r="F72" s="60"/>
      <c r="G72" s="60"/>
      <c r="H72" s="60"/>
      <c r="I72" s="60"/>
      <c r="J72" s="60"/>
      <c r="K72" s="60"/>
      <c r="L72" s="60"/>
      <c r="M72" s="60"/>
      <c r="N72" s="60"/>
      <c r="O72" s="60"/>
      <c r="P72" s="60"/>
      <c r="Q72" s="60"/>
      <c r="R72" s="50">
        <f t="shared" si="12"/>
        <v>25</v>
      </c>
      <c r="S72" s="104" cm="1">
        <f t="array" ref="S72">IFERROR(IF(OR(F72&lt;0,F72&gt;4000,R72&lt;55),0,INDEX('SEC Appendix V3'!$B$5:$F$8,_xlfn.IFS(R72&lt;60,1,R72&lt;65,2,R72&lt;68,3,TRUE,4),MATCH(YEAR($R$27),'SEC Appendix V3'!$B$4:$F$4))*IF(F72&lt;=3000,F72,12000-(3*F72))),0)</f>
        <v>0</v>
      </c>
      <c r="T72" s="106">
        <f t="shared" si="13"/>
        <v>25</v>
      </c>
      <c r="U72" s="104" cm="1">
        <f t="array" ref="U72">IFERROR(IF(OR(G72&lt;0,G72&gt;4000,T72&lt;55),0,INDEX('SEC Appendix V3'!$B$5:$F$8,_xlfn.IFS(T72&lt;60,1,T72&lt;65,2,T72&lt;68,3,TRUE,4),MATCH(YEAR($R$27),'SEC Appendix V3'!$B$4:$F$4))*IF(G72&lt;=3000,G72,12000-(3*G72))),0)</f>
        <v>0</v>
      </c>
      <c r="V72" s="106">
        <f t="shared" si="1"/>
        <v>25</v>
      </c>
      <c r="W72" s="104" cm="1">
        <f t="array" ref="W72">IFERROR(IF(OR(H72&lt;0,H72&gt;4000,V72&lt;55),0,INDEX('SEC Appendix V3'!$B$5:$F$8,_xlfn.IFS(V72&lt;60,1,V72&lt;65,2,V72&lt;68,3,TRUE,4),MATCH(YEAR($R$27),'SEC Appendix V3'!$B$4:$F$4))*IF(H72&lt;=3000,H72,12000-(3*H72))),0)</f>
        <v>0</v>
      </c>
      <c r="X72" s="106">
        <f t="shared" si="2"/>
        <v>25</v>
      </c>
      <c r="Y72" s="104" cm="1">
        <f t="array" ref="Y72">IFERROR(IF(OR(I72&lt;0,I72&gt;4000,X72&lt;55),0,INDEX('SEC Appendix V3'!$B$5:$F$8,_xlfn.IFS(X72&lt;60,1,X72&lt;65,2,X72&lt;68,3,TRUE,4),MATCH(YEAR($R$27),'SEC Appendix V3'!$B$4:$F$4))*IF(I72&lt;=3000,I72,12000-(3*I72))),0)</f>
        <v>0</v>
      </c>
      <c r="Z72" s="106">
        <f t="shared" si="3"/>
        <v>25</v>
      </c>
      <c r="AA72" s="104" cm="1">
        <f t="array" ref="AA72">IFERROR(IF(OR(J72&lt;0,J72&gt;4000,Z72&lt;55),0,INDEX('SEC Appendix V3'!$B$5:$F$8,_xlfn.IFS(Z72&lt;60,1,Z72&lt;65,2,Z72&lt;68,3,TRUE,4),MATCH(YEAR($R$27),'SEC Appendix V3'!$B$4:$F$4))*IF(J72&lt;=3000,J72,12000-(3*J72))),0)</f>
        <v>0</v>
      </c>
      <c r="AB72" s="106">
        <f t="shared" si="4"/>
        <v>25</v>
      </c>
      <c r="AC72" s="104" cm="1">
        <f t="array" ref="AC72">IFERROR(IF(OR(K72&lt;0,K72&gt;4000,AB72&lt;55),0,INDEX('SEC Appendix V3'!$B$5:$F$8,_xlfn.IFS(AB72&lt;60,1,AB72&lt;65,2,AB72&lt;68,3,TRUE,4),MATCH(YEAR($R$27),'SEC Appendix V3'!$B$4:$F$4))*IF(K72&lt;=3000,K72,12000-(3*K72))),0)</f>
        <v>0</v>
      </c>
      <c r="AD72" s="106">
        <f t="shared" si="5"/>
        <v>25</v>
      </c>
      <c r="AE72" s="104" cm="1">
        <f t="array" ref="AE72">IFERROR(IF(OR(L72&lt;0,L72&gt;4000,AD72&lt;55),0,INDEX('SEC Appendix V3'!$B$5:$F$8,_xlfn.IFS(AD72&lt;60,1,AD72&lt;65,2,AD72&lt;68,3,TRUE,4),MATCH(YEAR($R$27),'SEC Appendix V3'!$B$4:$F$4))*IF(L72&lt;=3000,L72,12000-(3*L72))),0)</f>
        <v>0</v>
      </c>
      <c r="AF72" s="106">
        <f t="shared" si="6"/>
        <v>25</v>
      </c>
      <c r="AG72" s="104" cm="1">
        <f t="array" ref="AG72">IFERROR(IF(OR(M72&lt;0,M72&gt;4000,AF72&lt;55),0,INDEX('SEC Appendix V3'!$B$5:$F$8,_xlfn.IFS(AF72&lt;60,1,AF72&lt;65,2,AF72&lt;68,3,TRUE,4),MATCH(YEAR($R$27),'SEC Appendix V3'!$B$4:$F$4))*IF(M72&lt;=3000,M72,12000-(3*M72))),0)</f>
        <v>0</v>
      </c>
      <c r="AH72" s="106">
        <f t="shared" si="7"/>
        <v>25</v>
      </c>
      <c r="AI72" s="104" cm="1">
        <f t="array" ref="AI72">IFERROR(IF(OR(N72&lt;0,N72&gt;4000,AH72&lt;55),0,INDEX('SEC Appendix V3'!$B$5:$F$8,_xlfn.IFS(AH72&lt;60,1,AH72&lt;65,2,AH72&lt;68,3,TRUE,4),MATCH(YEAR($R$27),'SEC Appendix V3'!$B$4:$F$4))*IF(N72&lt;=3000,N72,12000-(3*N72))),0)</f>
        <v>0</v>
      </c>
      <c r="AJ72" s="106">
        <f t="shared" si="8"/>
        <v>25</v>
      </c>
      <c r="AK72" s="104" cm="1">
        <f t="array" ref="AK72">IFERROR(IF(OR(O72&lt;0,O72&gt;4000,AJ72&lt;55),0,INDEX('SEC Appendix V3'!$B$5:$F$8,_xlfn.IFS(AJ72&lt;60,1,AJ72&lt;65,2,AJ72&lt;68,3,TRUE,4),MATCH(YEAR($R$27),'SEC Appendix V3'!$B$4:$F$4))*IF(O72&lt;=3000,O72,12000-(3*O72))),0)</f>
        <v>0</v>
      </c>
      <c r="AL72" s="106">
        <f t="shared" si="9"/>
        <v>25</v>
      </c>
      <c r="AM72" s="104" cm="1">
        <f t="array" ref="AM72">IFERROR(IF(OR(P72&lt;0,P72&gt;4000,AL72&lt;55),0,INDEX('SEC Appendix V3'!$B$5:$F$8,_xlfn.IFS(AL72&lt;60,1,AL72&lt;65,2,AL72&lt;68,3,TRUE,4),MATCH(YEAR($R$27),'SEC Appendix V3'!$B$4:$F$4))*IF(P72&lt;=3000,P72,12000-(3*P72))),0)</f>
        <v>0</v>
      </c>
      <c r="AN72" s="106">
        <f t="shared" si="10"/>
        <v>25</v>
      </c>
      <c r="AO72" s="104" cm="1">
        <f t="array" ref="AO72">IFERROR(IF(OR(Q72&lt;0,Q72&gt;4000,AN72&lt;55),0,INDEX('SEC Appendix V3'!$B$5:$F$8,_xlfn.IFS(AN72&lt;60,1,AN72&lt;65,2,AN72&lt;68,3,TRUE,4),MATCH(YEAR($R$27),'SEC Appendix V3'!$B$4:$F$4))*IF(Q72&lt;=3000,Q72,12000-(3*Q72))),0)</f>
        <v>0</v>
      </c>
      <c r="AP72" s="79">
        <f t="shared" si="11"/>
        <v>0</v>
      </c>
    </row>
    <row r="73" spans="1:42" x14ac:dyDescent="0.35">
      <c r="A73" s="70">
        <v>44</v>
      </c>
      <c r="B73" s="57"/>
      <c r="C73" s="58"/>
      <c r="D73" s="59"/>
      <c r="E73" s="30" t="str">
        <f t="shared" si="0"/>
        <v>Jan-00</v>
      </c>
      <c r="F73" s="60"/>
      <c r="G73" s="60"/>
      <c r="H73" s="60"/>
      <c r="I73" s="60"/>
      <c r="J73" s="60"/>
      <c r="K73" s="60"/>
      <c r="L73" s="60"/>
      <c r="M73" s="60"/>
      <c r="N73" s="60"/>
      <c r="O73" s="60"/>
      <c r="P73" s="60"/>
      <c r="Q73" s="60"/>
      <c r="R73" s="50">
        <f t="shared" si="12"/>
        <v>25</v>
      </c>
      <c r="S73" s="104" cm="1">
        <f t="array" ref="S73">IFERROR(IF(OR(F73&lt;0,F73&gt;4000,R73&lt;55),0,INDEX('SEC Appendix V3'!$B$5:$F$8,_xlfn.IFS(R73&lt;60,1,R73&lt;65,2,R73&lt;68,3,TRUE,4),MATCH(YEAR($R$27),'SEC Appendix V3'!$B$4:$F$4))*IF(F73&lt;=3000,F73,12000-(3*F73))),0)</f>
        <v>0</v>
      </c>
      <c r="T73" s="106">
        <f t="shared" si="13"/>
        <v>25</v>
      </c>
      <c r="U73" s="104" cm="1">
        <f t="array" ref="U73">IFERROR(IF(OR(G73&lt;0,G73&gt;4000,T73&lt;55),0,INDEX('SEC Appendix V3'!$B$5:$F$8,_xlfn.IFS(T73&lt;60,1,T73&lt;65,2,T73&lt;68,3,TRUE,4),MATCH(YEAR($R$27),'SEC Appendix V3'!$B$4:$F$4))*IF(G73&lt;=3000,G73,12000-(3*G73))),0)</f>
        <v>0</v>
      </c>
      <c r="V73" s="106">
        <f t="shared" si="1"/>
        <v>25</v>
      </c>
      <c r="W73" s="104" cm="1">
        <f t="array" ref="W73">IFERROR(IF(OR(H73&lt;0,H73&gt;4000,V73&lt;55),0,INDEX('SEC Appendix V3'!$B$5:$F$8,_xlfn.IFS(V73&lt;60,1,V73&lt;65,2,V73&lt;68,3,TRUE,4),MATCH(YEAR($R$27),'SEC Appendix V3'!$B$4:$F$4))*IF(H73&lt;=3000,H73,12000-(3*H73))),0)</f>
        <v>0</v>
      </c>
      <c r="X73" s="106">
        <f t="shared" si="2"/>
        <v>25</v>
      </c>
      <c r="Y73" s="104" cm="1">
        <f t="array" ref="Y73">IFERROR(IF(OR(I73&lt;0,I73&gt;4000,X73&lt;55),0,INDEX('SEC Appendix V3'!$B$5:$F$8,_xlfn.IFS(X73&lt;60,1,X73&lt;65,2,X73&lt;68,3,TRUE,4),MATCH(YEAR($R$27),'SEC Appendix V3'!$B$4:$F$4))*IF(I73&lt;=3000,I73,12000-(3*I73))),0)</f>
        <v>0</v>
      </c>
      <c r="Z73" s="106">
        <f t="shared" si="3"/>
        <v>25</v>
      </c>
      <c r="AA73" s="104" cm="1">
        <f t="array" ref="AA73">IFERROR(IF(OR(J73&lt;0,J73&gt;4000,Z73&lt;55),0,INDEX('SEC Appendix V3'!$B$5:$F$8,_xlfn.IFS(Z73&lt;60,1,Z73&lt;65,2,Z73&lt;68,3,TRUE,4),MATCH(YEAR($R$27),'SEC Appendix V3'!$B$4:$F$4))*IF(J73&lt;=3000,J73,12000-(3*J73))),0)</f>
        <v>0</v>
      </c>
      <c r="AB73" s="106">
        <f t="shared" si="4"/>
        <v>25</v>
      </c>
      <c r="AC73" s="104" cm="1">
        <f t="array" ref="AC73">IFERROR(IF(OR(K73&lt;0,K73&gt;4000,AB73&lt;55),0,INDEX('SEC Appendix V3'!$B$5:$F$8,_xlfn.IFS(AB73&lt;60,1,AB73&lt;65,2,AB73&lt;68,3,TRUE,4),MATCH(YEAR($R$27),'SEC Appendix V3'!$B$4:$F$4))*IF(K73&lt;=3000,K73,12000-(3*K73))),0)</f>
        <v>0</v>
      </c>
      <c r="AD73" s="106">
        <f t="shared" si="5"/>
        <v>25</v>
      </c>
      <c r="AE73" s="104" cm="1">
        <f t="array" ref="AE73">IFERROR(IF(OR(L73&lt;0,L73&gt;4000,AD73&lt;55),0,INDEX('SEC Appendix V3'!$B$5:$F$8,_xlfn.IFS(AD73&lt;60,1,AD73&lt;65,2,AD73&lt;68,3,TRUE,4),MATCH(YEAR($R$27),'SEC Appendix V3'!$B$4:$F$4))*IF(L73&lt;=3000,L73,12000-(3*L73))),0)</f>
        <v>0</v>
      </c>
      <c r="AF73" s="106">
        <f t="shared" si="6"/>
        <v>25</v>
      </c>
      <c r="AG73" s="104" cm="1">
        <f t="array" ref="AG73">IFERROR(IF(OR(M73&lt;0,M73&gt;4000,AF73&lt;55),0,INDEX('SEC Appendix V3'!$B$5:$F$8,_xlfn.IFS(AF73&lt;60,1,AF73&lt;65,2,AF73&lt;68,3,TRUE,4),MATCH(YEAR($R$27),'SEC Appendix V3'!$B$4:$F$4))*IF(M73&lt;=3000,M73,12000-(3*M73))),0)</f>
        <v>0</v>
      </c>
      <c r="AH73" s="106">
        <f t="shared" si="7"/>
        <v>25</v>
      </c>
      <c r="AI73" s="104" cm="1">
        <f t="array" ref="AI73">IFERROR(IF(OR(N73&lt;0,N73&gt;4000,AH73&lt;55),0,INDEX('SEC Appendix V3'!$B$5:$F$8,_xlfn.IFS(AH73&lt;60,1,AH73&lt;65,2,AH73&lt;68,3,TRUE,4),MATCH(YEAR($R$27),'SEC Appendix V3'!$B$4:$F$4))*IF(N73&lt;=3000,N73,12000-(3*N73))),0)</f>
        <v>0</v>
      </c>
      <c r="AJ73" s="106">
        <f t="shared" si="8"/>
        <v>25</v>
      </c>
      <c r="AK73" s="104" cm="1">
        <f t="array" ref="AK73">IFERROR(IF(OR(O73&lt;0,O73&gt;4000,AJ73&lt;55),0,INDEX('SEC Appendix V3'!$B$5:$F$8,_xlfn.IFS(AJ73&lt;60,1,AJ73&lt;65,2,AJ73&lt;68,3,TRUE,4),MATCH(YEAR($R$27),'SEC Appendix V3'!$B$4:$F$4))*IF(O73&lt;=3000,O73,12000-(3*O73))),0)</f>
        <v>0</v>
      </c>
      <c r="AL73" s="106">
        <f t="shared" si="9"/>
        <v>25</v>
      </c>
      <c r="AM73" s="104" cm="1">
        <f t="array" ref="AM73">IFERROR(IF(OR(P73&lt;0,P73&gt;4000,AL73&lt;55),0,INDEX('SEC Appendix V3'!$B$5:$F$8,_xlfn.IFS(AL73&lt;60,1,AL73&lt;65,2,AL73&lt;68,3,TRUE,4),MATCH(YEAR($R$27),'SEC Appendix V3'!$B$4:$F$4))*IF(P73&lt;=3000,P73,12000-(3*P73))),0)</f>
        <v>0</v>
      </c>
      <c r="AN73" s="106">
        <f t="shared" si="10"/>
        <v>25</v>
      </c>
      <c r="AO73" s="104" cm="1">
        <f t="array" ref="AO73">IFERROR(IF(OR(Q73&lt;0,Q73&gt;4000,AN73&lt;55),0,INDEX('SEC Appendix V3'!$B$5:$F$8,_xlfn.IFS(AN73&lt;60,1,AN73&lt;65,2,AN73&lt;68,3,TRUE,4),MATCH(YEAR($R$27),'SEC Appendix V3'!$B$4:$F$4))*IF(Q73&lt;=3000,Q73,12000-(3*Q73))),0)</f>
        <v>0</v>
      </c>
      <c r="AP73" s="79">
        <f t="shared" si="11"/>
        <v>0</v>
      </c>
    </row>
    <row r="74" spans="1:42" x14ac:dyDescent="0.35">
      <c r="A74" s="70">
        <v>45</v>
      </c>
      <c r="B74" s="58"/>
      <c r="C74" s="58"/>
      <c r="D74" s="59"/>
      <c r="E74" s="30" t="str">
        <f t="shared" si="0"/>
        <v>Jan-00</v>
      </c>
      <c r="F74" s="60"/>
      <c r="G74" s="60"/>
      <c r="H74" s="60"/>
      <c r="I74" s="60"/>
      <c r="J74" s="60"/>
      <c r="K74" s="60"/>
      <c r="L74" s="60"/>
      <c r="M74" s="60"/>
      <c r="N74" s="60"/>
      <c r="O74" s="60"/>
      <c r="P74" s="60"/>
      <c r="Q74" s="60"/>
      <c r="R74" s="50">
        <f t="shared" si="12"/>
        <v>25</v>
      </c>
      <c r="S74" s="104" cm="1">
        <f t="array" ref="S74">IFERROR(IF(OR(F74&lt;0,F74&gt;4000,R74&lt;55),0,INDEX('SEC Appendix V3'!$B$5:$F$8,_xlfn.IFS(R74&lt;60,1,R74&lt;65,2,R74&lt;68,3,TRUE,4),MATCH(YEAR($R$27),'SEC Appendix V3'!$B$4:$F$4))*IF(F74&lt;=3000,F74,12000-(3*F74))),0)</f>
        <v>0</v>
      </c>
      <c r="T74" s="106">
        <f t="shared" si="13"/>
        <v>25</v>
      </c>
      <c r="U74" s="104" cm="1">
        <f t="array" ref="U74">IFERROR(IF(OR(G74&lt;0,G74&gt;4000,T74&lt;55),0,INDEX('SEC Appendix V3'!$B$5:$F$8,_xlfn.IFS(T74&lt;60,1,T74&lt;65,2,T74&lt;68,3,TRUE,4),MATCH(YEAR($R$27),'SEC Appendix V3'!$B$4:$F$4))*IF(G74&lt;=3000,G74,12000-(3*G74))),0)</f>
        <v>0</v>
      </c>
      <c r="V74" s="106">
        <f t="shared" si="1"/>
        <v>25</v>
      </c>
      <c r="W74" s="104" cm="1">
        <f t="array" ref="W74">IFERROR(IF(OR(H74&lt;0,H74&gt;4000,V74&lt;55),0,INDEX('SEC Appendix V3'!$B$5:$F$8,_xlfn.IFS(V74&lt;60,1,V74&lt;65,2,V74&lt;68,3,TRUE,4),MATCH(YEAR($R$27),'SEC Appendix V3'!$B$4:$F$4))*IF(H74&lt;=3000,H74,12000-(3*H74))),0)</f>
        <v>0</v>
      </c>
      <c r="X74" s="106">
        <f t="shared" si="2"/>
        <v>25</v>
      </c>
      <c r="Y74" s="104" cm="1">
        <f t="array" ref="Y74">IFERROR(IF(OR(I74&lt;0,I74&gt;4000,X74&lt;55),0,INDEX('SEC Appendix V3'!$B$5:$F$8,_xlfn.IFS(X74&lt;60,1,X74&lt;65,2,X74&lt;68,3,TRUE,4),MATCH(YEAR($R$27),'SEC Appendix V3'!$B$4:$F$4))*IF(I74&lt;=3000,I74,12000-(3*I74))),0)</f>
        <v>0</v>
      </c>
      <c r="Z74" s="106">
        <f t="shared" si="3"/>
        <v>25</v>
      </c>
      <c r="AA74" s="104" cm="1">
        <f t="array" ref="AA74">IFERROR(IF(OR(J74&lt;0,J74&gt;4000,Z74&lt;55),0,INDEX('SEC Appendix V3'!$B$5:$F$8,_xlfn.IFS(Z74&lt;60,1,Z74&lt;65,2,Z74&lt;68,3,TRUE,4),MATCH(YEAR($R$27),'SEC Appendix V3'!$B$4:$F$4))*IF(J74&lt;=3000,J74,12000-(3*J74))),0)</f>
        <v>0</v>
      </c>
      <c r="AB74" s="106">
        <f t="shared" si="4"/>
        <v>25</v>
      </c>
      <c r="AC74" s="104" cm="1">
        <f t="array" ref="AC74">IFERROR(IF(OR(K74&lt;0,K74&gt;4000,AB74&lt;55),0,INDEX('SEC Appendix V3'!$B$5:$F$8,_xlfn.IFS(AB74&lt;60,1,AB74&lt;65,2,AB74&lt;68,3,TRUE,4),MATCH(YEAR($R$27),'SEC Appendix V3'!$B$4:$F$4))*IF(K74&lt;=3000,K74,12000-(3*K74))),0)</f>
        <v>0</v>
      </c>
      <c r="AD74" s="106">
        <f t="shared" si="5"/>
        <v>25</v>
      </c>
      <c r="AE74" s="104" cm="1">
        <f t="array" ref="AE74">IFERROR(IF(OR(L74&lt;0,L74&gt;4000,AD74&lt;55),0,INDEX('SEC Appendix V3'!$B$5:$F$8,_xlfn.IFS(AD74&lt;60,1,AD74&lt;65,2,AD74&lt;68,3,TRUE,4),MATCH(YEAR($R$27),'SEC Appendix V3'!$B$4:$F$4))*IF(L74&lt;=3000,L74,12000-(3*L74))),0)</f>
        <v>0</v>
      </c>
      <c r="AF74" s="106">
        <f t="shared" si="6"/>
        <v>25</v>
      </c>
      <c r="AG74" s="104" cm="1">
        <f t="array" ref="AG74">IFERROR(IF(OR(M74&lt;0,M74&gt;4000,AF74&lt;55),0,INDEX('SEC Appendix V3'!$B$5:$F$8,_xlfn.IFS(AF74&lt;60,1,AF74&lt;65,2,AF74&lt;68,3,TRUE,4),MATCH(YEAR($R$27),'SEC Appendix V3'!$B$4:$F$4))*IF(M74&lt;=3000,M74,12000-(3*M74))),0)</f>
        <v>0</v>
      </c>
      <c r="AH74" s="106">
        <f t="shared" si="7"/>
        <v>25</v>
      </c>
      <c r="AI74" s="104" cm="1">
        <f t="array" ref="AI74">IFERROR(IF(OR(N74&lt;0,N74&gt;4000,AH74&lt;55),0,INDEX('SEC Appendix V3'!$B$5:$F$8,_xlfn.IFS(AH74&lt;60,1,AH74&lt;65,2,AH74&lt;68,3,TRUE,4),MATCH(YEAR($R$27),'SEC Appendix V3'!$B$4:$F$4))*IF(N74&lt;=3000,N74,12000-(3*N74))),0)</f>
        <v>0</v>
      </c>
      <c r="AJ74" s="106">
        <f t="shared" si="8"/>
        <v>25</v>
      </c>
      <c r="AK74" s="104" cm="1">
        <f t="array" ref="AK74">IFERROR(IF(OR(O74&lt;0,O74&gt;4000,AJ74&lt;55),0,INDEX('SEC Appendix V3'!$B$5:$F$8,_xlfn.IFS(AJ74&lt;60,1,AJ74&lt;65,2,AJ74&lt;68,3,TRUE,4),MATCH(YEAR($R$27),'SEC Appendix V3'!$B$4:$F$4))*IF(O74&lt;=3000,O74,12000-(3*O74))),0)</f>
        <v>0</v>
      </c>
      <c r="AL74" s="106">
        <f t="shared" si="9"/>
        <v>25</v>
      </c>
      <c r="AM74" s="104" cm="1">
        <f t="array" ref="AM74">IFERROR(IF(OR(P74&lt;0,P74&gt;4000,AL74&lt;55),0,INDEX('SEC Appendix V3'!$B$5:$F$8,_xlfn.IFS(AL74&lt;60,1,AL74&lt;65,2,AL74&lt;68,3,TRUE,4),MATCH(YEAR($R$27),'SEC Appendix V3'!$B$4:$F$4))*IF(P74&lt;=3000,P74,12000-(3*P74))),0)</f>
        <v>0</v>
      </c>
      <c r="AN74" s="106">
        <f t="shared" si="10"/>
        <v>25</v>
      </c>
      <c r="AO74" s="104" cm="1">
        <f t="array" ref="AO74">IFERROR(IF(OR(Q74&lt;0,Q74&gt;4000,AN74&lt;55),0,INDEX('SEC Appendix V3'!$B$5:$F$8,_xlfn.IFS(AN74&lt;60,1,AN74&lt;65,2,AN74&lt;68,3,TRUE,4),MATCH(YEAR($R$27),'SEC Appendix V3'!$B$4:$F$4))*IF(Q74&lt;=3000,Q74,12000-(3*Q74))),0)</f>
        <v>0</v>
      </c>
      <c r="AP74" s="79">
        <f t="shared" si="11"/>
        <v>0</v>
      </c>
    </row>
    <row r="75" spans="1:42" x14ac:dyDescent="0.35">
      <c r="A75" s="70">
        <v>46</v>
      </c>
      <c r="B75" s="57"/>
      <c r="C75" s="58"/>
      <c r="D75" s="59"/>
      <c r="E75" s="30" t="str">
        <f t="shared" si="0"/>
        <v>Jan-00</v>
      </c>
      <c r="F75" s="60"/>
      <c r="G75" s="60"/>
      <c r="H75" s="60"/>
      <c r="I75" s="60"/>
      <c r="J75" s="60"/>
      <c r="K75" s="60"/>
      <c r="L75" s="60"/>
      <c r="M75" s="60"/>
      <c r="N75" s="60"/>
      <c r="O75" s="60"/>
      <c r="P75" s="60"/>
      <c r="Q75" s="60"/>
      <c r="R75" s="50">
        <f t="shared" si="12"/>
        <v>25</v>
      </c>
      <c r="S75" s="104" cm="1">
        <f t="array" ref="S75">IFERROR(IF(OR(F75&lt;0,F75&gt;4000,R75&lt;55),0,INDEX('SEC Appendix V3'!$B$5:$F$8,_xlfn.IFS(R75&lt;60,1,R75&lt;65,2,R75&lt;68,3,TRUE,4),MATCH(YEAR($R$27),'SEC Appendix V3'!$B$4:$F$4))*IF(F75&lt;=3000,F75,12000-(3*F75))),0)</f>
        <v>0</v>
      </c>
      <c r="T75" s="106">
        <f t="shared" si="13"/>
        <v>25</v>
      </c>
      <c r="U75" s="104" cm="1">
        <f t="array" ref="U75">IFERROR(IF(OR(G75&lt;0,G75&gt;4000,T75&lt;55),0,INDEX('SEC Appendix V3'!$B$5:$F$8,_xlfn.IFS(T75&lt;60,1,T75&lt;65,2,T75&lt;68,3,TRUE,4),MATCH(YEAR($R$27),'SEC Appendix V3'!$B$4:$F$4))*IF(G75&lt;=3000,G75,12000-(3*G75))),0)</f>
        <v>0</v>
      </c>
      <c r="V75" s="106">
        <f t="shared" si="1"/>
        <v>25</v>
      </c>
      <c r="W75" s="104" cm="1">
        <f t="array" ref="W75">IFERROR(IF(OR(H75&lt;0,H75&gt;4000,V75&lt;55),0,INDEX('SEC Appendix V3'!$B$5:$F$8,_xlfn.IFS(V75&lt;60,1,V75&lt;65,2,V75&lt;68,3,TRUE,4),MATCH(YEAR($R$27),'SEC Appendix V3'!$B$4:$F$4))*IF(H75&lt;=3000,H75,12000-(3*H75))),0)</f>
        <v>0</v>
      </c>
      <c r="X75" s="106">
        <f t="shared" si="2"/>
        <v>25</v>
      </c>
      <c r="Y75" s="104" cm="1">
        <f t="array" ref="Y75">IFERROR(IF(OR(I75&lt;0,I75&gt;4000,X75&lt;55),0,INDEX('SEC Appendix V3'!$B$5:$F$8,_xlfn.IFS(X75&lt;60,1,X75&lt;65,2,X75&lt;68,3,TRUE,4),MATCH(YEAR($R$27),'SEC Appendix V3'!$B$4:$F$4))*IF(I75&lt;=3000,I75,12000-(3*I75))),0)</f>
        <v>0</v>
      </c>
      <c r="Z75" s="106">
        <f t="shared" si="3"/>
        <v>25</v>
      </c>
      <c r="AA75" s="104" cm="1">
        <f t="array" ref="AA75">IFERROR(IF(OR(J75&lt;0,J75&gt;4000,Z75&lt;55),0,INDEX('SEC Appendix V3'!$B$5:$F$8,_xlfn.IFS(Z75&lt;60,1,Z75&lt;65,2,Z75&lt;68,3,TRUE,4),MATCH(YEAR($R$27),'SEC Appendix V3'!$B$4:$F$4))*IF(J75&lt;=3000,J75,12000-(3*J75))),0)</f>
        <v>0</v>
      </c>
      <c r="AB75" s="106">
        <f t="shared" si="4"/>
        <v>25</v>
      </c>
      <c r="AC75" s="104" cm="1">
        <f t="array" ref="AC75">IFERROR(IF(OR(K75&lt;0,K75&gt;4000,AB75&lt;55),0,INDEX('SEC Appendix V3'!$B$5:$F$8,_xlfn.IFS(AB75&lt;60,1,AB75&lt;65,2,AB75&lt;68,3,TRUE,4),MATCH(YEAR($R$27),'SEC Appendix V3'!$B$4:$F$4))*IF(K75&lt;=3000,K75,12000-(3*K75))),0)</f>
        <v>0</v>
      </c>
      <c r="AD75" s="106">
        <f t="shared" si="5"/>
        <v>25</v>
      </c>
      <c r="AE75" s="104" cm="1">
        <f t="array" ref="AE75">IFERROR(IF(OR(L75&lt;0,L75&gt;4000,AD75&lt;55),0,INDEX('SEC Appendix V3'!$B$5:$F$8,_xlfn.IFS(AD75&lt;60,1,AD75&lt;65,2,AD75&lt;68,3,TRUE,4),MATCH(YEAR($R$27),'SEC Appendix V3'!$B$4:$F$4))*IF(L75&lt;=3000,L75,12000-(3*L75))),0)</f>
        <v>0</v>
      </c>
      <c r="AF75" s="106">
        <f t="shared" si="6"/>
        <v>25</v>
      </c>
      <c r="AG75" s="104" cm="1">
        <f t="array" ref="AG75">IFERROR(IF(OR(M75&lt;0,M75&gt;4000,AF75&lt;55),0,INDEX('SEC Appendix V3'!$B$5:$F$8,_xlfn.IFS(AF75&lt;60,1,AF75&lt;65,2,AF75&lt;68,3,TRUE,4),MATCH(YEAR($R$27),'SEC Appendix V3'!$B$4:$F$4))*IF(M75&lt;=3000,M75,12000-(3*M75))),0)</f>
        <v>0</v>
      </c>
      <c r="AH75" s="106">
        <f t="shared" si="7"/>
        <v>25</v>
      </c>
      <c r="AI75" s="104" cm="1">
        <f t="array" ref="AI75">IFERROR(IF(OR(N75&lt;0,N75&gt;4000,AH75&lt;55),0,INDEX('SEC Appendix V3'!$B$5:$F$8,_xlfn.IFS(AH75&lt;60,1,AH75&lt;65,2,AH75&lt;68,3,TRUE,4),MATCH(YEAR($R$27),'SEC Appendix V3'!$B$4:$F$4))*IF(N75&lt;=3000,N75,12000-(3*N75))),0)</f>
        <v>0</v>
      </c>
      <c r="AJ75" s="106">
        <f t="shared" si="8"/>
        <v>25</v>
      </c>
      <c r="AK75" s="104" cm="1">
        <f t="array" ref="AK75">IFERROR(IF(OR(O75&lt;0,O75&gt;4000,AJ75&lt;55),0,INDEX('SEC Appendix V3'!$B$5:$F$8,_xlfn.IFS(AJ75&lt;60,1,AJ75&lt;65,2,AJ75&lt;68,3,TRUE,4),MATCH(YEAR($R$27),'SEC Appendix V3'!$B$4:$F$4))*IF(O75&lt;=3000,O75,12000-(3*O75))),0)</f>
        <v>0</v>
      </c>
      <c r="AL75" s="106">
        <f t="shared" si="9"/>
        <v>25</v>
      </c>
      <c r="AM75" s="104" cm="1">
        <f t="array" ref="AM75">IFERROR(IF(OR(P75&lt;0,P75&gt;4000,AL75&lt;55),0,INDEX('SEC Appendix V3'!$B$5:$F$8,_xlfn.IFS(AL75&lt;60,1,AL75&lt;65,2,AL75&lt;68,3,TRUE,4),MATCH(YEAR($R$27),'SEC Appendix V3'!$B$4:$F$4))*IF(P75&lt;=3000,P75,12000-(3*P75))),0)</f>
        <v>0</v>
      </c>
      <c r="AN75" s="106">
        <f t="shared" si="10"/>
        <v>25</v>
      </c>
      <c r="AO75" s="104" cm="1">
        <f t="array" ref="AO75">IFERROR(IF(OR(Q75&lt;0,Q75&gt;4000,AN75&lt;55),0,INDEX('SEC Appendix V3'!$B$5:$F$8,_xlfn.IFS(AN75&lt;60,1,AN75&lt;65,2,AN75&lt;68,3,TRUE,4),MATCH(YEAR($R$27),'SEC Appendix V3'!$B$4:$F$4))*IF(Q75&lt;=3000,Q75,12000-(3*Q75))),0)</f>
        <v>0</v>
      </c>
      <c r="AP75" s="79">
        <f t="shared" si="11"/>
        <v>0</v>
      </c>
    </row>
    <row r="76" spans="1:42" x14ac:dyDescent="0.35">
      <c r="A76" s="70">
        <v>47</v>
      </c>
      <c r="B76" s="57"/>
      <c r="C76" s="58"/>
      <c r="D76" s="59"/>
      <c r="E76" s="30" t="str">
        <f t="shared" si="0"/>
        <v>Jan-00</v>
      </c>
      <c r="F76" s="60"/>
      <c r="G76" s="60"/>
      <c r="H76" s="60"/>
      <c r="I76" s="60"/>
      <c r="J76" s="60"/>
      <c r="K76" s="60"/>
      <c r="L76" s="60"/>
      <c r="M76" s="60"/>
      <c r="N76" s="60"/>
      <c r="O76" s="60"/>
      <c r="P76" s="60"/>
      <c r="Q76" s="60"/>
      <c r="R76" s="50">
        <f t="shared" si="12"/>
        <v>25</v>
      </c>
      <c r="S76" s="104" cm="1">
        <f t="array" ref="S76">IFERROR(IF(OR(F76&lt;0,F76&gt;4000,R76&lt;55),0,INDEX('SEC Appendix V3'!$B$5:$F$8,_xlfn.IFS(R76&lt;60,1,R76&lt;65,2,R76&lt;68,3,TRUE,4),MATCH(YEAR($R$27),'SEC Appendix V3'!$B$4:$F$4))*IF(F76&lt;=3000,F76,12000-(3*F76))),0)</f>
        <v>0</v>
      </c>
      <c r="T76" s="106">
        <f t="shared" si="13"/>
        <v>25</v>
      </c>
      <c r="U76" s="104" cm="1">
        <f t="array" ref="U76">IFERROR(IF(OR(G76&lt;0,G76&gt;4000,T76&lt;55),0,INDEX('SEC Appendix V3'!$B$5:$F$8,_xlfn.IFS(T76&lt;60,1,T76&lt;65,2,T76&lt;68,3,TRUE,4),MATCH(YEAR($R$27),'SEC Appendix V3'!$B$4:$F$4))*IF(G76&lt;=3000,G76,12000-(3*G76))),0)</f>
        <v>0</v>
      </c>
      <c r="V76" s="106">
        <f t="shared" si="1"/>
        <v>25</v>
      </c>
      <c r="W76" s="104" cm="1">
        <f t="array" ref="W76">IFERROR(IF(OR(H76&lt;0,H76&gt;4000,V76&lt;55),0,INDEX('SEC Appendix V3'!$B$5:$F$8,_xlfn.IFS(V76&lt;60,1,V76&lt;65,2,V76&lt;68,3,TRUE,4),MATCH(YEAR($R$27),'SEC Appendix V3'!$B$4:$F$4))*IF(H76&lt;=3000,H76,12000-(3*H76))),0)</f>
        <v>0</v>
      </c>
      <c r="X76" s="106">
        <f t="shared" si="2"/>
        <v>25</v>
      </c>
      <c r="Y76" s="104" cm="1">
        <f t="array" ref="Y76">IFERROR(IF(OR(I76&lt;0,I76&gt;4000,X76&lt;55),0,INDEX('SEC Appendix V3'!$B$5:$F$8,_xlfn.IFS(X76&lt;60,1,X76&lt;65,2,X76&lt;68,3,TRUE,4),MATCH(YEAR($R$27),'SEC Appendix V3'!$B$4:$F$4))*IF(I76&lt;=3000,I76,12000-(3*I76))),0)</f>
        <v>0</v>
      </c>
      <c r="Z76" s="106">
        <f t="shared" si="3"/>
        <v>25</v>
      </c>
      <c r="AA76" s="104" cm="1">
        <f t="array" ref="AA76">IFERROR(IF(OR(J76&lt;0,J76&gt;4000,Z76&lt;55),0,INDEX('SEC Appendix V3'!$B$5:$F$8,_xlfn.IFS(Z76&lt;60,1,Z76&lt;65,2,Z76&lt;68,3,TRUE,4),MATCH(YEAR($R$27),'SEC Appendix V3'!$B$4:$F$4))*IF(J76&lt;=3000,J76,12000-(3*J76))),0)</f>
        <v>0</v>
      </c>
      <c r="AB76" s="106">
        <f t="shared" si="4"/>
        <v>25</v>
      </c>
      <c r="AC76" s="104" cm="1">
        <f t="array" ref="AC76">IFERROR(IF(OR(K76&lt;0,K76&gt;4000,AB76&lt;55),0,INDEX('SEC Appendix V3'!$B$5:$F$8,_xlfn.IFS(AB76&lt;60,1,AB76&lt;65,2,AB76&lt;68,3,TRUE,4),MATCH(YEAR($R$27),'SEC Appendix V3'!$B$4:$F$4))*IF(K76&lt;=3000,K76,12000-(3*K76))),0)</f>
        <v>0</v>
      </c>
      <c r="AD76" s="106">
        <f t="shared" si="5"/>
        <v>25</v>
      </c>
      <c r="AE76" s="104" cm="1">
        <f t="array" ref="AE76">IFERROR(IF(OR(L76&lt;0,L76&gt;4000,AD76&lt;55),0,INDEX('SEC Appendix V3'!$B$5:$F$8,_xlfn.IFS(AD76&lt;60,1,AD76&lt;65,2,AD76&lt;68,3,TRUE,4),MATCH(YEAR($R$27),'SEC Appendix V3'!$B$4:$F$4))*IF(L76&lt;=3000,L76,12000-(3*L76))),0)</f>
        <v>0</v>
      </c>
      <c r="AF76" s="106">
        <f t="shared" si="6"/>
        <v>25</v>
      </c>
      <c r="AG76" s="104" cm="1">
        <f t="array" ref="AG76">IFERROR(IF(OR(M76&lt;0,M76&gt;4000,AF76&lt;55),0,INDEX('SEC Appendix V3'!$B$5:$F$8,_xlfn.IFS(AF76&lt;60,1,AF76&lt;65,2,AF76&lt;68,3,TRUE,4),MATCH(YEAR($R$27),'SEC Appendix V3'!$B$4:$F$4))*IF(M76&lt;=3000,M76,12000-(3*M76))),0)</f>
        <v>0</v>
      </c>
      <c r="AH76" s="106">
        <f t="shared" si="7"/>
        <v>25</v>
      </c>
      <c r="AI76" s="104" cm="1">
        <f t="array" ref="AI76">IFERROR(IF(OR(N76&lt;0,N76&gt;4000,AH76&lt;55),0,INDEX('SEC Appendix V3'!$B$5:$F$8,_xlfn.IFS(AH76&lt;60,1,AH76&lt;65,2,AH76&lt;68,3,TRUE,4),MATCH(YEAR($R$27),'SEC Appendix V3'!$B$4:$F$4))*IF(N76&lt;=3000,N76,12000-(3*N76))),0)</f>
        <v>0</v>
      </c>
      <c r="AJ76" s="106">
        <f t="shared" si="8"/>
        <v>25</v>
      </c>
      <c r="AK76" s="104" cm="1">
        <f t="array" ref="AK76">IFERROR(IF(OR(O76&lt;0,O76&gt;4000,AJ76&lt;55),0,INDEX('SEC Appendix V3'!$B$5:$F$8,_xlfn.IFS(AJ76&lt;60,1,AJ76&lt;65,2,AJ76&lt;68,3,TRUE,4),MATCH(YEAR($R$27),'SEC Appendix V3'!$B$4:$F$4))*IF(O76&lt;=3000,O76,12000-(3*O76))),0)</f>
        <v>0</v>
      </c>
      <c r="AL76" s="106">
        <f t="shared" si="9"/>
        <v>25</v>
      </c>
      <c r="AM76" s="104" cm="1">
        <f t="array" ref="AM76">IFERROR(IF(OR(P76&lt;0,P76&gt;4000,AL76&lt;55),0,INDEX('SEC Appendix V3'!$B$5:$F$8,_xlfn.IFS(AL76&lt;60,1,AL76&lt;65,2,AL76&lt;68,3,TRUE,4),MATCH(YEAR($R$27),'SEC Appendix V3'!$B$4:$F$4))*IF(P76&lt;=3000,P76,12000-(3*P76))),0)</f>
        <v>0</v>
      </c>
      <c r="AN76" s="106">
        <f t="shared" si="10"/>
        <v>25</v>
      </c>
      <c r="AO76" s="104" cm="1">
        <f t="array" ref="AO76">IFERROR(IF(OR(Q76&lt;0,Q76&gt;4000,AN76&lt;55),0,INDEX('SEC Appendix V3'!$B$5:$F$8,_xlfn.IFS(AN76&lt;60,1,AN76&lt;65,2,AN76&lt;68,3,TRUE,4),MATCH(YEAR($R$27),'SEC Appendix V3'!$B$4:$F$4))*IF(Q76&lt;=3000,Q76,12000-(3*Q76))),0)</f>
        <v>0</v>
      </c>
      <c r="AP76" s="79">
        <f t="shared" si="11"/>
        <v>0</v>
      </c>
    </row>
    <row r="77" spans="1:42" x14ac:dyDescent="0.35">
      <c r="A77" s="70">
        <v>48</v>
      </c>
      <c r="B77" s="58"/>
      <c r="C77" s="58"/>
      <c r="D77" s="59"/>
      <c r="E77" s="30" t="str">
        <f t="shared" si="0"/>
        <v>Jan-00</v>
      </c>
      <c r="F77" s="60"/>
      <c r="G77" s="60"/>
      <c r="H77" s="60"/>
      <c r="I77" s="60"/>
      <c r="J77" s="60"/>
      <c r="K77" s="60"/>
      <c r="L77" s="60"/>
      <c r="M77" s="60"/>
      <c r="N77" s="60"/>
      <c r="O77" s="60"/>
      <c r="P77" s="60"/>
      <c r="Q77" s="60"/>
      <c r="R77" s="50">
        <f t="shared" si="12"/>
        <v>25</v>
      </c>
      <c r="S77" s="104" cm="1">
        <f t="array" ref="S77">IFERROR(IF(OR(F77&lt;0,F77&gt;4000,R77&lt;55),0,INDEX('SEC Appendix V3'!$B$5:$F$8,_xlfn.IFS(R77&lt;60,1,R77&lt;65,2,R77&lt;68,3,TRUE,4),MATCH(YEAR($R$27),'SEC Appendix V3'!$B$4:$F$4))*IF(F77&lt;=3000,F77,12000-(3*F77))),0)</f>
        <v>0</v>
      </c>
      <c r="T77" s="106">
        <f t="shared" si="13"/>
        <v>25</v>
      </c>
      <c r="U77" s="104" cm="1">
        <f t="array" ref="U77">IFERROR(IF(OR(G77&lt;0,G77&gt;4000,T77&lt;55),0,INDEX('SEC Appendix V3'!$B$5:$F$8,_xlfn.IFS(T77&lt;60,1,T77&lt;65,2,T77&lt;68,3,TRUE,4),MATCH(YEAR($R$27),'SEC Appendix V3'!$B$4:$F$4))*IF(G77&lt;=3000,G77,12000-(3*G77))),0)</f>
        <v>0</v>
      </c>
      <c r="V77" s="106">
        <f t="shared" si="1"/>
        <v>25</v>
      </c>
      <c r="W77" s="104" cm="1">
        <f t="array" ref="W77">IFERROR(IF(OR(H77&lt;0,H77&gt;4000,V77&lt;55),0,INDEX('SEC Appendix V3'!$B$5:$F$8,_xlfn.IFS(V77&lt;60,1,V77&lt;65,2,V77&lt;68,3,TRUE,4),MATCH(YEAR($R$27),'SEC Appendix V3'!$B$4:$F$4))*IF(H77&lt;=3000,H77,12000-(3*H77))),0)</f>
        <v>0</v>
      </c>
      <c r="X77" s="106">
        <f t="shared" si="2"/>
        <v>25</v>
      </c>
      <c r="Y77" s="104" cm="1">
        <f t="array" ref="Y77">IFERROR(IF(OR(I77&lt;0,I77&gt;4000,X77&lt;55),0,INDEX('SEC Appendix V3'!$B$5:$F$8,_xlfn.IFS(X77&lt;60,1,X77&lt;65,2,X77&lt;68,3,TRUE,4),MATCH(YEAR($R$27),'SEC Appendix V3'!$B$4:$F$4))*IF(I77&lt;=3000,I77,12000-(3*I77))),0)</f>
        <v>0</v>
      </c>
      <c r="Z77" s="106">
        <f t="shared" si="3"/>
        <v>25</v>
      </c>
      <c r="AA77" s="104" cm="1">
        <f t="array" ref="AA77">IFERROR(IF(OR(J77&lt;0,J77&gt;4000,Z77&lt;55),0,INDEX('SEC Appendix V3'!$B$5:$F$8,_xlfn.IFS(Z77&lt;60,1,Z77&lt;65,2,Z77&lt;68,3,TRUE,4),MATCH(YEAR($R$27),'SEC Appendix V3'!$B$4:$F$4))*IF(J77&lt;=3000,J77,12000-(3*J77))),0)</f>
        <v>0</v>
      </c>
      <c r="AB77" s="106">
        <f t="shared" si="4"/>
        <v>25</v>
      </c>
      <c r="AC77" s="104" cm="1">
        <f t="array" ref="AC77">IFERROR(IF(OR(K77&lt;0,K77&gt;4000,AB77&lt;55),0,INDEX('SEC Appendix V3'!$B$5:$F$8,_xlfn.IFS(AB77&lt;60,1,AB77&lt;65,2,AB77&lt;68,3,TRUE,4),MATCH(YEAR($R$27),'SEC Appendix V3'!$B$4:$F$4))*IF(K77&lt;=3000,K77,12000-(3*K77))),0)</f>
        <v>0</v>
      </c>
      <c r="AD77" s="106">
        <f t="shared" si="5"/>
        <v>25</v>
      </c>
      <c r="AE77" s="104" cm="1">
        <f t="array" ref="AE77">IFERROR(IF(OR(L77&lt;0,L77&gt;4000,AD77&lt;55),0,INDEX('SEC Appendix V3'!$B$5:$F$8,_xlfn.IFS(AD77&lt;60,1,AD77&lt;65,2,AD77&lt;68,3,TRUE,4),MATCH(YEAR($R$27),'SEC Appendix V3'!$B$4:$F$4))*IF(L77&lt;=3000,L77,12000-(3*L77))),0)</f>
        <v>0</v>
      </c>
      <c r="AF77" s="106">
        <f t="shared" si="6"/>
        <v>25</v>
      </c>
      <c r="AG77" s="104" cm="1">
        <f t="array" ref="AG77">IFERROR(IF(OR(M77&lt;0,M77&gt;4000,AF77&lt;55),0,INDEX('SEC Appendix V3'!$B$5:$F$8,_xlfn.IFS(AF77&lt;60,1,AF77&lt;65,2,AF77&lt;68,3,TRUE,4),MATCH(YEAR($R$27),'SEC Appendix V3'!$B$4:$F$4))*IF(M77&lt;=3000,M77,12000-(3*M77))),0)</f>
        <v>0</v>
      </c>
      <c r="AH77" s="106">
        <f t="shared" si="7"/>
        <v>25</v>
      </c>
      <c r="AI77" s="104" cm="1">
        <f t="array" ref="AI77">IFERROR(IF(OR(N77&lt;0,N77&gt;4000,AH77&lt;55),0,INDEX('SEC Appendix V3'!$B$5:$F$8,_xlfn.IFS(AH77&lt;60,1,AH77&lt;65,2,AH77&lt;68,3,TRUE,4),MATCH(YEAR($R$27),'SEC Appendix V3'!$B$4:$F$4))*IF(N77&lt;=3000,N77,12000-(3*N77))),0)</f>
        <v>0</v>
      </c>
      <c r="AJ77" s="106">
        <f t="shared" si="8"/>
        <v>25</v>
      </c>
      <c r="AK77" s="104" cm="1">
        <f t="array" ref="AK77">IFERROR(IF(OR(O77&lt;0,O77&gt;4000,AJ77&lt;55),0,INDEX('SEC Appendix V3'!$B$5:$F$8,_xlfn.IFS(AJ77&lt;60,1,AJ77&lt;65,2,AJ77&lt;68,3,TRUE,4),MATCH(YEAR($R$27),'SEC Appendix V3'!$B$4:$F$4))*IF(O77&lt;=3000,O77,12000-(3*O77))),0)</f>
        <v>0</v>
      </c>
      <c r="AL77" s="106">
        <f t="shared" si="9"/>
        <v>25</v>
      </c>
      <c r="AM77" s="104" cm="1">
        <f t="array" ref="AM77">IFERROR(IF(OR(P77&lt;0,P77&gt;4000,AL77&lt;55),0,INDEX('SEC Appendix V3'!$B$5:$F$8,_xlfn.IFS(AL77&lt;60,1,AL77&lt;65,2,AL77&lt;68,3,TRUE,4),MATCH(YEAR($R$27),'SEC Appendix V3'!$B$4:$F$4))*IF(P77&lt;=3000,P77,12000-(3*P77))),0)</f>
        <v>0</v>
      </c>
      <c r="AN77" s="106">
        <f t="shared" si="10"/>
        <v>25</v>
      </c>
      <c r="AO77" s="104" cm="1">
        <f t="array" ref="AO77">IFERROR(IF(OR(Q77&lt;0,Q77&gt;4000,AN77&lt;55),0,INDEX('SEC Appendix V3'!$B$5:$F$8,_xlfn.IFS(AN77&lt;60,1,AN77&lt;65,2,AN77&lt;68,3,TRUE,4),MATCH(YEAR($R$27),'SEC Appendix V3'!$B$4:$F$4))*IF(Q77&lt;=3000,Q77,12000-(3*Q77))),0)</f>
        <v>0</v>
      </c>
      <c r="AP77" s="79">
        <f t="shared" si="11"/>
        <v>0</v>
      </c>
    </row>
    <row r="78" spans="1:42" x14ac:dyDescent="0.35">
      <c r="A78" s="70">
        <v>49</v>
      </c>
      <c r="B78" s="57"/>
      <c r="C78" s="58"/>
      <c r="D78" s="59"/>
      <c r="E78" s="30" t="str">
        <f t="shared" si="0"/>
        <v>Jan-00</v>
      </c>
      <c r="F78" s="60"/>
      <c r="G78" s="60"/>
      <c r="H78" s="60"/>
      <c r="I78" s="60"/>
      <c r="J78" s="60"/>
      <c r="K78" s="60"/>
      <c r="L78" s="60"/>
      <c r="M78" s="60"/>
      <c r="N78" s="60"/>
      <c r="O78" s="60"/>
      <c r="P78" s="60"/>
      <c r="Q78" s="60"/>
      <c r="R78" s="50">
        <f t="shared" si="12"/>
        <v>25</v>
      </c>
      <c r="S78" s="104" cm="1">
        <f t="array" ref="S78">IFERROR(IF(OR(F78&lt;0,F78&gt;4000,R78&lt;55),0,INDEX('SEC Appendix V3'!$B$5:$F$8,_xlfn.IFS(R78&lt;60,1,R78&lt;65,2,R78&lt;68,3,TRUE,4),MATCH(YEAR($R$27),'SEC Appendix V3'!$B$4:$F$4))*IF(F78&lt;=3000,F78,12000-(3*F78))),0)</f>
        <v>0</v>
      </c>
      <c r="T78" s="106">
        <f t="shared" si="13"/>
        <v>25</v>
      </c>
      <c r="U78" s="104" cm="1">
        <f t="array" ref="U78">IFERROR(IF(OR(G78&lt;0,G78&gt;4000,T78&lt;55),0,INDEX('SEC Appendix V3'!$B$5:$F$8,_xlfn.IFS(T78&lt;60,1,T78&lt;65,2,T78&lt;68,3,TRUE,4),MATCH(YEAR($R$27),'SEC Appendix V3'!$B$4:$F$4))*IF(G78&lt;=3000,G78,12000-(3*G78))),0)</f>
        <v>0</v>
      </c>
      <c r="V78" s="106">
        <f t="shared" si="1"/>
        <v>25</v>
      </c>
      <c r="W78" s="104" cm="1">
        <f t="array" ref="W78">IFERROR(IF(OR(H78&lt;0,H78&gt;4000,V78&lt;55),0,INDEX('SEC Appendix V3'!$B$5:$F$8,_xlfn.IFS(V78&lt;60,1,V78&lt;65,2,V78&lt;68,3,TRUE,4),MATCH(YEAR($R$27),'SEC Appendix V3'!$B$4:$F$4))*IF(H78&lt;=3000,H78,12000-(3*H78))),0)</f>
        <v>0</v>
      </c>
      <c r="X78" s="106">
        <f t="shared" si="2"/>
        <v>25</v>
      </c>
      <c r="Y78" s="104" cm="1">
        <f t="array" ref="Y78">IFERROR(IF(OR(I78&lt;0,I78&gt;4000,X78&lt;55),0,INDEX('SEC Appendix V3'!$B$5:$F$8,_xlfn.IFS(X78&lt;60,1,X78&lt;65,2,X78&lt;68,3,TRUE,4),MATCH(YEAR($R$27),'SEC Appendix V3'!$B$4:$F$4))*IF(I78&lt;=3000,I78,12000-(3*I78))),0)</f>
        <v>0</v>
      </c>
      <c r="Z78" s="106">
        <f t="shared" si="3"/>
        <v>25</v>
      </c>
      <c r="AA78" s="104" cm="1">
        <f t="array" ref="AA78">IFERROR(IF(OR(J78&lt;0,J78&gt;4000,Z78&lt;55),0,INDEX('SEC Appendix V3'!$B$5:$F$8,_xlfn.IFS(Z78&lt;60,1,Z78&lt;65,2,Z78&lt;68,3,TRUE,4),MATCH(YEAR($R$27),'SEC Appendix V3'!$B$4:$F$4))*IF(J78&lt;=3000,J78,12000-(3*J78))),0)</f>
        <v>0</v>
      </c>
      <c r="AB78" s="106">
        <f t="shared" si="4"/>
        <v>25</v>
      </c>
      <c r="AC78" s="104" cm="1">
        <f t="array" ref="AC78">IFERROR(IF(OR(K78&lt;0,K78&gt;4000,AB78&lt;55),0,INDEX('SEC Appendix V3'!$B$5:$F$8,_xlfn.IFS(AB78&lt;60,1,AB78&lt;65,2,AB78&lt;68,3,TRUE,4),MATCH(YEAR($R$27),'SEC Appendix V3'!$B$4:$F$4))*IF(K78&lt;=3000,K78,12000-(3*K78))),0)</f>
        <v>0</v>
      </c>
      <c r="AD78" s="106">
        <f t="shared" si="5"/>
        <v>25</v>
      </c>
      <c r="AE78" s="104" cm="1">
        <f t="array" ref="AE78">IFERROR(IF(OR(L78&lt;0,L78&gt;4000,AD78&lt;55),0,INDEX('SEC Appendix V3'!$B$5:$F$8,_xlfn.IFS(AD78&lt;60,1,AD78&lt;65,2,AD78&lt;68,3,TRUE,4),MATCH(YEAR($R$27),'SEC Appendix V3'!$B$4:$F$4))*IF(L78&lt;=3000,L78,12000-(3*L78))),0)</f>
        <v>0</v>
      </c>
      <c r="AF78" s="106">
        <f t="shared" si="6"/>
        <v>25</v>
      </c>
      <c r="AG78" s="104" cm="1">
        <f t="array" ref="AG78">IFERROR(IF(OR(M78&lt;0,M78&gt;4000,AF78&lt;55),0,INDEX('SEC Appendix V3'!$B$5:$F$8,_xlfn.IFS(AF78&lt;60,1,AF78&lt;65,2,AF78&lt;68,3,TRUE,4),MATCH(YEAR($R$27),'SEC Appendix V3'!$B$4:$F$4))*IF(M78&lt;=3000,M78,12000-(3*M78))),0)</f>
        <v>0</v>
      </c>
      <c r="AH78" s="106">
        <f t="shared" si="7"/>
        <v>25</v>
      </c>
      <c r="AI78" s="104" cm="1">
        <f t="array" ref="AI78">IFERROR(IF(OR(N78&lt;0,N78&gt;4000,AH78&lt;55),0,INDEX('SEC Appendix V3'!$B$5:$F$8,_xlfn.IFS(AH78&lt;60,1,AH78&lt;65,2,AH78&lt;68,3,TRUE,4),MATCH(YEAR($R$27),'SEC Appendix V3'!$B$4:$F$4))*IF(N78&lt;=3000,N78,12000-(3*N78))),0)</f>
        <v>0</v>
      </c>
      <c r="AJ78" s="106">
        <f t="shared" si="8"/>
        <v>25</v>
      </c>
      <c r="AK78" s="104" cm="1">
        <f t="array" ref="AK78">IFERROR(IF(OR(O78&lt;0,O78&gt;4000,AJ78&lt;55),0,INDEX('SEC Appendix V3'!$B$5:$F$8,_xlfn.IFS(AJ78&lt;60,1,AJ78&lt;65,2,AJ78&lt;68,3,TRUE,4),MATCH(YEAR($R$27),'SEC Appendix V3'!$B$4:$F$4))*IF(O78&lt;=3000,O78,12000-(3*O78))),0)</f>
        <v>0</v>
      </c>
      <c r="AL78" s="106">
        <f t="shared" si="9"/>
        <v>25</v>
      </c>
      <c r="AM78" s="104" cm="1">
        <f t="array" ref="AM78">IFERROR(IF(OR(P78&lt;0,P78&gt;4000,AL78&lt;55),0,INDEX('SEC Appendix V3'!$B$5:$F$8,_xlfn.IFS(AL78&lt;60,1,AL78&lt;65,2,AL78&lt;68,3,TRUE,4),MATCH(YEAR($R$27),'SEC Appendix V3'!$B$4:$F$4))*IF(P78&lt;=3000,P78,12000-(3*P78))),0)</f>
        <v>0</v>
      </c>
      <c r="AN78" s="106">
        <f t="shared" si="10"/>
        <v>25</v>
      </c>
      <c r="AO78" s="104" cm="1">
        <f t="array" ref="AO78">IFERROR(IF(OR(Q78&lt;0,Q78&gt;4000,AN78&lt;55),0,INDEX('SEC Appendix V3'!$B$5:$F$8,_xlfn.IFS(AN78&lt;60,1,AN78&lt;65,2,AN78&lt;68,3,TRUE,4),MATCH(YEAR($R$27),'SEC Appendix V3'!$B$4:$F$4))*IF(Q78&lt;=3000,Q78,12000-(3*Q78))),0)</f>
        <v>0</v>
      </c>
      <c r="AP78" s="79">
        <f t="shared" si="11"/>
        <v>0</v>
      </c>
    </row>
    <row r="79" spans="1:42" x14ac:dyDescent="0.35">
      <c r="A79" s="70">
        <v>50</v>
      </c>
      <c r="B79" s="57"/>
      <c r="C79" s="58"/>
      <c r="D79" s="59"/>
      <c r="E79" s="30" t="str">
        <f t="shared" si="0"/>
        <v>Jan-00</v>
      </c>
      <c r="F79" s="60"/>
      <c r="G79" s="60"/>
      <c r="H79" s="60"/>
      <c r="I79" s="60"/>
      <c r="J79" s="60"/>
      <c r="K79" s="60"/>
      <c r="L79" s="60"/>
      <c r="M79" s="60"/>
      <c r="N79" s="60"/>
      <c r="O79" s="60"/>
      <c r="P79" s="60"/>
      <c r="Q79" s="60"/>
      <c r="R79" s="50">
        <f t="shared" si="12"/>
        <v>25</v>
      </c>
      <c r="S79" s="104" cm="1">
        <f t="array" ref="S79">IFERROR(IF(OR(F79&lt;0,F79&gt;4000,R79&lt;55),0,INDEX('SEC Appendix V3'!$B$5:$F$8,_xlfn.IFS(R79&lt;60,1,R79&lt;65,2,R79&lt;68,3,TRUE,4),MATCH(YEAR($R$27),'SEC Appendix V3'!$B$4:$F$4))*IF(F79&lt;=3000,F79,12000-(3*F79))),0)</f>
        <v>0</v>
      </c>
      <c r="T79" s="106">
        <f t="shared" si="13"/>
        <v>25</v>
      </c>
      <c r="U79" s="104" cm="1">
        <f t="array" ref="U79">IFERROR(IF(OR(G79&lt;0,G79&gt;4000,T79&lt;55),0,INDEX('SEC Appendix V3'!$B$5:$F$8,_xlfn.IFS(T79&lt;60,1,T79&lt;65,2,T79&lt;68,3,TRUE,4),MATCH(YEAR($R$27),'SEC Appendix V3'!$B$4:$F$4))*IF(G79&lt;=3000,G79,12000-(3*G79))),0)</f>
        <v>0</v>
      </c>
      <c r="V79" s="106">
        <f t="shared" si="1"/>
        <v>25</v>
      </c>
      <c r="W79" s="104" cm="1">
        <f t="array" ref="W79">IFERROR(IF(OR(H79&lt;0,H79&gt;4000,V79&lt;55),0,INDEX('SEC Appendix V3'!$B$5:$F$8,_xlfn.IFS(V79&lt;60,1,V79&lt;65,2,V79&lt;68,3,TRUE,4),MATCH(YEAR($R$27),'SEC Appendix V3'!$B$4:$F$4))*IF(H79&lt;=3000,H79,12000-(3*H79))),0)</f>
        <v>0</v>
      </c>
      <c r="X79" s="106">
        <f t="shared" si="2"/>
        <v>25</v>
      </c>
      <c r="Y79" s="104" cm="1">
        <f t="array" ref="Y79">IFERROR(IF(OR(I79&lt;0,I79&gt;4000,X79&lt;55),0,INDEX('SEC Appendix V3'!$B$5:$F$8,_xlfn.IFS(X79&lt;60,1,X79&lt;65,2,X79&lt;68,3,TRUE,4),MATCH(YEAR($R$27),'SEC Appendix V3'!$B$4:$F$4))*IF(I79&lt;=3000,I79,12000-(3*I79))),0)</f>
        <v>0</v>
      </c>
      <c r="Z79" s="106">
        <f t="shared" si="3"/>
        <v>25</v>
      </c>
      <c r="AA79" s="104" cm="1">
        <f t="array" ref="AA79">IFERROR(IF(OR(J79&lt;0,J79&gt;4000,Z79&lt;55),0,INDEX('SEC Appendix V3'!$B$5:$F$8,_xlfn.IFS(Z79&lt;60,1,Z79&lt;65,2,Z79&lt;68,3,TRUE,4),MATCH(YEAR($R$27),'SEC Appendix V3'!$B$4:$F$4))*IF(J79&lt;=3000,J79,12000-(3*J79))),0)</f>
        <v>0</v>
      </c>
      <c r="AB79" s="106">
        <f t="shared" si="4"/>
        <v>25</v>
      </c>
      <c r="AC79" s="104" cm="1">
        <f t="array" ref="AC79">IFERROR(IF(OR(K79&lt;0,K79&gt;4000,AB79&lt;55),0,INDEX('SEC Appendix V3'!$B$5:$F$8,_xlfn.IFS(AB79&lt;60,1,AB79&lt;65,2,AB79&lt;68,3,TRUE,4),MATCH(YEAR($R$27),'SEC Appendix V3'!$B$4:$F$4))*IF(K79&lt;=3000,K79,12000-(3*K79))),0)</f>
        <v>0</v>
      </c>
      <c r="AD79" s="106">
        <f t="shared" si="5"/>
        <v>25</v>
      </c>
      <c r="AE79" s="104" cm="1">
        <f t="array" ref="AE79">IFERROR(IF(OR(L79&lt;0,L79&gt;4000,AD79&lt;55),0,INDEX('SEC Appendix V3'!$B$5:$F$8,_xlfn.IFS(AD79&lt;60,1,AD79&lt;65,2,AD79&lt;68,3,TRUE,4),MATCH(YEAR($R$27),'SEC Appendix V3'!$B$4:$F$4))*IF(L79&lt;=3000,L79,12000-(3*L79))),0)</f>
        <v>0</v>
      </c>
      <c r="AF79" s="106">
        <f t="shared" si="6"/>
        <v>25</v>
      </c>
      <c r="AG79" s="104" cm="1">
        <f t="array" ref="AG79">IFERROR(IF(OR(M79&lt;0,M79&gt;4000,AF79&lt;55),0,INDEX('SEC Appendix V3'!$B$5:$F$8,_xlfn.IFS(AF79&lt;60,1,AF79&lt;65,2,AF79&lt;68,3,TRUE,4),MATCH(YEAR($R$27),'SEC Appendix V3'!$B$4:$F$4))*IF(M79&lt;=3000,M79,12000-(3*M79))),0)</f>
        <v>0</v>
      </c>
      <c r="AH79" s="106">
        <f t="shared" si="7"/>
        <v>25</v>
      </c>
      <c r="AI79" s="104" cm="1">
        <f t="array" ref="AI79">IFERROR(IF(OR(N79&lt;0,N79&gt;4000,AH79&lt;55),0,INDEX('SEC Appendix V3'!$B$5:$F$8,_xlfn.IFS(AH79&lt;60,1,AH79&lt;65,2,AH79&lt;68,3,TRUE,4),MATCH(YEAR($R$27),'SEC Appendix V3'!$B$4:$F$4))*IF(N79&lt;=3000,N79,12000-(3*N79))),0)</f>
        <v>0</v>
      </c>
      <c r="AJ79" s="106">
        <f t="shared" si="8"/>
        <v>25</v>
      </c>
      <c r="AK79" s="104" cm="1">
        <f t="array" ref="AK79">IFERROR(IF(OR(O79&lt;0,O79&gt;4000,AJ79&lt;55),0,INDEX('SEC Appendix V3'!$B$5:$F$8,_xlfn.IFS(AJ79&lt;60,1,AJ79&lt;65,2,AJ79&lt;68,3,TRUE,4),MATCH(YEAR($R$27),'SEC Appendix V3'!$B$4:$F$4))*IF(O79&lt;=3000,O79,12000-(3*O79))),0)</f>
        <v>0</v>
      </c>
      <c r="AL79" s="106">
        <f t="shared" si="9"/>
        <v>25</v>
      </c>
      <c r="AM79" s="104" cm="1">
        <f t="array" ref="AM79">IFERROR(IF(OR(P79&lt;0,P79&gt;4000,AL79&lt;55),0,INDEX('SEC Appendix V3'!$B$5:$F$8,_xlfn.IFS(AL79&lt;60,1,AL79&lt;65,2,AL79&lt;68,3,TRUE,4),MATCH(YEAR($R$27),'SEC Appendix V3'!$B$4:$F$4))*IF(P79&lt;=3000,P79,12000-(3*P79))),0)</f>
        <v>0</v>
      </c>
      <c r="AN79" s="106">
        <f t="shared" si="10"/>
        <v>25</v>
      </c>
      <c r="AO79" s="104" cm="1">
        <f t="array" ref="AO79">IFERROR(IF(OR(Q79&lt;0,Q79&gt;4000,AN79&lt;55),0,INDEX('SEC Appendix V3'!$B$5:$F$8,_xlfn.IFS(AN79&lt;60,1,AN79&lt;65,2,AN79&lt;68,3,TRUE,4),MATCH(YEAR($R$27),'SEC Appendix V3'!$B$4:$F$4))*IF(Q79&lt;=3000,Q79,12000-(3*Q79))),0)</f>
        <v>0</v>
      </c>
      <c r="AP79" s="79">
        <f t="shared" si="11"/>
        <v>0</v>
      </c>
    </row>
    <row r="80" spans="1:42" x14ac:dyDescent="0.35">
      <c r="A80" s="70">
        <v>51</v>
      </c>
      <c r="B80" s="58"/>
      <c r="C80" s="58"/>
      <c r="D80" s="59"/>
      <c r="E80" s="30" t="str">
        <f t="shared" si="0"/>
        <v>Jan-00</v>
      </c>
      <c r="F80" s="60"/>
      <c r="G80" s="60"/>
      <c r="H80" s="60"/>
      <c r="I80" s="60"/>
      <c r="J80" s="60"/>
      <c r="K80" s="60"/>
      <c r="L80" s="60"/>
      <c r="M80" s="60"/>
      <c r="N80" s="60"/>
      <c r="O80" s="60"/>
      <c r="P80" s="60"/>
      <c r="Q80" s="60"/>
      <c r="R80" s="50">
        <f t="shared" si="12"/>
        <v>25</v>
      </c>
      <c r="S80" s="104" cm="1">
        <f t="array" ref="S80">IFERROR(IF(OR(F80&lt;0,F80&gt;4000,R80&lt;55),0,INDEX('SEC Appendix V3'!$B$5:$F$8,_xlfn.IFS(R80&lt;60,1,R80&lt;65,2,R80&lt;68,3,TRUE,4),MATCH(YEAR($R$27),'SEC Appendix V3'!$B$4:$F$4))*IF(F80&lt;=3000,F80,12000-(3*F80))),0)</f>
        <v>0</v>
      </c>
      <c r="T80" s="106">
        <f t="shared" si="13"/>
        <v>25</v>
      </c>
      <c r="U80" s="104" cm="1">
        <f t="array" ref="U80">IFERROR(IF(OR(G80&lt;0,G80&gt;4000,T80&lt;55),0,INDEX('SEC Appendix V3'!$B$5:$F$8,_xlfn.IFS(T80&lt;60,1,T80&lt;65,2,T80&lt;68,3,TRUE,4),MATCH(YEAR($R$27),'SEC Appendix V3'!$B$4:$F$4))*IF(G80&lt;=3000,G80,12000-(3*G80))),0)</f>
        <v>0</v>
      </c>
      <c r="V80" s="106">
        <f t="shared" si="1"/>
        <v>25</v>
      </c>
      <c r="W80" s="104" cm="1">
        <f t="array" ref="W80">IFERROR(IF(OR(H80&lt;0,H80&gt;4000,V80&lt;55),0,INDEX('SEC Appendix V3'!$B$5:$F$8,_xlfn.IFS(V80&lt;60,1,V80&lt;65,2,V80&lt;68,3,TRUE,4),MATCH(YEAR($R$27),'SEC Appendix V3'!$B$4:$F$4))*IF(H80&lt;=3000,H80,12000-(3*H80))),0)</f>
        <v>0</v>
      </c>
      <c r="X80" s="106">
        <f t="shared" si="2"/>
        <v>25</v>
      </c>
      <c r="Y80" s="104" cm="1">
        <f t="array" ref="Y80">IFERROR(IF(OR(I80&lt;0,I80&gt;4000,X80&lt;55),0,INDEX('SEC Appendix V3'!$B$5:$F$8,_xlfn.IFS(X80&lt;60,1,X80&lt;65,2,X80&lt;68,3,TRUE,4),MATCH(YEAR($R$27),'SEC Appendix V3'!$B$4:$F$4))*IF(I80&lt;=3000,I80,12000-(3*I80))),0)</f>
        <v>0</v>
      </c>
      <c r="Z80" s="106">
        <f t="shared" si="3"/>
        <v>25</v>
      </c>
      <c r="AA80" s="104" cm="1">
        <f t="array" ref="AA80">IFERROR(IF(OR(J80&lt;0,J80&gt;4000,Z80&lt;55),0,INDEX('SEC Appendix V3'!$B$5:$F$8,_xlfn.IFS(Z80&lt;60,1,Z80&lt;65,2,Z80&lt;68,3,TRUE,4),MATCH(YEAR($R$27),'SEC Appendix V3'!$B$4:$F$4))*IF(J80&lt;=3000,J80,12000-(3*J80))),0)</f>
        <v>0</v>
      </c>
      <c r="AB80" s="106">
        <f t="shared" si="4"/>
        <v>25</v>
      </c>
      <c r="AC80" s="104" cm="1">
        <f t="array" ref="AC80">IFERROR(IF(OR(K80&lt;0,K80&gt;4000,AB80&lt;55),0,INDEX('SEC Appendix V3'!$B$5:$F$8,_xlfn.IFS(AB80&lt;60,1,AB80&lt;65,2,AB80&lt;68,3,TRUE,4),MATCH(YEAR($R$27),'SEC Appendix V3'!$B$4:$F$4))*IF(K80&lt;=3000,K80,12000-(3*K80))),0)</f>
        <v>0</v>
      </c>
      <c r="AD80" s="106">
        <f t="shared" si="5"/>
        <v>25</v>
      </c>
      <c r="AE80" s="104" cm="1">
        <f t="array" ref="AE80">IFERROR(IF(OR(L80&lt;0,L80&gt;4000,AD80&lt;55),0,INDEX('SEC Appendix V3'!$B$5:$F$8,_xlfn.IFS(AD80&lt;60,1,AD80&lt;65,2,AD80&lt;68,3,TRUE,4),MATCH(YEAR($R$27),'SEC Appendix V3'!$B$4:$F$4))*IF(L80&lt;=3000,L80,12000-(3*L80))),0)</f>
        <v>0</v>
      </c>
      <c r="AF80" s="106">
        <f t="shared" si="6"/>
        <v>25</v>
      </c>
      <c r="AG80" s="104" cm="1">
        <f t="array" ref="AG80">IFERROR(IF(OR(M80&lt;0,M80&gt;4000,AF80&lt;55),0,INDEX('SEC Appendix V3'!$B$5:$F$8,_xlfn.IFS(AF80&lt;60,1,AF80&lt;65,2,AF80&lt;68,3,TRUE,4),MATCH(YEAR($R$27),'SEC Appendix V3'!$B$4:$F$4))*IF(M80&lt;=3000,M80,12000-(3*M80))),0)</f>
        <v>0</v>
      </c>
      <c r="AH80" s="106">
        <f t="shared" si="7"/>
        <v>25</v>
      </c>
      <c r="AI80" s="104" cm="1">
        <f t="array" ref="AI80">IFERROR(IF(OR(N80&lt;0,N80&gt;4000,AH80&lt;55),0,INDEX('SEC Appendix V3'!$B$5:$F$8,_xlfn.IFS(AH80&lt;60,1,AH80&lt;65,2,AH80&lt;68,3,TRUE,4),MATCH(YEAR($R$27),'SEC Appendix V3'!$B$4:$F$4))*IF(N80&lt;=3000,N80,12000-(3*N80))),0)</f>
        <v>0</v>
      </c>
      <c r="AJ80" s="106">
        <f t="shared" si="8"/>
        <v>25</v>
      </c>
      <c r="AK80" s="104" cm="1">
        <f t="array" ref="AK80">IFERROR(IF(OR(O80&lt;0,O80&gt;4000,AJ80&lt;55),0,INDEX('SEC Appendix V3'!$B$5:$F$8,_xlfn.IFS(AJ80&lt;60,1,AJ80&lt;65,2,AJ80&lt;68,3,TRUE,4),MATCH(YEAR($R$27),'SEC Appendix V3'!$B$4:$F$4))*IF(O80&lt;=3000,O80,12000-(3*O80))),0)</f>
        <v>0</v>
      </c>
      <c r="AL80" s="106">
        <f t="shared" si="9"/>
        <v>25</v>
      </c>
      <c r="AM80" s="104" cm="1">
        <f t="array" ref="AM80">IFERROR(IF(OR(P80&lt;0,P80&gt;4000,AL80&lt;55),0,INDEX('SEC Appendix V3'!$B$5:$F$8,_xlfn.IFS(AL80&lt;60,1,AL80&lt;65,2,AL80&lt;68,3,TRUE,4),MATCH(YEAR($R$27),'SEC Appendix V3'!$B$4:$F$4))*IF(P80&lt;=3000,P80,12000-(3*P80))),0)</f>
        <v>0</v>
      </c>
      <c r="AN80" s="106">
        <f t="shared" si="10"/>
        <v>25</v>
      </c>
      <c r="AO80" s="104" cm="1">
        <f t="array" ref="AO80">IFERROR(IF(OR(Q80&lt;0,Q80&gt;4000,AN80&lt;55),0,INDEX('SEC Appendix V3'!$B$5:$F$8,_xlfn.IFS(AN80&lt;60,1,AN80&lt;65,2,AN80&lt;68,3,TRUE,4),MATCH(YEAR($R$27),'SEC Appendix V3'!$B$4:$F$4))*IF(Q80&lt;=3000,Q80,12000-(3*Q80))),0)</f>
        <v>0</v>
      </c>
      <c r="AP80" s="79">
        <f t="shared" si="11"/>
        <v>0</v>
      </c>
    </row>
    <row r="81" spans="1:42" x14ac:dyDescent="0.35">
      <c r="A81" s="70">
        <v>52</v>
      </c>
      <c r="B81" s="57"/>
      <c r="C81" s="58"/>
      <c r="D81" s="59"/>
      <c r="E81" s="30" t="str">
        <f t="shared" si="0"/>
        <v>Jan-00</v>
      </c>
      <c r="F81" s="60"/>
      <c r="G81" s="60"/>
      <c r="H81" s="60"/>
      <c r="I81" s="60"/>
      <c r="J81" s="60"/>
      <c r="K81" s="60"/>
      <c r="L81" s="60"/>
      <c r="M81" s="60"/>
      <c r="N81" s="60"/>
      <c r="O81" s="60"/>
      <c r="P81" s="60"/>
      <c r="Q81" s="60"/>
      <c r="R81" s="50">
        <f t="shared" si="12"/>
        <v>25</v>
      </c>
      <c r="S81" s="104" cm="1">
        <f t="array" ref="S81">IFERROR(IF(OR(F81&lt;0,F81&gt;4000,R81&lt;55),0,INDEX('SEC Appendix V3'!$B$5:$F$8,_xlfn.IFS(R81&lt;60,1,R81&lt;65,2,R81&lt;68,3,TRUE,4),MATCH(YEAR($R$27),'SEC Appendix V3'!$B$4:$F$4))*IF(F81&lt;=3000,F81,12000-(3*F81))),0)</f>
        <v>0</v>
      </c>
      <c r="T81" s="106">
        <f t="shared" si="13"/>
        <v>25</v>
      </c>
      <c r="U81" s="104" cm="1">
        <f t="array" ref="U81">IFERROR(IF(OR(G81&lt;0,G81&gt;4000,T81&lt;55),0,INDEX('SEC Appendix V3'!$B$5:$F$8,_xlfn.IFS(T81&lt;60,1,T81&lt;65,2,T81&lt;68,3,TRUE,4),MATCH(YEAR($R$27),'SEC Appendix V3'!$B$4:$F$4))*IF(G81&lt;=3000,G81,12000-(3*G81))),0)</f>
        <v>0</v>
      </c>
      <c r="V81" s="106">
        <f t="shared" si="1"/>
        <v>25</v>
      </c>
      <c r="W81" s="104" cm="1">
        <f t="array" ref="W81">IFERROR(IF(OR(H81&lt;0,H81&gt;4000,V81&lt;55),0,INDEX('SEC Appendix V3'!$B$5:$F$8,_xlfn.IFS(V81&lt;60,1,V81&lt;65,2,V81&lt;68,3,TRUE,4),MATCH(YEAR($R$27),'SEC Appendix V3'!$B$4:$F$4))*IF(H81&lt;=3000,H81,12000-(3*H81))),0)</f>
        <v>0</v>
      </c>
      <c r="X81" s="106">
        <f t="shared" si="2"/>
        <v>25</v>
      </c>
      <c r="Y81" s="104" cm="1">
        <f t="array" ref="Y81">IFERROR(IF(OR(I81&lt;0,I81&gt;4000,X81&lt;55),0,INDEX('SEC Appendix V3'!$B$5:$F$8,_xlfn.IFS(X81&lt;60,1,X81&lt;65,2,X81&lt;68,3,TRUE,4),MATCH(YEAR($R$27),'SEC Appendix V3'!$B$4:$F$4))*IF(I81&lt;=3000,I81,12000-(3*I81))),0)</f>
        <v>0</v>
      </c>
      <c r="Z81" s="106">
        <f t="shared" si="3"/>
        <v>25</v>
      </c>
      <c r="AA81" s="104" cm="1">
        <f t="array" ref="AA81">IFERROR(IF(OR(J81&lt;0,J81&gt;4000,Z81&lt;55),0,INDEX('SEC Appendix V3'!$B$5:$F$8,_xlfn.IFS(Z81&lt;60,1,Z81&lt;65,2,Z81&lt;68,3,TRUE,4),MATCH(YEAR($R$27),'SEC Appendix V3'!$B$4:$F$4))*IF(J81&lt;=3000,J81,12000-(3*J81))),0)</f>
        <v>0</v>
      </c>
      <c r="AB81" s="106">
        <f t="shared" si="4"/>
        <v>25</v>
      </c>
      <c r="AC81" s="104" cm="1">
        <f t="array" ref="AC81">IFERROR(IF(OR(K81&lt;0,K81&gt;4000,AB81&lt;55),0,INDEX('SEC Appendix V3'!$B$5:$F$8,_xlfn.IFS(AB81&lt;60,1,AB81&lt;65,2,AB81&lt;68,3,TRUE,4),MATCH(YEAR($R$27),'SEC Appendix V3'!$B$4:$F$4))*IF(K81&lt;=3000,K81,12000-(3*K81))),0)</f>
        <v>0</v>
      </c>
      <c r="AD81" s="106">
        <f t="shared" si="5"/>
        <v>25</v>
      </c>
      <c r="AE81" s="104" cm="1">
        <f t="array" ref="AE81">IFERROR(IF(OR(L81&lt;0,L81&gt;4000,AD81&lt;55),0,INDEX('SEC Appendix V3'!$B$5:$F$8,_xlfn.IFS(AD81&lt;60,1,AD81&lt;65,2,AD81&lt;68,3,TRUE,4),MATCH(YEAR($R$27),'SEC Appendix V3'!$B$4:$F$4))*IF(L81&lt;=3000,L81,12000-(3*L81))),0)</f>
        <v>0</v>
      </c>
      <c r="AF81" s="106">
        <f t="shared" si="6"/>
        <v>25</v>
      </c>
      <c r="AG81" s="104" cm="1">
        <f t="array" ref="AG81">IFERROR(IF(OR(M81&lt;0,M81&gt;4000,AF81&lt;55),0,INDEX('SEC Appendix V3'!$B$5:$F$8,_xlfn.IFS(AF81&lt;60,1,AF81&lt;65,2,AF81&lt;68,3,TRUE,4),MATCH(YEAR($R$27),'SEC Appendix V3'!$B$4:$F$4))*IF(M81&lt;=3000,M81,12000-(3*M81))),0)</f>
        <v>0</v>
      </c>
      <c r="AH81" s="106">
        <f t="shared" si="7"/>
        <v>25</v>
      </c>
      <c r="AI81" s="104" cm="1">
        <f t="array" ref="AI81">IFERROR(IF(OR(N81&lt;0,N81&gt;4000,AH81&lt;55),0,INDEX('SEC Appendix V3'!$B$5:$F$8,_xlfn.IFS(AH81&lt;60,1,AH81&lt;65,2,AH81&lt;68,3,TRUE,4),MATCH(YEAR($R$27),'SEC Appendix V3'!$B$4:$F$4))*IF(N81&lt;=3000,N81,12000-(3*N81))),0)</f>
        <v>0</v>
      </c>
      <c r="AJ81" s="106">
        <f t="shared" si="8"/>
        <v>25</v>
      </c>
      <c r="AK81" s="104" cm="1">
        <f t="array" ref="AK81">IFERROR(IF(OR(O81&lt;0,O81&gt;4000,AJ81&lt;55),0,INDEX('SEC Appendix V3'!$B$5:$F$8,_xlfn.IFS(AJ81&lt;60,1,AJ81&lt;65,2,AJ81&lt;68,3,TRUE,4),MATCH(YEAR($R$27),'SEC Appendix V3'!$B$4:$F$4))*IF(O81&lt;=3000,O81,12000-(3*O81))),0)</f>
        <v>0</v>
      </c>
      <c r="AL81" s="106">
        <f t="shared" si="9"/>
        <v>25</v>
      </c>
      <c r="AM81" s="104" cm="1">
        <f t="array" ref="AM81">IFERROR(IF(OR(P81&lt;0,P81&gt;4000,AL81&lt;55),0,INDEX('SEC Appendix V3'!$B$5:$F$8,_xlfn.IFS(AL81&lt;60,1,AL81&lt;65,2,AL81&lt;68,3,TRUE,4),MATCH(YEAR($R$27),'SEC Appendix V3'!$B$4:$F$4))*IF(P81&lt;=3000,P81,12000-(3*P81))),0)</f>
        <v>0</v>
      </c>
      <c r="AN81" s="106">
        <f t="shared" si="10"/>
        <v>25</v>
      </c>
      <c r="AO81" s="104" cm="1">
        <f t="array" ref="AO81">IFERROR(IF(OR(Q81&lt;0,Q81&gt;4000,AN81&lt;55),0,INDEX('SEC Appendix V3'!$B$5:$F$8,_xlfn.IFS(AN81&lt;60,1,AN81&lt;65,2,AN81&lt;68,3,TRUE,4),MATCH(YEAR($R$27),'SEC Appendix V3'!$B$4:$F$4))*IF(Q81&lt;=3000,Q81,12000-(3*Q81))),0)</f>
        <v>0</v>
      </c>
      <c r="AP81" s="79">
        <f t="shared" si="11"/>
        <v>0</v>
      </c>
    </row>
    <row r="82" spans="1:42" x14ac:dyDescent="0.35">
      <c r="A82" s="70">
        <v>53</v>
      </c>
      <c r="B82" s="57"/>
      <c r="C82" s="58"/>
      <c r="D82" s="59"/>
      <c r="E82" s="30" t="str">
        <f t="shared" si="0"/>
        <v>Jan-00</v>
      </c>
      <c r="F82" s="60"/>
      <c r="G82" s="60"/>
      <c r="H82" s="60"/>
      <c r="I82" s="60"/>
      <c r="J82" s="60"/>
      <c r="K82" s="60"/>
      <c r="L82" s="60"/>
      <c r="M82" s="60"/>
      <c r="N82" s="60"/>
      <c r="O82" s="60"/>
      <c r="P82" s="60"/>
      <c r="Q82" s="60"/>
      <c r="R82" s="50">
        <f t="shared" si="12"/>
        <v>25</v>
      </c>
      <c r="S82" s="104" cm="1">
        <f t="array" ref="S82">IFERROR(IF(OR(F82&lt;0,F82&gt;4000,R82&lt;55),0,INDEX('SEC Appendix V3'!$B$5:$F$8,_xlfn.IFS(R82&lt;60,1,R82&lt;65,2,R82&lt;68,3,TRUE,4),MATCH(YEAR($R$27),'SEC Appendix V3'!$B$4:$F$4))*IF(F82&lt;=3000,F82,12000-(3*F82))),0)</f>
        <v>0</v>
      </c>
      <c r="T82" s="106">
        <f t="shared" si="13"/>
        <v>25</v>
      </c>
      <c r="U82" s="104" cm="1">
        <f t="array" ref="U82">IFERROR(IF(OR(G82&lt;0,G82&gt;4000,T82&lt;55),0,INDEX('SEC Appendix V3'!$B$5:$F$8,_xlfn.IFS(T82&lt;60,1,T82&lt;65,2,T82&lt;68,3,TRUE,4),MATCH(YEAR($R$27),'SEC Appendix V3'!$B$4:$F$4))*IF(G82&lt;=3000,G82,12000-(3*G82))),0)</f>
        <v>0</v>
      </c>
      <c r="V82" s="106">
        <f t="shared" si="1"/>
        <v>25</v>
      </c>
      <c r="W82" s="104" cm="1">
        <f t="array" ref="W82">IFERROR(IF(OR(H82&lt;0,H82&gt;4000,V82&lt;55),0,INDEX('SEC Appendix V3'!$B$5:$F$8,_xlfn.IFS(V82&lt;60,1,V82&lt;65,2,V82&lt;68,3,TRUE,4),MATCH(YEAR($R$27),'SEC Appendix V3'!$B$4:$F$4))*IF(H82&lt;=3000,H82,12000-(3*H82))),0)</f>
        <v>0</v>
      </c>
      <c r="X82" s="106">
        <f t="shared" si="2"/>
        <v>25</v>
      </c>
      <c r="Y82" s="104" cm="1">
        <f t="array" ref="Y82">IFERROR(IF(OR(I82&lt;0,I82&gt;4000,X82&lt;55),0,INDEX('SEC Appendix V3'!$B$5:$F$8,_xlfn.IFS(X82&lt;60,1,X82&lt;65,2,X82&lt;68,3,TRUE,4),MATCH(YEAR($R$27),'SEC Appendix V3'!$B$4:$F$4))*IF(I82&lt;=3000,I82,12000-(3*I82))),0)</f>
        <v>0</v>
      </c>
      <c r="Z82" s="106">
        <f t="shared" si="3"/>
        <v>25</v>
      </c>
      <c r="AA82" s="104" cm="1">
        <f t="array" ref="AA82">IFERROR(IF(OR(J82&lt;0,J82&gt;4000,Z82&lt;55),0,INDEX('SEC Appendix V3'!$B$5:$F$8,_xlfn.IFS(Z82&lt;60,1,Z82&lt;65,2,Z82&lt;68,3,TRUE,4),MATCH(YEAR($R$27),'SEC Appendix V3'!$B$4:$F$4))*IF(J82&lt;=3000,J82,12000-(3*J82))),0)</f>
        <v>0</v>
      </c>
      <c r="AB82" s="106">
        <f t="shared" si="4"/>
        <v>25</v>
      </c>
      <c r="AC82" s="104" cm="1">
        <f t="array" ref="AC82">IFERROR(IF(OR(K82&lt;0,K82&gt;4000,AB82&lt;55),0,INDEX('SEC Appendix V3'!$B$5:$F$8,_xlfn.IFS(AB82&lt;60,1,AB82&lt;65,2,AB82&lt;68,3,TRUE,4),MATCH(YEAR($R$27),'SEC Appendix V3'!$B$4:$F$4))*IF(K82&lt;=3000,K82,12000-(3*K82))),0)</f>
        <v>0</v>
      </c>
      <c r="AD82" s="106">
        <f t="shared" si="5"/>
        <v>25</v>
      </c>
      <c r="AE82" s="104" cm="1">
        <f t="array" ref="AE82">IFERROR(IF(OR(L82&lt;0,L82&gt;4000,AD82&lt;55),0,INDEX('SEC Appendix V3'!$B$5:$F$8,_xlfn.IFS(AD82&lt;60,1,AD82&lt;65,2,AD82&lt;68,3,TRUE,4),MATCH(YEAR($R$27),'SEC Appendix V3'!$B$4:$F$4))*IF(L82&lt;=3000,L82,12000-(3*L82))),0)</f>
        <v>0</v>
      </c>
      <c r="AF82" s="106">
        <f t="shared" si="6"/>
        <v>25</v>
      </c>
      <c r="AG82" s="104" cm="1">
        <f t="array" ref="AG82">IFERROR(IF(OR(M82&lt;0,M82&gt;4000,AF82&lt;55),0,INDEX('SEC Appendix V3'!$B$5:$F$8,_xlfn.IFS(AF82&lt;60,1,AF82&lt;65,2,AF82&lt;68,3,TRUE,4),MATCH(YEAR($R$27),'SEC Appendix V3'!$B$4:$F$4))*IF(M82&lt;=3000,M82,12000-(3*M82))),0)</f>
        <v>0</v>
      </c>
      <c r="AH82" s="106">
        <f t="shared" si="7"/>
        <v>25</v>
      </c>
      <c r="AI82" s="104" cm="1">
        <f t="array" ref="AI82">IFERROR(IF(OR(N82&lt;0,N82&gt;4000,AH82&lt;55),0,INDEX('SEC Appendix V3'!$B$5:$F$8,_xlfn.IFS(AH82&lt;60,1,AH82&lt;65,2,AH82&lt;68,3,TRUE,4),MATCH(YEAR($R$27),'SEC Appendix V3'!$B$4:$F$4))*IF(N82&lt;=3000,N82,12000-(3*N82))),0)</f>
        <v>0</v>
      </c>
      <c r="AJ82" s="106">
        <f t="shared" si="8"/>
        <v>25</v>
      </c>
      <c r="AK82" s="104" cm="1">
        <f t="array" ref="AK82">IFERROR(IF(OR(O82&lt;0,O82&gt;4000,AJ82&lt;55),0,INDEX('SEC Appendix V3'!$B$5:$F$8,_xlfn.IFS(AJ82&lt;60,1,AJ82&lt;65,2,AJ82&lt;68,3,TRUE,4),MATCH(YEAR($R$27),'SEC Appendix V3'!$B$4:$F$4))*IF(O82&lt;=3000,O82,12000-(3*O82))),0)</f>
        <v>0</v>
      </c>
      <c r="AL82" s="106">
        <f t="shared" si="9"/>
        <v>25</v>
      </c>
      <c r="AM82" s="104" cm="1">
        <f t="array" ref="AM82">IFERROR(IF(OR(P82&lt;0,P82&gt;4000,AL82&lt;55),0,INDEX('SEC Appendix V3'!$B$5:$F$8,_xlfn.IFS(AL82&lt;60,1,AL82&lt;65,2,AL82&lt;68,3,TRUE,4),MATCH(YEAR($R$27),'SEC Appendix V3'!$B$4:$F$4))*IF(P82&lt;=3000,P82,12000-(3*P82))),0)</f>
        <v>0</v>
      </c>
      <c r="AN82" s="106">
        <f t="shared" si="10"/>
        <v>25</v>
      </c>
      <c r="AO82" s="104" cm="1">
        <f t="array" ref="AO82">IFERROR(IF(OR(Q82&lt;0,Q82&gt;4000,AN82&lt;55),0,INDEX('SEC Appendix V3'!$B$5:$F$8,_xlfn.IFS(AN82&lt;60,1,AN82&lt;65,2,AN82&lt;68,3,TRUE,4),MATCH(YEAR($R$27),'SEC Appendix V3'!$B$4:$F$4))*IF(Q82&lt;=3000,Q82,12000-(3*Q82))),0)</f>
        <v>0</v>
      </c>
      <c r="AP82" s="79">
        <f t="shared" si="11"/>
        <v>0</v>
      </c>
    </row>
    <row r="83" spans="1:42" x14ac:dyDescent="0.35">
      <c r="A83" s="70">
        <v>54</v>
      </c>
      <c r="B83" s="58"/>
      <c r="C83" s="58"/>
      <c r="D83" s="59"/>
      <c r="E83" s="30" t="str">
        <f t="shared" si="0"/>
        <v>Jan-00</v>
      </c>
      <c r="F83" s="60"/>
      <c r="G83" s="60"/>
      <c r="H83" s="60"/>
      <c r="I83" s="60"/>
      <c r="J83" s="60"/>
      <c r="K83" s="60"/>
      <c r="L83" s="60"/>
      <c r="M83" s="60"/>
      <c r="N83" s="60"/>
      <c r="O83" s="60"/>
      <c r="P83" s="60"/>
      <c r="Q83" s="60"/>
      <c r="R83" s="50">
        <f t="shared" si="12"/>
        <v>25</v>
      </c>
      <c r="S83" s="104" cm="1">
        <f t="array" ref="S83">IFERROR(IF(OR(F83&lt;0,F83&gt;4000,R83&lt;55),0,INDEX('SEC Appendix V3'!$B$5:$F$8,_xlfn.IFS(R83&lt;60,1,R83&lt;65,2,R83&lt;68,3,TRUE,4),MATCH(YEAR($R$27),'SEC Appendix V3'!$B$4:$F$4))*IF(F83&lt;=3000,F83,12000-(3*F83))),0)</f>
        <v>0</v>
      </c>
      <c r="T83" s="106">
        <f t="shared" si="13"/>
        <v>25</v>
      </c>
      <c r="U83" s="104" cm="1">
        <f t="array" ref="U83">IFERROR(IF(OR(G83&lt;0,G83&gt;4000,T83&lt;55),0,INDEX('SEC Appendix V3'!$B$5:$F$8,_xlfn.IFS(T83&lt;60,1,T83&lt;65,2,T83&lt;68,3,TRUE,4),MATCH(YEAR($R$27),'SEC Appendix V3'!$B$4:$F$4))*IF(G83&lt;=3000,G83,12000-(3*G83))),0)</f>
        <v>0</v>
      </c>
      <c r="V83" s="106">
        <f t="shared" si="1"/>
        <v>25</v>
      </c>
      <c r="W83" s="104" cm="1">
        <f t="array" ref="W83">IFERROR(IF(OR(H83&lt;0,H83&gt;4000,V83&lt;55),0,INDEX('SEC Appendix V3'!$B$5:$F$8,_xlfn.IFS(V83&lt;60,1,V83&lt;65,2,V83&lt;68,3,TRUE,4),MATCH(YEAR($R$27),'SEC Appendix V3'!$B$4:$F$4))*IF(H83&lt;=3000,H83,12000-(3*H83))),0)</f>
        <v>0</v>
      </c>
      <c r="X83" s="106">
        <f t="shared" si="2"/>
        <v>25</v>
      </c>
      <c r="Y83" s="104" cm="1">
        <f t="array" ref="Y83">IFERROR(IF(OR(I83&lt;0,I83&gt;4000,X83&lt;55),0,INDEX('SEC Appendix V3'!$B$5:$F$8,_xlfn.IFS(X83&lt;60,1,X83&lt;65,2,X83&lt;68,3,TRUE,4),MATCH(YEAR($R$27),'SEC Appendix V3'!$B$4:$F$4))*IF(I83&lt;=3000,I83,12000-(3*I83))),0)</f>
        <v>0</v>
      </c>
      <c r="Z83" s="106">
        <f t="shared" si="3"/>
        <v>25</v>
      </c>
      <c r="AA83" s="104" cm="1">
        <f t="array" ref="AA83">IFERROR(IF(OR(J83&lt;0,J83&gt;4000,Z83&lt;55),0,INDEX('SEC Appendix V3'!$B$5:$F$8,_xlfn.IFS(Z83&lt;60,1,Z83&lt;65,2,Z83&lt;68,3,TRUE,4),MATCH(YEAR($R$27),'SEC Appendix V3'!$B$4:$F$4))*IF(J83&lt;=3000,J83,12000-(3*J83))),0)</f>
        <v>0</v>
      </c>
      <c r="AB83" s="106">
        <f t="shared" si="4"/>
        <v>25</v>
      </c>
      <c r="AC83" s="104" cm="1">
        <f t="array" ref="AC83">IFERROR(IF(OR(K83&lt;0,K83&gt;4000,AB83&lt;55),0,INDEX('SEC Appendix V3'!$B$5:$F$8,_xlfn.IFS(AB83&lt;60,1,AB83&lt;65,2,AB83&lt;68,3,TRUE,4),MATCH(YEAR($R$27),'SEC Appendix V3'!$B$4:$F$4))*IF(K83&lt;=3000,K83,12000-(3*K83))),0)</f>
        <v>0</v>
      </c>
      <c r="AD83" s="106">
        <f t="shared" si="5"/>
        <v>25</v>
      </c>
      <c r="AE83" s="104" cm="1">
        <f t="array" ref="AE83">IFERROR(IF(OR(L83&lt;0,L83&gt;4000,AD83&lt;55),0,INDEX('SEC Appendix V3'!$B$5:$F$8,_xlfn.IFS(AD83&lt;60,1,AD83&lt;65,2,AD83&lt;68,3,TRUE,4),MATCH(YEAR($R$27),'SEC Appendix V3'!$B$4:$F$4))*IF(L83&lt;=3000,L83,12000-(3*L83))),0)</f>
        <v>0</v>
      </c>
      <c r="AF83" s="106">
        <f t="shared" si="6"/>
        <v>25</v>
      </c>
      <c r="AG83" s="104" cm="1">
        <f t="array" ref="AG83">IFERROR(IF(OR(M83&lt;0,M83&gt;4000,AF83&lt;55),0,INDEX('SEC Appendix V3'!$B$5:$F$8,_xlfn.IFS(AF83&lt;60,1,AF83&lt;65,2,AF83&lt;68,3,TRUE,4),MATCH(YEAR($R$27),'SEC Appendix V3'!$B$4:$F$4))*IF(M83&lt;=3000,M83,12000-(3*M83))),0)</f>
        <v>0</v>
      </c>
      <c r="AH83" s="106">
        <f t="shared" si="7"/>
        <v>25</v>
      </c>
      <c r="AI83" s="104" cm="1">
        <f t="array" ref="AI83">IFERROR(IF(OR(N83&lt;0,N83&gt;4000,AH83&lt;55),0,INDEX('SEC Appendix V3'!$B$5:$F$8,_xlfn.IFS(AH83&lt;60,1,AH83&lt;65,2,AH83&lt;68,3,TRUE,4),MATCH(YEAR($R$27),'SEC Appendix V3'!$B$4:$F$4))*IF(N83&lt;=3000,N83,12000-(3*N83))),0)</f>
        <v>0</v>
      </c>
      <c r="AJ83" s="106">
        <f t="shared" si="8"/>
        <v>25</v>
      </c>
      <c r="AK83" s="104" cm="1">
        <f t="array" ref="AK83">IFERROR(IF(OR(O83&lt;0,O83&gt;4000,AJ83&lt;55),0,INDEX('SEC Appendix V3'!$B$5:$F$8,_xlfn.IFS(AJ83&lt;60,1,AJ83&lt;65,2,AJ83&lt;68,3,TRUE,4),MATCH(YEAR($R$27),'SEC Appendix V3'!$B$4:$F$4))*IF(O83&lt;=3000,O83,12000-(3*O83))),0)</f>
        <v>0</v>
      </c>
      <c r="AL83" s="106">
        <f t="shared" si="9"/>
        <v>25</v>
      </c>
      <c r="AM83" s="104" cm="1">
        <f t="array" ref="AM83">IFERROR(IF(OR(P83&lt;0,P83&gt;4000,AL83&lt;55),0,INDEX('SEC Appendix V3'!$B$5:$F$8,_xlfn.IFS(AL83&lt;60,1,AL83&lt;65,2,AL83&lt;68,3,TRUE,4),MATCH(YEAR($R$27),'SEC Appendix V3'!$B$4:$F$4))*IF(P83&lt;=3000,P83,12000-(3*P83))),0)</f>
        <v>0</v>
      </c>
      <c r="AN83" s="106">
        <f t="shared" si="10"/>
        <v>25</v>
      </c>
      <c r="AO83" s="104" cm="1">
        <f t="array" ref="AO83">IFERROR(IF(OR(Q83&lt;0,Q83&gt;4000,AN83&lt;55),0,INDEX('SEC Appendix V3'!$B$5:$F$8,_xlfn.IFS(AN83&lt;60,1,AN83&lt;65,2,AN83&lt;68,3,TRUE,4),MATCH(YEAR($R$27),'SEC Appendix V3'!$B$4:$F$4))*IF(Q83&lt;=3000,Q83,12000-(3*Q83))),0)</f>
        <v>0</v>
      </c>
      <c r="AP83" s="79">
        <f t="shared" si="11"/>
        <v>0</v>
      </c>
    </row>
    <row r="84" spans="1:42" x14ac:dyDescent="0.35">
      <c r="A84" s="70">
        <v>55</v>
      </c>
      <c r="B84" s="57"/>
      <c r="C84" s="58"/>
      <c r="D84" s="59"/>
      <c r="E84" s="30" t="str">
        <f t="shared" si="0"/>
        <v>Jan-00</v>
      </c>
      <c r="F84" s="60"/>
      <c r="G84" s="60"/>
      <c r="H84" s="60"/>
      <c r="I84" s="60"/>
      <c r="J84" s="60"/>
      <c r="K84" s="60"/>
      <c r="L84" s="60"/>
      <c r="M84" s="60"/>
      <c r="N84" s="60"/>
      <c r="O84" s="60"/>
      <c r="P84" s="60"/>
      <c r="Q84" s="60"/>
      <c r="R84" s="50">
        <f t="shared" si="12"/>
        <v>25</v>
      </c>
      <c r="S84" s="104" cm="1">
        <f t="array" ref="S84">IFERROR(IF(OR(F84&lt;0,F84&gt;4000,R84&lt;55),0,INDEX('SEC Appendix V3'!$B$5:$F$8,_xlfn.IFS(R84&lt;60,1,R84&lt;65,2,R84&lt;68,3,TRUE,4),MATCH(YEAR($R$27),'SEC Appendix V3'!$B$4:$F$4))*IF(F84&lt;=3000,F84,12000-(3*F84))),0)</f>
        <v>0</v>
      </c>
      <c r="T84" s="106">
        <f t="shared" si="13"/>
        <v>25</v>
      </c>
      <c r="U84" s="104" cm="1">
        <f t="array" ref="U84">IFERROR(IF(OR(G84&lt;0,G84&gt;4000,T84&lt;55),0,INDEX('SEC Appendix V3'!$B$5:$F$8,_xlfn.IFS(T84&lt;60,1,T84&lt;65,2,T84&lt;68,3,TRUE,4),MATCH(YEAR($R$27),'SEC Appendix V3'!$B$4:$F$4))*IF(G84&lt;=3000,G84,12000-(3*G84))),0)</f>
        <v>0</v>
      </c>
      <c r="V84" s="106">
        <f t="shared" si="1"/>
        <v>25</v>
      </c>
      <c r="W84" s="104" cm="1">
        <f t="array" ref="W84">IFERROR(IF(OR(H84&lt;0,H84&gt;4000,V84&lt;55),0,INDEX('SEC Appendix V3'!$B$5:$F$8,_xlfn.IFS(V84&lt;60,1,V84&lt;65,2,V84&lt;68,3,TRUE,4),MATCH(YEAR($R$27),'SEC Appendix V3'!$B$4:$F$4))*IF(H84&lt;=3000,H84,12000-(3*H84))),0)</f>
        <v>0</v>
      </c>
      <c r="X84" s="106">
        <f t="shared" si="2"/>
        <v>25</v>
      </c>
      <c r="Y84" s="104" cm="1">
        <f t="array" ref="Y84">IFERROR(IF(OR(I84&lt;0,I84&gt;4000,X84&lt;55),0,INDEX('SEC Appendix V3'!$B$5:$F$8,_xlfn.IFS(X84&lt;60,1,X84&lt;65,2,X84&lt;68,3,TRUE,4),MATCH(YEAR($R$27),'SEC Appendix V3'!$B$4:$F$4))*IF(I84&lt;=3000,I84,12000-(3*I84))),0)</f>
        <v>0</v>
      </c>
      <c r="Z84" s="106">
        <f t="shared" si="3"/>
        <v>25</v>
      </c>
      <c r="AA84" s="104" cm="1">
        <f t="array" ref="AA84">IFERROR(IF(OR(J84&lt;0,J84&gt;4000,Z84&lt;55),0,INDEX('SEC Appendix V3'!$B$5:$F$8,_xlfn.IFS(Z84&lt;60,1,Z84&lt;65,2,Z84&lt;68,3,TRUE,4),MATCH(YEAR($R$27),'SEC Appendix V3'!$B$4:$F$4))*IF(J84&lt;=3000,J84,12000-(3*J84))),0)</f>
        <v>0</v>
      </c>
      <c r="AB84" s="106">
        <f t="shared" si="4"/>
        <v>25</v>
      </c>
      <c r="AC84" s="104" cm="1">
        <f t="array" ref="AC84">IFERROR(IF(OR(K84&lt;0,K84&gt;4000,AB84&lt;55),0,INDEX('SEC Appendix V3'!$B$5:$F$8,_xlfn.IFS(AB84&lt;60,1,AB84&lt;65,2,AB84&lt;68,3,TRUE,4),MATCH(YEAR($R$27),'SEC Appendix V3'!$B$4:$F$4))*IF(K84&lt;=3000,K84,12000-(3*K84))),0)</f>
        <v>0</v>
      </c>
      <c r="AD84" s="106">
        <f t="shared" si="5"/>
        <v>25</v>
      </c>
      <c r="AE84" s="104" cm="1">
        <f t="array" ref="AE84">IFERROR(IF(OR(L84&lt;0,L84&gt;4000,AD84&lt;55),0,INDEX('SEC Appendix V3'!$B$5:$F$8,_xlfn.IFS(AD84&lt;60,1,AD84&lt;65,2,AD84&lt;68,3,TRUE,4),MATCH(YEAR($R$27),'SEC Appendix V3'!$B$4:$F$4))*IF(L84&lt;=3000,L84,12000-(3*L84))),0)</f>
        <v>0</v>
      </c>
      <c r="AF84" s="106">
        <f t="shared" si="6"/>
        <v>25</v>
      </c>
      <c r="AG84" s="104" cm="1">
        <f t="array" ref="AG84">IFERROR(IF(OR(M84&lt;0,M84&gt;4000,AF84&lt;55),0,INDEX('SEC Appendix V3'!$B$5:$F$8,_xlfn.IFS(AF84&lt;60,1,AF84&lt;65,2,AF84&lt;68,3,TRUE,4),MATCH(YEAR($R$27),'SEC Appendix V3'!$B$4:$F$4))*IF(M84&lt;=3000,M84,12000-(3*M84))),0)</f>
        <v>0</v>
      </c>
      <c r="AH84" s="106">
        <f t="shared" si="7"/>
        <v>25</v>
      </c>
      <c r="AI84" s="104" cm="1">
        <f t="array" ref="AI84">IFERROR(IF(OR(N84&lt;0,N84&gt;4000,AH84&lt;55),0,INDEX('SEC Appendix V3'!$B$5:$F$8,_xlfn.IFS(AH84&lt;60,1,AH84&lt;65,2,AH84&lt;68,3,TRUE,4),MATCH(YEAR($R$27),'SEC Appendix V3'!$B$4:$F$4))*IF(N84&lt;=3000,N84,12000-(3*N84))),0)</f>
        <v>0</v>
      </c>
      <c r="AJ84" s="106">
        <f t="shared" si="8"/>
        <v>25</v>
      </c>
      <c r="AK84" s="104" cm="1">
        <f t="array" ref="AK84">IFERROR(IF(OR(O84&lt;0,O84&gt;4000,AJ84&lt;55),0,INDEX('SEC Appendix V3'!$B$5:$F$8,_xlfn.IFS(AJ84&lt;60,1,AJ84&lt;65,2,AJ84&lt;68,3,TRUE,4),MATCH(YEAR($R$27),'SEC Appendix V3'!$B$4:$F$4))*IF(O84&lt;=3000,O84,12000-(3*O84))),0)</f>
        <v>0</v>
      </c>
      <c r="AL84" s="106">
        <f t="shared" si="9"/>
        <v>25</v>
      </c>
      <c r="AM84" s="104" cm="1">
        <f t="array" ref="AM84">IFERROR(IF(OR(P84&lt;0,P84&gt;4000,AL84&lt;55),0,INDEX('SEC Appendix V3'!$B$5:$F$8,_xlfn.IFS(AL84&lt;60,1,AL84&lt;65,2,AL84&lt;68,3,TRUE,4),MATCH(YEAR($R$27),'SEC Appendix V3'!$B$4:$F$4))*IF(P84&lt;=3000,P84,12000-(3*P84))),0)</f>
        <v>0</v>
      </c>
      <c r="AN84" s="106">
        <f t="shared" si="10"/>
        <v>25</v>
      </c>
      <c r="AO84" s="104" cm="1">
        <f t="array" ref="AO84">IFERROR(IF(OR(Q84&lt;0,Q84&gt;4000,AN84&lt;55),0,INDEX('SEC Appendix V3'!$B$5:$F$8,_xlfn.IFS(AN84&lt;60,1,AN84&lt;65,2,AN84&lt;68,3,TRUE,4),MATCH(YEAR($R$27),'SEC Appendix V3'!$B$4:$F$4))*IF(Q84&lt;=3000,Q84,12000-(3*Q84))),0)</f>
        <v>0</v>
      </c>
      <c r="AP84" s="79">
        <f t="shared" si="11"/>
        <v>0</v>
      </c>
    </row>
    <row r="85" spans="1:42" x14ac:dyDescent="0.35">
      <c r="A85" s="70">
        <v>56</v>
      </c>
      <c r="B85" s="57"/>
      <c r="C85" s="58"/>
      <c r="D85" s="59"/>
      <c r="E85" s="30" t="str">
        <f t="shared" si="0"/>
        <v>Jan-00</v>
      </c>
      <c r="F85" s="60"/>
      <c r="G85" s="60"/>
      <c r="H85" s="60"/>
      <c r="I85" s="60"/>
      <c r="J85" s="60"/>
      <c r="K85" s="60"/>
      <c r="L85" s="60"/>
      <c r="M85" s="60"/>
      <c r="N85" s="60"/>
      <c r="O85" s="60"/>
      <c r="P85" s="60"/>
      <c r="Q85" s="60"/>
      <c r="R85" s="50">
        <f t="shared" si="12"/>
        <v>25</v>
      </c>
      <c r="S85" s="104" cm="1">
        <f t="array" ref="S85">IFERROR(IF(OR(F85&lt;0,F85&gt;4000,R85&lt;55),0,INDEX('SEC Appendix V3'!$B$5:$F$8,_xlfn.IFS(R85&lt;60,1,R85&lt;65,2,R85&lt;68,3,TRUE,4),MATCH(YEAR($R$27),'SEC Appendix V3'!$B$4:$F$4))*IF(F85&lt;=3000,F85,12000-(3*F85))),0)</f>
        <v>0</v>
      </c>
      <c r="T85" s="106">
        <f t="shared" si="13"/>
        <v>25</v>
      </c>
      <c r="U85" s="104" cm="1">
        <f t="array" ref="U85">IFERROR(IF(OR(G85&lt;0,G85&gt;4000,T85&lt;55),0,INDEX('SEC Appendix V3'!$B$5:$F$8,_xlfn.IFS(T85&lt;60,1,T85&lt;65,2,T85&lt;68,3,TRUE,4),MATCH(YEAR($R$27),'SEC Appendix V3'!$B$4:$F$4))*IF(G85&lt;=3000,G85,12000-(3*G85))),0)</f>
        <v>0</v>
      </c>
      <c r="V85" s="106">
        <f t="shared" si="1"/>
        <v>25</v>
      </c>
      <c r="W85" s="104" cm="1">
        <f t="array" ref="W85">IFERROR(IF(OR(H85&lt;0,H85&gt;4000,V85&lt;55),0,INDEX('SEC Appendix V3'!$B$5:$F$8,_xlfn.IFS(V85&lt;60,1,V85&lt;65,2,V85&lt;68,3,TRUE,4),MATCH(YEAR($R$27),'SEC Appendix V3'!$B$4:$F$4))*IF(H85&lt;=3000,H85,12000-(3*H85))),0)</f>
        <v>0</v>
      </c>
      <c r="X85" s="106">
        <f t="shared" si="2"/>
        <v>25</v>
      </c>
      <c r="Y85" s="104" cm="1">
        <f t="array" ref="Y85">IFERROR(IF(OR(I85&lt;0,I85&gt;4000,X85&lt;55),0,INDEX('SEC Appendix V3'!$B$5:$F$8,_xlfn.IFS(X85&lt;60,1,X85&lt;65,2,X85&lt;68,3,TRUE,4),MATCH(YEAR($R$27),'SEC Appendix V3'!$B$4:$F$4))*IF(I85&lt;=3000,I85,12000-(3*I85))),0)</f>
        <v>0</v>
      </c>
      <c r="Z85" s="106">
        <f t="shared" si="3"/>
        <v>25</v>
      </c>
      <c r="AA85" s="104" cm="1">
        <f t="array" ref="AA85">IFERROR(IF(OR(J85&lt;0,J85&gt;4000,Z85&lt;55),0,INDEX('SEC Appendix V3'!$B$5:$F$8,_xlfn.IFS(Z85&lt;60,1,Z85&lt;65,2,Z85&lt;68,3,TRUE,4),MATCH(YEAR($R$27),'SEC Appendix V3'!$B$4:$F$4))*IF(J85&lt;=3000,J85,12000-(3*J85))),0)</f>
        <v>0</v>
      </c>
      <c r="AB85" s="106">
        <f t="shared" si="4"/>
        <v>25</v>
      </c>
      <c r="AC85" s="104" cm="1">
        <f t="array" ref="AC85">IFERROR(IF(OR(K85&lt;0,K85&gt;4000,AB85&lt;55),0,INDEX('SEC Appendix V3'!$B$5:$F$8,_xlfn.IFS(AB85&lt;60,1,AB85&lt;65,2,AB85&lt;68,3,TRUE,4),MATCH(YEAR($R$27),'SEC Appendix V3'!$B$4:$F$4))*IF(K85&lt;=3000,K85,12000-(3*K85))),0)</f>
        <v>0</v>
      </c>
      <c r="AD85" s="106">
        <f t="shared" si="5"/>
        <v>25</v>
      </c>
      <c r="AE85" s="104" cm="1">
        <f t="array" ref="AE85">IFERROR(IF(OR(L85&lt;0,L85&gt;4000,AD85&lt;55),0,INDEX('SEC Appendix V3'!$B$5:$F$8,_xlfn.IFS(AD85&lt;60,1,AD85&lt;65,2,AD85&lt;68,3,TRUE,4),MATCH(YEAR($R$27),'SEC Appendix V3'!$B$4:$F$4))*IF(L85&lt;=3000,L85,12000-(3*L85))),0)</f>
        <v>0</v>
      </c>
      <c r="AF85" s="106">
        <f t="shared" si="6"/>
        <v>25</v>
      </c>
      <c r="AG85" s="104" cm="1">
        <f t="array" ref="AG85">IFERROR(IF(OR(M85&lt;0,M85&gt;4000,AF85&lt;55),0,INDEX('SEC Appendix V3'!$B$5:$F$8,_xlfn.IFS(AF85&lt;60,1,AF85&lt;65,2,AF85&lt;68,3,TRUE,4),MATCH(YEAR($R$27),'SEC Appendix V3'!$B$4:$F$4))*IF(M85&lt;=3000,M85,12000-(3*M85))),0)</f>
        <v>0</v>
      </c>
      <c r="AH85" s="106">
        <f t="shared" si="7"/>
        <v>25</v>
      </c>
      <c r="AI85" s="104" cm="1">
        <f t="array" ref="AI85">IFERROR(IF(OR(N85&lt;0,N85&gt;4000,AH85&lt;55),0,INDEX('SEC Appendix V3'!$B$5:$F$8,_xlfn.IFS(AH85&lt;60,1,AH85&lt;65,2,AH85&lt;68,3,TRUE,4),MATCH(YEAR($R$27),'SEC Appendix V3'!$B$4:$F$4))*IF(N85&lt;=3000,N85,12000-(3*N85))),0)</f>
        <v>0</v>
      </c>
      <c r="AJ85" s="106">
        <f t="shared" si="8"/>
        <v>25</v>
      </c>
      <c r="AK85" s="104" cm="1">
        <f t="array" ref="AK85">IFERROR(IF(OR(O85&lt;0,O85&gt;4000,AJ85&lt;55),0,INDEX('SEC Appendix V3'!$B$5:$F$8,_xlfn.IFS(AJ85&lt;60,1,AJ85&lt;65,2,AJ85&lt;68,3,TRUE,4),MATCH(YEAR($R$27),'SEC Appendix V3'!$B$4:$F$4))*IF(O85&lt;=3000,O85,12000-(3*O85))),0)</f>
        <v>0</v>
      </c>
      <c r="AL85" s="106">
        <f t="shared" si="9"/>
        <v>25</v>
      </c>
      <c r="AM85" s="104" cm="1">
        <f t="array" ref="AM85">IFERROR(IF(OR(P85&lt;0,P85&gt;4000,AL85&lt;55),0,INDEX('SEC Appendix V3'!$B$5:$F$8,_xlfn.IFS(AL85&lt;60,1,AL85&lt;65,2,AL85&lt;68,3,TRUE,4),MATCH(YEAR($R$27),'SEC Appendix V3'!$B$4:$F$4))*IF(P85&lt;=3000,P85,12000-(3*P85))),0)</f>
        <v>0</v>
      </c>
      <c r="AN85" s="106">
        <f t="shared" si="10"/>
        <v>25</v>
      </c>
      <c r="AO85" s="104" cm="1">
        <f t="array" ref="AO85">IFERROR(IF(OR(Q85&lt;0,Q85&gt;4000,AN85&lt;55),0,INDEX('SEC Appendix V3'!$B$5:$F$8,_xlfn.IFS(AN85&lt;60,1,AN85&lt;65,2,AN85&lt;68,3,TRUE,4),MATCH(YEAR($R$27),'SEC Appendix V3'!$B$4:$F$4))*IF(Q85&lt;=3000,Q85,12000-(3*Q85))),0)</f>
        <v>0</v>
      </c>
      <c r="AP85" s="79">
        <f t="shared" si="11"/>
        <v>0</v>
      </c>
    </row>
    <row r="86" spans="1:42" x14ac:dyDescent="0.35">
      <c r="A86" s="70">
        <v>57</v>
      </c>
      <c r="B86" s="58"/>
      <c r="C86" s="58"/>
      <c r="D86" s="59"/>
      <c r="E86" s="30" t="str">
        <f t="shared" si="0"/>
        <v>Jan-00</v>
      </c>
      <c r="F86" s="60"/>
      <c r="G86" s="60"/>
      <c r="H86" s="60"/>
      <c r="I86" s="60"/>
      <c r="J86" s="60"/>
      <c r="K86" s="60"/>
      <c r="L86" s="60"/>
      <c r="M86" s="60"/>
      <c r="N86" s="60"/>
      <c r="O86" s="60"/>
      <c r="P86" s="60"/>
      <c r="Q86" s="60"/>
      <c r="R86" s="50">
        <f t="shared" si="12"/>
        <v>25</v>
      </c>
      <c r="S86" s="104" cm="1">
        <f t="array" ref="S86">IFERROR(IF(OR(F86&lt;0,F86&gt;4000,R86&lt;55),0,INDEX('SEC Appendix V3'!$B$5:$F$8,_xlfn.IFS(R86&lt;60,1,R86&lt;65,2,R86&lt;68,3,TRUE,4),MATCH(YEAR($R$27),'SEC Appendix V3'!$B$4:$F$4))*IF(F86&lt;=3000,F86,12000-(3*F86))),0)</f>
        <v>0</v>
      </c>
      <c r="T86" s="106">
        <f t="shared" si="13"/>
        <v>25</v>
      </c>
      <c r="U86" s="104" cm="1">
        <f t="array" ref="U86">IFERROR(IF(OR(G86&lt;0,G86&gt;4000,T86&lt;55),0,INDEX('SEC Appendix V3'!$B$5:$F$8,_xlfn.IFS(T86&lt;60,1,T86&lt;65,2,T86&lt;68,3,TRUE,4),MATCH(YEAR($R$27),'SEC Appendix V3'!$B$4:$F$4))*IF(G86&lt;=3000,G86,12000-(3*G86))),0)</f>
        <v>0</v>
      </c>
      <c r="V86" s="106">
        <f t="shared" si="1"/>
        <v>25</v>
      </c>
      <c r="W86" s="104" cm="1">
        <f t="array" ref="W86">IFERROR(IF(OR(H86&lt;0,H86&gt;4000,V86&lt;55),0,INDEX('SEC Appendix V3'!$B$5:$F$8,_xlfn.IFS(V86&lt;60,1,V86&lt;65,2,V86&lt;68,3,TRUE,4),MATCH(YEAR($R$27),'SEC Appendix V3'!$B$4:$F$4))*IF(H86&lt;=3000,H86,12000-(3*H86))),0)</f>
        <v>0</v>
      </c>
      <c r="X86" s="106">
        <f t="shared" si="2"/>
        <v>25</v>
      </c>
      <c r="Y86" s="104" cm="1">
        <f t="array" ref="Y86">IFERROR(IF(OR(I86&lt;0,I86&gt;4000,X86&lt;55),0,INDEX('SEC Appendix V3'!$B$5:$F$8,_xlfn.IFS(X86&lt;60,1,X86&lt;65,2,X86&lt;68,3,TRUE,4),MATCH(YEAR($R$27),'SEC Appendix V3'!$B$4:$F$4))*IF(I86&lt;=3000,I86,12000-(3*I86))),0)</f>
        <v>0</v>
      </c>
      <c r="Z86" s="106">
        <f t="shared" si="3"/>
        <v>25</v>
      </c>
      <c r="AA86" s="104" cm="1">
        <f t="array" ref="AA86">IFERROR(IF(OR(J86&lt;0,J86&gt;4000,Z86&lt;55),0,INDEX('SEC Appendix V3'!$B$5:$F$8,_xlfn.IFS(Z86&lt;60,1,Z86&lt;65,2,Z86&lt;68,3,TRUE,4),MATCH(YEAR($R$27),'SEC Appendix V3'!$B$4:$F$4))*IF(J86&lt;=3000,J86,12000-(3*J86))),0)</f>
        <v>0</v>
      </c>
      <c r="AB86" s="106">
        <f t="shared" si="4"/>
        <v>25</v>
      </c>
      <c r="AC86" s="104" cm="1">
        <f t="array" ref="AC86">IFERROR(IF(OR(K86&lt;0,K86&gt;4000,AB86&lt;55),0,INDEX('SEC Appendix V3'!$B$5:$F$8,_xlfn.IFS(AB86&lt;60,1,AB86&lt;65,2,AB86&lt;68,3,TRUE,4),MATCH(YEAR($R$27),'SEC Appendix V3'!$B$4:$F$4))*IF(K86&lt;=3000,K86,12000-(3*K86))),0)</f>
        <v>0</v>
      </c>
      <c r="AD86" s="106">
        <f t="shared" si="5"/>
        <v>25</v>
      </c>
      <c r="AE86" s="104" cm="1">
        <f t="array" ref="AE86">IFERROR(IF(OR(L86&lt;0,L86&gt;4000,AD86&lt;55),0,INDEX('SEC Appendix V3'!$B$5:$F$8,_xlfn.IFS(AD86&lt;60,1,AD86&lt;65,2,AD86&lt;68,3,TRUE,4),MATCH(YEAR($R$27),'SEC Appendix V3'!$B$4:$F$4))*IF(L86&lt;=3000,L86,12000-(3*L86))),0)</f>
        <v>0</v>
      </c>
      <c r="AF86" s="106">
        <f t="shared" si="6"/>
        <v>25</v>
      </c>
      <c r="AG86" s="104" cm="1">
        <f t="array" ref="AG86">IFERROR(IF(OR(M86&lt;0,M86&gt;4000,AF86&lt;55),0,INDEX('SEC Appendix V3'!$B$5:$F$8,_xlfn.IFS(AF86&lt;60,1,AF86&lt;65,2,AF86&lt;68,3,TRUE,4),MATCH(YEAR($R$27),'SEC Appendix V3'!$B$4:$F$4))*IF(M86&lt;=3000,M86,12000-(3*M86))),0)</f>
        <v>0</v>
      </c>
      <c r="AH86" s="106">
        <f t="shared" si="7"/>
        <v>25</v>
      </c>
      <c r="AI86" s="104" cm="1">
        <f t="array" ref="AI86">IFERROR(IF(OR(N86&lt;0,N86&gt;4000,AH86&lt;55),0,INDEX('SEC Appendix V3'!$B$5:$F$8,_xlfn.IFS(AH86&lt;60,1,AH86&lt;65,2,AH86&lt;68,3,TRUE,4),MATCH(YEAR($R$27),'SEC Appendix V3'!$B$4:$F$4))*IF(N86&lt;=3000,N86,12000-(3*N86))),0)</f>
        <v>0</v>
      </c>
      <c r="AJ86" s="106">
        <f t="shared" si="8"/>
        <v>25</v>
      </c>
      <c r="AK86" s="104" cm="1">
        <f t="array" ref="AK86">IFERROR(IF(OR(O86&lt;0,O86&gt;4000,AJ86&lt;55),0,INDEX('SEC Appendix V3'!$B$5:$F$8,_xlfn.IFS(AJ86&lt;60,1,AJ86&lt;65,2,AJ86&lt;68,3,TRUE,4),MATCH(YEAR($R$27),'SEC Appendix V3'!$B$4:$F$4))*IF(O86&lt;=3000,O86,12000-(3*O86))),0)</f>
        <v>0</v>
      </c>
      <c r="AL86" s="106">
        <f t="shared" si="9"/>
        <v>25</v>
      </c>
      <c r="AM86" s="104" cm="1">
        <f t="array" ref="AM86">IFERROR(IF(OR(P86&lt;0,P86&gt;4000,AL86&lt;55),0,INDEX('SEC Appendix V3'!$B$5:$F$8,_xlfn.IFS(AL86&lt;60,1,AL86&lt;65,2,AL86&lt;68,3,TRUE,4),MATCH(YEAR($R$27),'SEC Appendix V3'!$B$4:$F$4))*IF(P86&lt;=3000,P86,12000-(3*P86))),0)</f>
        <v>0</v>
      </c>
      <c r="AN86" s="106">
        <f t="shared" si="10"/>
        <v>25</v>
      </c>
      <c r="AO86" s="104" cm="1">
        <f t="array" ref="AO86">IFERROR(IF(OR(Q86&lt;0,Q86&gt;4000,AN86&lt;55),0,INDEX('SEC Appendix V3'!$B$5:$F$8,_xlfn.IFS(AN86&lt;60,1,AN86&lt;65,2,AN86&lt;68,3,TRUE,4),MATCH(YEAR($R$27),'SEC Appendix V3'!$B$4:$F$4))*IF(Q86&lt;=3000,Q86,12000-(3*Q86))),0)</f>
        <v>0</v>
      </c>
      <c r="AP86" s="79">
        <f t="shared" si="11"/>
        <v>0</v>
      </c>
    </row>
    <row r="87" spans="1:42" x14ac:dyDescent="0.35">
      <c r="A87" s="70">
        <v>58</v>
      </c>
      <c r="B87" s="57"/>
      <c r="C87" s="58"/>
      <c r="D87" s="59"/>
      <c r="E87" s="30" t="str">
        <f t="shared" si="0"/>
        <v>Jan-00</v>
      </c>
      <c r="F87" s="60"/>
      <c r="G87" s="60"/>
      <c r="H87" s="60"/>
      <c r="I87" s="60"/>
      <c r="J87" s="60"/>
      <c r="K87" s="60"/>
      <c r="L87" s="60"/>
      <c r="M87" s="60"/>
      <c r="N87" s="60"/>
      <c r="O87" s="60"/>
      <c r="P87" s="60"/>
      <c r="Q87" s="60"/>
      <c r="R87" s="50">
        <f t="shared" si="12"/>
        <v>25</v>
      </c>
      <c r="S87" s="104" cm="1">
        <f t="array" ref="S87">IFERROR(IF(OR(F87&lt;0,F87&gt;4000,R87&lt;55),0,INDEX('SEC Appendix V3'!$B$5:$F$8,_xlfn.IFS(R87&lt;60,1,R87&lt;65,2,R87&lt;68,3,TRUE,4),MATCH(YEAR($R$27),'SEC Appendix V3'!$B$4:$F$4))*IF(F87&lt;=3000,F87,12000-(3*F87))),0)</f>
        <v>0</v>
      </c>
      <c r="T87" s="106">
        <f t="shared" si="13"/>
        <v>25</v>
      </c>
      <c r="U87" s="104" cm="1">
        <f t="array" ref="U87">IFERROR(IF(OR(G87&lt;0,G87&gt;4000,T87&lt;55),0,INDEX('SEC Appendix V3'!$B$5:$F$8,_xlfn.IFS(T87&lt;60,1,T87&lt;65,2,T87&lt;68,3,TRUE,4),MATCH(YEAR($R$27),'SEC Appendix V3'!$B$4:$F$4))*IF(G87&lt;=3000,G87,12000-(3*G87))),0)</f>
        <v>0</v>
      </c>
      <c r="V87" s="106">
        <f t="shared" si="1"/>
        <v>25</v>
      </c>
      <c r="W87" s="104" cm="1">
        <f t="array" ref="W87">IFERROR(IF(OR(H87&lt;0,H87&gt;4000,V87&lt;55),0,INDEX('SEC Appendix V3'!$B$5:$F$8,_xlfn.IFS(V87&lt;60,1,V87&lt;65,2,V87&lt;68,3,TRUE,4),MATCH(YEAR($R$27),'SEC Appendix V3'!$B$4:$F$4))*IF(H87&lt;=3000,H87,12000-(3*H87))),0)</f>
        <v>0</v>
      </c>
      <c r="X87" s="106">
        <f t="shared" si="2"/>
        <v>25</v>
      </c>
      <c r="Y87" s="104" cm="1">
        <f t="array" ref="Y87">IFERROR(IF(OR(I87&lt;0,I87&gt;4000,X87&lt;55),0,INDEX('SEC Appendix V3'!$B$5:$F$8,_xlfn.IFS(X87&lt;60,1,X87&lt;65,2,X87&lt;68,3,TRUE,4),MATCH(YEAR($R$27),'SEC Appendix V3'!$B$4:$F$4))*IF(I87&lt;=3000,I87,12000-(3*I87))),0)</f>
        <v>0</v>
      </c>
      <c r="Z87" s="106">
        <f t="shared" si="3"/>
        <v>25</v>
      </c>
      <c r="AA87" s="104" cm="1">
        <f t="array" ref="AA87">IFERROR(IF(OR(J87&lt;0,J87&gt;4000,Z87&lt;55),0,INDEX('SEC Appendix V3'!$B$5:$F$8,_xlfn.IFS(Z87&lt;60,1,Z87&lt;65,2,Z87&lt;68,3,TRUE,4),MATCH(YEAR($R$27),'SEC Appendix V3'!$B$4:$F$4))*IF(J87&lt;=3000,J87,12000-(3*J87))),0)</f>
        <v>0</v>
      </c>
      <c r="AB87" s="106">
        <f t="shared" si="4"/>
        <v>25</v>
      </c>
      <c r="AC87" s="104" cm="1">
        <f t="array" ref="AC87">IFERROR(IF(OR(K87&lt;0,K87&gt;4000,AB87&lt;55),0,INDEX('SEC Appendix V3'!$B$5:$F$8,_xlfn.IFS(AB87&lt;60,1,AB87&lt;65,2,AB87&lt;68,3,TRUE,4),MATCH(YEAR($R$27),'SEC Appendix V3'!$B$4:$F$4))*IF(K87&lt;=3000,K87,12000-(3*K87))),0)</f>
        <v>0</v>
      </c>
      <c r="AD87" s="106">
        <f t="shared" si="5"/>
        <v>25</v>
      </c>
      <c r="AE87" s="104" cm="1">
        <f t="array" ref="AE87">IFERROR(IF(OR(L87&lt;0,L87&gt;4000,AD87&lt;55),0,INDEX('SEC Appendix V3'!$B$5:$F$8,_xlfn.IFS(AD87&lt;60,1,AD87&lt;65,2,AD87&lt;68,3,TRUE,4),MATCH(YEAR($R$27),'SEC Appendix V3'!$B$4:$F$4))*IF(L87&lt;=3000,L87,12000-(3*L87))),0)</f>
        <v>0</v>
      </c>
      <c r="AF87" s="106">
        <f t="shared" si="6"/>
        <v>25</v>
      </c>
      <c r="AG87" s="104" cm="1">
        <f t="array" ref="AG87">IFERROR(IF(OR(M87&lt;0,M87&gt;4000,AF87&lt;55),0,INDEX('SEC Appendix V3'!$B$5:$F$8,_xlfn.IFS(AF87&lt;60,1,AF87&lt;65,2,AF87&lt;68,3,TRUE,4),MATCH(YEAR($R$27),'SEC Appendix V3'!$B$4:$F$4))*IF(M87&lt;=3000,M87,12000-(3*M87))),0)</f>
        <v>0</v>
      </c>
      <c r="AH87" s="106">
        <f t="shared" si="7"/>
        <v>25</v>
      </c>
      <c r="AI87" s="104" cm="1">
        <f t="array" ref="AI87">IFERROR(IF(OR(N87&lt;0,N87&gt;4000,AH87&lt;55),0,INDEX('SEC Appendix V3'!$B$5:$F$8,_xlfn.IFS(AH87&lt;60,1,AH87&lt;65,2,AH87&lt;68,3,TRUE,4),MATCH(YEAR($R$27),'SEC Appendix V3'!$B$4:$F$4))*IF(N87&lt;=3000,N87,12000-(3*N87))),0)</f>
        <v>0</v>
      </c>
      <c r="AJ87" s="106">
        <f t="shared" si="8"/>
        <v>25</v>
      </c>
      <c r="AK87" s="104" cm="1">
        <f t="array" ref="AK87">IFERROR(IF(OR(O87&lt;0,O87&gt;4000,AJ87&lt;55),0,INDEX('SEC Appendix V3'!$B$5:$F$8,_xlfn.IFS(AJ87&lt;60,1,AJ87&lt;65,2,AJ87&lt;68,3,TRUE,4),MATCH(YEAR($R$27),'SEC Appendix V3'!$B$4:$F$4))*IF(O87&lt;=3000,O87,12000-(3*O87))),0)</f>
        <v>0</v>
      </c>
      <c r="AL87" s="106">
        <f t="shared" si="9"/>
        <v>25</v>
      </c>
      <c r="AM87" s="104" cm="1">
        <f t="array" ref="AM87">IFERROR(IF(OR(P87&lt;0,P87&gt;4000,AL87&lt;55),0,INDEX('SEC Appendix V3'!$B$5:$F$8,_xlfn.IFS(AL87&lt;60,1,AL87&lt;65,2,AL87&lt;68,3,TRUE,4),MATCH(YEAR($R$27),'SEC Appendix V3'!$B$4:$F$4))*IF(P87&lt;=3000,P87,12000-(3*P87))),0)</f>
        <v>0</v>
      </c>
      <c r="AN87" s="106">
        <f t="shared" si="10"/>
        <v>25</v>
      </c>
      <c r="AO87" s="104" cm="1">
        <f t="array" ref="AO87">IFERROR(IF(OR(Q87&lt;0,Q87&gt;4000,AN87&lt;55),0,INDEX('SEC Appendix V3'!$B$5:$F$8,_xlfn.IFS(AN87&lt;60,1,AN87&lt;65,2,AN87&lt;68,3,TRUE,4),MATCH(YEAR($R$27),'SEC Appendix V3'!$B$4:$F$4))*IF(Q87&lt;=3000,Q87,12000-(3*Q87))),0)</f>
        <v>0</v>
      </c>
      <c r="AP87" s="79">
        <f t="shared" si="11"/>
        <v>0</v>
      </c>
    </row>
    <row r="88" spans="1:42" x14ac:dyDescent="0.35">
      <c r="A88" s="70">
        <v>59</v>
      </c>
      <c r="B88" s="57"/>
      <c r="C88" s="58"/>
      <c r="D88" s="59"/>
      <c r="E88" s="30" t="str">
        <f t="shared" si="0"/>
        <v>Jan-00</v>
      </c>
      <c r="F88" s="60"/>
      <c r="G88" s="60"/>
      <c r="H88" s="60"/>
      <c r="I88" s="60"/>
      <c r="J88" s="60"/>
      <c r="K88" s="60"/>
      <c r="L88" s="60"/>
      <c r="M88" s="60"/>
      <c r="N88" s="60"/>
      <c r="O88" s="60"/>
      <c r="P88" s="60"/>
      <c r="Q88" s="60"/>
      <c r="R88" s="50">
        <f t="shared" si="12"/>
        <v>25</v>
      </c>
      <c r="S88" s="104" cm="1">
        <f t="array" ref="S88">IFERROR(IF(OR(F88&lt;0,F88&gt;4000,R88&lt;55),0,INDEX('SEC Appendix V3'!$B$5:$F$8,_xlfn.IFS(R88&lt;60,1,R88&lt;65,2,R88&lt;68,3,TRUE,4),MATCH(YEAR($R$27),'SEC Appendix V3'!$B$4:$F$4))*IF(F88&lt;=3000,F88,12000-(3*F88))),0)</f>
        <v>0</v>
      </c>
      <c r="T88" s="106">
        <f t="shared" si="13"/>
        <v>25</v>
      </c>
      <c r="U88" s="104" cm="1">
        <f t="array" ref="U88">IFERROR(IF(OR(G88&lt;0,G88&gt;4000,T88&lt;55),0,INDEX('SEC Appendix V3'!$B$5:$F$8,_xlfn.IFS(T88&lt;60,1,T88&lt;65,2,T88&lt;68,3,TRUE,4),MATCH(YEAR($R$27),'SEC Appendix V3'!$B$4:$F$4))*IF(G88&lt;=3000,G88,12000-(3*G88))),0)</f>
        <v>0</v>
      </c>
      <c r="V88" s="106">
        <f t="shared" si="1"/>
        <v>25</v>
      </c>
      <c r="W88" s="104" cm="1">
        <f t="array" ref="W88">IFERROR(IF(OR(H88&lt;0,H88&gt;4000,V88&lt;55),0,INDEX('SEC Appendix V3'!$B$5:$F$8,_xlfn.IFS(V88&lt;60,1,V88&lt;65,2,V88&lt;68,3,TRUE,4),MATCH(YEAR($R$27),'SEC Appendix V3'!$B$4:$F$4))*IF(H88&lt;=3000,H88,12000-(3*H88))),0)</f>
        <v>0</v>
      </c>
      <c r="X88" s="106">
        <f t="shared" si="2"/>
        <v>25</v>
      </c>
      <c r="Y88" s="104" cm="1">
        <f t="array" ref="Y88">IFERROR(IF(OR(I88&lt;0,I88&gt;4000,X88&lt;55),0,INDEX('SEC Appendix V3'!$B$5:$F$8,_xlfn.IFS(X88&lt;60,1,X88&lt;65,2,X88&lt;68,3,TRUE,4),MATCH(YEAR($R$27),'SEC Appendix V3'!$B$4:$F$4))*IF(I88&lt;=3000,I88,12000-(3*I88))),0)</f>
        <v>0</v>
      </c>
      <c r="Z88" s="106">
        <f t="shared" si="3"/>
        <v>25</v>
      </c>
      <c r="AA88" s="104" cm="1">
        <f t="array" ref="AA88">IFERROR(IF(OR(J88&lt;0,J88&gt;4000,Z88&lt;55),0,INDEX('SEC Appendix V3'!$B$5:$F$8,_xlfn.IFS(Z88&lt;60,1,Z88&lt;65,2,Z88&lt;68,3,TRUE,4),MATCH(YEAR($R$27),'SEC Appendix V3'!$B$4:$F$4))*IF(J88&lt;=3000,J88,12000-(3*J88))),0)</f>
        <v>0</v>
      </c>
      <c r="AB88" s="106">
        <f t="shared" si="4"/>
        <v>25</v>
      </c>
      <c r="AC88" s="104" cm="1">
        <f t="array" ref="AC88">IFERROR(IF(OR(K88&lt;0,K88&gt;4000,AB88&lt;55),0,INDEX('SEC Appendix V3'!$B$5:$F$8,_xlfn.IFS(AB88&lt;60,1,AB88&lt;65,2,AB88&lt;68,3,TRUE,4),MATCH(YEAR($R$27),'SEC Appendix V3'!$B$4:$F$4))*IF(K88&lt;=3000,K88,12000-(3*K88))),0)</f>
        <v>0</v>
      </c>
      <c r="AD88" s="106">
        <f t="shared" si="5"/>
        <v>25</v>
      </c>
      <c r="AE88" s="104" cm="1">
        <f t="array" ref="AE88">IFERROR(IF(OR(L88&lt;0,L88&gt;4000,AD88&lt;55),0,INDEX('SEC Appendix V3'!$B$5:$F$8,_xlfn.IFS(AD88&lt;60,1,AD88&lt;65,2,AD88&lt;68,3,TRUE,4),MATCH(YEAR($R$27),'SEC Appendix V3'!$B$4:$F$4))*IF(L88&lt;=3000,L88,12000-(3*L88))),0)</f>
        <v>0</v>
      </c>
      <c r="AF88" s="106">
        <f t="shared" si="6"/>
        <v>25</v>
      </c>
      <c r="AG88" s="104" cm="1">
        <f t="array" ref="AG88">IFERROR(IF(OR(M88&lt;0,M88&gt;4000,AF88&lt;55),0,INDEX('SEC Appendix V3'!$B$5:$F$8,_xlfn.IFS(AF88&lt;60,1,AF88&lt;65,2,AF88&lt;68,3,TRUE,4),MATCH(YEAR($R$27),'SEC Appendix V3'!$B$4:$F$4))*IF(M88&lt;=3000,M88,12000-(3*M88))),0)</f>
        <v>0</v>
      </c>
      <c r="AH88" s="106">
        <f t="shared" si="7"/>
        <v>25</v>
      </c>
      <c r="AI88" s="104" cm="1">
        <f t="array" ref="AI88">IFERROR(IF(OR(N88&lt;0,N88&gt;4000,AH88&lt;55),0,INDEX('SEC Appendix V3'!$B$5:$F$8,_xlfn.IFS(AH88&lt;60,1,AH88&lt;65,2,AH88&lt;68,3,TRUE,4),MATCH(YEAR($R$27),'SEC Appendix V3'!$B$4:$F$4))*IF(N88&lt;=3000,N88,12000-(3*N88))),0)</f>
        <v>0</v>
      </c>
      <c r="AJ88" s="106">
        <f t="shared" si="8"/>
        <v>25</v>
      </c>
      <c r="AK88" s="104" cm="1">
        <f t="array" ref="AK88">IFERROR(IF(OR(O88&lt;0,O88&gt;4000,AJ88&lt;55),0,INDEX('SEC Appendix V3'!$B$5:$F$8,_xlfn.IFS(AJ88&lt;60,1,AJ88&lt;65,2,AJ88&lt;68,3,TRUE,4),MATCH(YEAR($R$27),'SEC Appendix V3'!$B$4:$F$4))*IF(O88&lt;=3000,O88,12000-(3*O88))),0)</f>
        <v>0</v>
      </c>
      <c r="AL88" s="106">
        <f t="shared" si="9"/>
        <v>25</v>
      </c>
      <c r="AM88" s="104" cm="1">
        <f t="array" ref="AM88">IFERROR(IF(OR(P88&lt;0,P88&gt;4000,AL88&lt;55),0,INDEX('SEC Appendix V3'!$B$5:$F$8,_xlfn.IFS(AL88&lt;60,1,AL88&lt;65,2,AL88&lt;68,3,TRUE,4),MATCH(YEAR($R$27),'SEC Appendix V3'!$B$4:$F$4))*IF(P88&lt;=3000,P88,12000-(3*P88))),0)</f>
        <v>0</v>
      </c>
      <c r="AN88" s="106">
        <f t="shared" si="10"/>
        <v>25</v>
      </c>
      <c r="AO88" s="104" cm="1">
        <f t="array" ref="AO88">IFERROR(IF(OR(Q88&lt;0,Q88&gt;4000,AN88&lt;55),0,INDEX('SEC Appendix V3'!$B$5:$F$8,_xlfn.IFS(AN88&lt;60,1,AN88&lt;65,2,AN88&lt;68,3,TRUE,4),MATCH(YEAR($R$27),'SEC Appendix V3'!$B$4:$F$4))*IF(Q88&lt;=3000,Q88,12000-(3*Q88))),0)</f>
        <v>0</v>
      </c>
      <c r="AP88" s="79">
        <f t="shared" si="11"/>
        <v>0</v>
      </c>
    </row>
    <row r="89" spans="1:42" x14ac:dyDescent="0.35">
      <c r="A89" s="70">
        <v>60</v>
      </c>
      <c r="B89" s="58"/>
      <c r="C89" s="58"/>
      <c r="D89" s="59"/>
      <c r="E89" s="30" t="str">
        <f t="shared" si="0"/>
        <v>Jan-00</v>
      </c>
      <c r="F89" s="60"/>
      <c r="G89" s="60"/>
      <c r="H89" s="60"/>
      <c r="I89" s="60"/>
      <c r="J89" s="60"/>
      <c r="K89" s="60"/>
      <c r="L89" s="60"/>
      <c r="M89" s="60"/>
      <c r="N89" s="60"/>
      <c r="O89" s="60"/>
      <c r="P89" s="60"/>
      <c r="Q89" s="60"/>
      <c r="R89" s="50">
        <f t="shared" si="12"/>
        <v>25</v>
      </c>
      <c r="S89" s="104" cm="1">
        <f t="array" ref="S89">IFERROR(IF(OR(F89&lt;0,F89&gt;4000,R89&lt;55),0,INDEX('SEC Appendix V3'!$B$5:$F$8,_xlfn.IFS(R89&lt;60,1,R89&lt;65,2,R89&lt;68,3,TRUE,4),MATCH(YEAR($R$27),'SEC Appendix V3'!$B$4:$F$4))*IF(F89&lt;=3000,F89,12000-(3*F89))),0)</f>
        <v>0</v>
      </c>
      <c r="T89" s="106">
        <f t="shared" si="13"/>
        <v>25</v>
      </c>
      <c r="U89" s="104" cm="1">
        <f t="array" ref="U89">IFERROR(IF(OR(G89&lt;0,G89&gt;4000,T89&lt;55),0,INDEX('SEC Appendix V3'!$B$5:$F$8,_xlfn.IFS(T89&lt;60,1,T89&lt;65,2,T89&lt;68,3,TRUE,4),MATCH(YEAR($R$27),'SEC Appendix V3'!$B$4:$F$4))*IF(G89&lt;=3000,G89,12000-(3*G89))),0)</f>
        <v>0</v>
      </c>
      <c r="V89" s="106">
        <f t="shared" si="1"/>
        <v>25</v>
      </c>
      <c r="W89" s="104" cm="1">
        <f t="array" ref="W89">IFERROR(IF(OR(H89&lt;0,H89&gt;4000,V89&lt;55),0,INDEX('SEC Appendix V3'!$B$5:$F$8,_xlfn.IFS(V89&lt;60,1,V89&lt;65,2,V89&lt;68,3,TRUE,4),MATCH(YEAR($R$27),'SEC Appendix V3'!$B$4:$F$4))*IF(H89&lt;=3000,H89,12000-(3*H89))),0)</f>
        <v>0</v>
      </c>
      <c r="X89" s="106">
        <f t="shared" si="2"/>
        <v>25</v>
      </c>
      <c r="Y89" s="104" cm="1">
        <f t="array" ref="Y89">IFERROR(IF(OR(I89&lt;0,I89&gt;4000,X89&lt;55),0,INDEX('SEC Appendix V3'!$B$5:$F$8,_xlfn.IFS(X89&lt;60,1,X89&lt;65,2,X89&lt;68,3,TRUE,4),MATCH(YEAR($R$27),'SEC Appendix V3'!$B$4:$F$4))*IF(I89&lt;=3000,I89,12000-(3*I89))),0)</f>
        <v>0</v>
      </c>
      <c r="Z89" s="106">
        <f t="shared" si="3"/>
        <v>25</v>
      </c>
      <c r="AA89" s="104" cm="1">
        <f t="array" ref="AA89">IFERROR(IF(OR(J89&lt;0,J89&gt;4000,Z89&lt;55),0,INDEX('SEC Appendix V3'!$B$5:$F$8,_xlfn.IFS(Z89&lt;60,1,Z89&lt;65,2,Z89&lt;68,3,TRUE,4),MATCH(YEAR($R$27),'SEC Appendix V3'!$B$4:$F$4))*IF(J89&lt;=3000,J89,12000-(3*J89))),0)</f>
        <v>0</v>
      </c>
      <c r="AB89" s="106">
        <f t="shared" si="4"/>
        <v>25</v>
      </c>
      <c r="AC89" s="104" cm="1">
        <f t="array" ref="AC89">IFERROR(IF(OR(K89&lt;0,K89&gt;4000,AB89&lt;55),0,INDEX('SEC Appendix V3'!$B$5:$F$8,_xlfn.IFS(AB89&lt;60,1,AB89&lt;65,2,AB89&lt;68,3,TRUE,4),MATCH(YEAR($R$27),'SEC Appendix V3'!$B$4:$F$4))*IF(K89&lt;=3000,K89,12000-(3*K89))),0)</f>
        <v>0</v>
      </c>
      <c r="AD89" s="106">
        <f t="shared" si="5"/>
        <v>25</v>
      </c>
      <c r="AE89" s="104" cm="1">
        <f t="array" ref="AE89">IFERROR(IF(OR(L89&lt;0,L89&gt;4000,AD89&lt;55),0,INDEX('SEC Appendix V3'!$B$5:$F$8,_xlfn.IFS(AD89&lt;60,1,AD89&lt;65,2,AD89&lt;68,3,TRUE,4),MATCH(YEAR($R$27),'SEC Appendix V3'!$B$4:$F$4))*IF(L89&lt;=3000,L89,12000-(3*L89))),0)</f>
        <v>0</v>
      </c>
      <c r="AF89" s="106">
        <f t="shared" si="6"/>
        <v>25</v>
      </c>
      <c r="AG89" s="104" cm="1">
        <f t="array" ref="AG89">IFERROR(IF(OR(M89&lt;0,M89&gt;4000,AF89&lt;55),0,INDEX('SEC Appendix V3'!$B$5:$F$8,_xlfn.IFS(AF89&lt;60,1,AF89&lt;65,2,AF89&lt;68,3,TRUE,4),MATCH(YEAR($R$27),'SEC Appendix V3'!$B$4:$F$4))*IF(M89&lt;=3000,M89,12000-(3*M89))),0)</f>
        <v>0</v>
      </c>
      <c r="AH89" s="106">
        <f t="shared" si="7"/>
        <v>25</v>
      </c>
      <c r="AI89" s="104" cm="1">
        <f t="array" ref="AI89">IFERROR(IF(OR(N89&lt;0,N89&gt;4000,AH89&lt;55),0,INDEX('SEC Appendix V3'!$B$5:$F$8,_xlfn.IFS(AH89&lt;60,1,AH89&lt;65,2,AH89&lt;68,3,TRUE,4),MATCH(YEAR($R$27),'SEC Appendix V3'!$B$4:$F$4))*IF(N89&lt;=3000,N89,12000-(3*N89))),0)</f>
        <v>0</v>
      </c>
      <c r="AJ89" s="106">
        <f t="shared" si="8"/>
        <v>25</v>
      </c>
      <c r="AK89" s="104" cm="1">
        <f t="array" ref="AK89">IFERROR(IF(OR(O89&lt;0,O89&gt;4000,AJ89&lt;55),0,INDEX('SEC Appendix V3'!$B$5:$F$8,_xlfn.IFS(AJ89&lt;60,1,AJ89&lt;65,2,AJ89&lt;68,3,TRUE,4),MATCH(YEAR($R$27),'SEC Appendix V3'!$B$4:$F$4))*IF(O89&lt;=3000,O89,12000-(3*O89))),0)</f>
        <v>0</v>
      </c>
      <c r="AL89" s="106">
        <f t="shared" si="9"/>
        <v>25</v>
      </c>
      <c r="AM89" s="104" cm="1">
        <f t="array" ref="AM89">IFERROR(IF(OR(P89&lt;0,P89&gt;4000,AL89&lt;55),0,INDEX('SEC Appendix V3'!$B$5:$F$8,_xlfn.IFS(AL89&lt;60,1,AL89&lt;65,2,AL89&lt;68,3,TRUE,4),MATCH(YEAR($R$27),'SEC Appendix V3'!$B$4:$F$4))*IF(P89&lt;=3000,P89,12000-(3*P89))),0)</f>
        <v>0</v>
      </c>
      <c r="AN89" s="106">
        <f t="shared" si="10"/>
        <v>25</v>
      </c>
      <c r="AO89" s="104" cm="1">
        <f t="array" ref="AO89">IFERROR(IF(OR(Q89&lt;0,Q89&gt;4000,AN89&lt;55),0,INDEX('SEC Appendix V3'!$B$5:$F$8,_xlfn.IFS(AN89&lt;60,1,AN89&lt;65,2,AN89&lt;68,3,TRUE,4),MATCH(YEAR($R$27),'SEC Appendix V3'!$B$4:$F$4))*IF(Q89&lt;=3000,Q89,12000-(3*Q89))),0)</f>
        <v>0</v>
      </c>
      <c r="AP89" s="79">
        <f t="shared" si="11"/>
        <v>0</v>
      </c>
    </row>
    <row r="90" spans="1:42" x14ac:dyDescent="0.35">
      <c r="A90" s="70">
        <v>61</v>
      </c>
      <c r="B90" s="57"/>
      <c r="C90" s="58"/>
      <c r="D90" s="59"/>
      <c r="E90" s="30" t="str">
        <f t="shared" si="0"/>
        <v>Jan-00</v>
      </c>
      <c r="F90" s="60"/>
      <c r="G90" s="60"/>
      <c r="H90" s="60"/>
      <c r="I90" s="60"/>
      <c r="J90" s="60"/>
      <c r="K90" s="60"/>
      <c r="L90" s="60"/>
      <c r="M90" s="60"/>
      <c r="N90" s="60"/>
      <c r="O90" s="60"/>
      <c r="P90" s="60"/>
      <c r="Q90" s="60"/>
      <c r="R90" s="50">
        <f t="shared" si="12"/>
        <v>25</v>
      </c>
      <c r="S90" s="104" cm="1">
        <f t="array" ref="S90">IFERROR(IF(OR(F90&lt;0,F90&gt;4000,R90&lt;55),0,INDEX('SEC Appendix V3'!$B$5:$F$8,_xlfn.IFS(R90&lt;60,1,R90&lt;65,2,R90&lt;68,3,TRUE,4),MATCH(YEAR($R$27),'SEC Appendix V3'!$B$4:$F$4))*IF(F90&lt;=3000,F90,12000-(3*F90))),0)</f>
        <v>0</v>
      </c>
      <c r="T90" s="106">
        <f t="shared" si="13"/>
        <v>25</v>
      </c>
      <c r="U90" s="104" cm="1">
        <f t="array" ref="U90">IFERROR(IF(OR(G90&lt;0,G90&gt;4000,T90&lt;55),0,INDEX('SEC Appendix V3'!$B$5:$F$8,_xlfn.IFS(T90&lt;60,1,T90&lt;65,2,T90&lt;68,3,TRUE,4),MATCH(YEAR($R$27),'SEC Appendix V3'!$B$4:$F$4))*IF(G90&lt;=3000,G90,12000-(3*G90))),0)</f>
        <v>0</v>
      </c>
      <c r="V90" s="106">
        <f t="shared" si="1"/>
        <v>25</v>
      </c>
      <c r="W90" s="104" cm="1">
        <f t="array" ref="W90">IFERROR(IF(OR(H90&lt;0,H90&gt;4000,V90&lt;55),0,INDEX('SEC Appendix V3'!$B$5:$F$8,_xlfn.IFS(V90&lt;60,1,V90&lt;65,2,V90&lt;68,3,TRUE,4),MATCH(YEAR($R$27),'SEC Appendix V3'!$B$4:$F$4))*IF(H90&lt;=3000,H90,12000-(3*H90))),0)</f>
        <v>0</v>
      </c>
      <c r="X90" s="106">
        <f t="shared" si="2"/>
        <v>25</v>
      </c>
      <c r="Y90" s="104" cm="1">
        <f t="array" ref="Y90">IFERROR(IF(OR(I90&lt;0,I90&gt;4000,X90&lt;55),0,INDEX('SEC Appendix V3'!$B$5:$F$8,_xlfn.IFS(X90&lt;60,1,X90&lt;65,2,X90&lt;68,3,TRUE,4),MATCH(YEAR($R$27),'SEC Appendix V3'!$B$4:$F$4))*IF(I90&lt;=3000,I90,12000-(3*I90))),0)</f>
        <v>0</v>
      </c>
      <c r="Z90" s="106">
        <f t="shared" si="3"/>
        <v>25</v>
      </c>
      <c r="AA90" s="104" cm="1">
        <f t="array" ref="AA90">IFERROR(IF(OR(J90&lt;0,J90&gt;4000,Z90&lt;55),0,INDEX('SEC Appendix V3'!$B$5:$F$8,_xlfn.IFS(Z90&lt;60,1,Z90&lt;65,2,Z90&lt;68,3,TRUE,4),MATCH(YEAR($R$27),'SEC Appendix V3'!$B$4:$F$4))*IF(J90&lt;=3000,J90,12000-(3*J90))),0)</f>
        <v>0</v>
      </c>
      <c r="AB90" s="106">
        <f t="shared" si="4"/>
        <v>25</v>
      </c>
      <c r="AC90" s="104" cm="1">
        <f t="array" ref="AC90">IFERROR(IF(OR(K90&lt;0,K90&gt;4000,AB90&lt;55),0,INDEX('SEC Appendix V3'!$B$5:$F$8,_xlfn.IFS(AB90&lt;60,1,AB90&lt;65,2,AB90&lt;68,3,TRUE,4),MATCH(YEAR($R$27),'SEC Appendix V3'!$B$4:$F$4))*IF(K90&lt;=3000,K90,12000-(3*K90))),0)</f>
        <v>0</v>
      </c>
      <c r="AD90" s="106">
        <f t="shared" si="5"/>
        <v>25</v>
      </c>
      <c r="AE90" s="104" cm="1">
        <f t="array" ref="AE90">IFERROR(IF(OR(L90&lt;0,L90&gt;4000,AD90&lt;55),0,INDEX('SEC Appendix V3'!$B$5:$F$8,_xlfn.IFS(AD90&lt;60,1,AD90&lt;65,2,AD90&lt;68,3,TRUE,4),MATCH(YEAR($R$27),'SEC Appendix V3'!$B$4:$F$4))*IF(L90&lt;=3000,L90,12000-(3*L90))),0)</f>
        <v>0</v>
      </c>
      <c r="AF90" s="106">
        <f t="shared" si="6"/>
        <v>25</v>
      </c>
      <c r="AG90" s="104" cm="1">
        <f t="array" ref="AG90">IFERROR(IF(OR(M90&lt;0,M90&gt;4000,AF90&lt;55),0,INDEX('SEC Appendix V3'!$B$5:$F$8,_xlfn.IFS(AF90&lt;60,1,AF90&lt;65,2,AF90&lt;68,3,TRUE,4),MATCH(YEAR($R$27),'SEC Appendix V3'!$B$4:$F$4))*IF(M90&lt;=3000,M90,12000-(3*M90))),0)</f>
        <v>0</v>
      </c>
      <c r="AH90" s="106">
        <f t="shared" si="7"/>
        <v>25</v>
      </c>
      <c r="AI90" s="104" cm="1">
        <f t="array" ref="AI90">IFERROR(IF(OR(N90&lt;0,N90&gt;4000,AH90&lt;55),0,INDEX('SEC Appendix V3'!$B$5:$F$8,_xlfn.IFS(AH90&lt;60,1,AH90&lt;65,2,AH90&lt;68,3,TRUE,4),MATCH(YEAR($R$27),'SEC Appendix V3'!$B$4:$F$4))*IF(N90&lt;=3000,N90,12000-(3*N90))),0)</f>
        <v>0</v>
      </c>
      <c r="AJ90" s="106">
        <f t="shared" si="8"/>
        <v>25</v>
      </c>
      <c r="AK90" s="104" cm="1">
        <f t="array" ref="AK90">IFERROR(IF(OR(O90&lt;0,O90&gt;4000,AJ90&lt;55),0,INDEX('SEC Appendix V3'!$B$5:$F$8,_xlfn.IFS(AJ90&lt;60,1,AJ90&lt;65,2,AJ90&lt;68,3,TRUE,4),MATCH(YEAR($R$27),'SEC Appendix V3'!$B$4:$F$4))*IF(O90&lt;=3000,O90,12000-(3*O90))),0)</f>
        <v>0</v>
      </c>
      <c r="AL90" s="106">
        <f t="shared" si="9"/>
        <v>25</v>
      </c>
      <c r="AM90" s="104" cm="1">
        <f t="array" ref="AM90">IFERROR(IF(OR(P90&lt;0,P90&gt;4000,AL90&lt;55),0,INDEX('SEC Appendix V3'!$B$5:$F$8,_xlfn.IFS(AL90&lt;60,1,AL90&lt;65,2,AL90&lt;68,3,TRUE,4),MATCH(YEAR($R$27),'SEC Appendix V3'!$B$4:$F$4))*IF(P90&lt;=3000,P90,12000-(3*P90))),0)</f>
        <v>0</v>
      </c>
      <c r="AN90" s="106">
        <f t="shared" si="10"/>
        <v>25</v>
      </c>
      <c r="AO90" s="104" cm="1">
        <f t="array" ref="AO90">IFERROR(IF(OR(Q90&lt;0,Q90&gt;4000,AN90&lt;55),0,INDEX('SEC Appendix V3'!$B$5:$F$8,_xlfn.IFS(AN90&lt;60,1,AN90&lt;65,2,AN90&lt;68,3,TRUE,4),MATCH(YEAR($R$27),'SEC Appendix V3'!$B$4:$F$4))*IF(Q90&lt;=3000,Q90,12000-(3*Q90))),0)</f>
        <v>0</v>
      </c>
      <c r="AP90" s="79">
        <f t="shared" si="11"/>
        <v>0</v>
      </c>
    </row>
    <row r="91" spans="1:42" x14ac:dyDescent="0.35">
      <c r="A91" s="70">
        <v>62</v>
      </c>
      <c r="B91" s="57"/>
      <c r="C91" s="58"/>
      <c r="D91" s="59"/>
      <c r="E91" s="30" t="str">
        <f t="shared" si="0"/>
        <v>Jan-00</v>
      </c>
      <c r="F91" s="60"/>
      <c r="G91" s="60"/>
      <c r="H91" s="60"/>
      <c r="I91" s="60"/>
      <c r="J91" s="60"/>
      <c r="K91" s="60"/>
      <c r="L91" s="60"/>
      <c r="M91" s="60"/>
      <c r="N91" s="60"/>
      <c r="O91" s="60"/>
      <c r="P91" s="60"/>
      <c r="Q91" s="60"/>
      <c r="R91" s="50">
        <f t="shared" si="12"/>
        <v>25</v>
      </c>
      <c r="S91" s="104" cm="1">
        <f t="array" ref="S91">IFERROR(IF(OR(F91&lt;0,F91&gt;4000,R91&lt;55),0,INDEX('SEC Appendix V3'!$B$5:$F$8,_xlfn.IFS(R91&lt;60,1,R91&lt;65,2,R91&lt;68,3,TRUE,4),MATCH(YEAR($R$27),'SEC Appendix V3'!$B$4:$F$4))*IF(F91&lt;=3000,F91,12000-(3*F91))),0)</f>
        <v>0</v>
      </c>
      <c r="T91" s="106">
        <f t="shared" si="13"/>
        <v>25</v>
      </c>
      <c r="U91" s="104" cm="1">
        <f t="array" ref="U91">IFERROR(IF(OR(G91&lt;0,G91&gt;4000,T91&lt;55),0,INDEX('SEC Appendix V3'!$B$5:$F$8,_xlfn.IFS(T91&lt;60,1,T91&lt;65,2,T91&lt;68,3,TRUE,4),MATCH(YEAR($R$27),'SEC Appendix V3'!$B$4:$F$4))*IF(G91&lt;=3000,G91,12000-(3*G91))),0)</f>
        <v>0</v>
      </c>
      <c r="V91" s="106">
        <f t="shared" si="1"/>
        <v>25</v>
      </c>
      <c r="W91" s="104" cm="1">
        <f t="array" ref="W91">IFERROR(IF(OR(H91&lt;0,H91&gt;4000,V91&lt;55),0,INDEX('SEC Appendix V3'!$B$5:$F$8,_xlfn.IFS(V91&lt;60,1,V91&lt;65,2,V91&lt;68,3,TRUE,4),MATCH(YEAR($R$27),'SEC Appendix V3'!$B$4:$F$4))*IF(H91&lt;=3000,H91,12000-(3*H91))),0)</f>
        <v>0</v>
      </c>
      <c r="X91" s="106">
        <f t="shared" si="2"/>
        <v>25</v>
      </c>
      <c r="Y91" s="104" cm="1">
        <f t="array" ref="Y91">IFERROR(IF(OR(I91&lt;0,I91&gt;4000,X91&lt;55),0,INDEX('SEC Appendix V3'!$B$5:$F$8,_xlfn.IFS(X91&lt;60,1,X91&lt;65,2,X91&lt;68,3,TRUE,4),MATCH(YEAR($R$27),'SEC Appendix V3'!$B$4:$F$4))*IF(I91&lt;=3000,I91,12000-(3*I91))),0)</f>
        <v>0</v>
      </c>
      <c r="Z91" s="106">
        <f t="shared" si="3"/>
        <v>25</v>
      </c>
      <c r="AA91" s="104" cm="1">
        <f t="array" ref="AA91">IFERROR(IF(OR(J91&lt;0,J91&gt;4000,Z91&lt;55),0,INDEX('SEC Appendix V3'!$B$5:$F$8,_xlfn.IFS(Z91&lt;60,1,Z91&lt;65,2,Z91&lt;68,3,TRUE,4),MATCH(YEAR($R$27),'SEC Appendix V3'!$B$4:$F$4))*IF(J91&lt;=3000,J91,12000-(3*J91))),0)</f>
        <v>0</v>
      </c>
      <c r="AB91" s="106">
        <f t="shared" si="4"/>
        <v>25</v>
      </c>
      <c r="AC91" s="104" cm="1">
        <f t="array" ref="AC91">IFERROR(IF(OR(K91&lt;0,K91&gt;4000,AB91&lt;55),0,INDEX('SEC Appendix V3'!$B$5:$F$8,_xlfn.IFS(AB91&lt;60,1,AB91&lt;65,2,AB91&lt;68,3,TRUE,4),MATCH(YEAR($R$27),'SEC Appendix V3'!$B$4:$F$4))*IF(K91&lt;=3000,K91,12000-(3*K91))),0)</f>
        <v>0</v>
      </c>
      <c r="AD91" s="106">
        <f t="shared" si="5"/>
        <v>25</v>
      </c>
      <c r="AE91" s="104" cm="1">
        <f t="array" ref="AE91">IFERROR(IF(OR(L91&lt;0,L91&gt;4000,AD91&lt;55),0,INDEX('SEC Appendix V3'!$B$5:$F$8,_xlfn.IFS(AD91&lt;60,1,AD91&lt;65,2,AD91&lt;68,3,TRUE,4),MATCH(YEAR($R$27),'SEC Appendix V3'!$B$4:$F$4))*IF(L91&lt;=3000,L91,12000-(3*L91))),0)</f>
        <v>0</v>
      </c>
      <c r="AF91" s="106">
        <f t="shared" si="6"/>
        <v>25</v>
      </c>
      <c r="AG91" s="104" cm="1">
        <f t="array" ref="AG91">IFERROR(IF(OR(M91&lt;0,M91&gt;4000,AF91&lt;55),0,INDEX('SEC Appendix V3'!$B$5:$F$8,_xlfn.IFS(AF91&lt;60,1,AF91&lt;65,2,AF91&lt;68,3,TRUE,4),MATCH(YEAR($R$27),'SEC Appendix V3'!$B$4:$F$4))*IF(M91&lt;=3000,M91,12000-(3*M91))),0)</f>
        <v>0</v>
      </c>
      <c r="AH91" s="106">
        <f t="shared" si="7"/>
        <v>25</v>
      </c>
      <c r="AI91" s="104" cm="1">
        <f t="array" ref="AI91">IFERROR(IF(OR(N91&lt;0,N91&gt;4000,AH91&lt;55),0,INDEX('SEC Appendix V3'!$B$5:$F$8,_xlfn.IFS(AH91&lt;60,1,AH91&lt;65,2,AH91&lt;68,3,TRUE,4),MATCH(YEAR($R$27),'SEC Appendix V3'!$B$4:$F$4))*IF(N91&lt;=3000,N91,12000-(3*N91))),0)</f>
        <v>0</v>
      </c>
      <c r="AJ91" s="106">
        <f t="shared" si="8"/>
        <v>25</v>
      </c>
      <c r="AK91" s="104" cm="1">
        <f t="array" ref="AK91">IFERROR(IF(OR(O91&lt;0,O91&gt;4000,AJ91&lt;55),0,INDEX('SEC Appendix V3'!$B$5:$F$8,_xlfn.IFS(AJ91&lt;60,1,AJ91&lt;65,2,AJ91&lt;68,3,TRUE,4),MATCH(YEAR($R$27),'SEC Appendix V3'!$B$4:$F$4))*IF(O91&lt;=3000,O91,12000-(3*O91))),0)</f>
        <v>0</v>
      </c>
      <c r="AL91" s="106">
        <f t="shared" si="9"/>
        <v>25</v>
      </c>
      <c r="AM91" s="104" cm="1">
        <f t="array" ref="AM91">IFERROR(IF(OR(P91&lt;0,P91&gt;4000,AL91&lt;55),0,INDEX('SEC Appendix V3'!$B$5:$F$8,_xlfn.IFS(AL91&lt;60,1,AL91&lt;65,2,AL91&lt;68,3,TRUE,4),MATCH(YEAR($R$27),'SEC Appendix V3'!$B$4:$F$4))*IF(P91&lt;=3000,P91,12000-(3*P91))),0)</f>
        <v>0</v>
      </c>
      <c r="AN91" s="106">
        <f t="shared" si="10"/>
        <v>25</v>
      </c>
      <c r="AO91" s="104" cm="1">
        <f t="array" ref="AO91">IFERROR(IF(OR(Q91&lt;0,Q91&gt;4000,AN91&lt;55),0,INDEX('SEC Appendix V3'!$B$5:$F$8,_xlfn.IFS(AN91&lt;60,1,AN91&lt;65,2,AN91&lt;68,3,TRUE,4),MATCH(YEAR($R$27),'SEC Appendix V3'!$B$4:$F$4))*IF(Q91&lt;=3000,Q91,12000-(3*Q91))),0)</f>
        <v>0</v>
      </c>
      <c r="AP91" s="79">
        <f t="shared" si="11"/>
        <v>0</v>
      </c>
    </row>
    <row r="92" spans="1:42" x14ac:dyDescent="0.35">
      <c r="A92" s="70">
        <v>63</v>
      </c>
      <c r="B92" s="58"/>
      <c r="C92" s="58"/>
      <c r="D92" s="59"/>
      <c r="E92" s="30" t="str">
        <f t="shared" si="0"/>
        <v>Jan-00</v>
      </c>
      <c r="F92" s="60"/>
      <c r="G92" s="60"/>
      <c r="H92" s="60"/>
      <c r="I92" s="60"/>
      <c r="J92" s="60"/>
      <c r="K92" s="60"/>
      <c r="L92" s="60"/>
      <c r="M92" s="60"/>
      <c r="N92" s="60"/>
      <c r="O92" s="60"/>
      <c r="P92" s="60"/>
      <c r="Q92" s="60"/>
      <c r="R92" s="50">
        <f t="shared" si="12"/>
        <v>25</v>
      </c>
      <c r="S92" s="104" cm="1">
        <f t="array" ref="S92">IFERROR(IF(OR(F92&lt;0,F92&gt;4000,R92&lt;55),0,INDEX('SEC Appendix V3'!$B$5:$F$8,_xlfn.IFS(R92&lt;60,1,R92&lt;65,2,R92&lt;68,3,TRUE,4),MATCH(YEAR($R$27),'SEC Appendix V3'!$B$4:$F$4))*IF(F92&lt;=3000,F92,12000-(3*F92))),0)</f>
        <v>0</v>
      </c>
      <c r="T92" s="106">
        <f t="shared" si="13"/>
        <v>25</v>
      </c>
      <c r="U92" s="104" cm="1">
        <f t="array" ref="U92">IFERROR(IF(OR(G92&lt;0,G92&gt;4000,T92&lt;55),0,INDEX('SEC Appendix V3'!$B$5:$F$8,_xlfn.IFS(T92&lt;60,1,T92&lt;65,2,T92&lt;68,3,TRUE,4),MATCH(YEAR($R$27),'SEC Appendix V3'!$B$4:$F$4))*IF(G92&lt;=3000,G92,12000-(3*G92))),0)</f>
        <v>0</v>
      </c>
      <c r="V92" s="106">
        <f t="shared" si="1"/>
        <v>25</v>
      </c>
      <c r="W92" s="104" cm="1">
        <f t="array" ref="W92">IFERROR(IF(OR(H92&lt;0,H92&gt;4000,V92&lt;55),0,INDEX('SEC Appendix V3'!$B$5:$F$8,_xlfn.IFS(V92&lt;60,1,V92&lt;65,2,V92&lt;68,3,TRUE,4),MATCH(YEAR($R$27),'SEC Appendix V3'!$B$4:$F$4))*IF(H92&lt;=3000,H92,12000-(3*H92))),0)</f>
        <v>0</v>
      </c>
      <c r="X92" s="106">
        <f t="shared" si="2"/>
        <v>25</v>
      </c>
      <c r="Y92" s="104" cm="1">
        <f t="array" ref="Y92">IFERROR(IF(OR(I92&lt;0,I92&gt;4000,X92&lt;55),0,INDEX('SEC Appendix V3'!$B$5:$F$8,_xlfn.IFS(X92&lt;60,1,X92&lt;65,2,X92&lt;68,3,TRUE,4),MATCH(YEAR($R$27),'SEC Appendix V3'!$B$4:$F$4))*IF(I92&lt;=3000,I92,12000-(3*I92))),0)</f>
        <v>0</v>
      </c>
      <c r="Z92" s="106">
        <f t="shared" si="3"/>
        <v>25</v>
      </c>
      <c r="AA92" s="104" cm="1">
        <f t="array" ref="AA92">IFERROR(IF(OR(J92&lt;0,J92&gt;4000,Z92&lt;55),0,INDEX('SEC Appendix V3'!$B$5:$F$8,_xlfn.IFS(Z92&lt;60,1,Z92&lt;65,2,Z92&lt;68,3,TRUE,4),MATCH(YEAR($R$27),'SEC Appendix V3'!$B$4:$F$4))*IF(J92&lt;=3000,J92,12000-(3*J92))),0)</f>
        <v>0</v>
      </c>
      <c r="AB92" s="106">
        <f t="shared" si="4"/>
        <v>25</v>
      </c>
      <c r="AC92" s="104" cm="1">
        <f t="array" ref="AC92">IFERROR(IF(OR(K92&lt;0,K92&gt;4000,AB92&lt;55),0,INDEX('SEC Appendix V3'!$B$5:$F$8,_xlfn.IFS(AB92&lt;60,1,AB92&lt;65,2,AB92&lt;68,3,TRUE,4),MATCH(YEAR($R$27),'SEC Appendix V3'!$B$4:$F$4))*IF(K92&lt;=3000,K92,12000-(3*K92))),0)</f>
        <v>0</v>
      </c>
      <c r="AD92" s="106">
        <f t="shared" si="5"/>
        <v>25</v>
      </c>
      <c r="AE92" s="104" cm="1">
        <f t="array" ref="AE92">IFERROR(IF(OR(L92&lt;0,L92&gt;4000,AD92&lt;55),0,INDEX('SEC Appendix V3'!$B$5:$F$8,_xlfn.IFS(AD92&lt;60,1,AD92&lt;65,2,AD92&lt;68,3,TRUE,4),MATCH(YEAR($R$27),'SEC Appendix V3'!$B$4:$F$4))*IF(L92&lt;=3000,L92,12000-(3*L92))),0)</f>
        <v>0</v>
      </c>
      <c r="AF92" s="106">
        <f t="shared" si="6"/>
        <v>25</v>
      </c>
      <c r="AG92" s="104" cm="1">
        <f t="array" ref="AG92">IFERROR(IF(OR(M92&lt;0,M92&gt;4000,AF92&lt;55),0,INDEX('SEC Appendix V3'!$B$5:$F$8,_xlfn.IFS(AF92&lt;60,1,AF92&lt;65,2,AF92&lt;68,3,TRUE,4),MATCH(YEAR($R$27),'SEC Appendix V3'!$B$4:$F$4))*IF(M92&lt;=3000,M92,12000-(3*M92))),0)</f>
        <v>0</v>
      </c>
      <c r="AH92" s="106">
        <f t="shared" si="7"/>
        <v>25</v>
      </c>
      <c r="AI92" s="104" cm="1">
        <f t="array" ref="AI92">IFERROR(IF(OR(N92&lt;0,N92&gt;4000,AH92&lt;55),0,INDEX('SEC Appendix V3'!$B$5:$F$8,_xlfn.IFS(AH92&lt;60,1,AH92&lt;65,2,AH92&lt;68,3,TRUE,4),MATCH(YEAR($R$27),'SEC Appendix V3'!$B$4:$F$4))*IF(N92&lt;=3000,N92,12000-(3*N92))),0)</f>
        <v>0</v>
      </c>
      <c r="AJ92" s="106">
        <f t="shared" si="8"/>
        <v>25</v>
      </c>
      <c r="AK92" s="104" cm="1">
        <f t="array" ref="AK92">IFERROR(IF(OR(O92&lt;0,O92&gt;4000,AJ92&lt;55),0,INDEX('SEC Appendix V3'!$B$5:$F$8,_xlfn.IFS(AJ92&lt;60,1,AJ92&lt;65,2,AJ92&lt;68,3,TRUE,4),MATCH(YEAR($R$27),'SEC Appendix V3'!$B$4:$F$4))*IF(O92&lt;=3000,O92,12000-(3*O92))),0)</f>
        <v>0</v>
      </c>
      <c r="AL92" s="106">
        <f t="shared" si="9"/>
        <v>25</v>
      </c>
      <c r="AM92" s="104" cm="1">
        <f t="array" ref="AM92">IFERROR(IF(OR(P92&lt;0,P92&gt;4000,AL92&lt;55),0,INDEX('SEC Appendix V3'!$B$5:$F$8,_xlfn.IFS(AL92&lt;60,1,AL92&lt;65,2,AL92&lt;68,3,TRUE,4),MATCH(YEAR($R$27),'SEC Appendix V3'!$B$4:$F$4))*IF(P92&lt;=3000,P92,12000-(3*P92))),0)</f>
        <v>0</v>
      </c>
      <c r="AN92" s="106">
        <f t="shared" si="10"/>
        <v>25</v>
      </c>
      <c r="AO92" s="104" cm="1">
        <f t="array" ref="AO92">IFERROR(IF(OR(Q92&lt;0,Q92&gt;4000,AN92&lt;55),0,INDEX('SEC Appendix V3'!$B$5:$F$8,_xlfn.IFS(AN92&lt;60,1,AN92&lt;65,2,AN92&lt;68,3,TRUE,4),MATCH(YEAR($R$27),'SEC Appendix V3'!$B$4:$F$4))*IF(Q92&lt;=3000,Q92,12000-(3*Q92))),0)</f>
        <v>0</v>
      </c>
      <c r="AP92" s="79">
        <f t="shared" si="11"/>
        <v>0</v>
      </c>
    </row>
    <row r="93" spans="1:42" x14ac:dyDescent="0.35">
      <c r="A93" s="70">
        <v>64</v>
      </c>
      <c r="B93" s="57"/>
      <c r="C93" s="58"/>
      <c r="D93" s="59"/>
      <c r="E93" s="30" t="str">
        <f t="shared" si="0"/>
        <v>Jan-00</v>
      </c>
      <c r="F93" s="60"/>
      <c r="G93" s="60"/>
      <c r="H93" s="60"/>
      <c r="I93" s="60"/>
      <c r="J93" s="60"/>
      <c r="K93" s="60"/>
      <c r="L93" s="60"/>
      <c r="M93" s="60"/>
      <c r="N93" s="60"/>
      <c r="O93" s="60"/>
      <c r="P93" s="60"/>
      <c r="Q93" s="60"/>
      <c r="R93" s="50">
        <f t="shared" si="12"/>
        <v>25</v>
      </c>
      <c r="S93" s="104" cm="1">
        <f t="array" ref="S93">IFERROR(IF(OR(F93&lt;0,F93&gt;4000,R93&lt;55),0,INDEX('SEC Appendix V3'!$B$5:$F$8,_xlfn.IFS(R93&lt;60,1,R93&lt;65,2,R93&lt;68,3,TRUE,4),MATCH(YEAR($R$27),'SEC Appendix V3'!$B$4:$F$4))*IF(F93&lt;=3000,F93,12000-(3*F93))),0)</f>
        <v>0</v>
      </c>
      <c r="T93" s="106">
        <f t="shared" si="13"/>
        <v>25</v>
      </c>
      <c r="U93" s="104" cm="1">
        <f t="array" ref="U93">IFERROR(IF(OR(G93&lt;0,G93&gt;4000,T93&lt;55),0,INDEX('SEC Appendix V3'!$B$5:$F$8,_xlfn.IFS(T93&lt;60,1,T93&lt;65,2,T93&lt;68,3,TRUE,4),MATCH(YEAR($R$27),'SEC Appendix V3'!$B$4:$F$4))*IF(G93&lt;=3000,G93,12000-(3*G93))),0)</f>
        <v>0</v>
      </c>
      <c r="V93" s="106">
        <f t="shared" si="1"/>
        <v>25</v>
      </c>
      <c r="W93" s="104" cm="1">
        <f t="array" ref="W93">IFERROR(IF(OR(H93&lt;0,H93&gt;4000,V93&lt;55),0,INDEX('SEC Appendix V3'!$B$5:$F$8,_xlfn.IFS(V93&lt;60,1,V93&lt;65,2,V93&lt;68,3,TRUE,4),MATCH(YEAR($R$27),'SEC Appendix V3'!$B$4:$F$4))*IF(H93&lt;=3000,H93,12000-(3*H93))),0)</f>
        <v>0</v>
      </c>
      <c r="X93" s="106">
        <f t="shared" si="2"/>
        <v>25</v>
      </c>
      <c r="Y93" s="104" cm="1">
        <f t="array" ref="Y93">IFERROR(IF(OR(I93&lt;0,I93&gt;4000,X93&lt;55),0,INDEX('SEC Appendix V3'!$B$5:$F$8,_xlfn.IFS(X93&lt;60,1,X93&lt;65,2,X93&lt;68,3,TRUE,4),MATCH(YEAR($R$27),'SEC Appendix V3'!$B$4:$F$4))*IF(I93&lt;=3000,I93,12000-(3*I93))),0)</f>
        <v>0</v>
      </c>
      <c r="Z93" s="106">
        <f t="shared" si="3"/>
        <v>25</v>
      </c>
      <c r="AA93" s="104" cm="1">
        <f t="array" ref="AA93">IFERROR(IF(OR(J93&lt;0,J93&gt;4000,Z93&lt;55),0,INDEX('SEC Appendix V3'!$B$5:$F$8,_xlfn.IFS(Z93&lt;60,1,Z93&lt;65,2,Z93&lt;68,3,TRUE,4),MATCH(YEAR($R$27),'SEC Appendix V3'!$B$4:$F$4))*IF(J93&lt;=3000,J93,12000-(3*J93))),0)</f>
        <v>0</v>
      </c>
      <c r="AB93" s="106">
        <f t="shared" si="4"/>
        <v>25</v>
      </c>
      <c r="AC93" s="104" cm="1">
        <f t="array" ref="AC93">IFERROR(IF(OR(K93&lt;0,K93&gt;4000,AB93&lt;55),0,INDEX('SEC Appendix V3'!$B$5:$F$8,_xlfn.IFS(AB93&lt;60,1,AB93&lt;65,2,AB93&lt;68,3,TRUE,4),MATCH(YEAR($R$27),'SEC Appendix V3'!$B$4:$F$4))*IF(K93&lt;=3000,K93,12000-(3*K93))),0)</f>
        <v>0</v>
      </c>
      <c r="AD93" s="106">
        <f t="shared" si="5"/>
        <v>25</v>
      </c>
      <c r="AE93" s="104" cm="1">
        <f t="array" ref="AE93">IFERROR(IF(OR(L93&lt;0,L93&gt;4000,AD93&lt;55),0,INDEX('SEC Appendix V3'!$B$5:$F$8,_xlfn.IFS(AD93&lt;60,1,AD93&lt;65,2,AD93&lt;68,3,TRUE,4),MATCH(YEAR($R$27),'SEC Appendix V3'!$B$4:$F$4))*IF(L93&lt;=3000,L93,12000-(3*L93))),0)</f>
        <v>0</v>
      </c>
      <c r="AF93" s="106">
        <f t="shared" si="6"/>
        <v>25</v>
      </c>
      <c r="AG93" s="104" cm="1">
        <f t="array" ref="AG93">IFERROR(IF(OR(M93&lt;0,M93&gt;4000,AF93&lt;55),0,INDEX('SEC Appendix V3'!$B$5:$F$8,_xlfn.IFS(AF93&lt;60,1,AF93&lt;65,2,AF93&lt;68,3,TRUE,4),MATCH(YEAR($R$27),'SEC Appendix V3'!$B$4:$F$4))*IF(M93&lt;=3000,M93,12000-(3*M93))),0)</f>
        <v>0</v>
      </c>
      <c r="AH93" s="106">
        <f t="shared" si="7"/>
        <v>25</v>
      </c>
      <c r="AI93" s="104" cm="1">
        <f t="array" ref="AI93">IFERROR(IF(OR(N93&lt;0,N93&gt;4000,AH93&lt;55),0,INDEX('SEC Appendix V3'!$B$5:$F$8,_xlfn.IFS(AH93&lt;60,1,AH93&lt;65,2,AH93&lt;68,3,TRUE,4),MATCH(YEAR($R$27),'SEC Appendix V3'!$B$4:$F$4))*IF(N93&lt;=3000,N93,12000-(3*N93))),0)</f>
        <v>0</v>
      </c>
      <c r="AJ93" s="106">
        <f t="shared" si="8"/>
        <v>25</v>
      </c>
      <c r="AK93" s="104" cm="1">
        <f t="array" ref="AK93">IFERROR(IF(OR(O93&lt;0,O93&gt;4000,AJ93&lt;55),0,INDEX('SEC Appendix V3'!$B$5:$F$8,_xlfn.IFS(AJ93&lt;60,1,AJ93&lt;65,2,AJ93&lt;68,3,TRUE,4),MATCH(YEAR($R$27),'SEC Appendix V3'!$B$4:$F$4))*IF(O93&lt;=3000,O93,12000-(3*O93))),0)</f>
        <v>0</v>
      </c>
      <c r="AL93" s="106">
        <f t="shared" si="9"/>
        <v>25</v>
      </c>
      <c r="AM93" s="104" cm="1">
        <f t="array" ref="AM93">IFERROR(IF(OR(P93&lt;0,P93&gt;4000,AL93&lt;55),0,INDEX('SEC Appendix V3'!$B$5:$F$8,_xlfn.IFS(AL93&lt;60,1,AL93&lt;65,2,AL93&lt;68,3,TRUE,4),MATCH(YEAR($R$27),'SEC Appendix V3'!$B$4:$F$4))*IF(P93&lt;=3000,P93,12000-(3*P93))),0)</f>
        <v>0</v>
      </c>
      <c r="AN93" s="106">
        <f t="shared" si="10"/>
        <v>25</v>
      </c>
      <c r="AO93" s="104" cm="1">
        <f t="array" ref="AO93">IFERROR(IF(OR(Q93&lt;0,Q93&gt;4000,AN93&lt;55),0,INDEX('SEC Appendix V3'!$B$5:$F$8,_xlfn.IFS(AN93&lt;60,1,AN93&lt;65,2,AN93&lt;68,3,TRUE,4),MATCH(YEAR($R$27),'SEC Appendix V3'!$B$4:$F$4))*IF(Q93&lt;=3000,Q93,12000-(3*Q93))),0)</f>
        <v>0</v>
      </c>
      <c r="AP93" s="79">
        <f t="shared" si="11"/>
        <v>0</v>
      </c>
    </row>
    <row r="94" spans="1:42" x14ac:dyDescent="0.35">
      <c r="A94" s="70">
        <v>65</v>
      </c>
      <c r="B94" s="57"/>
      <c r="C94" s="58"/>
      <c r="D94" s="59"/>
      <c r="E94" s="30" t="str">
        <f t="shared" ref="E94:E129" si="14">TEXT(D94,"Mmm-YY")</f>
        <v>Jan-00</v>
      </c>
      <c r="F94" s="60"/>
      <c r="G94" s="60"/>
      <c r="H94" s="60"/>
      <c r="I94" s="60"/>
      <c r="J94" s="60"/>
      <c r="K94" s="60"/>
      <c r="L94" s="60"/>
      <c r="M94" s="60"/>
      <c r="N94" s="60"/>
      <c r="O94" s="60"/>
      <c r="P94" s="60"/>
      <c r="Q94" s="60"/>
      <c r="R94" s="50">
        <f t="shared" si="12"/>
        <v>25</v>
      </c>
      <c r="S94" s="104" cm="1">
        <f t="array" ref="S94">IFERROR(IF(OR(F94&lt;0,F94&gt;4000,R94&lt;55),0,INDEX('SEC Appendix V3'!$B$5:$F$8,_xlfn.IFS(R94&lt;60,1,R94&lt;65,2,R94&lt;68,3,TRUE,4),MATCH(YEAR($R$27),'SEC Appendix V3'!$B$4:$F$4))*IF(F94&lt;=3000,F94,12000-(3*F94))),0)</f>
        <v>0</v>
      </c>
      <c r="T94" s="106">
        <f t="shared" si="13"/>
        <v>25</v>
      </c>
      <c r="U94" s="104" cm="1">
        <f t="array" ref="U94">IFERROR(IF(OR(G94&lt;0,G94&gt;4000,T94&lt;55),0,INDEX('SEC Appendix V3'!$B$5:$F$8,_xlfn.IFS(T94&lt;60,1,T94&lt;65,2,T94&lt;68,3,TRUE,4),MATCH(YEAR($R$27),'SEC Appendix V3'!$B$4:$F$4))*IF(G94&lt;=3000,G94,12000-(3*G94))),0)</f>
        <v>0</v>
      </c>
      <c r="V94" s="106">
        <f t="shared" ref="V94:V129" si="15">ROUNDDOWN(YEARFRAC($E94,V$27),0)</f>
        <v>25</v>
      </c>
      <c r="W94" s="104" cm="1">
        <f t="array" ref="W94">IFERROR(IF(OR(H94&lt;0,H94&gt;4000,V94&lt;55),0,INDEX('SEC Appendix V3'!$B$5:$F$8,_xlfn.IFS(V94&lt;60,1,V94&lt;65,2,V94&lt;68,3,TRUE,4),MATCH(YEAR($R$27),'SEC Appendix V3'!$B$4:$F$4))*IF(H94&lt;=3000,H94,12000-(3*H94))),0)</f>
        <v>0</v>
      </c>
      <c r="X94" s="106">
        <f t="shared" ref="X94:X129" si="16">ROUNDDOWN(YEARFRAC($E94,X$27),0)</f>
        <v>25</v>
      </c>
      <c r="Y94" s="104" cm="1">
        <f t="array" ref="Y94">IFERROR(IF(OR(I94&lt;0,I94&gt;4000,X94&lt;55),0,INDEX('SEC Appendix V3'!$B$5:$F$8,_xlfn.IFS(X94&lt;60,1,X94&lt;65,2,X94&lt;68,3,TRUE,4),MATCH(YEAR($R$27),'SEC Appendix V3'!$B$4:$F$4))*IF(I94&lt;=3000,I94,12000-(3*I94))),0)</f>
        <v>0</v>
      </c>
      <c r="Z94" s="106">
        <f t="shared" ref="Z94:Z129" si="17">ROUNDDOWN(YEARFRAC($E94,Z$27),0)</f>
        <v>25</v>
      </c>
      <c r="AA94" s="104" cm="1">
        <f t="array" ref="AA94">IFERROR(IF(OR(J94&lt;0,J94&gt;4000,Z94&lt;55),0,INDEX('SEC Appendix V3'!$B$5:$F$8,_xlfn.IFS(Z94&lt;60,1,Z94&lt;65,2,Z94&lt;68,3,TRUE,4),MATCH(YEAR($R$27),'SEC Appendix V3'!$B$4:$F$4))*IF(J94&lt;=3000,J94,12000-(3*J94))),0)</f>
        <v>0</v>
      </c>
      <c r="AB94" s="106">
        <f t="shared" ref="AB94:AB129" si="18">ROUNDDOWN(YEARFRAC($E94,AB$27),0)</f>
        <v>25</v>
      </c>
      <c r="AC94" s="104" cm="1">
        <f t="array" ref="AC94">IFERROR(IF(OR(K94&lt;0,K94&gt;4000,AB94&lt;55),0,INDEX('SEC Appendix V3'!$B$5:$F$8,_xlfn.IFS(AB94&lt;60,1,AB94&lt;65,2,AB94&lt;68,3,TRUE,4),MATCH(YEAR($R$27),'SEC Appendix V3'!$B$4:$F$4))*IF(K94&lt;=3000,K94,12000-(3*K94))),0)</f>
        <v>0</v>
      </c>
      <c r="AD94" s="106">
        <f t="shared" ref="AD94:AD129" si="19">ROUNDDOWN(YEARFRAC($E94,AD$27),0)</f>
        <v>25</v>
      </c>
      <c r="AE94" s="104" cm="1">
        <f t="array" ref="AE94">IFERROR(IF(OR(L94&lt;0,L94&gt;4000,AD94&lt;55),0,INDEX('SEC Appendix V3'!$B$5:$F$8,_xlfn.IFS(AD94&lt;60,1,AD94&lt;65,2,AD94&lt;68,3,TRUE,4),MATCH(YEAR($R$27),'SEC Appendix V3'!$B$4:$F$4))*IF(L94&lt;=3000,L94,12000-(3*L94))),0)</f>
        <v>0</v>
      </c>
      <c r="AF94" s="106">
        <f t="shared" ref="AF94:AF129" si="20">ROUNDDOWN(YEARFRAC($E94,AF$27),0)</f>
        <v>25</v>
      </c>
      <c r="AG94" s="104" cm="1">
        <f t="array" ref="AG94">IFERROR(IF(OR(M94&lt;0,M94&gt;4000,AF94&lt;55),0,INDEX('SEC Appendix V3'!$B$5:$F$8,_xlfn.IFS(AF94&lt;60,1,AF94&lt;65,2,AF94&lt;68,3,TRUE,4),MATCH(YEAR($R$27),'SEC Appendix V3'!$B$4:$F$4))*IF(M94&lt;=3000,M94,12000-(3*M94))),0)</f>
        <v>0</v>
      </c>
      <c r="AH94" s="106">
        <f t="shared" ref="AH94:AH129" si="21">ROUNDDOWN(YEARFRAC($E94,AH$27),0)</f>
        <v>25</v>
      </c>
      <c r="AI94" s="104" cm="1">
        <f t="array" ref="AI94">IFERROR(IF(OR(N94&lt;0,N94&gt;4000,AH94&lt;55),0,INDEX('SEC Appendix V3'!$B$5:$F$8,_xlfn.IFS(AH94&lt;60,1,AH94&lt;65,2,AH94&lt;68,3,TRUE,4),MATCH(YEAR($R$27),'SEC Appendix V3'!$B$4:$F$4))*IF(N94&lt;=3000,N94,12000-(3*N94))),0)</f>
        <v>0</v>
      </c>
      <c r="AJ94" s="106">
        <f t="shared" ref="AJ94:AJ129" si="22">ROUNDDOWN(YEARFRAC($E94,AJ$27),0)</f>
        <v>25</v>
      </c>
      <c r="AK94" s="104" cm="1">
        <f t="array" ref="AK94">IFERROR(IF(OR(O94&lt;0,O94&gt;4000,AJ94&lt;55),0,INDEX('SEC Appendix V3'!$B$5:$F$8,_xlfn.IFS(AJ94&lt;60,1,AJ94&lt;65,2,AJ94&lt;68,3,TRUE,4),MATCH(YEAR($R$27),'SEC Appendix V3'!$B$4:$F$4))*IF(O94&lt;=3000,O94,12000-(3*O94))),0)</f>
        <v>0</v>
      </c>
      <c r="AL94" s="106">
        <f t="shared" ref="AL94:AL129" si="23">ROUNDDOWN(YEARFRAC($E94,AL$27),0)</f>
        <v>25</v>
      </c>
      <c r="AM94" s="104" cm="1">
        <f t="array" ref="AM94">IFERROR(IF(OR(P94&lt;0,P94&gt;4000,AL94&lt;55),0,INDEX('SEC Appendix V3'!$B$5:$F$8,_xlfn.IFS(AL94&lt;60,1,AL94&lt;65,2,AL94&lt;68,3,TRUE,4),MATCH(YEAR($R$27),'SEC Appendix V3'!$B$4:$F$4))*IF(P94&lt;=3000,P94,12000-(3*P94))),0)</f>
        <v>0</v>
      </c>
      <c r="AN94" s="106">
        <f t="shared" ref="AN94:AN129" si="24">ROUNDDOWN(YEARFRAC($E94,AN$27),0)</f>
        <v>25</v>
      </c>
      <c r="AO94" s="104" cm="1">
        <f t="array" ref="AO94">IFERROR(IF(OR(Q94&lt;0,Q94&gt;4000,AN94&lt;55),0,INDEX('SEC Appendix V3'!$B$5:$F$8,_xlfn.IFS(AN94&lt;60,1,AN94&lt;65,2,AN94&lt;68,3,TRUE,4),MATCH(YEAR($R$27),'SEC Appendix V3'!$B$4:$F$4))*IF(Q94&lt;=3000,Q94,12000-(3*Q94))),0)</f>
        <v>0</v>
      </c>
      <c r="AP94" s="79">
        <f t="shared" ref="AP94:AP129" si="25">S94+U94+W94+Y94+AA94+AC94+AE94+AG94+AI94+AK94+AM94+AO94</f>
        <v>0</v>
      </c>
    </row>
    <row r="95" spans="1:42" x14ac:dyDescent="0.35">
      <c r="A95" s="70">
        <v>66</v>
      </c>
      <c r="B95" s="58"/>
      <c r="C95" s="58"/>
      <c r="D95" s="59"/>
      <c r="E95" s="30" t="str">
        <f t="shared" si="14"/>
        <v>Jan-00</v>
      </c>
      <c r="F95" s="60"/>
      <c r="G95" s="60"/>
      <c r="H95" s="60"/>
      <c r="I95" s="60"/>
      <c r="J95" s="60"/>
      <c r="K95" s="60"/>
      <c r="L95" s="60"/>
      <c r="M95" s="60"/>
      <c r="N95" s="60"/>
      <c r="O95" s="60"/>
      <c r="P95" s="60"/>
      <c r="Q95" s="60"/>
      <c r="R95" s="50">
        <f t="shared" ref="R95:R129" si="26">ROUNDDOWN(YEARFRAC($E95,R$27),0)</f>
        <v>25</v>
      </c>
      <c r="S95" s="104" cm="1">
        <f t="array" ref="S95">IFERROR(IF(OR(F95&lt;0,F95&gt;4000,R95&lt;55),0,INDEX('SEC Appendix V3'!$B$5:$F$8,_xlfn.IFS(R95&lt;60,1,R95&lt;65,2,R95&lt;68,3,TRUE,4),MATCH(YEAR($R$27),'SEC Appendix V3'!$B$4:$F$4))*IF(F95&lt;=3000,F95,12000-(3*F95))),0)</f>
        <v>0</v>
      </c>
      <c r="T95" s="106">
        <f t="shared" ref="T95:T129" si="27">ROUNDDOWN(YEARFRAC($E95,T$27),0)</f>
        <v>25</v>
      </c>
      <c r="U95" s="104" cm="1">
        <f t="array" ref="U95">IFERROR(IF(OR(G95&lt;0,G95&gt;4000,T95&lt;55),0,INDEX('SEC Appendix V3'!$B$5:$F$8,_xlfn.IFS(T95&lt;60,1,T95&lt;65,2,T95&lt;68,3,TRUE,4),MATCH(YEAR($R$27),'SEC Appendix V3'!$B$4:$F$4))*IF(G95&lt;=3000,G95,12000-(3*G95))),0)</f>
        <v>0</v>
      </c>
      <c r="V95" s="106">
        <f t="shared" si="15"/>
        <v>25</v>
      </c>
      <c r="W95" s="104" cm="1">
        <f t="array" ref="W95">IFERROR(IF(OR(H95&lt;0,H95&gt;4000,V95&lt;55),0,INDEX('SEC Appendix V3'!$B$5:$F$8,_xlfn.IFS(V95&lt;60,1,V95&lt;65,2,V95&lt;68,3,TRUE,4),MATCH(YEAR($R$27),'SEC Appendix V3'!$B$4:$F$4))*IF(H95&lt;=3000,H95,12000-(3*H95))),0)</f>
        <v>0</v>
      </c>
      <c r="X95" s="106">
        <f t="shared" si="16"/>
        <v>25</v>
      </c>
      <c r="Y95" s="104" cm="1">
        <f t="array" ref="Y95">IFERROR(IF(OR(I95&lt;0,I95&gt;4000,X95&lt;55),0,INDEX('SEC Appendix V3'!$B$5:$F$8,_xlfn.IFS(X95&lt;60,1,X95&lt;65,2,X95&lt;68,3,TRUE,4),MATCH(YEAR($R$27),'SEC Appendix V3'!$B$4:$F$4))*IF(I95&lt;=3000,I95,12000-(3*I95))),0)</f>
        <v>0</v>
      </c>
      <c r="Z95" s="106">
        <f t="shared" si="17"/>
        <v>25</v>
      </c>
      <c r="AA95" s="104" cm="1">
        <f t="array" ref="AA95">IFERROR(IF(OR(J95&lt;0,J95&gt;4000,Z95&lt;55),0,INDEX('SEC Appendix V3'!$B$5:$F$8,_xlfn.IFS(Z95&lt;60,1,Z95&lt;65,2,Z95&lt;68,3,TRUE,4),MATCH(YEAR($R$27),'SEC Appendix V3'!$B$4:$F$4))*IF(J95&lt;=3000,J95,12000-(3*J95))),0)</f>
        <v>0</v>
      </c>
      <c r="AB95" s="106">
        <f t="shared" si="18"/>
        <v>25</v>
      </c>
      <c r="AC95" s="104" cm="1">
        <f t="array" ref="AC95">IFERROR(IF(OR(K95&lt;0,K95&gt;4000,AB95&lt;55),0,INDEX('SEC Appendix V3'!$B$5:$F$8,_xlfn.IFS(AB95&lt;60,1,AB95&lt;65,2,AB95&lt;68,3,TRUE,4),MATCH(YEAR($R$27),'SEC Appendix V3'!$B$4:$F$4))*IF(K95&lt;=3000,K95,12000-(3*K95))),0)</f>
        <v>0</v>
      </c>
      <c r="AD95" s="106">
        <f t="shared" si="19"/>
        <v>25</v>
      </c>
      <c r="AE95" s="104" cm="1">
        <f t="array" ref="AE95">IFERROR(IF(OR(L95&lt;0,L95&gt;4000,AD95&lt;55),0,INDEX('SEC Appendix V3'!$B$5:$F$8,_xlfn.IFS(AD95&lt;60,1,AD95&lt;65,2,AD95&lt;68,3,TRUE,4),MATCH(YEAR($R$27),'SEC Appendix V3'!$B$4:$F$4))*IF(L95&lt;=3000,L95,12000-(3*L95))),0)</f>
        <v>0</v>
      </c>
      <c r="AF95" s="106">
        <f t="shared" si="20"/>
        <v>25</v>
      </c>
      <c r="AG95" s="104" cm="1">
        <f t="array" ref="AG95">IFERROR(IF(OR(M95&lt;0,M95&gt;4000,AF95&lt;55),0,INDEX('SEC Appendix V3'!$B$5:$F$8,_xlfn.IFS(AF95&lt;60,1,AF95&lt;65,2,AF95&lt;68,3,TRUE,4),MATCH(YEAR($R$27),'SEC Appendix V3'!$B$4:$F$4))*IF(M95&lt;=3000,M95,12000-(3*M95))),0)</f>
        <v>0</v>
      </c>
      <c r="AH95" s="106">
        <f t="shared" si="21"/>
        <v>25</v>
      </c>
      <c r="AI95" s="104" cm="1">
        <f t="array" ref="AI95">IFERROR(IF(OR(N95&lt;0,N95&gt;4000,AH95&lt;55),0,INDEX('SEC Appendix V3'!$B$5:$F$8,_xlfn.IFS(AH95&lt;60,1,AH95&lt;65,2,AH95&lt;68,3,TRUE,4),MATCH(YEAR($R$27),'SEC Appendix V3'!$B$4:$F$4))*IF(N95&lt;=3000,N95,12000-(3*N95))),0)</f>
        <v>0</v>
      </c>
      <c r="AJ95" s="106">
        <f t="shared" si="22"/>
        <v>25</v>
      </c>
      <c r="AK95" s="104" cm="1">
        <f t="array" ref="AK95">IFERROR(IF(OR(O95&lt;0,O95&gt;4000,AJ95&lt;55),0,INDEX('SEC Appendix V3'!$B$5:$F$8,_xlfn.IFS(AJ95&lt;60,1,AJ95&lt;65,2,AJ95&lt;68,3,TRUE,4),MATCH(YEAR($R$27),'SEC Appendix V3'!$B$4:$F$4))*IF(O95&lt;=3000,O95,12000-(3*O95))),0)</f>
        <v>0</v>
      </c>
      <c r="AL95" s="106">
        <f t="shared" si="23"/>
        <v>25</v>
      </c>
      <c r="AM95" s="104" cm="1">
        <f t="array" ref="AM95">IFERROR(IF(OR(P95&lt;0,P95&gt;4000,AL95&lt;55),0,INDEX('SEC Appendix V3'!$B$5:$F$8,_xlfn.IFS(AL95&lt;60,1,AL95&lt;65,2,AL95&lt;68,3,TRUE,4),MATCH(YEAR($R$27),'SEC Appendix V3'!$B$4:$F$4))*IF(P95&lt;=3000,P95,12000-(3*P95))),0)</f>
        <v>0</v>
      </c>
      <c r="AN95" s="106">
        <f t="shared" si="24"/>
        <v>25</v>
      </c>
      <c r="AO95" s="104" cm="1">
        <f t="array" ref="AO95">IFERROR(IF(OR(Q95&lt;0,Q95&gt;4000,AN95&lt;55),0,INDEX('SEC Appendix V3'!$B$5:$F$8,_xlfn.IFS(AN95&lt;60,1,AN95&lt;65,2,AN95&lt;68,3,TRUE,4),MATCH(YEAR($R$27),'SEC Appendix V3'!$B$4:$F$4))*IF(Q95&lt;=3000,Q95,12000-(3*Q95))),0)</f>
        <v>0</v>
      </c>
      <c r="AP95" s="79">
        <f t="shared" si="25"/>
        <v>0</v>
      </c>
    </row>
    <row r="96" spans="1:42" x14ac:dyDescent="0.35">
      <c r="A96" s="70">
        <v>67</v>
      </c>
      <c r="B96" s="57"/>
      <c r="C96" s="58"/>
      <c r="D96" s="59"/>
      <c r="E96" s="30" t="str">
        <f t="shared" si="14"/>
        <v>Jan-00</v>
      </c>
      <c r="F96" s="60"/>
      <c r="G96" s="60"/>
      <c r="H96" s="60"/>
      <c r="I96" s="60"/>
      <c r="J96" s="60"/>
      <c r="K96" s="60"/>
      <c r="L96" s="60"/>
      <c r="M96" s="60"/>
      <c r="N96" s="60"/>
      <c r="O96" s="60"/>
      <c r="P96" s="60"/>
      <c r="Q96" s="60"/>
      <c r="R96" s="50">
        <f t="shared" si="26"/>
        <v>25</v>
      </c>
      <c r="S96" s="104" cm="1">
        <f t="array" ref="S96">IFERROR(IF(OR(F96&lt;0,F96&gt;4000,R96&lt;55),0,INDEX('SEC Appendix V3'!$B$5:$F$8,_xlfn.IFS(R96&lt;60,1,R96&lt;65,2,R96&lt;68,3,TRUE,4),MATCH(YEAR($R$27),'SEC Appendix V3'!$B$4:$F$4))*IF(F96&lt;=3000,F96,12000-(3*F96))),0)</f>
        <v>0</v>
      </c>
      <c r="T96" s="106">
        <f t="shared" si="27"/>
        <v>25</v>
      </c>
      <c r="U96" s="104" cm="1">
        <f t="array" ref="U96">IFERROR(IF(OR(G96&lt;0,G96&gt;4000,T96&lt;55),0,INDEX('SEC Appendix V3'!$B$5:$F$8,_xlfn.IFS(T96&lt;60,1,T96&lt;65,2,T96&lt;68,3,TRUE,4),MATCH(YEAR($R$27),'SEC Appendix V3'!$B$4:$F$4))*IF(G96&lt;=3000,G96,12000-(3*G96))),0)</f>
        <v>0</v>
      </c>
      <c r="V96" s="106">
        <f t="shared" si="15"/>
        <v>25</v>
      </c>
      <c r="W96" s="104" cm="1">
        <f t="array" ref="W96">IFERROR(IF(OR(H96&lt;0,H96&gt;4000,V96&lt;55),0,INDEX('SEC Appendix V3'!$B$5:$F$8,_xlfn.IFS(V96&lt;60,1,V96&lt;65,2,V96&lt;68,3,TRUE,4),MATCH(YEAR($R$27),'SEC Appendix V3'!$B$4:$F$4))*IF(H96&lt;=3000,H96,12000-(3*H96))),0)</f>
        <v>0</v>
      </c>
      <c r="X96" s="106">
        <f t="shared" si="16"/>
        <v>25</v>
      </c>
      <c r="Y96" s="104" cm="1">
        <f t="array" ref="Y96">IFERROR(IF(OR(I96&lt;0,I96&gt;4000,X96&lt;55),0,INDEX('SEC Appendix V3'!$B$5:$F$8,_xlfn.IFS(X96&lt;60,1,X96&lt;65,2,X96&lt;68,3,TRUE,4),MATCH(YEAR($R$27),'SEC Appendix V3'!$B$4:$F$4))*IF(I96&lt;=3000,I96,12000-(3*I96))),0)</f>
        <v>0</v>
      </c>
      <c r="Z96" s="106">
        <f t="shared" si="17"/>
        <v>25</v>
      </c>
      <c r="AA96" s="104" cm="1">
        <f t="array" ref="AA96">IFERROR(IF(OR(J96&lt;0,J96&gt;4000,Z96&lt;55),0,INDEX('SEC Appendix V3'!$B$5:$F$8,_xlfn.IFS(Z96&lt;60,1,Z96&lt;65,2,Z96&lt;68,3,TRUE,4),MATCH(YEAR($R$27),'SEC Appendix V3'!$B$4:$F$4))*IF(J96&lt;=3000,J96,12000-(3*J96))),0)</f>
        <v>0</v>
      </c>
      <c r="AB96" s="106">
        <f t="shared" si="18"/>
        <v>25</v>
      </c>
      <c r="AC96" s="104" cm="1">
        <f t="array" ref="AC96">IFERROR(IF(OR(K96&lt;0,K96&gt;4000,AB96&lt;55),0,INDEX('SEC Appendix V3'!$B$5:$F$8,_xlfn.IFS(AB96&lt;60,1,AB96&lt;65,2,AB96&lt;68,3,TRUE,4),MATCH(YEAR($R$27),'SEC Appendix V3'!$B$4:$F$4))*IF(K96&lt;=3000,K96,12000-(3*K96))),0)</f>
        <v>0</v>
      </c>
      <c r="AD96" s="106">
        <f t="shared" si="19"/>
        <v>25</v>
      </c>
      <c r="AE96" s="104" cm="1">
        <f t="array" ref="AE96">IFERROR(IF(OR(L96&lt;0,L96&gt;4000,AD96&lt;55),0,INDEX('SEC Appendix V3'!$B$5:$F$8,_xlfn.IFS(AD96&lt;60,1,AD96&lt;65,2,AD96&lt;68,3,TRUE,4),MATCH(YEAR($R$27),'SEC Appendix V3'!$B$4:$F$4))*IF(L96&lt;=3000,L96,12000-(3*L96))),0)</f>
        <v>0</v>
      </c>
      <c r="AF96" s="106">
        <f t="shared" si="20"/>
        <v>25</v>
      </c>
      <c r="AG96" s="104" cm="1">
        <f t="array" ref="AG96">IFERROR(IF(OR(M96&lt;0,M96&gt;4000,AF96&lt;55),0,INDEX('SEC Appendix V3'!$B$5:$F$8,_xlfn.IFS(AF96&lt;60,1,AF96&lt;65,2,AF96&lt;68,3,TRUE,4),MATCH(YEAR($R$27),'SEC Appendix V3'!$B$4:$F$4))*IF(M96&lt;=3000,M96,12000-(3*M96))),0)</f>
        <v>0</v>
      </c>
      <c r="AH96" s="106">
        <f t="shared" si="21"/>
        <v>25</v>
      </c>
      <c r="AI96" s="104" cm="1">
        <f t="array" ref="AI96">IFERROR(IF(OR(N96&lt;0,N96&gt;4000,AH96&lt;55),0,INDEX('SEC Appendix V3'!$B$5:$F$8,_xlfn.IFS(AH96&lt;60,1,AH96&lt;65,2,AH96&lt;68,3,TRUE,4),MATCH(YEAR($R$27),'SEC Appendix V3'!$B$4:$F$4))*IF(N96&lt;=3000,N96,12000-(3*N96))),0)</f>
        <v>0</v>
      </c>
      <c r="AJ96" s="106">
        <f t="shared" si="22"/>
        <v>25</v>
      </c>
      <c r="AK96" s="104" cm="1">
        <f t="array" ref="AK96">IFERROR(IF(OR(O96&lt;0,O96&gt;4000,AJ96&lt;55),0,INDEX('SEC Appendix V3'!$B$5:$F$8,_xlfn.IFS(AJ96&lt;60,1,AJ96&lt;65,2,AJ96&lt;68,3,TRUE,4),MATCH(YEAR($R$27),'SEC Appendix V3'!$B$4:$F$4))*IF(O96&lt;=3000,O96,12000-(3*O96))),0)</f>
        <v>0</v>
      </c>
      <c r="AL96" s="106">
        <f t="shared" si="23"/>
        <v>25</v>
      </c>
      <c r="AM96" s="104" cm="1">
        <f t="array" ref="AM96">IFERROR(IF(OR(P96&lt;0,P96&gt;4000,AL96&lt;55),0,INDEX('SEC Appendix V3'!$B$5:$F$8,_xlfn.IFS(AL96&lt;60,1,AL96&lt;65,2,AL96&lt;68,3,TRUE,4),MATCH(YEAR($R$27),'SEC Appendix V3'!$B$4:$F$4))*IF(P96&lt;=3000,P96,12000-(3*P96))),0)</f>
        <v>0</v>
      </c>
      <c r="AN96" s="106">
        <f t="shared" si="24"/>
        <v>25</v>
      </c>
      <c r="AO96" s="104" cm="1">
        <f t="array" ref="AO96">IFERROR(IF(OR(Q96&lt;0,Q96&gt;4000,AN96&lt;55),0,INDEX('SEC Appendix V3'!$B$5:$F$8,_xlfn.IFS(AN96&lt;60,1,AN96&lt;65,2,AN96&lt;68,3,TRUE,4),MATCH(YEAR($R$27),'SEC Appendix V3'!$B$4:$F$4))*IF(Q96&lt;=3000,Q96,12000-(3*Q96))),0)</f>
        <v>0</v>
      </c>
      <c r="AP96" s="79">
        <f t="shared" si="25"/>
        <v>0</v>
      </c>
    </row>
    <row r="97" spans="1:42" x14ac:dyDescent="0.35">
      <c r="A97" s="70">
        <v>68</v>
      </c>
      <c r="B97" s="57"/>
      <c r="C97" s="58"/>
      <c r="D97" s="59"/>
      <c r="E97" s="30" t="str">
        <f t="shared" si="14"/>
        <v>Jan-00</v>
      </c>
      <c r="F97" s="60"/>
      <c r="G97" s="60"/>
      <c r="H97" s="60"/>
      <c r="I97" s="60"/>
      <c r="J97" s="60"/>
      <c r="K97" s="60"/>
      <c r="L97" s="60"/>
      <c r="M97" s="60"/>
      <c r="N97" s="60"/>
      <c r="O97" s="60"/>
      <c r="P97" s="60"/>
      <c r="Q97" s="60"/>
      <c r="R97" s="50">
        <f t="shared" si="26"/>
        <v>25</v>
      </c>
      <c r="S97" s="104" cm="1">
        <f t="array" ref="S97">IFERROR(IF(OR(F97&lt;0,F97&gt;4000,R97&lt;55),0,INDEX('SEC Appendix V3'!$B$5:$F$8,_xlfn.IFS(R97&lt;60,1,R97&lt;65,2,R97&lt;68,3,TRUE,4),MATCH(YEAR($R$27),'SEC Appendix V3'!$B$4:$F$4))*IF(F97&lt;=3000,F97,12000-(3*F97))),0)</f>
        <v>0</v>
      </c>
      <c r="T97" s="106">
        <f t="shared" si="27"/>
        <v>25</v>
      </c>
      <c r="U97" s="104" cm="1">
        <f t="array" ref="U97">IFERROR(IF(OR(G97&lt;0,G97&gt;4000,T97&lt;55),0,INDEX('SEC Appendix V3'!$B$5:$F$8,_xlfn.IFS(T97&lt;60,1,T97&lt;65,2,T97&lt;68,3,TRUE,4),MATCH(YEAR($R$27),'SEC Appendix V3'!$B$4:$F$4))*IF(G97&lt;=3000,G97,12000-(3*G97))),0)</f>
        <v>0</v>
      </c>
      <c r="V97" s="106">
        <f t="shared" si="15"/>
        <v>25</v>
      </c>
      <c r="W97" s="104" cm="1">
        <f t="array" ref="W97">IFERROR(IF(OR(H97&lt;0,H97&gt;4000,V97&lt;55),0,INDEX('SEC Appendix V3'!$B$5:$F$8,_xlfn.IFS(V97&lt;60,1,V97&lt;65,2,V97&lt;68,3,TRUE,4),MATCH(YEAR($R$27),'SEC Appendix V3'!$B$4:$F$4))*IF(H97&lt;=3000,H97,12000-(3*H97))),0)</f>
        <v>0</v>
      </c>
      <c r="X97" s="106">
        <f t="shared" si="16"/>
        <v>25</v>
      </c>
      <c r="Y97" s="104" cm="1">
        <f t="array" ref="Y97">IFERROR(IF(OR(I97&lt;0,I97&gt;4000,X97&lt;55),0,INDEX('SEC Appendix V3'!$B$5:$F$8,_xlfn.IFS(X97&lt;60,1,X97&lt;65,2,X97&lt;68,3,TRUE,4),MATCH(YEAR($R$27),'SEC Appendix V3'!$B$4:$F$4))*IF(I97&lt;=3000,I97,12000-(3*I97))),0)</f>
        <v>0</v>
      </c>
      <c r="Z97" s="106">
        <f t="shared" si="17"/>
        <v>25</v>
      </c>
      <c r="AA97" s="104" cm="1">
        <f t="array" ref="AA97">IFERROR(IF(OR(J97&lt;0,J97&gt;4000,Z97&lt;55),0,INDEX('SEC Appendix V3'!$B$5:$F$8,_xlfn.IFS(Z97&lt;60,1,Z97&lt;65,2,Z97&lt;68,3,TRUE,4),MATCH(YEAR($R$27),'SEC Appendix V3'!$B$4:$F$4))*IF(J97&lt;=3000,J97,12000-(3*J97))),0)</f>
        <v>0</v>
      </c>
      <c r="AB97" s="106">
        <f t="shared" si="18"/>
        <v>25</v>
      </c>
      <c r="AC97" s="104" cm="1">
        <f t="array" ref="AC97">IFERROR(IF(OR(K97&lt;0,K97&gt;4000,AB97&lt;55),0,INDEX('SEC Appendix V3'!$B$5:$F$8,_xlfn.IFS(AB97&lt;60,1,AB97&lt;65,2,AB97&lt;68,3,TRUE,4),MATCH(YEAR($R$27),'SEC Appendix V3'!$B$4:$F$4))*IF(K97&lt;=3000,K97,12000-(3*K97))),0)</f>
        <v>0</v>
      </c>
      <c r="AD97" s="106">
        <f t="shared" si="19"/>
        <v>25</v>
      </c>
      <c r="AE97" s="104" cm="1">
        <f t="array" ref="AE97">IFERROR(IF(OR(L97&lt;0,L97&gt;4000,AD97&lt;55),0,INDEX('SEC Appendix V3'!$B$5:$F$8,_xlfn.IFS(AD97&lt;60,1,AD97&lt;65,2,AD97&lt;68,3,TRUE,4),MATCH(YEAR($R$27),'SEC Appendix V3'!$B$4:$F$4))*IF(L97&lt;=3000,L97,12000-(3*L97))),0)</f>
        <v>0</v>
      </c>
      <c r="AF97" s="106">
        <f t="shared" si="20"/>
        <v>25</v>
      </c>
      <c r="AG97" s="104" cm="1">
        <f t="array" ref="AG97">IFERROR(IF(OR(M97&lt;0,M97&gt;4000,AF97&lt;55),0,INDEX('SEC Appendix V3'!$B$5:$F$8,_xlfn.IFS(AF97&lt;60,1,AF97&lt;65,2,AF97&lt;68,3,TRUE,4),MATCH(YEAR($R$27),'SEC Appendix V3'!$B$4:$F$4))*IF(M97&lt;=3000,M97,12000-(3*M97))),0)</f>
        <v>0</v>
      </c>
      <c r="AH97" s="106">
        <f t="shared" si="21"/>
        <v>25</v>
      </c>
      <c r="AI97" s="104" cm="1">
        <f t="array" ref="AI97">IFERROR(IF(OR(N97&lt;0,N97&gt;4000,AH97&lt;55),0,INDEX('SEC Appendix V3'!$B$5:$F$8,_xlfn.IFS(AH97&lt;60,1,AH97&lt;65,2,AH97&lt;68,3,TRUE,4),MATCH(YEAR($R$27),'SEC Appendix V3'!$B$4:$F$4))*IF(N97&lt;=3000,N97,12000-(3*N97))),0)</f>
        <v>0</v>
      </c>
      <c r="AJ97" s="106">
        <f t="shared" si="22"/>
        <v>25</v>
      </c>
      <c r="AK97" s="104" cm="1">
        <f t="array" ref="AK97">IFERROR(IF(OR(O97&lt;0,O97&gt;4000,AJ97&lt;55),0,INDEX('SEC Appendix V3'!$B$5:$F$8,_xlfn.IFS(AJ97&lt;60,1,AJ97&lt;65,2,AJ97&lt;68,3,TRUE,4),MATCH(YEAR($R$27),'SEC Appendix V3'!$B$4:$F$4))*IF(O97&lt;=3000,O97,12000-(3*O97))),0)</f>
        <v>0</v>
      </c>
      <c r="AL97" s="106">
        <f t="shared" si="23"/>
        <v>25</v>
      </c>
      <c r="AM97" s="104" cm="1">
        <f t="array" ref="AM97">IFERROR(IF(OR(P97&lt;0,P97&gt;4000,AL97&lt;55),0,INDEX('SEC Appendix V3'!$B$5:$F$8,_xlfn.IFS(AL97&lt;60,1,AL97&lt;65,2,AL97&lt;68,3,TRUE,4),MATCH(YEAR($R$27),'SEC Appendix V3'!$B$4:$F$4))*IF(P97&lt;=3000,P97,12000-(3*P97))),0)</f>
        <v>0</v>
      </c>
      <c r="AN97" s="106">
        <f t="shared" si="24"/>
        <v>25</v>
      </c>
      <c r="AO97" s="104" cm="1">
        <f t="array" ref="AO97">IFERROR(IF(OR(Q97&lt;0,Q97&gt;4000,AN97&lt;55),0,INDEX('SEC Appendix V3'!$B$5:$F$8,_xlfn.IFS(AN97&lt;60,1,AN97&lt;65,2,AN97&lt;68,3,TRUE,4),MATCH(YEAR($R$27),'SEC Appendix V3'!$B$4:$F$4))*IF(Q97&lt;=3000,Q97,12000-(3*Q97))),0)</f>
        <v>0</v>
      </c>
      <c r="AP97" s="79">
        <f t="shared" si="25"/>
        <v>0</v>
      </c>
    </row>
    <row r="98" spans="1:42" x14ac:dyDescent="0.35">
      <c r="A98" s="70">
        <v>69</v>
      </c>
      <c r="B98" s="58"/>
      <c r="C98" s="58"/>
      <c r="D98" s="59"/>
      <c r="E98" s="30" t="str">
        <f t="shared" si="14"/>
        <v>Jan-00</v>
      </c>
      <c r="F98" s="60"/>
      <c r="G98" s="60"/>
      <c r="H98" s="60"/>
      <c r="I98" s="60"/>
      <c r="J98" s="60"/>
      <c r="K98" s="60"/>
      <c r="L98" s="60"/>
      <c r="M98" s="60"/>
      <c r="N98" s="60"/>
      <c r="O98" s="60"/>
      <c r="P98" s="60"/>
      <c r="Q98" s="60"/>
      <c r="R98" s="50">
        <f t="shared" si="26"/>
        <v>25</v>
      </c>
      <c r="S98" s="104" cm="1">
        <f t="array" ref="S98">IFERROR(IF(OR(F98&lt;0,F98&gt;4000,R98&lt;55),0,INDEX('SEC Appendix V3'!$B$5:$F$8,_xlfn.IFS(R98&lt;60,1,R98&lt;65,2,R98&lt;68,3,TRUE,4),MATCH(YEAR($R$27),'SEC Appendix V3'!$B$4:$F$4))*IF(F98&lt;=3000,F98,12000-(3*F98))),0)</f>
        <v>0</v>
      </c>
      <c r="T98" s="106">
        <f t="shared" si="27"/>
        <v>25</v>
      </c>
      <c r="U98" s="104" cm="1">
        <f t="array" ref="U98">IFERROR(IF(OR(G98&lt;0,G98&gt;4000,T98&lt;55),0,INDEX('SEC Appendix V3'!$B$5:$F$8,_xlfn.IFS(T98&lt;60,1,T98&lt;65,2,T98&lt;68,3,TRUE,4),MATCH(YEAR($R$27),'SEC Appendix V3'!$B$4:$F$4))*IF(G98&lt;=3000,G98,12000-(3*G98))),0)</f>
        <v>0</v>
      </c>
      <c r="V98" s="106">
        <f t="shared" si="15"/>
        <v>25</v>
      </c>
      <c r="W98" s="104" cm="1">
        <f t="array" ref="W98">IFERROR(IF(OR(H98&lt;0,H98&gt;4000,V98&lt;55),0,INDEX('SEC Appendix V3'!$B$5:$F$8,_xlfn.IFS(V98&lt;60,1,V98&lt;65,2,V98&lt;68,3,TRUE,4),MATCH(YEAR($R$27),'SEC Appendix V3'!$B$4:$F$4))*IF(H98&lt;=3000,H98,12000-(3*H98))),0)</f>
        <v>0</v>
      </c>
      <c r="X98" s="106">
        <f t="shared" si="16"/>
        <v>25</v>
      </c>
      <c r="Y98" s="104" cm="1">
        <f t="array" ref="Y98">IFERROR(IF(OR(I98&lt;0,I98&gt;4000,X98&lt;55),0,INDEX('SEC Appendix V3'!$B$5:$F$8,_xlfn.IFS(X98&lt;60,1,X98&lt;65,2,X98&lt;68,3,TRUE,4),MATCH(YEAR($R$27),'SEC Appendix V3'!$B$4:$F$4))*IF(I98&lt;=3000,I98,12000-(3*I98))),0)</f>
        <v>0</v>
      </c>
      <c r="Z98" s="106">
        <f t="shared" si="17"/>
        <v>25</v>
      </c>
      <c r="AA98" s="104" cm="1">
        <f t="array" ref="AA98">IFERROR(IF(OR(J98&lt;0,J98&gt;4000,Z98&lt;55),0,INDEX('SEC Appendix V3'!$B$5:$F$8,_xlfn.IFS(Z98&lt;60,1,Z98&lt;65,2,Z98&lt;68,3,TRUE,4),MATCH(YEAR($R$27),'SEC Appendix V3'!$B$4:$F$4))*IF(J98&lt;=3000,J98,12000-(3*J98))),0)</f>
        <v>0</v>
      </c>
      <c r="AB98" s="106">
        <f t="shared" si="18"/>
        <v>25</v>
      </c>
      <c r="AC98" s="104" cm="1">
        <f t="array" ref="AC98">IFERROR(IF(OR(K98&lt;0,K98&gt;4000,AB98&lt;55),0,INDEX('SEC Appendix V3'!$B$5:$F$8,_xlfn.IFS(AB98&lt;60,1,AB98&lt;65,2,AB98&lt;68,3,TRUE,4),MATCH(YEAR($R$27),'SEC Appendix V3'!$B$4:$F$4))*IF(K98&lt;=3000,K98,12000-(3*K98))),0)</f>
        <v>0</v>
      </c>
      <c r="AD98" s="106">
        <f t="shared" si="19"/>
        <v>25</v>
      </c>
      <c r="AE98" s="104" cm="1">
        <f t="array" ref="AE98">IFERROR(IF(OR(L98&lt;0,L98&gt;4000,AD98&lt;55),0,INDEX('SEC Appendix V3'!$B$5:$F$8,_xlfn.IFS(AD98&lt;60,1,AD98&lt;65,2,AD98&lt;68,3,TRUE,4),MATCH(YEAR($R$27),'SEC Appendix V3'!$B$4:$F$4))*IF(L98&lt;=3000,L98,12000-(3*L98))),0)</f>
        <v>0</v>
      </c>
      <c r="AF98" s="106">
        <f t="shared" si="20"/>
        <v>25</v>
      </c>
      <c r="AG98" s="104" cm="1">
        <f t="array" ref="AG98">IFERROR(IF(OR(M98&lt;0,M98&gt;4000,AF98&lt;55),0,INDEX('SEC Appendix V3'!$B$5:$F$8,_xlfn.IFS(AF98&lt;60,1,AF98&lt;65,2,AF98&lt;68,3,TRUE,4),MATCH(YEAR($R$27),'SEC Appendix V3'!$B$4:$F$4))*IF(M98&lt;=3000,M98,12000-(3*M98))),0)</f>
        <v>0</v>
      </c>
      <c r="AH98" s="106">
        <f t="shared" si="21"/>
        <v>25</v>
      </c>
      <c r="AI98" s="104" cm="1">
        <f t="array" ref="AI98">IFERROR(IF(OR(N98&lt;0,N98&gt;4000,AH98&lt;55),0,INDEX('SEC Appendix V3'!$B$5:$F$8,_xlfn.IFS(AH98&lt;60,1,AH98&lt;65,2,AH98&lt;68,3,TRUE,4),MATCH(YEAR($R$27),'SEC Appendix V3'!$B$4:$F$4))*IF(N98&lt;=3000,N98,12000-(3*N98))),0)</f>
        <v>0</v>
      </c>
      <c r="AJ98" s="106">
        <f t="shared" si="22"/>
        <v>25</v>
      </c>
      <c r="AK98" s="104" cm="1">
        <f t="array" ref="AK98">IFERROR(IF(OR(O98&lt;0,O98&gt;4000,AJ98&lt;55),0,INDEX('SEC Appendix V3'!$B$5:$F$8,_xlfn.IFS(AJ98&lt;60,1,AJ98&lt;65,2,AJ98&lt;68,3,TRUE,4),MATCH(YEAR($R$27),'SEC Appendix V3'!$B$4:$F$4))*IF(O98&lt;=3000,O98,12000-(3*O98))),0)</f>
        <v>0</v>
      </c>
      <c r="AL98" s="106">
        <f t="shared" si="23"/>
        <v>25</v>
      </c>
      <c r="AM98" s="104" cm="1">
        <f t="array" ref="AM98">IFERROR(IF(OR(P98&lt;0,P98&gt;4000,AL98&lt;55),0,INDEX('SEC Appendix V3'!$B$5:$F$8,_xlfn.IFS(AL98&lt;60,1,AL98&lt;65,2,AL98&lt;68,3,TRUE,4),MATCH(YEAR($R$27),'SEC Appendix V3'!$B$4:$F$4))*IF(P98&lt;=3000,P98,12000-(3*P98))),0)</f>
        <v>0</v>
      </c>
      <c r="AN98" s="106">
        <f t="shared" si="24"/>
        <v>25</v>
      </c>
      <c r="AO98" s="104" cm="1">
        <f t="array" ref="AO98">IFERROR(IF(OR(Q98&lt;0,Q98&gt;4000,AN98&lt;55),0,INDEX('SEC Appendix V3'!$B$5:$F$8,_xlfn.IFS(AN98&lt;60,1,AN98&lt;65,2,AN98&lt;68,3,TRUE,4),MATCH(YEAR($R$27),'SEC Appendix V3'!$B$4:$F$4))*IF(Q98&lt;=3000,Q98,12000-(3*Q98))),0)</f>
        <v>0</v>
      </c>
      <c r="AP98" s="79">
        <f t="shared" si="25"/>
        <v>0</v>
      </c>
    </row>
    <row r="99" spans="1:42" x14ac:dyDescent="0.35">
      <c r="A99" s="70">
        <v>70</v>
      </c>
      <c r="B99" s="57"/>
      <c r="C99" s="58"/>
      <c r="D99" s="59"/>
      <c r="E99" s="30" t="str">
        <f t="shared" si="14"/>
        <v>Jan-00</v>
      </c>
      <c r="F99" s="60"/>
      <c r="G99" s="60"/>
      <c r="H99" s="60"/>
      <c r="I99" s="60"/>
      <c r="J99" s="60"/>
      <c r="K99" s="60"/>
      <c r="L99" s="60"/>
      <c r="M99" s="60"/>
      <c r="N99" s="60"/>
      <c r="O99" s="60"/>
      <c r="P99" s="60"/>
      <c r="Q99" s="60"/>
      <c r="R99" s="50">
        <f t="shared" si="26"/>
        <v>25</v>
      </c>
      <c r="S99" s="104" cm="1">
        <f t="array" ref="S99">IFERROR(IF(OR(F99&lt;0,F99&gt;4000,R99&lt;55),0,INDEX('SEC Appendix V3'!$B$5:$F$8,_xlfn.IFS(R99&lt;60,1,R99&lt;65,2,R99&lt;68,3,TRUE,4),MATCH(YEAR($R$27),'SEC Appendix V3'!$B$4:$F$4))*IF(F99&lt;=3000,F99,12000-(3*F99))),0)</f>
        <v>0</v>
      </c>
      <c r="T99" s="106">
        <f t="shared" si="27"/>
        <v>25</v>
      </c>
      <c r="U99" s="104" cm="1">
        <f t="array" ref="U99">IFERROR(IF(OR(G99&lt;0,G99&gt;4000,T99&lt;55),0,INDEX('SEC Appendix V3'!$B$5:$F$8,_xlfn.IFS(T99&lt;60,1,T99&lt;65,2,T99&lt;68,3,TRUE,4),MATCH(YEAR($R$27),'SEC Appendix V3'!$B$4:$F$4))*IF(G99&lt;=3000,G99,12000-(3*G99))),0)</f>
        <v>0</v>
      </c>
      <c r="V99" s="106">
        <f t="shared" si="15"/>
        <v>25</v>
      </c>
      <c r="W99" s="104" cm="1">
        <f t="array" ref="W99">IFERROR(IF(OR(H99&lt;0,H99&gt;4000,V99&lt;55),0,INDEX('SEC Appendix V3'!$B$5:$F$8,_xlfn.IFS(V99&lt;60,1,V99&lt;65,2,V99&lt;68,3,TRUE,4),MATCH(YEAR($R$27),'SEC Appendix V3'!$B$4:$F$4))*IF(H99&lt;=3000,H99,12000-(3*H99))),0)</f>
        <v>0</v>
      </c>
      <c r="X99" s="106">
        <f t="shared" si="16"/>
        <v>25</v>
      </c>
      <c r="Y99" s="104" cm="1">
        <f t="array" ref="Y99">IFERROR(IF(OR(I99&lt;0,I99&gt;4000,X99&lt;55),0,INDEX('SEC Appendix V3'!$B$5:$F$8,_xlfn.IFS(X99&lt;60,1,X99&lt;65,2,X99&lt;68,3,TRUE,4),MATCH(YEAR($R$27),'SEC Appendix V3'!$B$4:$F$4))*IF(I99&lt;=3000,I99,12000-(3*I99))),0)</f>
        <v>0</v>
      </c>
      <c r="Z99" s="106">
        <f t="shared" si="17"/>
        <v>25</v>
      </c>
      <c r="AA99" s="104" cm="1">
        <f t="array" ref="AA99">IFERROR(IF(OR(J99&lt;0,J99&gt;4000,Z99&lt;55),0,INDEX('SEC Appendix V3'!$B$5:$F$8,_xlfn.IFS(Z99&lt;60,1,Z99&lt;65,2,Z99&lt;68,3,TRUE,4),MATCH(YEAR($R$27),'SEC Appendix V3'!$B$4:$F$4))*IF(J99&lt;=3000,J99,12000-(3*J99))),0)</f>
        <v>0</v>
      </c>
      <c r="AB99" s="106">
        <f t="shared" si="18"/>
        <v>25</v>
      </c>
      <c r="AC99" s="104" cm="1">
        <f t="array" ref="AC99">IFERROR(IF(OR(K99&lt;0,K99&gt;4000,AB99&lt;55),0,INDEX('SEC Appendix V3'!$B$5:$F$8,_xlfn.IFS(AB99&lt;60,1,AB99&lt;65,2,AB99&lt;68,3,TRUE,4),MATCH(YEAR($R$27),'SEC Appendix V3'!$B$4:$F$4))*IF(K99&lt;=3000,K99,12000-(3*K99))),0)</f>
        <v>0</v>
      </c>
      <c r="AD99" s="106">
        <f t="shared" si="19"/>
        <v>25</v>
      </c>
      <c r="AE99" s="104" cm="1">
        <f t="array" ref="AE99">IFERROR(IF(OR(L99&lt;0,L99&gt;4000,AD99&lt;55),0,INDEX('SEC Appendix V3'!$B$5:$F$8,_xlfn.IFS(AD99&lt;60,1,AD99&lt;65,2,AD99&lt;68,3,TRUE,4),MATCH(YEAR($R$27),'SEC Appendix V3'!$B$4:$F$4))*IF(L99&lt;=3000,L99,12000-(3*L99))),0)</f>
        <v>0</v>
      </c>
      <c r="AF99" s="106">
        <f t="shared" si="20"/>
        <v>25</v>
      </c>
      <c r="AG99" s="104" cm="1">
        <f t="array" ref="AG99">IFERROR(IF(OR(M99&lt;0,M99&gt;4000,AF99&lt;55),0,INDEX('SEC Appendix V3'!$B$5:$F$8,_xlfn.IFS(AF99&lt;60,1,AF99&lt;65,2,AF99&lt;68,3,TRUE,4),MATCH(YEAR($R$27),'SEC Appendix V3'!$B$4:$F$4))*IF(M99&lt;=3000,M99,12000-(3*M99))),0)</f>
        <v>0</v>
      </c>
      <c r="AH99" s="106">
        <f t="shared" si="21"/>
        <v>25</v>
      </c>
      <c r="AI99" s="104" cm="1">
        <f t="array" ref="AI99">IFERROR(IF(OR(N99&lt;0,N99&gt;4000,AH99&lt;55),0,INDEX('SEC Appendix V3'!$B$5:$F$8,_xlfn.IFS(AH99&lt;60,1,AH99&lt;65,2,AH99&lt;68,3,TRUE,4),MATCH(YEAR($R$27),'SEC Appendix V3'!$B$4:$F$4))*IF(N99&lt;=3000,N99,12000-(3*N99))),0)</f>
        <v>0</v>
      </c>
      <c r="AJ99" s="106">
        <f t="shared" si="22"/>
        <v>25</v>
      </c>
      <c r="AK99" s="104" cm="1">
        <f t="array" ref="AK99">IFERROR(IF(OR(O99&lt;0,O99&gt;4000,AJ99&lt;55),0,INDEX('SEC Appendix V3'!$B$5:$F$8,_xlfn.IFS(AJ99&lt;60,1,AJ99&lt;65,2,AJ99&lt;68,3,TRUE,4),MATCH(YEAR($R$27),'SEC Appendix V3'!$B$4:$F$4))*IF(O99&lt;=3000,O99,12000-(3*O99))),0)</f>
        <v>0</v>
      </c>
      <c r="AL99" s="106">
        <f t="shared" si="23"/>
        <v>25</v>
      </c>
      <c r="AM99" s="104" cm="1">
        <f t="array" ref="AM99">IFERROR(IF(OR(P99&lt;0,P99&gt;4000,AL99&lt;55),0,INDEX('SEC Appendix V3'!$B$5:$F$8,_xlfn.IFS(AL99&lt;60,1,AL99&lt;65,2,AL99&lt;68,3,TRUE,4),MATCH(YEAR($R$27),'SEC Appendix V3'!$B$4:$F$4))*IF(P99&lt;=3000,P99,12000-(3*P99))),0)</f>
        <v>0</v>
      </c>
      <c r="AN99" s="106">
        <f t="shared" si="24"/>
        <v>25</v>
      </c>
      <c r="AO99" s="104" cm="1">
        <f t="array" ref="AO99">IFERROR(IF(OR(Q99&lt;0,Q99&gt;4000,AN99&lt;55),0,INDEX('SEC Appendix V3'!$B$5:$F$8,_xlfn.IFS(AN99&lt;60,1,AN99&lt;65,2,AN99&lt;68,3,TRUE,4),MATCH(YEAR($R$27),'SEC Appendix V3'!$B$4:$F$4))*IF(Q99&lt;=3000,Q99,12000-(3*Q99))),0)</f>
        <v>0</v>
      </c>
      <c r="AP99" s="79">
        <f t="shared" si="25"/>
        <v>0</v>
      </c>
    </row>
    <row r="100" spans="1:42" x14ac:dyDescent="0.35">
      <c r="A100" s="70">
        <v>71</v>
      </c>
      <c r="B100" s="57"/>
      <c r="C100" s="58"/>
      <c r="D100" s="59"/>
      <c r="E100" s="30" t="str">
        <f t="shared" si="14"/>
        <v>Jan-00</v>
      </c>
      <c r="F100" s="60"/>
      <c r="G100" s="60"/>
      <c r="H100" s="60"/>
      <c r="I100" s="60"/>
      <c r="J100" s="60"/>
      <c r="K100" s="60"/>
      <c r="L100" s="60"/>
      <c r="M100" s="60"/>
      <c r="N100" s="60"/>
      <c r="O100" s="60"/>
      <c r="P100" s="60"/>
      <c r="Q100" s="60"/>
      <c r="R100" s="50">
        <f t="shared" si="26"/>
        <v>25</v>
      </c>
      <c r="S100" s="104" cm="1">
        <f t="array" ref="S100">IFERROR(IF(OR(F100&lt;0,F100&gt;4000,R100&lt;55),0,INDEX('SEC Appendix V3'!$B$5:$F$8,_xlfn.IFS(R100&lt;60,1,R100&lt;65,2,R100&lt;68,3,TRUE,4),MATCH(YEAR($R$27),'SEC Appendix V3'!$B$4:$F$4))*IF(F100&lt;=3000,F100,12000-(3*F100))),0)</f>
        <v>0</v>
      </c>
      <c r="T100" s="106">
        <f t="shared" si="27"/>
        <v>25</v>
      </c>
      <c r="U100" s="104" cm="1">
        <f t="array" ref="U100">IFERROR(IF(OR(G100&lt;0,G100&gt;4000,T100&lt;55),0,INDEX('SEC Appendix V3'!$B$5:$F$8,_xlfn.IFS(T100&lt;60,1,T100&lt;65,2,T100&lt;68,3,TRUE,4),MATCH(YEAR($R$27),'SEC Appendix V3'!$B$4:$F$4))*IF(G100&lt;=3000,G100,12000-(3*G100))),0)</f>
        <v>0</v>
      </c>
      <c r="V100" s="106">
        <f t="shared" si="15"/>
        <v>25</v>
      </c>
      <c r="W100" s="104" cm="1">
        <f t="array" ref="W100">IFERROR(IF(OR(H100&lt;0,H100&gt;4000,V100&lt;55),0,INDEX('SEC Appendix V3'!$B$5:$F$8,_xlfn.IFS(V100&lt;60,1,V100&lt;65,2,V100&lt;68,3,TRUE,4),MATCH(YEAR($R$27),'SEC Appendix V3'!$B$4:$F$4))*IF(H100&lt;=3000,H100,12000-(3*H100))),0)</f>
        <v>0</v>
      </c>
      <c r="X100" s="106">
        <f t="shared" si="16"/>
        <v>25</v>
      </c>
      <c r="Y100" s="104" cm="1">
        <f t="array" ref="Y100">IFERROR(IF(OR(I100&lt;0,I100&gt;4000,X100&lt;55),0,INDEX('SEC Appendix V3'!$B$5:$F$8,_xlfn.IFS(X100&lt;60,1,X100&lt;65,2,X100&lt;68,3,TRUE,4),MATCH(YEAR($R$27),'SEC Appendix V3'!$B$4:$F$4))*IF(I100&lt;=3000,I100,12000-(3*I100))),0)</f>
        <v>0</v>
      </c>
      <c r="Z100" s="106">
        <f t="shared" si="17"/>
        <v>25</v>
      </c>
      <c r="AA100" s="104" cm="1">
        <f t="array" ref="AA100">IFERROR(IF(OR(J100&lt;0,J100&gt;4000,Z100&lt;55),0,INDEX('SEC Appendix V3'!$B$5:$F$8,_xlfn.IFS(Z100&lt;60,1,Z100&lt;65,2,Z100&lt;68,3,TRUE,4),MATCH(YEAR($R$27),'SEC Appendix V3'!$B$4:$F$4))*IF(J100&lt;=3000,J100,12000-(3*J100))),0)</f>
        <v>0</v>
      </c>
      <c r="AB100" s="106">
        <f t="shared" si="18"/>
        <v>25</v>
      </c>
      <c r="AC100" s="104" cm="1">
        <f t="array" ref="AC100">IFERROR(IF(OR(K100&lt;0,K100&gt;4000,AB100&lt;55),0,INDEX('SEC Appendix V3'!$B$5:$F$8,_xlfn.IFS(AB100&lt;60,1,AB100&lt;65,2,AB100&lt;68,3,TRUE,4),MATCH(YEAR($R$27),'SEC Appendix V3'!$B$4:$F$4))*IF(K100&lt;=3000,K100,12000-(3*K100))),0)</f>
        <v>0</v>
      </c>
      <c r="AD100" s="106">
        <f t="shared" si="19"/>
        <v>25</v>
      </c>
      <c r="AE100" s="104" cm="1">
        <f t="array" ref="AE100">IFERROR(IF(OR(L100&lt;0,L100&gt;4000,AD100&lt;55),0,INDEX('SEC Appendix V3'!$B$5:$F$8,_xlfn.IFS(AD100&lt;60,1,AD100&lt;65,2,AD100&lt;68,3,TRUE,4),MATCH(YEAR($R$27),'SEC Appendix V3'!$B$4:$F$4))*IF(L100&lt;=3000,L100,12000-(3*L100))),0)</f>
        <v>0</v>
      </c>
      <c r="AF100" s="106">
        <f t="shared" si="20"/>
        <v>25</v>
      </c>
      <c r="AG100" s="104" cm="1">
        <f t="array" ref="AG100">IFERROR(IF(OR(M100&lt;0,M100&gt;4000,AF100&lt;55),0,INDEX('SEC Appendix V3'!$B$5:$F$8,_xlfn.IFS(AF100&lt;60,1,AF100&lt;65,2,AF100&lt;68,3,TRUE,4),MATCH(YEAR($R$27),'SEC Appendix V3'!$B$4:$F$4))*IF(M100&lt;=3000,M100,12000-(3*M100))),0)</f>
        <v>0</v>
      </c>
      <c r="AH100" s="106">
        <f t="shared" si="21"/>
        <v>25</v>
      </c>
      <c r="AI100" s="104" cm="1">
        <f t="array" ref="AI100">IFERROR(IF(OR(N100&lt;0,N100&gt;4000,AH100&lt;55),0,INDEX('SEC Appendix V3'!$B$5:$F$8,_xlfn.IFS(AH100&lt;60,1,AH100&lt;65,2,AH100&lt;68,3,TRUE,4),MATCH(YEAR($R$27),'SEC Appendix V3'!$B$4:$F$4))*IF(N100&lt;=3000,N100,12000-(3*N100))),0)</f>
        <v>0</v>
      </c>
      <c r="AJ100" s="106">
        <f t="shared" si="22"/>
        <v>25</v>
      </c>
      <c r="AK100" s="104" cm="1">
        <f t="array" ref="AK100">IFERROR(IF(OR(O100&lt;0,O100&gt;4000,AJ100&lt;55),0,INDEX('SEC Appendix V3'!$B$5:$F$8,_xlfn.IFS(AJ100&lt;60,1,AJ100&lt;65,2,AJ100&lt;68,3,TRUE,4),MATCH(YEAR($R$27),'SEC Appendix V3'!$B$4:$F$4))*IF(O100&lt;=3000,O100,12000-(3*O100))),0)</f>
        <v>0</v>
      </c>
      <c r="AL100" s="106">
        <f t="shared" si="23"/>
        <v>25</v>
      </c>
      <c r="AM100" s="104" cm="1">
        <f t="array" ref="AM100">IFERROR(IF(OR(P100&lt;0,P100&gt;4000,AL100&lt;55),0,INDEX('SEC Appendix V3'!$B$5:$F$8,_xlfn.IFS(AL100&lt;60,1,AL100&lt;65,2,AL100&lt;68,3,TRUE,4),MATCH(YEAR($R$27),'SEC Appendix V3'!$B$4:$F$4))*IF(P100&lt;=3000,P100,12000-(3*P100))),0)</f>
        <v>0</v>
      </c>
      <c r="AN100" s="106">
        <f t="shared" si="24"/>
        <v>25</v>
      </c>
      <c r="AO100" s="104" cm="1">
        <f t="array" ref="AO100">IFERROR(IF(OR(Q100&lt;0,Q100&gt;4000,AN100&lt;55),0,INDEX('SEC Appendix V3'!$B$5:$F$8,_xlfn.IFS(AN100&lt;60,1,AN100&lt;65,2,AN100&lt;68,3,TRUE,4),MATCH(YEAR($R$27),'SEC Appendix V3'!$B$4:$F$4))*IF(Q100&lt;=3000,Q100,12000-(3*Q100))),0)</f>
        <v>0</v>
      </c>
      <c r="AP100" s="79">
        <f t="shared" si="25"/>
        <v>0</v>
      </c>
    </row>
    <row r="101" spans="1:42" x14ac:dyDescent="0.35">
      <c r="A101" s="70">
        <v>72</v>
      </c>
      <c r="B101" s="58"/>
      <c r="C101" s="58"/>
      <c r="D101" s="59"/>
      <c r="E101" s="30" t="str">
        <f t="shared" si="14"/>
        <v>Jan-00</v>
      </c>
      <c r="F101" s="60"/>
      <c r="G101" s="60"/>
      <c r="H101" s="60"/>
      <c r="I101" s="60"/>
      <c r="J101" s="60"/>
      <c r="K101" s="60"/>
      <c r="L101" s="60"/>
      <c r="M101" s="60"/>
      <c r="N101" s="60"/>
      <c r="O101" s="60"/>
      <c r="P101" s="60"/>
      <c r="Q101" s="60"/>
      <c r="R101" s="50">
        <f t="shared" si="26"/>
        <v>25</v>
      </c>
      <c r="S101" s="104" cm="1">
        <f t="array" ref="S101">IFERROR(IF(OR(F101&lt;0,F101&gt;4000,R101&lt;55),0,INDEX('SEC Appendix V3'!$B$5:$F$8,_xlfn.IFS(R101&lt;60,1,R101&lt;65,2,R101&lt;68,3,TRUE,4),MATCH(YEAR($R$27),'SEC Appendix V3'!$B$4:$F$4))*IF(F101&lt;=3000,F101,12000-(3*F101))),0)</f>
        <v>0</v>
      </c>
      <c r="T101" s="106">
        <f t="shared" si="27"/>
        <v>25</v>
      </c>
      <c r="U101" s="104" cm="1">
        <f t="array" ref="U101">IFERROR(IF(OR(G101&lt;0,G101&gt;4000,T101&lt;55),0,INDEX('SEC Appendix V3'!$B$5:$F$8,_xlfn.IFS(T101&lt;60,1,T101&lt;65,2,T101&lt;68,3,TRUE,4),MATCH(YEAR($R$27),'SEC Appendix V3'!$B$4:$F$4))*IF(G101&lt;=3000,G101,12000-(3*G101))),0)</f>
        <v>0</v>
      </c>
      <c r="V101" s="106">
        <f t="shared" si="15"/>
        <v>25</v>
      </c>
      <c r="W101" s="104" cm="1">
        <f t="array" ref="W101">IFERROR(IF(OR(H101&lt;0,H101&gt;4000,V101&lt;55),0,INDEX('SEC Appendix V3'!$B$5:$F$8,_xlfn.IFS(V101&lt;60,1,V101&lt;65,2,V101&lt;68,3,TRUE,4),MATCH(YEAR($R$27),'SEC Appendix V3'!$B$4:$F$4))*IF(H101&lt;=3000,H101,12000-(3*H101))),0)</f>
        <v>0</v>
      </c>
      <c r="X101" s="106">
        <f t="shared" si="16"/>
        <v>25</v>
      </c>
      <c r="Y101" s="104" cm="1">
        <f t="array" ref="Y101">IFERROR(IF(OR(I101&lt;0,I101&gt;4000,X101&lt;55),0,INDEX('SEC Appendix V3'!$B$5:$F$8,_xlfn.IFS(X101&lt;60,1,X101&lt;65,2,X101&lt;68,3,TRUE,4),MATCH(YEAR($R$27),'SEC Appendix V3'!$B$4:$F$4))*IF(I101&lt;=3000,I101,12000-(3*I101))),0)</f>
        <v>0</v>
      </c>
      <c r="Z101" s="106">
        <f t="shared" si="17"/>
        <v>25</v>
      </c>
      <c r="AA101" s="104" cm="1">
        <f t="array" ref="AA101">IFERROR(IF(OR(J101&lt;0,J101&gt;4000,Z101&lt;55),0,INDEX('SEC Appendix V3'!$B$5:$F$8,_xlfn.IFS(Z101&lt;60,1,Z101&lt;65,2,Z101&lt;68,3,TRUE,4),MATCH(YEAR($R$27),'SEC Appendix V3'!$B$4:$F$4))*IF(J101&lt;=3000,J101,12000-(3*J101))),0)</f>
        <v>0</v>
      </c>
      <c r="AB101" s="106">
        <f t="shared" si="18"/>
        <v>25</v>
      </c>
      <c r="AC101" s="104" cm="1">
        <f t="array" ref="AC101">IFERROR(IF(OR(K101&lt;0,K101&gt;4000,AB101&lt;55),0,INDEX('SEC Appendix V3'!$B$5:$F$8,_xlfn.IFS(AB101&lt;60,1,AB101&lt;65,2,AB101&lt;68,3,TRUE,4),MATCH(YEAR($R$27),'SEC Appendix V3'!$B$4:$F$4))*IF(K101&lt;=3000,K101,12000-(3*K101))),0)</f>
        <v>0</v>
      </c>
      <c r="AD101" s="106">
        <f t="shared" si="19"/>
        <v>25</v>
      </c>
      <c r="AE101" s="104" cm="1">
        <f t="array" ref="AE101">IFERROR(IF(OR(L101&lt;0,L101&gt;4000,AD101&lt;55),0,INDEX('SEC Appendix V3'!$B$5:$F$8,_xlfn.IFS(AD101&lt;60,1,AD101&lt;65,2,AD101&lt;68,3,TRUE,4),MATCH(YEAR($R$27),'SEC Appendix V3'!$B$4:$F$4))*IF(L101&lt;=3000,L101,12000-(3*L101))),0)</f>
        <v>0</v>
      </c>
      <c r="AF101" s="106">
        <f t="shared" si="20"/>
        <v>25</v>
      </c>
      <c r="AG101" s="104" cm="1">
        <f t="array" ref="AG101">IFERROR(IF(OR(M101&lt;0,M101&gt;4000,AF101&lt;55),0,INDEX('SEC Appendix V3'!$B$5:$F$8,_xlfn.IFS(AF101&lt;60,1,AF101&lt;65,2,AF101&lt;68,3,TRUE,4),MATCH(YEAR($R$27),'SEC Appendix V3'!$B$4:$F$4))*IF(M101&lt;=3000,M101,12000-(3*M101))),0)</f>
        <v>0</v>
      </c>
      <c r="AH101" s="106">
        <f t="shared" si="21"/>
        <v>25</v>
      </c>
      <c r="AI101" s="104" cm="1">
        <f t="array" ref="AI101">IFERROR(IF(OR(N101&lt;0,N101&gt;4000,AH101&lt;55),0,INDEX('SEC Appendix V3'!$B$5:$F$8,_xlfn.IFS(AH101&lt;60,1,AH101&lt;65,2,AH101&lt;68,3,TRUE,4),MATCH(YEAR($R$27),'SEC Appendix V3'!$B$4:$F$4))*IF(N101&lt;=3000,N101,12000-(3*N101))),0)</f>
        <v>0</v>
      </c>
      <c r="AJ101" s="106">
        <f t="shared" si="22"/>
        <v>25</v>
      </c>
      <c r="AK101" s="104" cm="1">
        <f t="array" ref="AK101">IFERROR(IF(OR(O101&lt;0,O101&gt;4000,AJ101&lt;55),0,INDEX('SEC Appendix V3'!$B$5:$F$8,_xlfn.IFS(AJ101&lt;60,1,AJ101&lt;65,2,AJ101&lt;68,3,TRUE,4),MATCH(YEAR($R$27),'SEC Appendix V3'!$B$4:$F$4))*IF(O101&lt;=3000,O101,12000-(3*O101))),0)</f>
        <v>0</v>
      </c>
      <c r="AL101" s="106">
        <f t="shared" si="23"/>
        <v>25</v>
      </c>
      <c r="AM101" s="104" cm="1">
        <f t="array" ref="AM101">IFERROR(IF(OR(P101&lt;0,P101&gt;4000,AL101&lt;55),0,INDEX('SEC Appendix V3'!$B$5:$F$8,_xlfn.IFS(AL101&lt;60,1,AL101&lt;65,2,AL101&lt;68,3,TRUE,4),MATCH(YEAR($R$27),'SEC Appendix V3'!$B$4:$F$4))*IF(P101&lt;=3000,P101,12000-(3*P101))),0)</f>
        <v>0</v>
      </c>
      <c r="AN101" s="106">
        <f t="shared" si="24"/>
        <v>25</v>
      </c>
      <c r="AO101" s="104" cm="1">
        <f t="array" ref="AO101">IFERROR(IF(OR(Q101&lt;0,Q101&gt;4000,AN101&lt;55),0,INDEX('SEC Appendix V3'!$B$5:$F$8,_xlfn.IFS(AN101&lt;60,1,AN101&lt;65,2,AN101&lt;68,3,TRUE,4),MATCH(YEAR($R$27),'SEC Appendix V3'!$B$4:$F$4))*IF(Q101&lt;=3000,Q101,12000-(3*Q101))),0)</f>
        <v>0</v>
      </c>
      <c r="AP101" s="79">
        <f t="shared" si="25"/>
        <v>0</v>
      </c>
    </row>
    <row r="102" spans="1:42" x14ac:dyDescent="0.35">
      <c r="A102" s="70">
        <v>73</v>
      </c>
      <c r="B102" s="57"/>
      <c r="C102" s="58"/>
      <c r="D102" s="59"/>
      <c r="E102" s="30" t="str">
        <f t="shared" si="14"/>
        <v>Jan-00</v>
      </c>
      <c r="F102" s="60"/>
      <c r="G102" s="60"/>
      <c r="H102" s="60"/>
      <c r="I102" s="60"/>
      <c r="J102" s="60"/>
      <c r="K102" s="60"/>
      <c r="L102" s="60"/>
      <c r="M102" s="60"/>
      <c r="N102" s="60"/>
      <c r="O102" s="60"/>
      <c r="P102" s="60"/>
      <c r="Q102" s="60"/>
      <c r="R102" s="50">
        <f t="shared" si="26"/>
        <v>25</v>
      </c>
      <c r="S102" s="104" cm="1">
        <f t="array" ref="S102">IFERROR(IF(OR(F102&lt;0,F102&gt;4000,R102&lt;55),0,INDEX('SEC Appendix V3'!$B$5:$F$8,_xlfn.IFS(R102&lt;60,1,R102&lt;65,2,R102&lt;68,3,TRUE,4),MATCH(YEAR($R$27),'SEC Appendix V3'!$B$4:$F$4))*IF(F102&lt;=3000,F102,12000-(3*F102))),0)</f>
        <v>0</v>
      </c>
      <c r="T102" s="106">
        <f t="shared" si="27"/>
        <v>25</v>
      </c>
      <c r="U102" s="104" cm="1">
        <f t="array" ref="U102">IFERROR(IF(OR(G102&lt;0,G102&gt;4000,T102&lt;55),0,INDEX('SEC Appendix V3'!$B$5:$F$8,_xlfn.IFS(T102&lt;60,1,T102&lt;65,2,T102&lt;68,3,TRUE,4),MATCH(YEAR($R$27),'SEC Appendix V3'!$B$4:$F$4))*IF(G102&lt;=3000,G102,12000-(3*G102))),0)</f>
        <v>0</v>
      </c>
      <c r="V102" s="106">
        <f t="shared" si="15"/>
        <v>25</v>
      </c>
      <c r="W102" s="104" cm="1">
        <f t="array" ref="W102">IFERROR(IF(OR(H102&lt;0,H102&gt;4000,V102&lt;55),0,INDEX('SEC Appendix V3'!$B$5:$F$8,_xlfn.IFS(V102&lt;60,1,V102&lt;65,2,V102&lt;68,3,TRUE,4),MATCH(YEAR($R$27),'SEC Appendix V3'!$B$4:$F$4))*IF(H102&lt;=3000,H102,12000-(3*H102))),0)</f>
        <v>0</v>
      </c>
      <c r="X102" s="106">
        <f t="shared" si="16"/>
        <v>25</v>
      </c>
      <c r="Y102" s="104" cm="1">
        <f t="array" ref="Y102">IFERROR(IF(OR(I102&lt;0,I102&gt;4000,X102&lt;55),0,INDEX('SEC Appendix V3'!$B$5:$F$8,_xlfn.IFS(X102&lt;60,1,X102&lt;65,2,X102&lt;68,3,TRUE,4),MATCH(YEAR($R$27),'SEC Appendix V3'!$B$4:$F$4))*IF(I102&lt;=3000,I102,12000-(3*I102))),0)</f>
        <v>0</v>
      </c>
      <c r="Z102" s="106">
        <f t="shared" si="17"/>
        <v>25</v>
      </c>
      <c r="AA102" s="104" cm="1">
        <f t="array" ref="AA102">IFERROR(IF(OR(J102&lt;0,J102&gt;4000,Z102&lt;55),0,INDEX('SEC Appendix V3'!$B$5:$F$8,_xlfn.IFS(Z102&lt;60,1,Z102&lt;65,2,Z102&lt;68,3,TRUE,4),MATCH(YEAR($R$27),'SEC Appendix V3'!$B$4:$F$4))*IF(J102&lt;=3000,J102,12000-(3*J102))),0)</f>
        <v>0</v>
      </c>
      <c r="AB102" s="106">
        <f t="shared" si="18"/>
        <v>25</v>
      </c>
      <c r="AC102" s="104" cm="1">
        <f t="array" ref="AC102">IFERROR(IF(OR(K102&lt;0,K102&gt;4000,AB102&lt;55),0,INDEX('SEC Appendix V3'!$B$5:$F$8,_xlfn.IFS(AB102&lt;60,1,AB102&lt;65,2,AB102&lt;68,3,TRUE,4),MATCH(YEAR($R$27),'SEC Appendix V3'!$B$4:$F$4))*IF(K102&lt;=3000,K102,12000-(3*K102))),0)</f>
        <v>0</v>
      </c>
      <c r="AD102" s="106">
        <f t="shared" si="19"/>
        <v>25</v>
      </c>
      <c r="AE102" s="104" cm="1">
        <f t="array" ref="AE102">IFERROR(IF(OR(L102&lt;0,L102&gt;4000,AD102&lt;55),0,INDEX('SEC Appendix V3'!$B$5:$F$8,_xlfn.IFS(AD102&lt;60,1,AD102&lt;65,2,AD102&lt;68,3,TRUE,4),MATCH(YEAR($R$27),'SEC Appendix V3'!$B$4:$F$4))*IF(L102&lt;=3000,L102,12000-(3*L102))),0)</f>
        <v>0</v>
      </c>
      <c r="AF102" s="106">
        <f t="shared" si="20"/>
        <v>25</v>
      </c>
      <c r="AG102" s="104" cm="1">
        <f t="array" ref="AG102">IFERROR(IF(OR(M102&lt;0,M102&gt;4000,AF102&lt;55),0,INDEX('SEC Appendix V3'!$B$5:$F$8,_xlfn.IFS(AF102&lt;60,1,AF102&lt;65,2,AF102&lt;68,3,TRUE,4),MATCH(YEAR($R$27),'SEC Appendix V3'!$B$4:$F$4))*IF(M102&lt;=3000,M102,12000-(3*M102))),0)</f>
        <v>0</v>
      </c>
      <c r="AH102" s="106">
        <f t="shared" si="21"/>
        <v>25</v>
      </c>
      <c r="AI102" s="104" cm="1">
        <f t="array" ref="AI102">IFERROR(IF(OR(N102&lt;0,N102&gt;4000,AH102&lt;55),0,INDEX('SEC Appendix V3'!$B$5:$F$8,_xlfn.IFS(AH102&lt;60,1,AH102&lt;65,2,AH102&lt;68,3,TRUE,4),MATCH(YEAR($R$27),'SEC Appendix V3'!$B$4:$F$4))*IF(N102&lt;=3000,N102,12000-(3*N102))),0)</f>
        <v>0</v>
      </c>
      <c r="AJ102" s="106">
        <f t="shared" si="22"/>
        <v>25</v>
      </c>
      <c r="AK102" s="104" cm="1">
        <f t="array" ref="AK102">IFERROR(IF(OR(O102&lt;0,O102&gt;4000,AJ102&lt;55),0,INDEX('SEC Appendix V3'!$B$5:$F$8,_xlfn.IFS(AJ102&lt;60,1,AJ102&lt;65,2,AJ102&lt;68,3,TRUE,4),MATCH(YEAR($R$27),'SEC Appendix V3'!$B$4:$F$4))*IF(O102&lt;=3000,O102,12000-(3*O102))),0)</f>
        <v>0</v>
      </c>
      <c r="AL102" s="106">
        <f t="shared" si="23"/>
        <v>25</v>
      </c>
      <c r="AM102" s="104" cm="1">
        <f t="array" ref="AM102">IFERROR(IF(OR(P102&lt;0,P102&gt;4000,AL102&lt;55),0,INDEX('SEC Appendix V3'!$B$5:$F$8,_xlfn.IFS(AL102&lt;60,1,AL102&lt;65,2,AL102&lt;68,3,TRUE,4),MATCH(YEAR($R$27),'SEC Appendix V3'!$B$4:$F$4))*IF(P102&lt;=3000,P102,12000-(3*P102))),0)</f>
        <v>0</v>
      </c>
      <c r="AN102" s="106">
        <f t="shared" si="24"/>
        <v>25</v>
      </c>
      <c r="AO102" s="104" cm="1">
        <f t="array" ref="AO102">IFERROR(IF(OR(Q102&lt;0,Q102&gt;4000,AN102&lt;55),0,INDEX('SEC Appendix V3'!$B$5:$F$8,_xlfn.IFS(AN102&lt;60,1,AN102&lt;65,2,AN102&lt;68,3,TRUE,4),MATCH(YEAR($R$27),'SEC Appendix V3'!$B$4:$F$4))*IF(Q102&lt;=3000,Q102,12000-(3*Q102))),0)</f>
        <v>0</v>
      </c>
      <c r="AP102" s="79">
        <f t="shared" si="25"/>
        <v>0</v>
      </c>
    </row>
    <row r="103" spans="1:42" x14ac:dyDescent="0.35">
      <c r="A103" s="70">
        <v>74</v>
      </c>
      <c r="B103" s="57"/>
      <c r="C103" s="58"/>
      <c r="D103" s="59"/>
      <c r="E103" s="30" t="str">
        <f t="shared" si="14"/>
        <v>Jan-00</v>
      </c>
      <c r="F103" s="60"/>
      <c r="G103" s="60"/>
      <c r="H103" s="60"/>
      <c r="I103" s="60"/>
      <c r="J103" s="60"/>
      <c r="K103" s="60"/>
      <c r="L103" s="60"/>
      <c r="M103" s="60"/>
      <c r="N103" s="60"/>
      <c r="O103" s="60"/>
      <c r="P103" s="60"/>
      <c r="Q103" s="60"/>
      <c r="R103" s="50">
        <f t="shared" si="26"/>
        <v>25</v>
      </c>
      <c r="S103" s="104" cm="1">
        <f t="array" ref="S103">IFERROR(IF(OR(F103&lt;0,F103&gt;4000,R103&lt;55),0,INDEX('SEC Appendix V3'!$B$5:$F$8,_xlfn.IFS(R103&lt;60,1,R103&lt;65,2,R103&lt;68,3,TRUE,4),MATCH(YEAR($R$27),'SEC Appendix V3'!$B$4:$F$4))*IF(F103&lt;=3000,F103,12000-(3*F103))),0)</f>
        <v>0</v>
      </c>
      <c r="T103" s="106">
        <f t="shared" si="27"/>
        <v>25</v>
      </c>
      <c r="U103" s="104" cm="1">
        <f t="array" ref="U103">IFERROR(IF(OR(G103&lt;0,G103&gt;4000,T103&lt;55),0,INDEX('SEC Appendix V3'!$B$5:$F$8,_xlfn.IFS(T103&lt;60,1,T103&lt;65,2,T103&lt;68,3,TRUE,4),MATCH(YEAR($R$27),'SEC Appendix V3'!$B$4:$F$4))*IF(G103&lt;=3000,G103,12000-(3*G103))),0)</f>
        <v>0</v>
      </c>
      <c r="V103" s="106">
        <f t="shared" si="15"/>
        <v>25</v>
      </c>
      <c r="W103" s="104" cm="1">
        <f t="array" ref="W103">IFERROR(IF(OR(H103&lt;0,H103&gt;4000,V103&lt;55),0,INDEX('SEC Appendix V3'!$B$5:$F$8,_xlfn.IFS(V103&lt;60,1,V103&lt;65,2,V103&lt;68,3,TRUE,4),MATCH(YEAR($R$27),'SEC Appendix V3'!$B$4:$F$4))*IF(H103&lt;=3000,H103,12000-(3*H103))),0)</f>
        <v>0</v>
      </c>
      <c r="X103" s="106">
        <f t="shared" si="16"/>
        <v>25</v>
      </c>
      <c r="Y103" s="104" cm="1">
        <f t="array" ref="Y103">IFERROR(IF(OR(I103&lt;0,I103&gt;4000,X103&lt;55),0,INDEX('SEC Appendix V3'!$B$5:$F$8,_xlfn.IFS(X103&lt;60,1,X103&lt;65,2,X103&lt;68,3,TRUE,4),MATCH(YEAR($R$27),'SEC Appendix V3'!$B$4:$F$4))*IF(I103&lt;=3000,I103,12000-(3*I103))),0)</f>
        <v>0</v>
      </c>
      <c r="Z103" s="106">
        <f t="shared" si="17"/>
        <v>25</v>
      </c>
      <c r="AA103" s="104" cm="1">
        <f t="array" ref="AA103">IFERROR(IF(OR(J103&lt;0,J103&gt;4000,Z103&lt;55),0,INDEX('SEC Appendix V3'!$B$5:$F$8,_xlfn.IFS(Z103&lt;60,1,Z103&lt;65,2,Z103&lt;68,3,TRUE,4),MATCH(YEAR($R$27),'SEC Appendix V3'!$B$4:$F$4))*IF(J103&lt;=3000,J103,12000-(3*J103))),0)</f>
        <v>0</v>
      </c>
      <c r="AB103" s="106">
        <f t="shared" si="18"/>
        <v>25</v>
      </c>
      <c r="AC103" s="104" cm="1">
        <f t="array" ref="AC103">IFERROR(IF(OR(K103&lt;0,K103&gt;4000,AB103&lt;55),0,INDEX('SEC Appendix V3'!$B$5:$F$8,_xlfn.IFS(AB103&lt;60,1,AB103&lt;65,2,AB103&lt;68,3,TRUE,4),MATCH(YEAR($R$27),'SEC Appendix V3'!$B$4:$F$4))*IF(K103&lt;=3000,K103,12000-(3*K103))),0)</f>
        <v>0</v>
      </c>
      <c r="AD103" s="106">
        <f t="shared" si="19"/>
        <v>25</v>
      </c>
      <c r="AE103" s="104" cm="1">
        <f t="array" ref="AE103">IFERROR(IF(OR(L103&lt;0,L103&gt;4000,AD103&lt;55),0,INDEX('SEC Appendix V3'!$B$5:$F$8,_xlfn.IFS(AD103&lt;60,1,AD103&lt;65,2,AD103&lt;68,3,TRUE,4),MATCH(YEAR($R$27),'SEC Appendix V3'!$B$4:$F$4))*IF(L103&lt;=3000,L103,12000-(3*L103))),0)</f>
        <v>0</v>
      </c>
      <c r="AF103" s="106">
        <f t="shared" si="20"/>
        <v>25</v>
      </c>
      <c r="AG103" s="104" cm="1">
        <f t="array" ref="AG103">IFERROR(IF(OR(M103&lt;0,M103&gt;4000,AF103&lt;55),0,INDEX('SEC Appendix V3'!$B$5:$F$8,_xlfn.IFS(AF103&lt;60,1,AF103&lt;65,2,AF103&lt;68,3,TRUE,4),MATCH(YEAR($R$27),'SEC Appendix V3'!$B$4:$F$4))*IF(M103&lt;=3000,M103,12000-(3*M103))),0)</f>
        <v>0</v>
      </c>
      <c r="AH103" s="106">
        <f t="shared" si="21"/>
        <v>25</v>
      </c>
      <c r="AI103" s="104" cm="1">
        <f t="array" ref="AI103">IFERROR(IF(OR(N103&lt;0,N103&gt;4000,AH103&lt;55),0,INDEX('SEC Appendix V3'!$B$5:$F$8,_xlfn.IFS(AH103&lt;60,1,AH103&lt;65,2,AH103&lt;68,3,TRUE,4),MATCH(YEAR($R$27),'SEC Appendix V3'!$B$4:$F$4))*IF(N103&lt;=3000,N103,12000-(3*N103))),0)</f>
        <v>0</v>
      </c>
      <c r="AJ103" s="106">
        <f t="shared" si="22"/>
        <v>25</v>
      </c>
      <c r="AK103" s="104" cm="1">
        <f t="array" ref="AK103">IFERROR(IF(OR(O103&lt;0,O103&gt;4000,AJ103&lt;55),0,INDEX('SEC Appendix V3'!$B$5:$F$8,_xlfn.IFS(AJ103&lt;60,1,AJ103&lt;65,2,AJ103&lt;68,3,TRUE,4),MATCH(YEAR($R$27),'SEC Appendix V3'!$B$4:$F$4))*IF(O103&lt;=3000,O103,12000-(3*O103))),0)</f>
        <v>0</v>
      </c>
      <c r="AL103" s="106">
        <f t="shared" si="23"/>
        <v>25</v>
      </c>
      <c r="AM103" s="104" cm="1">
        <f t="array" ref="AM103">IFERROR(IF(OR(P103&lt;0,P103&gt;4000,AL103&lt;55),0,INDEX('SEC Appendix V3'!$B$5:$F$8,_xlfn.IFS(AL103&lt;60,1,AL103&lt;65,2,AL103&lt;68,3,TRUE,4),MATCH(YEAR($R$27),'SEC Appendix V3'!$B$4:$F$4))*IF(P103&lt;=3000,P103,12000-(3*P103))),0)</f>
        <v>0</v>
      </c>
      <c r="AN103" s="106">
        <f t="shared" si="24"/>
        <v>25</v>
      </c>
      <c r="AO103" s="104" cm="1">
        <f t="array" ref="AO103">IFERROR(IF(OR(Q103&lt;0,Q103&gt;4000,AN103&lt;55),0,INDEX('SEC Appendix V3'!$B$5:$F$8,_xlfn.IFS(AN103&lt;60,1,AN103&lt;65,2,AN103&lt;68,3,TRUE,4),MATCH(YEAR($R$27),'SEC Appendix V3'!$B$4:$F$4))*IF(Q103&lt;=3000,Q103,12000-(3*Q103))),0)</f>
        <v>0</v>
      </c>
      <c r="AP103" s="79">
        <f t="shared" si="25"/>
        <v>0</v>
      </c>
    </row>
    <row r="104" spans="1:42" x14ac:dyDescent="0.35">
      <c r="A104" s="70">
        <v>75</v>
      </c>
      <c r="B104" s="58"/>
      <c r="C104" s="58"/>
      <c r="D104" s="59"/>
      <c r="E104" s="30" t="str">
        <f t="shared" si="14"/>
        <v>Jan-00</v>
      </c>
      <c r="F104" s="60"/>
      <c r="G104" s="60"/>
      <c r="H104" s="60"/>
      <c r="I104" s="60"/>
      <c r="J104" s="60"/>
      <c r="K104" s="60"/>
      <c r="L104" s="60"/>
      <c r="M104" s="60"/>
      <c r="N104" s="60"/>
      <c r="O104" s="60"/>
      <c r="P104" s="60"/>
      <c r="Q104" s="60"/>
      <c r="R104" s="50">
        <f t="shared" si="26"/>
        <v>25</v>
      </c>
      <c r="S104" s="104" cm="1">
        <f t="array" ref="S104">IFERROR(IF(OR(F104&lt;0,F104&gt;4000,R104&lt;55),0,INDEX('SEC Appendix V3'!$B$5:$F$8,_xlfn.IFS(R104&lt;60,1,R104&lt;65,2,R104&lt;68,3,TRUE,4),MATCH(YEAR($R$27),'SEC Appendix V3'!$B$4:$F$4))*IF(F104&lt;=3000,F104,12000-(3*F104))),0)</f>
        <v>0</v>
      </c>
      <c r="T104" s="106">
        <f t="shared" si="27"/>
        <v>25</v>
      </c>
      <c r="U104" s="104" cm="1">
        <f t="array" ref="U104">IFERROR(IF(OR(G104&lt;0,G104&gt;4000,T104&lt;55),0,INDEX('SEC Appendix V3'!$B$5:$F$8,_xlfn.IFS(T104&lt;60,1,T104&lt;65,2,T104&lt;68,3,TRUE,4),MATCH(YEAR($R$27),'SEC Appendix V3'!$B$4:$F$4))*IF(G104&lt;=3000,G104,12000-(3*G104))),0)</f>
        <v>0</v>
      </c>
      <c r="V104" s="106">
        <f t="shared" si="15"/>
        <v>25</v>
      </c>
      <c r="W104" s="104" cm="1">
        <f t="array" ref="W104">IFERROR(IF(OR(H104&lt;0,H104&gt;4000,V104&lt;55),0,INDEX('SEC Appendix V3'!$B$5:$F$8,_xlfn.IFS(V104&lt;60,1,V104&lt;65,2,V104&lt;68,3,TRUE,4),MATCH(YEAR($R$27),'SEC Appendix V3'!$B$4:$F$4))*IF(H104&lt;=3000,H104,12000-(3*H104))),0)</f>
        <v>0</v>
      </c>
      <c r="X104" s="106">
        <f t="shared" si="16"/>
        <v>25</v>
      </c>
      <c r="Y104" s="104" cm="1">
        <f t="array" ref="Y104">IFERROR(IF(OR(I104&lt;0,I104&gt;4000,X104&lt;55),0,INDEX('SEC Appendix V3'!$B$5:$F$8,_xlfn.IFS(X104&lt;60,1,X104&lt;65,2,X104&lt;68,3,TRUE,4),MATCH(YEAR($R$27),'SEC Appendix V3'!$B$4:$F$4))*IF(I104&lt;=3000,I104,12000-(3*I104))),0)</f>
        <v>0</v>
      </c>
      <c r="Z104" s="106">
        <f t="shared" si="17"/>
        <v>25</v>
      </c>
      <c r="AA104" s="104" cm="1">
        <f t="array" ref="AA104">IFERROR(IF(OR(J104&lt;0,J104&gt;4000,Z104&lt;55),0,INDEX('SEC Appendix V3'!$B$5:$F$8,_xlfn.IFS(Z104&lt;60,1,Z104&lt;65,2,Z104&lt;68,3,TRUE,4),MATCH(YEAR($R$27),'SEC Appendix V3'!$B$4:$F$4))*IF(J104&lt;=3000,J104,12000-(3*J104))),0)</f>
        <v>0</v>
      </c>
      <c r="AB104" s="106">
        <f t="shared" si="18"/>
        <v>25</v>
      </c>
      <c r="AC104" s="104" cm="1">
        <f t="array" ref="AC104">IFERROR(IF(OR(K104&lt;0,K104&gt;4000,AB104&lt;55),0,INDEX('SEC Appendix V3'!$B$5:$F$8,_xlfn.IFS(AB104&lt;60,1,AB104&lt;65,2,AB104&lt;68,3,TRUE,4),MATCH(YEAR($R$27),'SEC Appendix V3'!$B$4:$F$4))*IF(K104&lt;=3000,K104,12000-(3*K104))),0)</f>
        <v>0</v>
      </c>
      <c r="AD104" s="106">
        <f t="shared" si="19"/>
        <v>25</v>
      </c>
      <c r="AE104" s="104" cm="1">
        <f t="array" ref="AE104">IFERROR(IF(OR(L104&lt;0,L104&gt;4000,AD104&lt;55),0,INDEX('SEC Appendix V3'!$B$5:$F$8,_xlfn.IFS(AD104&lt;60,1,AD104&lt;65,2,AD104&lt;68,3,TRUE,4),MATCH(YEAR($R$27),'SEC Appendix V3'!$B$4:$F$4))*IF(L104&lt;=3000,L104,12000-(3*L104))),0)</f>
        <v>0</v>
      </c>
      <c r="AF104" s="106">
        <f t="shared" si="20"/>
        <v>25</v>
      </c>
      <c r="AG104" s="104" cm="1">
        <f t="array" ref="AG104">IFERROR(IF(OR(M104&lt;0,M104&gt;4000,AF104&lt;55),0,INDEX('SEC Appendix V3'!$B$5:$F$8,_xlfn.IFS(AF104&lt;60,1,AF104&lt;65,2,AF104&lt;68,3,TRUE,4),MATCH(YEAR($R$27),'SEC Appendix V3'!$B$4:$F$4))*IF(M104&lt;=3000,M104,12000-(3*M104))),0)</f>
        <v>0</v>
      </c>
      <c r="AH104" s="106">
        <f t="shared" si="21"/>
        <v>25</v>
      </c>
      <c r="AI104" s="104" cm="1">
        <f t="array" ref="AI104">IFERROR(IF(OR(N104&lt;0,N104&gt;4000,AH104&lt;55),0,INDEX('SEC Appendix V3'!$B$5:$F$8,_xlfn.IFS(AH104&lt;60,1,AH104&lt;65,2,AH104&lt;68,3,TRUE,4),MATCH(YEAR($R$27),'SEC Appendix V3'!$B$4:$F$4))*IF(N104&lt;=3000,N104,12000-(3*N104))),0)</f>
        <v>0</v>
      </c>
      <c r="AJ104" s="106">
        <f t="shared" si="22"/>
        <v>25</v>
      </c>
      <c r="AK104" s="104" cm="1">
        <f t="array" ref="AK104">IFERROR(IF(OR(O104&lt;0,O104&gt;4000,AJ104&lt;55),0,INDEX('SEC Appendix V3'!$B$5:$F$8,_xlfn.IFS(AJ104&lt;60,1,AJ104&lt;65,2,AJ104&lt;68,3,TRUE,4),MATCH(YEAR($R$27),'SEC Appendix V3'!$B$4:$F$4))*IF(O104&lt;=3000,O104,12000-(3*O104))),0)</f>
        <v>0</v>
      </c>
      <c r="AL104" s="106">
        <f t="shared" si="23"/>
        <v>25</v>
      </c>
      <c r="AM104" s="104" cm="1">
        <f t="array" ref="AM104">IFERROR(IF(OR(P104&lt;0,P104&gt;4000,AL104&lt;55),0,INDEX('SEC Appendix V3'!$B$5:$F$8,_xlfn.IFS(AL104&lt;60,1,AL104&lt;65,2,AL104&lt;68,3,TRUE,4),MATCH(YEAR($R$27),'SEC Appendix V3'!$B$4:$F$4))*IF(P104&lt;=3000,P104,12000-(3*P104))),0)</f>
        <v>0</v>
      </c>
      <c r="AN104" s="106">
        <f t="shared" si="24"/>
        <v>25</v>
      </c>
      <c r="AO104" s="104" cm="1">
        <f t="array" ref="AO104">IFERROR(IF(OR(Q104&lt;0,Q104&gt;4000,AN104&lt;55),0,INDEX('SEC Appendix V3'!$B$5:$F$8,_xlfn.IFS(AN104&lt;60,1,AN104&lt;65,2,AN104&lt;68,3,TRUE,4),MATCH(YEAR($R$27),'SEC Appendix V3'!$B$4:$F$4))*IF(Q104&lt;=3000,Q104,12000-(3*Q104))),0)</f>
        <v>0</v>
      </c>
      <c r="AP104" s="79">
        <f t="shared" si="25"/>
        <v>0</v>
      </c>
    </row>
    <row r="105" spans="1:42" x14ac:dyDescent="0.35">
      <c r="A105" s="70">
        <v>76</v>
      </c>
      <c r="B105" s="57"/>
      <c r="C105" s="58"/>
      <c r="D105" s="59"/>
      <c r="E105" s="30" t="str">
        <f t="shared" si="14"/>
        <v>Jan-00</v>
      </c>
      <c r="F105" s="60"/>
      <c r="G105" s="60"/>
      <c r="H105" s="60"/>
      <c r="I105" s="60"/>
      <c r="J105" s="60"/>
      <c r="K105" s="60"/>
      <c r="L105" s="60"/>
      <c r="M105" s="60"/>
      <c r="N105" s="60"/>
      <c r="O105" s="60"/>
      <c r="P105" s="60"/>
      <c r="Q105" s="60"/>
      <c r="R105" s="50">
        <f t="shared" si="26"/>
        <v>25</v>
      </c>
      <c r="S105" s="104" cm="1">
        <f t="array" ref="S105">IFERROR(IF(OR(F105&lt;0,F105&gt;4000,R105&lt;55),0,INDEX('SEC Appendix V3'!$B$5:$F$8,_xlfn.IFS(R105&lt;60,1,R105&lt;65,2,R105&lt;68,3,TRUE,4),MATCH(YEAR($R$27),'SEC Appendix V3'!$B$4:$F$4))*IF(F105&lt;=3000,F105,12000-(3*F105))),0)</f>
        <v>0</v>
      </c>
      <c r="T105" s="106">
        <f t="shared" si="27"/>
        <v>25</v>
      </c>
      <c r="U105" s="104" cm="1">
        <f t="array" ref="U105">IFERROR(IF(OR(G105&lt;0,G105&gt;4000,T105&lt;55),0,INDEX('SEC Appendix V3'!$B$5:$F$8,_xlfn.IFS(T105&lt;60,1,T105&lt;65,2,T105&lt;68,3,TRUE,4),MATCH(YEAR($R$27),'SEC Appendix V3'!$B$4:$F$4))*IF(G105&lt;=3000,G105,12000-(3*G105))),0)</f>
        <v>0</v>
      </c>
      <c r="V105" s="106">
        <f t="shared" si="15"/>
        <v>25</v>
      </c>
      <c r="W105" s="104" cm="1">
        <f t="array" ref="W105">IFERROR(IF(OR(H105&lt;0,H105&gt;4000,V105&lt;55),0,INDEX('SEC Appendix V3'!$B$5:$F$8,_xlfn.IFS(V105&lt;60,1,V105&lt;65,2,V105&lt;68,3,TRUE,4),MATCH(YEAR($R$27),'SEC Appendix V3'!$B$4:$F$4))*IF(H105&lt;=3000,H105,12000-(3*H105))),0)</f>
        <v>0</v>
      </c>
      <c r="X105" s="106">
        <f t="shared" si="16"/>
        <v>25</v>
      </c>
      <c r="Y105" s="104" cm="1">
        <f t="array" ref="Y105">IFERROR(IF(OR(I105&lt;0,I105&gt;4000,X105&lt;55),0,INDEX('SEC Appendix V3'!$B$5:$F$8,_xlfn.IFS(X105&lt;60,1,X105&lt;65,2,X105&lt;68,3,TRUE,4),MATCH(YEAR($R$27),'SEC Appendix V3'!$B$4:$F$4))*IF(I105&lt;=3000,I105,12000-(3*I105))),0)</f>
        <v>0</v>
      </c>
      <c r="Z105" s="106">
        <f t="shared" si="17"/>
        <v>25</v>
      </c>
      <c r="AA105" s="104" cm="1">
        <f t="array" ref="AA105">IFERROR(IF(OR(J105&lt;0,J105&gt;4000,Z105&lt;55),0,INDEX('SEC Appendix V3'!$B$5:$F$8,_xlfn.IFS(Z105&lt;60,1,Z105&lt;65,2,Z105&lt;68,3,TRUE,4),MATCH(YEAR($R$27),'SEC Appendix V3'!$B$4:$F$4))*IF(J105&lt;=3000,J105,12000-(3*J105))),0)</f>
        <v>0</v>
      </c>
      <c r="AB105" s="106">
        <f t="shared" si="18"/>
        <v>25</v>
      </c>
      <c r="AC105" s="104" cm="1">
        <f t="array" ref="AC105">IFERROR(IF(OR(K105&lt;0,K105&gt;4000,AB105&lt;55),0,INDEX('SEC Appendix V3'!$B$5:$F$8,_xlfn.IFS(AB105&lt;60,1,AB105&lt;65,2,AB105&lt;68,3,TRUE,4),MATCH(YEAR($R$27),'SEC Appendix V3'!$B$4:$F$4))*IF(K105&lt;=3000,K105,12000-(3*K105))),0)</f>
        <v>0</v>
      </c>
      <c r="AD105" s="106">
        <f t="shared" si="19"/>
        <v>25</v>
      </c>
      <c r="AE105" s="104" cm="1">
        <f t="array" ref="AE105">IFERROR(IF(OR(L105&lt;0,L105&gt;4000,AD105&lt;55),0,INDEX('SEC Appendix V3'!$B$5:$F$8,_xlfn.IFS(AD105&lt;60,1,AD105&lt;65,2,AD105&lt;68,3,TRUE,4),MATCH(YEAR($R$27),'SEC Appendix V3'!$B$4:$F$4))*IF(L105&lt;=3000,L105,12000-(3*L105))),0)</f>
        <v>0</v>
      </c>
      <c r="AF105" s="106">
        <f t="shared" si="20"/>
        <v>25</v>
      </c>
      <c r="AG105" s="104" cm="1">
        <f t="array" ref="AG105">IFERROR(IF(OR(M105&lt;0,M105&gt;4000,AF105&lt;55),0,INDEX('SEC Appendix V3'!$B$5:$F$8,_xlfn.IFS(AF105&lt;60,1,AF105&lt;65,2,AF105&lt;68,3,TRUE,4),MATCH(YEAR($R$27),'SEC Appendix V3'!$B$4:$F$4))*IF(M105&lt;=3000,M105,12000-(3*M105))),0)</f>
        <v>0</v>
      </c>
      <c r="AH105" s="106">
        <f t="shared" si="21"/>
        <v>25</v>
      </c>
      <c r="AI105" s="104" cm="1">
        <f t="array" ref="AI105">IFERROR(IF(OR(N105&lt;0,N105&gt;4000,AH105&lt;55),0,INDEX('SEC Appendix V3'!$B$5:$F$8,_xlfn.IFS(AH105&lt;60,1,AH105&lt;65,2,AH105&lt;68,3,TRUE,4),MATCH(YEAR($R$27),'SEC Appendix V3'!$B$4:$F$4))*IF(N105&lt;=3000,N105,12000-(3*N105))),0)</f>
        <v>0</v>
      </c>
      <c r="AJ105" s="106">
        <f t="shared" si="22"/>
        <v>25</v>
      </c>
      <c r="AK105" s="104" cm="1">
        <f t="array" ref="AK105">IFERROR(IF(OR(O105&lt;0,O105&gt;4000,AJ105&lt;55),0,INDEX('SEC Appendix V3'!$B$5:$F$8,_xlfn.IFS(AJ105&lt;60,1,AJ105&lt;65,2,AJ105&lt;68,3,TRUE,4),MATCH(YEAR($R$27),'SEC Appendix V3'!$B$4:$F$4))*IF(O105&lt;=3000,O105,12000-(3*O105))),0)</f>
        <v>0</v>
      </c>
      <c r="AL105" s="106">
        <f t="shared" si="23"/>
        <v>25</v>
      </c>
      <c r="AM105" s="104" cm="1">
        <f t="array" ref="AM105">IFERROR(IF(OR(P105&lt;0,P105&gt;4000,AL105&lt;55),0,INDEX('SEC Appendix V3'!$B$5:$F$8,_xlfn.IFS(AL105&lt;60,1,AL105&lt;65,2,AL105&lt;68,3,TRUE,4),MATCH(YEAR($R$27),'SEC Appendix V3'!$B$4:$F$4))*IF(P105&lt;=3000,P105,12000-(3*P105))),0)</f>
        <v>0</v>
      </c>
      <c r="AN105" s="106">
        <f t="shared" si="24"/>
        <v>25</v>
      </c>
      <c r="AO105" s="104" cm="1">
        <f t="array" ref="AO105">IFERROR(IF(OR(Q105&lt;0,Q105&gt;4000,AN105&lt;55),0,INDEX('SEC Appendix V3'!$B$5:$F$8,_xlfn.IFS(AN105&lt;60,1,AN105&lt;65,2,AN105&lt;68,3,TRUE,4),MATCH(YEAR($R$27),'SEC Appendix V3'!$B$4:$F$4))*IF(Q105&lt;=3000,Q105,12000-(3*Q105))),0)</f>
        <v>0</v>
      </c>
      <c r="AP105" s="79">
        <f t="shared" si="25"/>
        <v>0</v>
      </c>
    </row>
    <row r="106" spans="1:42" x14ac:dyDescent="0.35">
      <c r="A106" s="70">
        <v>77</v>
      </c>
      <c r="B106" s="57"/>
      <c r="C106" s="58"/>
      <c r="D106" s="59"/>
      <c r="E106" s="30" t="str">
        <f t="shared" si="14"/>
        <v>Jan-00</v>
      </c>
      <c r="F106" s="60"/>
      <c r="G106" s="60"/>
      <c r="H106" s="60"/>
      <c r="I106" s="60"/>
      <c r="J106" s="60"/>
      <c r="K106" s="60"/>
      <c r="L106" s="60"/>
      <c r="M106" s="60"/>
      <c r="N106" s="60"/>
      <c r="O106" s="60"/>
      <c r="P106" s="60"/>
      <c r="Q106" s="60"/>
      <c r="R106" s="50">
        <f t="shared" si="26"/>
        <v>25</v>
      </c>
      <c r="S106" s="104" cm="1">
        <f t="array" ref="S106">IFERROR(IF(OR(F106&lt;0,F106&gt;4000,R106&lt;55),0,INDEX('SEC Appendix V3'!$B$5:$F$8,_xlfn.IFS(R106&lt;60,1,R106&lt;65,2,R106&lt;68,3,TRUE,4),MATCH(YEAR($R$27),'SEC Appendix V3'!$B$4:$F$4))*IF(F106&lt;=3000,F106,12000-(3*F106))),0)</f>
        <v>0</v>
      </c>
      <c r="T106" s="106">
        <f t="shared" si="27"/>
        <v>25</v>
      </c>
      <c r="U106" s="104" cm="1">
        <f t="array" ref="U106">IFERROR(IF(OR(G106&lt;0,G106&gt;4000,T106&lt;55),0,INDEX('SEC Appendix V3'!$B$5:$F$8,_xlfn.IFS(T106&lt;60,1,T106&lt;65,2,T106&lt;68,3,TRUE,4),MATCH(YEAR($R$27),'SEC Appendix V3'!$B$4:$F$4))*IF(G106&lt;=3000,G106,12000-(3*G106))),0)</f>
        <v>0</v>
      </c>
      <c r="V106" s="106">
        <f t="shared" si="15"/>
        <v>25</v>
      </c>
      <c r="W106" s="104" cm="1">
        <f t="array" ref="W106">IFERROR(IF(OR(H106&lt;0,H106&gt;4000,V106&lt;55),0,INDEX('SEC Appendix V3'!$B$5:$F$8,_xlfn.IFS(V106&lt;60,1,V106&lt;65,2,V106&lt;68,3,TRUE,4),MATCH(YEAR($R$27),'SEC Appendix V3'!$B$4:$F$4))*IF(H106&lt;=3000,H106,12000-(3*H106))),0)</f>
        <v>0</v>
      </c>
      <c r="X106" s="106">
        <f t="shared" si="16"/>
        <v>25</v>
      </c>
      <c r="Y106" s="104" cm="1">
        <f t="array" ref="Y106">IFERROR(IF(OR(I106&lt;0,I106&gt;4000,X106&lt;55),0,INDEX('SEC Appendix V3'!$B$5:$F$8,_xlfn.IFS(X106&lt;60,1,X106&lt;65,2,X106&lt;68,3,TRUE,4),MATCH(YEAR($R$27),'SEC Appendix V3'!$B$4:$F$4))*IF(I106&lt;=3000,I106,12000-(3*I106))),0)</f>
        <v>0</v>
      </c>
      <c r="Z106" s="106">
        <f t="shared" si="17"/>
        <v>25</v>
      </c>
      <c r="AA106" s="104" cm="1">
        <f t="array" ref="AA106">IFERROR(IF(OR(J106&lt;0,J106&gt;4000,Z106&lt;55),0,INDEX('SEC Appendix V3'!$B$5:$F$8,_xlfn.IFS(Z106&lt;60,1,Z106&lt;65,2,Z106&lt;68,3,TRUE,4),MATCH(YEAR($R$27),'SEC Appendix V3'!$B$4:$F$4))*IF(J106&lt;=3000,J106,12000-(3*J106))),0)</f>
        <v>0</v>
      </c>
      <c r="AB106" s="106">
        <f t="shared" si="18"/>
        <v>25</v>
      </c>
      <c r="AC106" s="104" cm="1">
        <f t="array" ref="AC106">IFERROR(IF(OR(K106&lt;0,K106&gt;4000,AB106&lt;55),0,INDEX('SEC Appendix V3'!$B$5:$F$8,_xlfn.IFS(AB106&lt;60,1,AB106&lt;65,2,AB106&lt;68,3,TRUE,4),MATCH(YEAR($R$27),'SEC Appendix V3'!$B$4:$F$4))*IF(K106&lt;=3000,K106,12000-(3*K106))),0)</f>
        <v>0</v>
      </c>
      <c r="AD106" s="106">
        <f t="shared" si="19"/>
        <v>25</v>
      </c>
      <c r="AE106" s="104" cm="1">
        <f t="array" ref="AE106">IFERROR(IF(OR(L106&lt;0,L106&gt;4000,AD106&lt;55),0,INDEX('SEC Appendix V3'!$B$5:$F$8,_xlfn.IFS(AD106&lt;60,1,AD106&lt;65,2,AD106&lt;68,3,TRUE,4),MATCH(YEAR($R$27),'SEC Appendix V3'!$B$4:$F$4))*IF(L106&lt;=3000,L106,12000-(3*L106))),0)</f>
        <v>0</v>
      </c>
      <c r="AF106" s="106">
        <f t="shared" si="20"/>
        <v>25</v>
      </c>
      <c r="AG106" s="104" cm="1">
        <f t="array" ref="AG106">IFERROR(IF(OR(M106&lt;0,M106&gt;4000,AF106&lt;55),0,INDEX('SEC Appendix V3'!$B$5:$F$8,_xlfn.IFS(AF106&lt;60,1,AF106&lt;65,2,AF106&lt;68,3,TRUE,4),MATCH(YEAR($R$27),'SEC Appendix V3'!$B$4:$F$4))*IF(M106&lt;=3000,M106,12000-(3*M106))),0)</f>
        <v>0</v>
      </c>
      <c r="AH106" s="106">
        <f t="shared" si="21"/>
        <v>25</v>
      </c>
      <c r="AI106" s="104" cm="1">
        <f t="array" ref="AI106">IFERROR(IF(OR(N106&lt;0,N106&gt;4000,AH106&lt;55),0,INDEX('SEC Appendix V3'!$B$5:$F$8,_xlfn.IFS(AH106&lt;60,1,AH106&lt;65,2,AH106&lt;68,3,TRUE,4),MATCH(YEAR($R$27),'SEC Appendix V3'!$B$4:$F$4))*IF(N106&lt;=3000,N106,12000-(3*N106))),0)</f>
        <v>0</v>
      </c>
      <c r="AJ106" s="106">
        <f t="shared" si="22"/>
        <v>25</v>
      </c>
      <c r="AK106" s="104" cm="1">
        <f t="array" ref="AK106">IFERROR(IF(OR(O106&lt;0,O106&gt;4000,AJ106&lt;55),0,INDEX('SEC Appendix V3'!$B$5:$F$8,_xlfn.IFS(AJ106&lt;60,1,AJ106&lt;65,2,AJ106&lt;68,3,TRUE,4),MATCH(YEAR($R$27),'SEC Appendix V3'!$B$4:$F$4))*IF(O106&lt;=3000,O106,12000-(3*O106))),0)</f>
        <v>0</v>
      </c>
      <c r="AL106" s="106">
        <f t="shared" si="23"/>
        <v>25</v>
      </c>
      <c r="AM106" s="104" cm="1">
        <f t="array" ref="AM106">IFERROR(IF(OR(P106&lt;0,P106&gt;4000,AL106&lt;55),0,INDEX('SEC Appendix V3'!$B$5:$F$8,_xlfn.IFS(AL106&lt;60,1,AL106&lt;65,2,AL106&lt;68,3,TRUE,4),MATCH(YEAR($R$27),'SEC Appendix V3'!$B$4:$F$4))*IF(P106&lt;=3000,P106,12000-(3*P106))),0)</f>
        <v>0</v>
      </c>
      <c r="AN106" s="106">
        <f t="shared" si="24"/>
        <v>25</v>
      </c>
      <c r="AO106" s="104" cm="1">
        <f t="array" ref="AO106">IFERROR(IF(OR(Q106&lt;0,Q106&gt;4000,AN106&lt;55),0,INDEX('SEC Appendix V3'!$B$5:$F$8,_xlfn.IFS(AN106&lt;60,1,AN106&lt;65,2,AN106&lt;68,3,TRUE,4),MATCH(YEAR($R$27),'SEC Appendix V3'!$B$4:$F$4))*IF(Q106&lt;=3000,Q106,12000-(3*Q106))),0)</f>
        <v>0</v>
      </c>
      <c r="AP106" s="79">
        <f t="shared" si="25"/>
        <v>0</v>
      </c>
    </row>
    <row r="107" spans="1:42" x14ac:dyDescent="0.35">
      <c r="A107" s="70">
        <v>78</v>
      </c>
      <c r="B107" s="58"/>
      <c r="C107" s="58"/>
      <c r="D107" s="59"/>
      <c r="E107" s="30" t="str">
        <f t="shared" si="14"/>
        <v>Jan-00</v>
      </c>
      <c r="F107" s="60"/>
      <c r="G107" s="60"/>
      <c r="H107" s="60"/>
      <c r="I107" s="60"/>
      <c r="J107" s="60"/>
      <c r="K107" s="60"/>
      <c r="L107" s="60"/>
      <c r="M107" s="60"/>
      <c r="N107" s="60"/>
      <c r="O107" s="60"/>
      <c r="P107" s="60"/>
      <c r="Q107" s="60"/>
      <c r="R107" s="50">
        <f t="shared" si="26"/>
        <v>25</v>
      </c>
      <c r="S107" s="104" cm="1">
        <f t="array" ref="S107">IFERROR(IF(OR(F107&lt;0,F107&gt;4000,R107&lt;55),0,INDEX('SEC Appendix V3'!$B$5:$F$8,_xlfn.IFS(R107&lt;60,1,R107&lt;65,2,R107&lt;68,3,TRUE,4),MATCH(YEAR($R$27),'SEC Appendix V3'!$B$4:$F$4))*IF(F107&lt;=3000,F107,12000-(3*F107))),0)</f>
        <v>0</v>
      </c>
      <c r="T107" s="106">
        <f t="shared" si="27"/>
        <v>25</v>
      </c>
      <c r="U107" s="104" cm="1">
        <f t="array" ref="U107">IFERROR(IF(OR(G107&lt;0,G107&gt;4000,T107&lt;55),0,INDEX('SEC Appendix V3'!$B$5:$F$8,_xlfn.IFS(T107&lt;60,1,T107&lt;65,2,T107&lt;68,3,TRUE,4),MATCH(YEAR($R$27),'SEC Appendix V3'!$B$4:$F$4))*IF(G107&lt;=3000,G107,12000-(3*G107))),0)</f>
        <v>0</v>
      </c>
      <c r="V107" s="106">
        <f t="shared" si="15"/>
        <v>25</v>
      </c>
      <c r="W107" s="104" cm="1">
        <f t="array" ref="W107">IFERROR(IF(OR(H107&lt;0,H107&gt;4000,V107&lt;55),0,INDEX('SEC Appendix V3'!$B$5:$F$8,_xlfn.IFS(V107&lt;60,1,V107&lt;65,2,V107&lt;68,3,TRUE,4),MATCH(YEAR($R$27),'SEC Appendix V3'!$B$4:$F$4))*IF(H107&lt;=3000,H107,12000-(3*H107))),0)</f>
        <v>0</v>
      </c>
      <c r="X107" s="106">
        <f t="shared" si="16"/>
        <v>25</v>
      </c>
      <c r="Y107" s="104" cm="1">
        <f t="array" ref="Y107">IFERROR(IF(OR(I107&lt;0,I107&gt;4000,X107&lt;55),0,INDEX('SEC Appendix V3'!$B$5:$F$8,_xlfn.IFS(X107&lt;60,1,X107&lt;65,2,X107&lt;68,3,TRUE,4),MATCH(YEAR($R$27),'SEC Appendix V3'!$B$4:$F$4))*IF(I107&lt;=3000,I107,12000-(3*I107))),0)</f>
        <v>0</v>
      </c>
      <c r="Z107" s="106">
        <f t="shared" si="17"/>
        <v>25</v>
      </c>
      <c r="AA107" s="104" cm="1">
        <f t="array" ref="AA107">IFERROR(IF(OR(J107&lt;0,J107&gt;4000,Z107&lt;55),0,INDEX('SEC Appendix V3'!$B$5:$F$8,_xlfn.IFS(Z107&lt;60,1,Z107&lt;65,2,Z107&lt;68,3,TRUE,4),MATCH(YEAR($R$27),'SEC Appendix V3'!$B$4:$F$4))*IF(J107&lt;=3000,J107,12000-(3*J107))),0)</f>
        <v>0</v>
      </c>
      <c r="AB107" s="106">
        <f t="shared" si="18"/>
        <v>25</v>
      </c>
      <c r="AC107" s="104" cm="1">
        <f t="array" ref="AC107">IFERROR(IF(OR(K107&lt;0,K107&gt;4000,AB107&lt;55),0,INDEX('SEC Appendix V3'!$B$5:$F$8,_xlfn.IFS(AB107&lt;60,1,AB107&lt;65,2,AB107&lt;68,3,TRUE,4),MATCH(YEAR($R$27),'SEC Appendix V3'!$B$4:$F$4))*IF(K107&lt;=3000,K107,12000-(3*K107))),0)</f>
        <v>0</v>
      </c>
      <c r="AD107" s="106">
        <f t="shared" si="19"/>
        <v>25</v>
      </c>
      <c r="AE107" s="104" cm="1">
        <f t="array" ref="AE107">IFERROR(IF(OR(L107&lt;0,L107&gt;4000,AD107&lt;55),0,INDEX('SEC Appendix V3'!$B$5:$F$8,_xlfn.IFS(AD107&lt;60,1,AD107&lt;65,2,AD107&lt;68,3,TRUE,4),MATCH(YEAR($R$27),'SEC Appendix V3'!$B$4:$F$4))*IF(L107&lt;=3000,L107,12000-(3*L107))),0)</f>
        <v>0</v>
      </c>
      <c r="AF107" s="106">
        <f t="shared" si="20"/>
        <v>25</v>
      </c>
      <c r="AG107" s="104" cm="1">
        <f t="array" ref="AG107">IFERROR(IF(OR(M107&lt;0,M107&gt;4000,AF107&lt;55),0,INDEX('SEC Appendix V3'!$B$5:$F$8,_xlfn.IFS(AF107&lt;60,1,AF107&lt;65,2,AF107&lt;68,3,TRUE,4),MATCH(YEAR($R$27),'SEC Appendix V3'!$B$4:$F$4))*IF(M107&lt;=3000,M107,12000-(3*M107))),0)</f>
        <v>0</v>
      </c>
      <c r="AH107" s="106">
        <f t="shared" si="21"/>
        <v>25</v>
      </c>
      <c r="AI107" s="104" cm="1">
        <f t="array" ref="AI107">IFERROR(IF(OR(N107&lt;0,N107&gt;4000,AH107&lt;55),0,INDEX('SEC Appendix V3'!$B$5:$F$8,_xlfn.IFS(AH107&lt;60,1,AH107&lt;65,2,AH107&lt;68,3,TRUE,4),MATCH(YEAR($R$27),'SEC Appendix V3'!$B$4:$F$4))*IF(N107&lt;=3000,N107,12000-(3*N107))),0)</f>
        <v>0</v>
      </c>
      <c r="AJ107" s="106">
        <f t="shared" si="22"/>
        <v>25</v>
      </c>
      <c r="AK107" s="104" cm="1">
        <f t="array" ref="AK107">IFERROR(IF(OR(O107&lt;0,O107&gt;4000,AJ107&lt;55),0,INDEX('SEC Appendix V3'!$B$5:$F$8,_xlfn.IFS(AJ107&lt;60,1,AJ107&lt;65,2,AJ107&lt;68,3,TRUE,4),MATCH(YEAR($R$27),'SEC Appendix V3'!$B$4:$F$4))*IF(O107&lt;=3000,O107,12000-(3*O107))),0)</f>
        <v>0</v>
      </c>
      <c r="AL107" s="106">
        <f t="shared" si="23"/>
        <v>25</v>
      </c>
      <c r="AM107" s="104" cm="1">
        <f t="array" ref="AM107">IFERROR(IF(OR(P107&lt;0,P107&gt;4000,AL107&lt;55),0,INDEX('SEC Appendix V3'!$B$5:$F$8,_xlfn.IFS(AL107&lt;60,1,AL107&lt;65,2,AL107&lt;68,3,TRUE,4),MATCH(YEAR($R$27),'SEC Appendix V3'!$B$4:$F$4))*IF(P107&lt;=3000,P107,12000-(3*P107))),0)</f>
        <v>0</v>
      </c>
      <c r="AN107" s="106">
        <f t="shared" si="24"/>
        <v>25</v>
      </c>
      <c r="AO107" s="104" cm="1">
        <f t="array" ref="AO107">IFERROR(IF(OR(Q107&lt;0,Q107&gt;4000,AN107&lt;55),0,INDEX('SEC Appendix V3'!$B$5:$F$8,_xlfn.IFS(AN107&lt;60,1,AN107&lt;65,2,AN107&lt;68,3,TRUE,4),MATCH(YEAR($R$27),'SEC Appendix V3'!$B$4:$F$4))*IF(Q107&lt;=3000,Q107,12000-(3*Q107))),0)</f>
        <v>0</v>
      </c>
      <c r="AP107" s="79">
        <f t="shared" si="25"/>
        <v>0</v>
      </c>
    </row>
    <row r="108" spans="1:42" x14ac:dyDescent="0.35">
      <c r="A108" s="70">
        <v>79</v>
      </c>
      <c r="B108" s="57"/>
      <c r="C108" s="58"/>
      <c r="D108" s="59"/>
      <c r="E108" s="30" t="str">
        <f t="shared" si="14"/>
        <v>Jan-00</v>
      </c>
      <c r="F108" s="60"/>
      <c r="G108" s="60"/>
      <c r="H108" s="60"/>
      <c r="I108" s="60"/>
      <c r="J108" s="60"/>
      <c r="K108" s="60"/>
      <c r="L108" s="60"/>
      <c r="M108" s="60"/>
      <c r="N108" s="60"/>
      <c r="O108" s="60"/>
      <c r="P108" s="60"/>
      <c r="Q108" s="60"/>
      <c r="R108" s="50">
        <f t="shared" si="26"/>
        <v>25</v>
      </c>
      <c r="S108" s="104" cm="1">
        <f t="array" ref="S108">IFERROR(IF(OR(F108&lt;0,F108&gt;4000,R108&lt;55),0,INDEX('SEC Appendix V3'!$B$5:$F$8,_xlfn.IFS(R108&lt;60,1,R108&lt;65,2,R108&lt;68,3,TRUE,4),MATCH(YEAR($R$27),'SEC Appendix V3'!$B$4:$F$4))*IF(F108&lt;=3000,F108,12000-(3*F108))),0)</f>
        <v>0</v>
      </c>
      <c r="T108" s="106">
        <f t="shared" si="27"/>
        <v>25</v>
      </c>
      <c r="U108" s="104" cm="1">
        <f t="array" ref="U108">IFERROR(IF(OR(G108&lt;0,G108&gt;4000,T108&lt;55),0,INDEX('SEC Appendix V3'!$B$5:$F$8,_xlfn.IFS(T108&lt;60,1,T108&lt;65,2,T108&lt;68,3,TRUE,4),MATCH(YEAR($R$27),'SEC Appendix V3'!$B$4:$F$4))*IF(G108&lt;=3000,G108,12000-(3*G108))),0)</f>
        <v>0</v>
      </c>
      <c r="V108" s="106">
        <f t="shared" si="15"/>
        <v>25</v>
      </c>
      <c r="W108" s="104" cm="1">
        <f t="array" ref="W108">IFERROR(IF(OR(H108&lt;0,H108&gt;4000,V108&lt;55),0,INDEX('SEC Appendix V3'!$B$5:$F$8,_xlfn.IFS(V108&lt;60,1,V108&lt;65,2,V108&lt;68,3,TRUE,4),MATCH(YEAR($R$27),'SEC Appendix V3'!$B$4:$F$4))*IF(H108&lt;=3000,H108,12000-(3*H108))),0)</f>
        <v>0</v>
      </c>
      <c r="X108" s="106">
        <f t="shared" si="16"/>
        <v>25</v>
      </c>
      <c r="Y108" s="104" cm="1">
        <f t="array" ref="Y108">IFERROR(IF(OR(I108&lt;0,I108&gt;4000,X108&lt;55),0,INDEX('SEC Appendix V3'!$B$5:$F$8,_xlfn.IFS(X108&lt;60,1,X108&lt;65,2,X108&lt;68,3,TRUE,4),MATCH(YEAR($R$27),'SEC Appendix V3'!$B$4:$F$4))*IF(I108&lt;=3000,I108,12000-(3*I108))),0)</f>
        <v>0</v>
      </c>
      <c r="Z108" s="106">
        <f t="shared" si="17"/>
        <v>25</v>
      </c>
      <c r="AA108" s="104" cm="1">
        <f t="array" ref="AA108">IFERROR(IF(OR(J108&lt;0,J108&gt;4000,Z108&lt;55),0,INDEX('SEC Appendix V3'!$B$5:$F$8,_xlfn.IFS(Z108&lt;60,1,Z108&lt;65,2,Z108&lt;68,3,TRUE,4),MATCH(YEAR($R$27),'SEC Appendix V3'!$B$4:$F$4))*IF(J108&lt;=3000,J108,12000-(3*J108))),0)</f>
        <v>0</v>
      </c>
      <c r="AB108" s="106">
        <f t="shared" si="18"/>
        <v>25</v>
      </c>
      <c r="AC108" s="104" cm="1">
        <f t="array" ref="AC108">IFERROR(IF(OR(K108&lt;0,K108&gt;4000,AB108&lt;55),0,INDEX('SEC Appendix V3'!$B$5:$F$8,_xlfn.IFS(AB108&lt;60,1,AB108&lt;65,2,AB108&lt;68,3,TRUE,4),MATCH(YEAR($R$27),'SEC Appendix V3'!$B$4:$F$4))*IF(K108&lt;=3000,K108,12000-(3*K108))),0)</f>
        <v>0</v>
      </c>
      <c r="AD108" s="106">
        <f t="shared" si="19"/>
        <v>25</v>
      </c>
      <c r="AE108" s="104" cm="1">
        <f t="array" ref="AE108">IFERROR(IF(OR(L108&lt;0,L108&gt;4000,AD108&lt;55),0,INDEX('SEC Appendix V3'!$B$5:$F$8,_xlfn.IFS(AD108&lt;60,1,AD108&lt;65,2,AD108&lt;68,3,TRUE,4),MATCH(YEAR($R$27),'SEC Appendix V3'!$B$4:$F$4))*IF(L108&lt;=3000,L108,12000-(3*L108))),0)</f>
        <v>0</v>
      </c>
      <c r="AF108" s="106">
        <f t="shared" si="20"/>
        <v>25</v>
      </c>
      <c r="AG108" s="104" cm="1">
        <f t="array" ref="AG108">IFERROR(IF(OR(M108&lt;0,M108&gt;4000,AF108&lt;55),0,INDEX('SEC Appendix V3'!$B$5:$F$8,_xlfn.IFS(AF108&lt;60,1,AF108&lt;65,2,AF108&lt;68,3,TRUE,4),MATCH(YEAR($R$27),'SEC Appendix V3'!$B$4:$F$4))*IF(M108&lt;=3000,M108,12000-(3*M108))),0)</f>
        <v>0</v>
      </c>
      <c r="AH108" s="106">
        <f t="shared" si="21"/>
        <v>25</v>
      </c>
      <c r="AI108" s="104" cm="1">
        <f t="array" ref="AI108">IFERROR(IF(OR(N108&lt;0,N108&gt;4000,AH108&lt;55),0,INDEX('SEC Appendix V3'!$B$5:$F$8,_xlfn.IFS(AH108&lt;60,1,AH108&lt;65,2,AH108&lt;68,3,TRUE,4),MATCH(YEAR($R$27),'SEC Appendix V3'!$B$4:$F$4))*IF(N108&lt;=3000,N108,12000-(3*N108))),0)</f>
        <v>0</v>
      </c>
      <c r="AJ108" s="106">
        <f t="shared" si="22"/>
        <v>25</v>
      </c>
      <c r="AK108" s="104" cm="1">
        <f t="array" ref="AK108">IFERROR(IF(OR(O108&lt;0,O108&gt;4000,AJ108&lt;55),0,INDEX('SEC Appendix V3'!$B$5:$F$8,_xlfn.IFS(AJ108&lt;60,1,AJ108&lt;65,2,AJ108&lt;68,3,TRUE,4),MATCH(YEAR($R$27),'SEC Appendix V3'!$B$4:$F$4))*IF(O108&lt;=3000,O108,12000-(3*O108))),0)</f>
        <v>0</v>
      </c>
      <c r="AL108" s="106">
        <f t="shared" si="23"/>
        <v>25</v>
      </c>
      <c r="AM108" s="104" cm="1">
        <f t="array" ref="AM108">IFERROR(IF(OR(P108&lt;0,P108&gt;4000,AL108&lt;55),0,INDEX('SEC Appendix V3'!$B$5:$F$8,_xlfn.IFS(AL108&lt;60,1,AL108&lt;65,2,AL108&lt;68,3,TRUE,4),MATCH(YEAR($R$27),'SEC Appendix V3'!$B$4:$F$4))*IF(P108&lt;=3000,P108,12000-(3*P108))),0)</f>
        <v>0</v>
      </c>
      <c r="AN108" s="106">
        <f t="shared" si="24"/>
        <v>25</v>
      </c>
      <c r="AO108" s="104" cm="1">
        <f t="array" ref="AO108">IFERROR(IF(OR(Q108&lt;0,Q108&gt;4000,AN108&lt;55),0,INDEX('SEC Appendix V3'!$B$5:$F$8,_xlfn.IFS(AN108&lt;60,1,AN108&lt;65,2,AN108&lt;68,3,TRUE,4),MATCH(YEAR($R$27),'SEC Appendix V3'!$B$4:$F$4))*IF(Q108&lt;=3000,Q108,12000-(3*Q108))),0)</f>
        <v>0</v>
      </c>
      <c r="AP108" s="79">
        <f t="shared" si="25"/>
        <v>0</v>
      </c>
    </row>
    <row r="109" spans="1:42" x14ac:dyDescent="0.35">
      <c r="A109" s="70">
        <v>80</v>
      </c>
      <c r="B109" s="57"/>
      <c r="C109" s="58"/>
      <c r="D109" s="59"/>
      <c r="E109" s="30" t="str">
        <f t="shared" si="14"/>
        <v>Jan-00</v>
      </c>
      <c r="F109" s="60"/>
      <c r="G109" s="60"/>
      <c r="H109" s="60"/>
      <c r="I109" s="60"/>
      <c r="J109" s="60"/>
      <c r="K109" s="60"/>
      <c r="L109" s="60"/>
      <c r="M109" s="60"/>
      <c r="N109" s="60"/>
      <c r="O109" s="60"/>
      <c r="P109" s="60"/>
      <c r="Q109" s="60"/>
      <c r="R109" s="50">
        <f t="shared" si="26"/>
        <v>25</v>
      </c>
      <c r="S109" s="104" cm="1">
        <f t="array" ref="S109">IFERROR(IF(OR(F109&lt;0,F109&gt;4000,R109&lt;55),0,INDEX('SEC Appendix V3'!$B$5:$F$8,_xlfn.IFS(R109&lt;60,1,R109&lt;65,2,R109&lt;68,3,TRUE,4),MATCH(YEAR($R$27),'SEC Appendix V3'!$B$4:$F$4))*IF(F109&lt;=3000,F109,12000-(3*F109))),0)</f>
        <v>0</v>
      </c>
      <c r="T109" s="106">
        <f t="shared" si="27"/>
        <v>25</v>
      </c>
      <c r="U109" s="104" cm="1">
        <f t="array" ref="U109">IFERROR(IF(OR(G109&lt;0,G109&gt;4000,T109&lt;55),0,INDEX('SEC Appendix V3'!$B$5:$F$8,_xlfn.IFS(T109&lt;60,1,T109&lt;65,2,T109&lt;68,3,TRUE,4),MATCH(YEAR($R$27),'SEC Appendix V3'!$B$4:$F$4))*IF(G109&lt;=3000,G109,12000-(3*G109))),0)</f>
        <v>0</v>
      </c>
      <c r="V109" s="106">
        <f t="shared" si="15"/>
        <v>25</v>
      </c>
      <c r="W109" s="104" cm="1">
        <f t="array" ref="W109">IFERROR(IF(OR(H109&lt;0,H109&gt;4000,V109&lt;55),0,INDEX('SEC Appendix V3'!$B$5:$F$8,_xlfn.IFS(V109&lt;60,1,V109&lt;65,2,V109&lt;68,3,TRUE,4),MATCH(YEAR($R$27),'SEC Appendix V3'!$B$4:$F$4))*IF(H109&lt;=3000,H109,12000-(3*H109))),0)</f>
        <v>0</v>
      </c>
      <c r="X109" s="106">
        <f t="shared" si="16"/>
        <v>25</v>
      </c>
      <c r="Y109" s="104" cm="1">
        <f t="array" ref="Y109">IFERROR(IF(OR(I109&lt;0,I109&gt;4000,X109&lt;55),0,INDEX('SEC Appendix V3'!$B$5:$F$8,_xlfn.IFS(X109&lt;60,1,X109&lt;65,2,X109&lt;68,3,TRUE,4),MATCH(YEAR($R$27),'SEC Appendix V3'!$B$4:$F$4))*IF(I109&lt;=3000,I109,12000-(3*I109))),0)</f>
        <v>0</v>
      </c>
      <c r="Z109" s="106">
        <f t="shared" si="17"/>
        <v>25</v>
      </c>
      <c r="AA109" s="104" cm="1">
        <f t="array" ref="AA109">IFERROR(IF(OR(J109&lt;0,J109&gt;4000,Z109&lt;55),0,INDEX('SEC Appendix V3'!$B$5:$F$8,_xlfn.IFS(Z109&lt;60,1,Z109&lt;65,2,Z109&lt;68,3,TRUE,4),MATCH(YEAR($R$27),'SEC Appendix V3'!$B$4:$F$4))*IF(J109&lt;=3000,J109,12000-(3*J109))),0)</f>
        <v>0</v>
      </c>
      <c r="AB109" s="106">
        <f t="shared" si="18"/>
        <v>25</v>
      </c>
      <c r="AC109" s="104" cm="1">
        <f t="array" ref="AC109">IFERROR(IF(OR(K109&lt;0,K109&gt;4000,AB109&lt;55),0,INDEX('SEC Appendix V3'!$B$5:$F$8,_xlfn.IFS(AB109&lt;60,1,AB109&lt;65,2,AB109&lt;68,3,TRUE,4),MATCH(YEAR($R$27),'SEC Appendix V3'!$B$4:$F$4))*IF(K109&lt;=3000,K109,12000-(3*K109))),0)</f>
        <v>0</v>
      </c>
      <c r="AD109" s="106">
        <f t="shared" si="19"/>
        <v>25</v>
      </c>
      <c r="AE109" s="104" cm="1">
        <f t="array" ref="AE109">IFERROR(IF(OR(L109&lt;0,L109&gt;4000,AD109&lt;55),0,INDEX('SEC Appendix V3'!$B$5:$F$8,_xlfn.IFS(AD109&lt;60,1,AD109&lt;65,2,AD109&lt;68,3,TRUE,4),MATCH(YEAR($R$27),'SEC Appendix V3'!$B$4:$F$4))*IF(L109&lt;=3000,L109,12000-(3*L109))),0)</f>
        <v>0</v>
      </c>
      <c r="AF109" s="106">
        <f t="shared" si="20"/>
        <v>25</v>
      </c>
      <c r="AG109" s="104" cm="1">
        <f t="array" ref="AG109">IFERROR(IF(OR(M109&lt;0,M109&gt;4000,AF109&lt;55),0,INDEX('SEC Appendix V3'!$B$5:$F$8,_xlfn.IFS(AF109&lt;60,1,AF109&lt;65,2,AF109&lt;68,3,TRUE,4),MATCH(YEAR($R$27),'SEC Appendix V3'!$B$4:$F$4))*IF(M109&lt;=3000,M109,12000-(3*M109))),0)</f>
        <v>0</v>
      </c>
      <c r="AH109" s="106">
        <f t="shared" si="21"/>
        <v>25</v>
      </c>
      <c r="AI109" s="104" cm="1">
        <f t="array" ref="AI109">IFERROR(IF(OR(N109&lt;0,N109&gt;4000,AH109&lt;55),0,INDEX('SEC Appendix V3'!$B$5:$F$8,_xlfn.IFS(AH109&lt;60,1,AH109&lt;65,2,AH109&lt;68,3,TRUE,4),MATCH(YEAR($R$27),'SEC Appendix V3'!$B$4:$F$4))*IF(N109&lt;=3000,N109,12000-(3*N109))),0)</f>
        <v>0</v>
      </c>
      <c r="AJ109" s="106">
        <f t="shared" si="22"/>
        <v>25</v>
      </c>
      <c r="AK109" s="104" cm="1">
        <f t="array" ref="AK109">IFERROR(IF(OR(O109&lt;0,O109&gt;4000,AJ109&lt;55),0,INDEX('SEC Appendix V3'!$B$5:$F$8,_xlfn.IFS(AJ109&lt;60,1,AJ109&lt;65,2,AJ109&lt;68,3,TRUE,4),MATCH(YEAR($R$27),'SEC Appendix V3'!$B$4:$F$4))*IF(O109&lt;=3000,O109,12000-(3*O109))),0)</f>
        <v>0</v>
      </c>
      <c r="AL109" s="106">
        <f t="shared" si="23"/>
        <v>25</v>
      </c>
      <c r="AM109" s="104" cm="1">
        <f t="array" ref="AM109">IFERROR(IF(OR(P109&lt;0,P109&gt;4000,AL109&lt;55),0,INDEX('SEC Appendix V3'!$B$5:$F$8,_xlfn.IFS(AL109&lt;60,1,AL109&lt;65,2,AL109&lt;68,3,TRUE,4),MATCH(YEAR($R$27),'SEC Appendix V3'!$B$4:$F$4))*IF(P109&lt;=3000,P109,12000-(3*P109))),0)</f>
        <v>0</v>
      </c>
      <c r="AN109" s="106">
        <f t="shared" si="24"/>
        <v>25</v>
      </c>
      <c r="AO109" s="104" cm="1">
        <f t="array" ref="AO109">IFERROR(IF(OR(Q109&lt;0,Q109&gt;4000,AN109&lt;55),0,INDEX('SEC Appendix V3'!$B$5:$F$8,_xlfn.IFS(AN109&lt;60,1,AN109&lt;65,2,AN109&lt;68,3,TRUE,4),MATCH(YEAR($R$27),'SEC Appendix V3'!$B$4:$F$4))*IF(Q109&lt;=3000,Q109,12000-(3*Q109))),0)</f>
        <v>0</v>
      </c>
      <c r="AP109" s="79">
        <f t="shared" si="25"/>
        <v>0</v>
      </c>
    </row>
    <row r="110" spans="1:42" x14ac:dyDescent="0.35">
      <c r="A110" s="70">
        <v>81</v>
      </c>
      <c r="B110" s="58"/>
      <c r="C110" s="58"/>
      <c r="D110" s="59"/>
      <c r="E110" s="30" t="str">
        <f t="shared" si="14"/>
        <v>Jan-00</v>
      </c>
      <c r="F110" s="60"/>
      <c r="G110" s="60"/>
      <c r="H110" s="60"/>
      <c r="I110" s="60"/>
      <c r="J110" s="60"/>
      <c r="K110" s="60"/>
      <c r="L110" s="60"/>
      <c r="M110" s="60"/>
      <c r="N110" s="60"/>
      <c r="O110" s="60"/>
      <c r="P110" s="60"/>
      <c r="Q110" s="60"/>
      <c r="R110" s="50">
        <f t="shared" si="26"/>
        <v>25</v>
      </c>
      <c r="S110" s="104" cm="1">
        <f t="array" ref="S110">IFERROR(IF(OR(F110&lt;0,F110&gt;4000,R110&lt;55),0,INDEX('SEC Appendix V3'!$B$5:$F$8,_xlfn.IFS(R110&lt;60,1,R110&lt;65,2,R110&lt;68,3,TRUE,4),MATCH(YEAR($R$27),'SEC Appendix V3'!$B$4:$F$4))*IF(F110&lt;=3000,F110,12000-(3*F110))),0)</f>
        <v>0</v>
      </c>
      <c r="T110" s="106">
        <f t="shared" si="27"/>
        <v>25</v>
      </c>
      <c r="U110" s="104" cm="1">
        <f t="array" ref="U110">IFERROR(IF(OR(G110&lt;0,G110&gt;4000,T110&lt;55),0,INDEX('SEC Appendix V3'!$B$5:$F$8,_xlfn.IFS(T110&lt;60,1,T110&lt;65,2,T110&lt;68,3,TRUE,4),MATCH(YEAR($R$27),'SEC Appendix V3'!$B$4:$F$4))*IF(G110&lt;=3000,G110,12000-(3*G110))),0)</f>
        <v>0</v>
      </c>
      <c r="V110" s="106">
        <f t="shared" si="15"/>
        <v>25</v>
      </c>
      <c r="W110" s="104" cm="1">
        <f t="array" ref="W110">IFERROR(IF(OR(H110&lt;0,H110&gt;4000,V110&lt;55),0,INDEX('SEC Appendix V3'!$B$5:$F$8,_xlfn.IFS(V110&lt;60,1,V110&lt;65,2,V110&lt;68,3,TRUE,4),MATCH(YEAR($R$27),'SEC Appendix V3'!$B$4:$F$4))*IF(H110&lt;=3000,H110,12000-(3*H110))),0)</f>
        <v>0</v>
      </c>
      <c r="X110" s="106">
        <f t="shared" si="16"/>
        <v>25</v>
      </c>
      <c r="Y110" s="104" cm="1">
        <f t="array" ref="Y110">IFERROR(IF(OR(I110&lt;0,I110&gt;4000,X110&lt;55),0,INDEX('SEC Appendix V3'!$B$5:$F$8,_xlfn.IFS(X110&lt;60,1,X110&lt;65,2,X110&lt;68,3,TRUE,4),MATCH(YEAR($R$27),'SEC Appendix V3'!$B$4:$F$4))*IF(I110&lt;=3000,I110,12000-(3*I110))),0)</f>
        <v>0</v>
      </c>
      <c r="Z110" s="106">
        <f t="shared" si="17"/>
        <v>25</v>
      </c>
      <c r="AA110" s="104" cm="1">
        <f t="array" ref="AA110">IFERROR(IF(OR(J110&lt;0,J110&gt;4000,Z110&lt;55),0,INDEX('SEC Appendix V3'!$B$5:$F$8,_xlfn.IFS(Z110&lt;60,1,Z110&lt;65,2,Z110&lt;68,3,TRUE,4),MATCH(YEAR($R$27),'SEC Appendix V3'!$B$4:$F$4))*IF(J110&lt;=3000,J110,12000-(3*J110))),0)</f>
        <v>0</v>
      </c>
      <c r="AB110" s="106">
        <f t="shared" si="18"/>
        <v>25</v>
      </c>
      <c r="AC110" s="104" cm="1">
        <f t="array" ref="AC110">IFERROR(IF(OR(K110&lt;0,K110&gt;4000,AB110&lt;55),0,INDEX('SEC Appendix V3'!$B$5:$F$8,_xlfn.IFS(AB110&lt;60,1,AB110&lt;65,2,AB110&lt;68,3,TRUE,4),MATCH(YEAR($R$27),'SEC Appendix V3'!$B$4:$F$4))*IF(K110&lt;=3000,K110,12000-(3*K110))),0)</f>
        <v>0</v>
      </c>
      <c r="AD110" s="106">
        <f t="shared" si="19"/>
        <v>25</v>
      </c>
      <c r="AE110" s="104" cm="1">
        <f t="array" ref="AE110">IFERROR(IF(OR(L110&lt;0,L110&gt;4000,AD110&lt;55),0,INDEX('SEC Appendix V3'!$B$5:$F$8,_xlfn.IFS(AD110&lt;60,1,AD110&lt;65,2,AD110&lt;68,3,TRUE,4),MATCH(YEAR($R$27),'SEC Appendix V3'!$B$4:$F$4))*IF(L110&lt;=3000,L110,12000-(3*L110))),0)</f>
        <v>0</v>
      </c>
      <c r="AF110" s="106">
        <f t="shared" si="20"/>
        <v>25</v>
      </c>
      <c r="AG110" s="104" cm="1">
        <f t="array" ref="AG110">IFERROR(IF(OR(M110&lt;0,M110&gt;4000,AF110&lt;55),0,INDEX('SEC Appendix V3'!$B$5:$F$8,_xlfn.IFS(AF110&lt;60,1,AF110&lt;65,2,AF110&lt;68,3,TRUE,4),MATCH(YEAR($R$27),'SEC Appendix V3'!$B$4:$F$4))*IF(M110&lt;=3000,M110,12000-(3*M110))),0)</f>
        <v>0</v>
      </c>
      <c r="AH110" s="106">
        <f t="shared" si="21"/>
        <v>25</v>
      </c>
      <c r="AI110" s="104" cm="1">
        <f t="array" ref="AI110">IFERROR(IF(OR(N110&lt;0,N110&gt;4000,AH110&lt;55),0,INDEX('SEC Appendix V3'!$B$5:$F$8,_xlfn.IFS(AH110&lt;60,1,AH110&lt;65,2,AH110&lt;68,3,TRUE,4),MATCH(YEAR($R$27),'SEC Appendix V3'!$B$4:$F$4))*IF(N110&lt;=3000,N110,12000-(3*N110))),0)</f>
        <v>0</v>
      </c>
      <c r="AJ110" s="106">
        <f t="shared" si="22"/>
        <v>25</v>
      </c>
      <c r="AK110" s="104" cm="1">
        <f t="array" ref="AK110">IFERROR(IF(OR(O110&lt;0,O110&gt;4000,AJ110&lt;55),0,INDEX('SEC Appendix V3'!$B$5:$F$8,_xlfn.IFS(AJ110&lt;60,1,AJ110&lt;65,2,AJ110&lt;68,3,TRUE,4),MATCH(YEAR($R$27),'SEC Appendix V3'!$B$4:$F$4))*IF(O110&lt;=3000,O110,12000-(3*O110))),0)</f>
        <v>0</v>
      </c>
      <c r="AL110" s="106">
        <f t="shared" si="23"/>
        <v>25</v>
      </c>
      <c r="AM110" s="104" cm="1">
        <f t="array" ref="AM110">IFERROR(IF(OR(P110&lt;0,P110&gt;4000,AL110&lt;55),0,INDEX('SEC Appendix V3'!$B$5:$F$8,_xlfn.IFS(AL110&lt;60,1,AL110&lt;65,2,AL110&lt;68,3,TRUE,4),MATCH(YEAR($R$27),'SEC Appendix V3'!$B$4:$F$4))*IF(P110&lt;=3000,P110,12000-(3*P110))),0)</f>
        <v>0</v>
      </c>
      <c r="AN110" s="106">
        <f t="shared" si="24"/>
        <v>25</v>
      </c>
      <c r="AO110" s="104" cm="1">
        <f t="array" ref="AO110">IFERROR(IF(OR(Q110&lt;0,Q110&gt;4000,AN110&lt;55),0,INDEX('SEC Appendix V3'!$B$5:$F$8,_xlfn.IFS(AN110&lt;60,1,AN110&lt;65,2,AN110&lt;68,3,TRUE,4),MATCH(YEAR($R$27),'SEC Appendix V3'!$B$4:$F$4))*IF(Q110&lt;=3000,Q110,12000-(3*Q110))),0)</f>
        <v>0</v>
      </c>
      <c r="AP110" s="79">
        <f t="shared" si="25"/>
        <v>0</v>
      </c>
    </row>
    <row r="111" spans="1:42" x14ac:dyDescent="0.35">
      <c r="A111" s="70">
        <v>82</v>
      </c>
      <c r="B111" s="57"/>
      <c r="C111" s="58"/>
      <c r="D111" s="59"/>
      <c r="E111" s="30" t="str">
        <f t="shared" si="14"/>
        <v>Jan-00</v>
      </c>
      <c r="F111" s="60"/>
      <c r="G111" s="60"/>
      <c r="H111" s="60"/>
      <c r="I111" s="60"/>
      <c r="J111" s="60"/>
      <c r="K111" s="60"/>
      <c r="L111" s="60"/>
      <c r="M111" s="60"/>
      <c r="N111" s="60"/>
      <c r="O111" s="60"/>
      <c r="P111" s="60"/>
      <c r="Q111" s="60"/>
      <c r="R111" s="50">
        <f t="shared" si="26"/>
        <v>25</v>
      </c>
      <c r="S111" s="104" cm="1">
        <f t="array" ref="S111">IFERROR(IF(OR(F111&lt;0,F111&gt;4000,R111&lt;55),0,INDEX('SEC Appendix V3'!$B$5:$F$8,_xlfn.IFS(R111&lt;60,1,R111&lt;65,2,R111&lt;68,3,TRUE,4),MATCH(YEAR($R$27),'SEC Appendix V3'!$B$4:$F$4))*IF(F111&lt;=3000,F111,12000-(3*F111))),0)</f>
        <v>0</v>
      </c>
      <c r="T111" s="106">
        <f t="shared" si="27"/>
        <v>25</v>
      </c>
      <c r="U111" s="104" cm="1">
        <f t="array" ref="U111">IFERROR(IF(OR(G111&lt;0,G111&gt;4000,T111&lt;55),0,INDEX('SEC Appendix V3'!$B$5:$F$8,_xlfn.IFS(T111&lt;60,1,T111&lt;65,2,T111&lt;68,3,TRUE,4),MATCH(YEAR($R$27),'SEC Appendix V3'!$B$4:$F$4))*IF(G111&lt;=3000,G111,12000-(3*G111))),0)</f>
        <v>0</v>
      </c>
      <c r="V111" s="106">
        <f t="shared" si="15"/>
        <v>25</v>
      </c>
      <c r="W111" s="104" cm="1">
        <f t="array" ref="W111">IFERROR(IF(OR(H111&lt;0,H111&gt;4000,V111&lt;55),0,INDEX('SEC Appendix V3'!$B$5:$F$8,_xlfn.IFS(V111&lt;60,1,V111&lt;65,2,V111&lt;68,3,TRUE,4),MATCH(YEAR($R$27),'SEC Appendix V3'!$B$4:$F$4))*IF(H111&lt;=3000,H111,12000-(3*H111))),0)</f>
        <v>0</v>
      </c>
      <c r="X111" s="106">
        <f t="shared" si="16"/>
        <v>25</v>
      </c>
      <c r="Y111" s="104" cm="1">
        <f t="array" ref="Y111">IFERROR(IF(OR(I111&lt;0,I111&gt;4000,X111&lt;55),0,INDEX('SEC Appendix V3'!$B$5:$F$8,_xlfn.IFS(X111&lt;60,1,X111&lt;65,2,X111&lt;68,3,TRUE,4),MATCH(YEAR($R$27),'SEC Appendix V3'!$B$4:$F$4))*IF(I111&lt;=3000,I111,12000-(3*I111))),0)</f>
        <v>0</v>
      </c>
      <c r="Z111" s="106">
        <f t="shared" si="17"/>
        <v>25</v>
      </c>
      <c r="AA111" s="104" cm="1">
        <f t="array" ref="AA111">IFERROR(IF(OR(J111&lt;0,J111&gt;4000,Z111&lt;55),0,INDEX('SEC Appendix V3'!$B$5:$F$8,_xlfn.IFS(Z111&lt;60,1,Z111&lt;65,2,Z111&lt;68,3,TRUE,4),MATCH(YEAR($R$27),'SEC Appendix V3'!$B$4:$F$4))*IF(J111&lt;=3000,J111,12000-(3*J111))),0)</f>
        <v>0</v>
      </c>
      <c r="AB111" s="106">
        <f t="shared" si="18"/>
        <v>25</v>
      </c>
      <c r="AC111" s="104" cm="1">
        <f t="array" ref="AC111">IFERROR(IF(OR(K111&lt;0,K111&gt;4000,AB111&lt;55),0,INDEX('SEC Appendix V3'!$B$5:$F$8,_xlfn.IFS(AB111&lt;60,1,AB111&lt;65,2,AB111&lt;68,3,TRUE,4),MATCH(YEAR($R$27),'SEC Appendix V3'!$B$4:$F$4))*IF(K111&lt;=3000,K111,12000-(3*K111))),0)</f>
        <v>0</v>
      </c>
      <c r="AD111" s="106">
        <f t="shared" si="19"/>
        <v>25</v>
      </c>
      <c r="AE111" s="104" cm="1">
        <f t="array" ref="AE111">IFERROR(IF(OR(L111&lt;0,L111&gt;4000,AD111&lt;55),0,INDEX('SEC Appendix V3'!$B$5:$F$8,_xlfn.IFS(AD111&lt;60,1,AD111&lt;65,2,AD111&lt;68,3,TRUE,4),MATCH(YEAR($R$27),'SEC Appendix V3'!$B$4:$F$4))*IF(L111&lt;=3000,L111,12000-(3*L111))),0)</f>
        <v>0</v>
      </c>
      <c r="AF111" s="106">
        <f t="shared" si="20"/>
        <v>25</v>
      </c>
      <c r="AG111" s="104" cm="1">
        <f t="array" ref="AG111">IFERROR(IF(OR(M111&lt;0,M111&gt;4000,AF111&lt;55),0,INDEX('SEC Appendix V3'!$B$5:$F$8,_xlfn.IFS(AF111&lt;60,1,AF111&lt;65,2,AF111&lt;68,3,TRUE,4),MATCH(YEAR($R$27),'SEC Appendix V3'!$B$4:$F$4))*IF(M111&lt;=3000,M111,12000-(3*M111))),0)</f>
        <v>0</v>
      </c>
      <c r="AH111" s="106">
        <f t="shared" si="21"/>
        <v>25</v>
      </c>
      <c r="AI111" s="104" cm="1">
        <f t="array" ref="AI111">IFERROR(IF(OR(N111&lt;0,N111&gt;4000,AH111&lt;55),0,INDEX('SEC Appendix V3'!$B$5:$F$8,_xlfn.IFS(AH111&lt;60,1,AH111&lt;65,2,AH111&lt;68,3,TRUE,4),MATCH(YEAR($R$27),'SEC Appendix V3'!$B$4:$F$4))*IF(N111&lt;=3000,N111,12000-(3*N111))),0)</f>
        <v>0</v>
      </c>
      <c r="AJ111" s="106">
        <f t="shared" si="22"/>
        <v>25</v>
      </c>
      <c r="AK111" s="104" cm="1">
        <f t="array" ref="AK111">IFERROR(IF(OR(O111&lt;0,O111&gt;4000,AJ111&lt;55),0,INDEX('SEC Appendix V3'!$B$5:$F$8,_xlfn.IFS(AJ111&lt;60,1,AJ111&lt;65,2,AJ111&lt;68,3,TRUE,4),MATCH(YEAR($R$27),'SEC Appendix V3'!$B$4:$F$4))*IF(O111&lt;=3000,O111,12000-(3*O111))),0)</f>
        <v>0</v>
      </c>
      <c r="AL111" s="106">
        <f t="shared" si="23"/>
        <v>25</v>
      </c>
      <c r="AM111" s="104" cm="1">
        <f t="array" ref="AM111">IFERROR(IF(OR(P111&lt;0,P111&gt;4000,AL111&lt;55),0,INDEX('SEC Appendix V3'!$B$5:$F$8,_xlfn.IFS(AL111&lt;60,1,AL111&lt;65,2,AL111&lt;68,3,TRUE,4),MATCH(YEAR($R$27),'SEC Appendix V3'!$B$4:$F$4))*IF(P111&lt;=3000,P111,12000-(3*P111))),0)</f>
        <v>0</v>
      </c>
      <c r="AN111" s="106">
        <f t="shared" si="24"/>
        <v>25</v>
      </c>
      <c r="AO111" s="104" cm="1">
        <f t="array" ref="AO111">IFERROR(IF(OR(Q111&lt;0,Q111&gt;4000,AN111&lt;55),0,INDEX('SEC Appendix V3'!$B$5:$F$8,_xlfn.IFS(AN111&lt;60,1,AN111&lt;65,2,AN111&lt;68,3,TRUE,4),MATCH(YEAR($R$27),'SEC Appendix V3'!$B$4:$F$4))*IF(Q111&lt;=3000,Q111,12000-(3*Q111))),0)</f>
        <v>0</v>
      </c>
      <c r="AP111" s="79">
        <f t="shared" si="25"/>
        <v>0</v>
      </c>
    </row>
    <row r="112" spans="1:42" x14ac:dyDescent="0.35">
      <c r="A112" s="70">
        <v>83</v>
      </c>
      <c r="B112" s="57"/>
      <c r="C112" s="58"/>
      <c r="D112" s="59"/>
      <c r="E112" s="30" t="str">
        <f t="shared" si="14"/>
        <v>Jan-00</v>
      </c>
      <c r="F112" s="60"/>
      <c r="G112" s="60"/>
      <c r="H112" s="60"/>
      <c r="I112" s="60"/>
      <c r="J112" s="60"/>
      <c r="K112" s="60"/>
      <c r="L112" s="60"/>
      <c r="M112" s="60"/>
      <c r="N112" s="60"/>
      <c r="O112" s="60"/>
      <c r="P112" s="60"/>
      <c r="Q112" s="60"/>
      <c r="R112" s="50">
        <f t="shared" si="26"/>
        <v>25</v>
      </c>
      <c r="S112" s="104" cm="1">
        <f t="array" ref="S112">IFERROR(IF(OR(F112&lt;0,F112&gt;4000,R112&lt;55),0,INDEX('SEC Appendix V3'!$B$5:$F$8,_xlfn.IFS(R112&lt;60,1,R112&lt;65,2,R112&lt;68,3,TRUE,4),MATCH(YEAR($R$27),'SEC Appendix V3'!$B$4:$F$4))*IF(F112&lt;=3000,F112,12000-(3*F112))),0)</f>
        <v>0</v>
      </c>
      <c r="T112" s="106">
        <f t="shared" si="27"/>
        <v>25</v>
      </c>
      <c r="U112" s="104" cm="1">
        <f t="array" ref="U112">IFERROR(IF(OR(G112&lt;0,G112&gt;4000,T112&lt;55),0,INDEX('SEC Appendix V3'!$B$5:$F$8,_xlfn.IFS(T112&lt;60,1,T112&lt;65,2,T112&lt;68,3,TRUE,4),MATCH(YEAR($R$27),'SEC Appendix V3'!$B$4:$F$4))*IF(G112&lt;=3000,G112,12000-(3*G112))),0)</f>
        <v>0</v>
      </c>
      <c r="V112" s="106">
        <f t="shared" si="15"/>
        <v>25</v>
      </c>
      <c r="W112" s="104" cm="1">
        <f t="array" ref="W112">IFERROR(IF(OR(H112&lt;0,H112&gt;4000,V112&lt;55),0,INDEX('SEC Appendix V3'!$B$5:$F$8,_xlfn.IFS(V112&lt;60,1,V112&lt;65,2,V112&lt;68,3,TRUE,4),MATCH(YEAR($R$27),'SEC Appendix V3'!$B$4:$F$4))*IF(H112&lt;=3000,H112,12000-(3*H112))),0)</f>
        <v>0</v>
      </c>
      <c r="X112" s="106">
        <f t="shared" si="16"/>
        <v>25</v>
      </c>
      <c r="Y112" s="104" cm="1">
        <f t="array" ref="Y112">IFERROR(IF(OR(I112&lt;0,I112&gt;4000,X112&lt;55),0,INDEX('SEC Appendix V3'!$B$5:$F$8,_xlfn.IFS(X112&lt;60,1,X112&lt;65,2,X112&lt;68,3,TRUE,4),MATCH(YEAR($R$27),'SEC Appendix V3'!$B$4:$F$4))*IF(I112&lt;=3000,I112,12000-(3*I112))),0)</f>
        <v>0</v>
      </c>
      <c r="Z112" s="106">
        <f t="shared" si="17"/>
        <v>25</v>
      </c>
      <c r="AA112" s="104" cm="1">
        <f t="array" ref="AA112">IFERROR(IF(OR(J112&lt;0,J112&gt;4000,Z112&lt;55),0,INDEX('SEC Appendix V3'!$B$5:$F$8,_xlfn.IFS(Z112&lt;60,1,Z112&lt;65,2,Z112&lt;68,3,TRUE,4),MATCH(YEAR($R$27),'SEC Appendix V3'!$B$4:$F$4))*IF(J112&lt;=3000,J112,12000-(3*J112))),0)</f>
        <v>0</v>
      </c>
      <c r="AB112" s="106">
        <f t="shared" si="18"/>
        <v>25</v>
      </c>
      <c r="AC112" s="104" cm="1">
        <f t="array" ref="AC112">IFERROR(IF(OR(K112&lt;0,K112&gt;4000,AB112&lt;55),0,INDEX('SEC Appendix V3'!$B$5:$F$8,_xlfn.IFS(AB112&lt;60,1,AB112&lt;65,2,AB112&lt;68,3,TRUE,4),MATCH(YEAR($R$27),'SEC Appendix V3'!$B$4:$F$4))*IF(K112&lt;=3000,K112,12000-(3*K112))),0)</f>
        <v>0</v>
      </c>
      <c r="AD112" s="106">
        <f t="shared" si="19"/>
        <v>25</v>
      </c>
      <c r="AE112" s="104" cm="1">
        <f t="array" ref="AE112">IFERROR(IF(OR(L112&lt;0,L112&gt;4000,AD112&lt;55),0,INDEX('SEC Appendix V3'!$B$5:$F$8,_xlfn.IFS(AD112&lt;60,1,AD112&lt;65,2,AD112&lt;68,3,TRUE,4),MATCH(YEAR($R$27),'SEC Appendix V3'!$B$4:$F$4))*IF(L112&lt;=3000,L112,12000-(3*L112))),0)</f>
        <v>0</v>
      </c>
      <c r="AF112" s="106">
        <f t="shared" si="20"/>
        <v>25</v>
      </c>
      <c r="AG112" s="104" cm="1">
        <f t="array" ref="AG112">IFERROR(IF(OR(M112&lt;0,M112&gt;4000,AF112&lt;55),0,INDEX('SEC Appendix V3'!$B$5:$F$8,_xlfn.IFS(AF112&lt;60,1,AF112&lt;65,2,AF112&lt;68,3,TRUE,4),MATCH(YEAR($R$27),'SEC Appendix V3'!$B$4:$F$4))*IF(M112&lt;=3000,M112,12000-(3*M112))),0)</f>
        <v>0</v>
      </c>
      <c r="AH112" s="106">
        <f t="shared" si="21"/>
        <v>25</v>
      </c>
      <c r="AI112" s="104" cm="1">
        <f t="array" ref="AI112">IFERROR(IF(OR(N112&lt;0,N112&gt;4000,AH112&lt;55),0,INDEX('SEC Appendix V3'!$B$5:$F$8,_xlfn.IFS(AH112&lt;60,1,AH112&lt;65,2,AH112&lt;68,3,TRUE,4),MATCH(YEAR($R$27),'SEC Appendix V3'!$B$4:$F$4))*IF(N112&lt;=3000,N112,12000-(3*N112))),0)</f>
        <v>0</v>
      </c>
      <c r="AJ112" s="106">
        <f t="shared" si="22"/>
        <v>25</v>
      </c>
      <c r="AK112" s="104" cm="1">
        <f t="array" ref="AK112">IFERROR(IF(OR(O112&lt;0,O112&gt;4000,AJ112&lt;55),0,INDEX('SEC Appendix V3'!$B$5:$F$8,_xlfn.IFS(AJ112&lt;60,1,AJ112&lt;65,2,AJ112&lt;68,3,TRUE,4),MATCH(YEAR($R$27),'SEC Appendix V3'!$B$4:$F$4))*IF(O112&lt;=3000,O112,12000-(3*O112))),0)</f>
        <v>0</v>
      </c>
      <c r="AL112" s="106">
        <f t="shared" si="23"/>
        <v>25</v>
      </c>
      <c r="AM112" s="104" cm="1">
        <f t="array" ref="AM112">IFERROR(IF(OR(P112&lt;0,P112&gt;4000,AL112&lt;55),0,INDEX('SEC Appendix V3'!$B$5:$F$8,_xlfn.IFS(AL112&lt;60,1,AL112&lt;65,2,AL112&lt;68,3,TRUE,4),MATCH(YEAR($R$27),'SEC Appendix V3'!$B$4:$F$4))*IF(P112&lt;=3000,P112,12000-(3*P112))),0)</f>
        <v>0</v>
      </c>
      <c r="AN112" s="106">
        <f t="shared" si="24"/>
        <v>25</v>
      </c>
      <c r="AO112" s="104" cm="1">
        <f t="array" ref="AO112">IFERROR(IF(OR(Q112&lt;0,Q112&gt;4000,AN112&lt;55),0,INDEX('SEC Appendix V3'!$B$5:$F$8,_xlfn.IFS(AN112&lt;60,1,AN112&lt;65,2,AN112&lt;68,3,TRUE,4),MATCH(YEAR($R$27),'SEC Appendix V3'!$B$4:$F$4))*IF(Q112&lt;=3000,Q112,12000-(3*Q112))),0)</f>
        <v>0</v>
      </c>
      <c r="AP112" s="79">
        <f t="shared" si="25"/>
        <v>0</v>
      </c>
    </row>
    <row r="113" spans="1:42" x14ac:dyDescent="0.35">
      <c r="A113" s="70">
        <v>84</v>
      </c>
      <c r="B113" s="58"/>
      <c r="C113" s="58"/>
      <c r="D113" s="59"/>
      <c r="E113" s="30" t="str">
        <f t="shared" si="14"/>
        <v>Jan-00</v>
      </c>
      <c r="F113" s="60"/>
      <c r="G113" s="60"/>
      <c r="H113" s="60"/>
      <c r="I113" s="60"/>
      <c r="J113" s="60"/>
      <c r="K113" s="60"/>
      <c r="L113" s="60"/>
      <c r="M113" s="60"/>
      <c r="N113" s="60"/>
      <c r="O113" s="60"/>
      <c r="P113" s="60"/>
      <c r="Q113" s="60"/>
      <c r="R113" s="50">
        <f t="shared" si="26"/>
        <v>25</v>
      </c>
      <c r="S113" s="104" cm="1">
        <f t="array" ref="S113">IFERROR(IF(OR(F113&lt;0,F113&gt;4000,R113&lt;55),0,INDEX('SEC Appendix V3'!$B$5:$F$8,_xlfn.IFS(R113&lt;60,1,R113&lt;65,2,R113&lt;68,3,TRUE,4),MATCH(YEAR($R$27),'SEC Appendix V3'!$B$4:$F$4))*IF(F113&lt;=3000,F113,12000-(3*F113))),0)</f>
        <v>0</v>
      </c>
      <c r="T113" s="106">
        <f t="shared" si="27"/>
        <v>25</v>
      </c>
      <c r="U113" s="104" cm="1">
        <f t="array" ref="U113">IFERROR(IF(OR(G113&lt;0,G113&gt;4000,T113&lt;55),0,INDEX('SEC Appendix V3'!$B$5:$F$8,_xlfn.IFS(T113&lt;60,1,T113&lt;65,2,T113&lt;68,3,TRUE,4),MATCH(YEAR($R$27),'SEC Appendix V3'!$B$4:$F$4))*IF(G113&lt;=3000,G113,12000-(3*G113))),0)</f>
        <v>0</v>
      </c>
      <c r="V113" s="106">
        <f t="shared" si="15"/>
        <v>25</v>
      </c>
      <c r="W113" s="104" cm="1">
        <f t="array" ref="W113">IFERROR(IF(OR(H113&lt;0,H113&gt;4000,V113&lt;55),0,INDEX('SEC Appendix V3'!$B$5:$F$8,_xlfn.IFS(V113&lt;60,1,V113&lt;65,2,V113&lt;68,3,TRUE,4),MATCH(YEAR($R$27),'SEC Appendix V3'!$B$4:$F$4))*IF(H113&lt;=3000,H113,12000-(3*H113))),0)</f>
        <v>0</v>
      </c>
      <c r="X113" s="106">
        <f t="shared" si="16"/>
        <v>25</v>
      </c>
      <c r="Y113" s="104" cm="1">
        <f t="array" ref="Y113">IFERROR(IF(OR(I113&lt;0,I113&gt;4000,X113&lt;55),0,INDEX('SEC Appendix V3'!$B$5:$F$8,_xlfn.IFS(X113&lt;60,1,X113&lt;65,2,X113&lt;68,3,TRUE,4),MATCH(YEAR($R$27),'SEC Appendix V3'!$B$4:$F$4))*IF(I113&lt;=3000,I113,12000-(3*I113))),0)</f>
        <v>0</v>
      </c>
      <c r="Z113" s="106">
        <f t="shared" si="17"/>
        <v>25</v>
      </c>
      <c r="AA113" s="104" cm="1">
        <f t="array" ref="AA113">IFERROR(IF(OR(J113&lt;0,J113&gt;4000,Z113&lt;55),0,INDEX('SEC Appendix V3'!$B$5:$F$8,_xlfn.IFS(Z113&lt;60,1,Z113&lt;65,2,Z113&lt;68,3,TRUE,4),MATCH(YEAR($R$27),'SEC Appendix V3'!$B$4:$F$4))*IF(J113&lt;=3000,J113,12000-(3*J113))),0)</f>
        <v>0</v>
      </c>
      <c r="AB113" s="106">
        <f t="shared" si="18"/>
        <v>25</v>
      </c>
      <c r="AC113" s="104" cm="1">
        <f t="array" ref="AC113">IFERROR(IF(OR(K113&lt;0,K113&gt;4000,AB113&lt;55),0,INDEX('SEC Appendix V3'!$B$5:$F$8,_xlfn.IFS(AB113&lt;60,1,AB113&lt;65,2,AB113&lt;68,3,TRUE,4),MATCH(YEAR($R$27),'SEC Appendix V3'!$B$4:$F$4))*IF(K113&lt;=3000,K113,12000-(3*K113))),0)</f>
        <v>0</v>
      </c>
      <c r="AD113" s="106">
        <f t="shared" si="19"/>
        <v>25</v>
      </c>
      <c r="AE113" s="104" cm="1">
        <f t="array" ref="AE113">IFERROR(IF(OR(L113&lt;0,L113&gt;4000,AD113&lt;55),0,INDEX('SEC Appendix V3'!$B$5:$F$8,_xlfn.IFS(AD113&lt;60,1,AD113&lt;65,2,AD113&lt;68,3,TRUE,4),MATCH(YEAR($R$27),'SEC Appendix V3'!$B$4:$F$4))*IF(L113&lt;=3000,L113,12000-(3*L113))),0)</f>
        <v>0</v>
      </c>
      <c r="AF113" s="106">
        <f t="shared" si="20"/>
        <v>25</v>
      </c>
      <c r="AG113" s="104" cm="1">
        <f t="array" ref="AG113">IFERROR(IF(OR(M113&lt;0,M113&gt;4000,AF113&lt;55),0,INDEX('SEC Appendix V3'!$B$5:$F$8,_xlfn.IFS(AF113&lt;60,1,AF113&lt;65,2,AF113&lt;68,3,TRUE,4),MATCH(YEAR($R$27),'SEC Appendix V3'!$B$4:$F$4))*IF(M113&lt;=3000,M113,12000-(3*M113))),0)</f>
        <v>0</v>
      </c>
      <c r="AH113" s="106">
        <f t="shared" si="21"/>
        <v>25</v>
      </c>
      <c r="AI113" s="104" cm="1">
        <f t="array" ref="AI113">IFERROR(IF(OR(N113&lt;0,N113&gt;4000,AH113&lt;55),0,INDEX('SEC Appendix V3'!$B$5:$F$8,_xlfn.IFS(AH113&lt;60,1,AH113&lt;65,2,AH113&lt;68,3,TRUE,4),MATCH(YEAR($R$27),'SEC Appendix V3'!$B$4:$F$4))*IF(N113&lt;=3000,N113,12000-(3*N113))),0)</f>
        <v>0</v>
      </c>
      <c r="AJ113" s="106">
        <f t="shared" si="22"/>
        <v>25</v>
      </c>
      <c r="AK113" s="104" cm="1">
        <f t="array" ref="AK113">IFERROR(IF(OR(O113&lt;0,O113&gt;4000,AJ113&lt;55),0,INDEX('SEC Appendix V3'!$B$5:$F$8,_xlfn.IFS(AJ113&lt;60,1,AJ113&lt;65,2,AJ113&lt;68,3,TRUE,4),MATCH(YEAR($R$27),'SEC Appendix V3'!$B$4:$F$4))*IF(O113&lt;=3000,O113,12000-(3*O113))),0)</f>
        <v>0</v>
      </c>
      <c r="AL113" s="106">
        <f t="shared" si="23"/>
        <v>25</v>
      </c>
      <c r="AM113" s="104" cm="1">
        <f t="array" ref="AM113">IFERROR(IF(OR(P113&lt;0,P113&gt;4000,AL113&lt;55),0,INDEX('SEC Appendix V3'!$B$5:$F$8,_xlfn.IFS(AL113&lt;60,1,AL113&lt;65,2,AL113&lt;68,3,TRUE,4),MATCH(YEAR($R$27),'SEC Appendix V3'!$B$4:$F$4))*IF(P113&lt;=3000,P113,12000-(3*P113))),0)</f>
        <v>0</v>
      </c>
      <c r="AN113" s="106">
        <f t="shared" si="24"/>
        <v>25</v>
      </c>
      <c r="AO113" s="104" cm="1">
        <f t="array" ref="AO113">IFERROR(IF(OR(Q113&lt;0,Q113&gt;4000,AN113&lt;55),0,INDEX('SEC Appendix V3'!$B$5:$F$8,_xlfn.IFS(AN113&lt;60,1,AN113&lt;65,2,AN113&lt;68,3,TRUE,4),MATCH(YEAR($R$27),'SEC Appendix V3'!$B$4:$F$4))*IF(Q113&lt;=3000,Q113,12000-(3*Q113))),0)</f>
        <v>0</v>
      </c>
      <c r="AP113" s="79">
        <f t="shared" si="25"/>
        <v>0</v>
      </c>
    </row>
    <row r="114" spans="1:42" x14ac:dyDescent="0.35">
      <c r="A114" s="70">
        <v>85</v>
      </c>
      <c r="B114" s="57"/>
      <c r="C114" s="58"/>
      <c r="D114" s="59"/>
      <c r="E114" s="30" t="str">
        <f t="shared" si="14"/>
        <v>Jan-00</v>
      </c>
      <c r="F114" s="60"/>
      <c r="G114" s="60"/>
      <c r="H114" s="60"/>
      <c r="I114" s="60"/>
      <c r="J114" s="60"/>
      <c r="K114" s="60"/>
      <c r="L114" s="60"/>
      <c r="M114" s="60"/>
      <c r="N114" s="60"/>
      <c r="O114" s="60"/>
      <c r="P114" s="60"/>
      <c r="Q114" s="60"/>
      <c r="R114" s="50">
        <f t="shared" si="26"/>
        <v>25</v>
      </c>
      <c r="S114" s="104" cm="1">
        <f t="array" ref="S114">IFERROR(IF(OR(F114&lt;0,F114&gt;4000,R114&lt;55),0,INDEX('SEC Appendix V3'!$B$5:$F$8,_xlfn.IFS(R114&lt;60,1,R114&lt;65,2,R114&lt;68,3,TRUE,4),MATCH(YEAR($R$27),'SEC Appendix V3'!$B$4:$F$4))*IF(F114&lt;=3000,F114,12000-(3*F114))),0)</f>
        <v>0</v>
      </c>
      <c r="T114" s="106">
        <f t="shared" si="27"/>
        <v>25</v>
      </c>
      <c r="U114" s="104" cm="1">
        <f t="array" ref="U114">IFERROR(IF(OR(G114&lt;0,G114&gt;4000,T114&lt;55),0,INDEX('SEC Appendix V3'!$B$5:$F$8,_xlfn.IFS(T114&lt;60,1,T114&lt;65,2,T114&lt;68,3,TRUE,4),MATCH(YEAR($R$27),'SEC Appendix V3'!$B$4:$F$4))*IF(G114&lt;=3000,G114,12000-(3*G114))),0)</f>
        <v>0</v>
      </c>
      <c r="V114" s="106">
        <f t="shared" si="15"/>
        <v>25</v>
      </c>
      <c r="W114" s="104" cm="1">
        <f t="array" ref="W114">IFERROR(IF(OR(H114&lt;0,H114&gt;4000,V114&lt;55),0,INDEX('SEC Appendix V3'!$B$5:$F$8,_xlfn.IFS(V114&lt;60,1,V114&lt;65,2,V114&lt;68,3,TRUE,4),MATCH(YEAR($R$27),'SEC Appendix V3'!$B$4:$F$4))*IF(H114&lt;=3000,H114,12000-(3*H114))),0)</f>
        <v>0</v>
      </c>
      <c r="X114" s="106">
        <f t="shared" si="16"/>
        <v>25</v>
      </c>
      <c r="Y114" s="104" cm="1">
        <f t="array" ref="Y114">IFERROR(IF(OR(I114&lt;0,I114&gt;4000,X114&lt;55),0,INDEX('SEC Appendix V3'!$B$5:$F$8,_xlfn.IFS(X114&lt;60,1,X114&lt;65,2,X114&lt;68,3,TRUE,4),MATCH(YEAR($R$27),'SEC Appendix V3'!$B$4:$F$4))*IF(I114&lt;=3000,I114,12000-(3*I114))),0)</f>
        <v>0</v>
      </c>
      <c r="Z114" s="106">
        <f t="shared" si="17"/>
        <v>25</v>
      </c>
      <c r="AA114" s="104" cm="1">
        <f t="array" ref="AA114">IFERROR(IF(OR(J114&lt;0,J114&gt;4000,Z114&lt;55),0,INDEX('SEC Appendix V3'!$B$5:$F$8,_xlfn.IFS(Z114&lt;60,1,Z114&lt;65,2,Z114&lt;68,3,TRUE,4),MATCH(YEAR($R$27),'SEC Appendix V3'!$B$4:$F$4))*IF(J114&lt;=3000,J114,12000-(3*J114))),0)</f>
        <v>0</v>
      </c>
      <c r="AB114" s="106">
        <f t="shared" si="18"/>
        <v>25</v>
      </c>
      <c r="AC114" s="104" cm="1">
        <f t="array" ref="AC114">IFERROR(IF(OR(K114&lt;0,K114&gt;4000,AB114&lt;55),0,INDEX('SEC Appendix V3'!$B$5:$F$8,_xlfn.IFS(AB114&lt;60,1,AB114&lt;65,2,AB114&lt;68,3,TRUE,4),MATCH(YEAR($R$27),'SEC Appendix V3'!$B$4:$F$4))*IF(K114&lt;=3000,K114,12000-(3*K114))),0)</f>
        <v>0</v>
      </c>
      <c r="AD114" s="106">
        <f t="shared" si="19"/>
        <v>25</v>
      </c>
      <c r="AE114" s="104" cm="1">
        <f t="array" ref="AE114">IFERROR(IF(OR(L114&lt;0,L114&gt;4000,AD114&lt;55),0,INDEX('SEC Appendix V3'!$B$5:$F$8,_xlfn.IFS(AD114&lt;60,1,AD114&lt;65,2,AD114&lt;68,3,TRUE,4),MATCH(YEAR($R$27),'SEC Appendix V3'!$B$4:$F$4))*IF(L114&lt;=3000,L114,12000-(3*L114))),0)</f>
        <v>0</v>
      </c>
      <c r="AF114" s="106">
        <f t="shared" si="20"/>
        <v>25</v>
      </c>
      <c r="AG114" s="104" cm="1">
        <f t="array" ref="AG114">IFERROR(IF(OR(M114&lt;0,M114&gt;4000,AF114&lt;55),0,INDEX('SEC Appendix V3'!$B$5:$F$8,_xlfn.IFS(AF114&lt;60,1,AF114&lt;65,2,AF114&lt;68,3,TRUE,4),MATCH(YEAR($R$27),'SEC Appendix V3'!$B$4:$F$4))*IF(M114&lt;=3000,M114,12000-(3*M114))),0)</f>
        <v>0</v>
      </c>
      <c r="AH114" s="106">
        <f t="shared" si="21"/>
        <v>25</v>
      </c>
      <c r="AI114" s="104" cm="1">
        <f t="array" ref="AI114">IFERROR(IF(OR(N114&lt;0,N114&gt;4000,AH114&lt;55),0,INDEX('SEC Appendix V3'!$B$5:$F$8,_xlfn.IFS(AH114&lt;60,1,AH114&lt;65,2,AH114&lt;68,3,TRUE,4),MATCH(YEAR($R$27),'SEC Appendix V3'!$B$4:$F$4))*IF(N114&lt;=3000,N114,12000-(3*N114))),0)</f>
        <v>0</v>
      </c>
      <c r="AJ114" s="106">
        <f t="shared" si="22"/>
        <v>25</v>
      </c>
      <c r="AK114" s="104" cm="1">
        <f t="array" ref="AK114">IFERROR(IF(OR(O114&lt;0,O114&gt;4000,AJ114&lt;55),0,INDEX('SEC Appendix V3'!$B$5:$F$8,_xlfn.IFS(AJ114&lt;60,1,AJ114&lt;65,2,AJ114&lt;68,3,TRUE,4),MATCH(YEAR($R$27),'SEC Appendix V3'!$B$4:$F$4))*IF(O114&lt;=3000,O114,12000-(3*O114))),0)</f>
        <v>0</v>
      </c>
      <c r="AL114" s="106">
        <f t="shared" si="23"/>
        <v>25</v>
      </c>
      <c r="AM114" s="104" cm="1">
        <f t="array" ref="AM114">IFERROR(IF(OR(P114&lt;0,P114&gt;4000,AL114&lt;55),0,INDEX('SEC Appendix V3'!$B$5:$F$8,_xlfn.IFS(AL114&lt;60,1,AL114&lt;65,2,AL114&lt;68,3,TRUE,4),MATCH(YEAR($R$27),'SEC Appendix V3'!$B$4:$F$4))*IF(P114&lt;=3000,P114,12000-(3*P114))),0)</f>
        <v>0</v>
      </c>
      <c r="AN114" s="106">
        <f t="shared" si="24"/>
        <v>25</v>
      </c>
      <c r="AO114" s="104" cm="1">
        <f t="array" ref="AO114">IFERROR(IF(OR(Q114&lt;0,Q114&gt;4000,AN114&lt;55),0,INDEX('SEC Appendix V3'!$B$5:$F$8,_xlfn.IFS(AN114&lt;60,1,AN114&lt;65,2,AN114&lt;68,3,TRUE,4),MATCH(YEAR($R$27),'SEC Appendix V3'!$B$4:$F$4))*IF(Q114&lt;=3000,Q114,12000-(3*Q114))),0)</f>
        <v>0</v>
      </c>
      <c r="AP114" s="79">
        <f t="shared" si="25"/>
        <v>0</v>
      </c>
    </row>
    <row r="115" spans="1:42" x14ac:dyDescent="0.35">
      <c r="A115" s="70">
        <v>86</v>
      </c>
      <c r="B115" s="57"/>
      <c r="C115" s="58"/>
      <c r="D115" s="59"/>
      <c r="E115" s="30" t="str">
        <f t="shared" si="14"/>
        <v>Jan-00</v>
      </c>
      <c r="F115" s="60"/>
      <c r="G115" s="60"/>
      <c r="H115" s="60"/>
      <c r="I115" s="60"/>
      <c r="J115" s="60"/>
      <c r="K115" s="60"/>
      <c r="L115" s="60"/>
      <c r="M115" s="60"/>
      <c r="N115" s="60"/>
      <c r="O115" s="60"/>
      <c r="P115" s="60"/>
      <c r="Q115" s="60"/>
      <c r="R115" s="50">
        <f t="shared" si="26"/>
        <v>25</v>
      </c>
      <c r="S115" s="104" cm="1">
        <f t="array" ref="S115">IFERROR(IF(OR(F115&lt;0,F115&gt;4000,R115&lt;55),0,INDEX('SEC Appendix V3'!$B$5:$F$8,_xlfn.IFS(R115&lt;60,1,R115&lt;65,2,R115&lt;68,3,TRUE,4),MATCH(YEAR($R$27),'SEC Appendix V3'!$B$4:$F$4))*IF(F115&lt;=3000,F115,12000-(3*F115))),0)</f>
        <v>0</v>
      </c>
      <c r="T115" s="106">
        <f t="shared" si="27"/>
        <v>25</v>
      </c>
      <c r="U115" s="104" cm="1">
        <f t="array" ref="U115">IFERROR(IF(OR(G115&lt;0,G115&gt;4000,T115&lt;55),0,INDEX('SEC Appendix V3'!$B$5:$F$8,_xlfn.IFS(T115&lt;60,1,T115&lt;65,2,T115&lt;68,3,TRUE,4),MATCH(YEAR($R$27),'SEC Appendix V3'!$B$4:$F$4))*IF(G115&lt;=3000,G115,12000-(3*G115))),0)</f>
        <v>0</v>
      </c>
      <c r="V115" s="106">
        <f t="shared" si="15"/>
        <v>25</v>
      </c>
      <c r="W115" s="104" cm="1">
        <f t="array" ref="W115">IFERROR(IF(OR(H115&lt;0,H115&gt;4000,V115&lt;55),0,INDEX('SEC Appendix V3'!$B$5:$F$8,_xlfn.IFS(V115&lt;60,1,V115&lt;65,2,V115&lt;68,3,TRUE,4),MATCH(YEAR($R$27),'SEC Appendix V3'!$B$4:$F$4))*IF(H115&lt;=3000,H115,12000-(3*H115))),0)</f>
        <v>0</v>
      </c>
      <c r="X115" s="106">
        <f t="shared" si="16"/>
        <v>25</v>
      </c>
      <c r="Y115" s="104" cm="1">
        <f t="array" ref="Y115">IFERROR(IF(OR(I115&lt;0,I115&gt;4000,X115&lt;55),0,INDEX('SEC Appendix V3'!$B$5:$F$8,_xlfn.IFS(X115&lt;60,1,X115&lt;65,2,X115&lt;68,3,TRUE,4),MATCH(YEAR($R$27),'SEC Appendix V3'!$B$4:$F$4))*IF(I115&lt;=3000,I115,12000-(3*I115))),0)</f>
        <v>0</v>
      </c>
      <c r="Z115" s="106">
        <f t="shared" si="17"/>
        <v>25</v>
      </c>
      <c r="AA115" s="104" cm="1">
        <f t="array" ref="AA115">IFERROR(IF(OR(J115&lt;0,J115&gt;4000,Z115&lt;55),0,INDEX('SEC Appendix V3'!$B$5:$F$8,_xlfn.IFS(Z115&lt;60,1,Z115&lt;65,2,Z115&lt;68,3,TRUE,4),MATCH(YEAR($R$27),'SEC Appendix V3'!$B$4:$F$4))*IF(J115&lt;=3000,J115,12000-(3*J115))),0)</f>
        <v>0</v>
      </c>
      <c r="AB115" s="106">
        <f t="shared" si="18"/>
        <v>25</v>
      </c>
      <c r="AC115" s="104" cm="1">
        <f t="array" ref="AC115">IFERROR(IF(OR(K115&lt;0,K115&gt;4000,AB115&lt;55),0,INDEX('SEC Appendix V3'!$B$5:$F$8,_xlfn.IFS(AB115&lt;60,1,AB115&lt;65,2,AB115&lt;68,3,TRUE,4),MATCH(YEAR($R$27),'SEC Appendix V3'!$B$4:$F$4))*IF(K115&lt;=3000,K115,12000-(3*K115))),0)</f>
        <v>0</v>
      </c>
      <c r="AD115" s="106">
        <f t="shared" si="19"/>
        <v>25</v>
      </c>
      <c r="AE115" s="104" cm="1">
        <f t="array" ref="AE115">IFERROR(IF(OR(L115&lt;0,L115&gt;4000,AD115&lt;55),0,INDEX('SEC Appendix V3'!$B$5:$F$8,_xlfn.IFS(AD115&lt;60,1,AD115&lt;65,2,AD115&lt;68,3,TRUE,4),MATCH(YEAR($R$27),'SEC Appendix V3'!$B$4:$F$4))*IF(L115&lt;=3000,L115,12000-(3*L115))),0)</f>
        <v>0</v>
      </c>
      <c r="AF115" s="106">
        <f t="shared" si="20"/>
        <v>25</v>
      </c>
      <c r="AG115" s="104" cm="1">
        <f t="array" ref="AG115">IFERROR(IF(OR(M115&lt;0,M115&gt;4000,AF115&lt;55),0,INDEX('SEC Appendix V3'!$B$5:$F$8,_xlfn.IFS(AF115&lt;60,1,AF115&lt;65,2,AF115&lt;68,3,TRUE,4),MATCH(YEAR($R$27),'SEC Appendix V3'!$B$4:$F$4))*IF(M115&lt;=3000,M115,12000-(3*M115))),0)</f>
        <v>0</v>
      </c>
      <c r="AH115" s="106">
        <f t="shared" si="21"/>
        <v>25</v>
      </c>
      <c r="AI115" s="104" cm="1">
        <f t="array" ref="AI115">IFERROR(IF(OR(N115&lt;0,N115&gt;4000,AH115&lt;55),0,INDEX('SEC Appendix V3'!$B$5:$F$8,_xlfn.IFS(AH115&lt;60,1,AH115&lt;65,2,AH115&lt;68,3,TRUE,4),MATCH(YEAR($R$27),'SEC Appendix V3'!$B$4:$F$4))*IF(N115&lt;=3000,N115,12000-(3*N115))),0)</f>
        <v>0</v>
      </c>
      <c r="AJ115" s="106">
        <f t="shared" si="22"/>
        <v>25</v>
      </c>
      <c r="AK115" s="104" cm="1">
        <f t="array" ref="AK115">IFERROR(IF(OR(O115&lt;0,O115&gt;4000,AJ115&lt;55),0,INDEX('SEC Appendix V3'!$B$5:$F$8,_xlfn.IFS(AJ115&lt;60,1,AJ115&lt;65,2,AJ115&lt;68,3,TRUE,4),MATCH(YEAR($R$27),'SEC Appendix V3'!$B$4:$F$4))*IF(O115&lt;=3000,O115,12000-(3*O115))),0)</f>
        <v>0</v>
      </c>
      <c r="AL115" s="106">
        <f t="shared" si="23"/>
        <v>25</v>
      </c>
      <c r="AM115" s="104" cm="1">
        <f t="array" ref="AM115">IFERROR(IF(OR(P115&lt;0,P115&gt;4000,AL115&lt;55),0,INDEX('SEC Appendix V3'!$B$5:$F$8,_xlfn.IFS(AL115&lt;60,1,AL115&lt;65,2,AL115&lt;68,3,TRUE,4),MATCH(YEAR($R$27),'SEC Appendix V3'!$B$4:$F$4))*IF(P115&lt;=3000,P115,12000-(3*P115))),0)</f>
        <v>0</v>
      </c>
      <c r="AN115" s="106">
        <f t="shared" si="24"/>
        <v>25</v>
      </c>
      <c r="AO115" s="104" cm="1">
        <f t="array" ref="AO115">IFERROR(IF(OR(Q115&lt;0,Q115&gt;4000,AN115&lt;55),0,INDEX('SEC Appendix V3'!$B$5:$F$8,_xlfn.IFS(AN115&lt;60,1,AN115&lt;65,2,AN115&lt;68,3,TRUE,4),MATCH(YEAR($R$27),'SEC Appendix V3'!$B$4:$F$4))*IF(Q115&lt;=3000,Q115,12000-(3*Q115))),0)</f>
        <v>0</v>
      </c>
      <c r="AP115" s="79">
        <f t="shared" si="25"/>
        <v>0</v>
      </c>
    </row>
    <row r="116" spans="1:42" x14ac:dyDescent="0.35">
      <c r="A116" s="70">
        <v>87</v>
      </c>
      <c r="B116" s="58"/>
      <c r="C116" s="58"/>
      <c r="D116" s="59"/>
      <c r="E116" s="30" t="str">
        <f t="shared" si="14"/>
        <v>Jan-00</v>
      </c>
      <c r="F116" s="60"/>
      <c r="G116" s="60"/>
      <c r="H116" s="60"/>
      <c r="I116" s="60"/>
      <c r="J116" s="60"/>
      <c r="K116" s="60"/>
      <c r="L116" s="60"/>
      <c r="M116" s="60"/>
      <c r="N116" s="60"/>
      <c r="O116" s="60"/>
      <c r="P116" s="60"/>
      <c r="Q116" s="60"/>
      <c r="R116" s="50">
        <f t="shared" si="26"/>
        <v>25</v>
      </c>
      <c r="S116" s="104" cm="1">
        <f t="array" ref="S116">IFERROR(IF(OR(F116&lt;0,F116&gt;4000,R116&lt;55),0,INDEX('SEC Appendix V3'!$B$5:$F$8,_xlfn.IFS(R116&lt;60,1,R116&lt;65,2,R116&lt;68,3,TRUE,4),MATCH(YEAR($R$27),'SEC Appendix V3'!$B$4:$F$4))*IF(F116&lt;=3000,F116,12000-(3*F116))),0)</f>
        <v>0</v>
      </c>
      <c r="T116" s="106">
        <f t="shared" si="27"/>
        <v>25</v>
      </c>
      <c r="U116" s="104" cm="1">
        <f t="array" ref="U116">IFERROR(IF(OR(G116&lt;0,G116&gt;4000,T116&lt;55),0,INDEX('SEC Appendix V3'!$B$5:$F$8,_xlfn.IFS(T116&lt;60,1,T116&lt;65,2,T116&lt;68,3,TRUE,4),MATCH(YEAR($R$27),'SEC Appendix V3'!$B$4:$F$4))*IF(G116&lt;=3000,G116,12000-(3*G116))),0)</f>
        <v>0</v>
      </c>
      <c r="V116" s="106">
        <f t="shared" si="15"/>
        <v>25</v>
      </c>
      <c r="W116" s="104" cm="1">
        <f t="array" ref="W116">IFERROR(IF(OR(H116&lt;0,H116&gt;4000,V116&lt;55),0,INDEX('SEC Appendix V3'!$B$5:$F$8,_xlfn.IFS(V116&lt;60,1,V116&lt;65,2,V116&lt;68,3,TRUE,4),MATCH(YEAR($R$27),'SEC Appendix V3'!$B$4:$F$4))*IF(H116&lt;=3000,H116,12000-(3*H116))),0)</f>
        <v>0</v>
      </c>
      <c r="X116" s="106">
        <f t="shared" si="16"/>
        <v>25</v>
      </c>
      <c r="Y116" s="104" cm="1">
        <f t="array" ref="Y116">IFERROR(IF(OR(I116&lt;0,I116&gt;4000,X116&lt;55),0,INDEX('SEC Appendix V3'!$B$5:$F$8,_xlfn.IFS(X116&lt;60,1,X116&lt;65,2,X116&lt;68,3,TRUE,4),MATCH(YEAR($R$27),'SEC Appendix V3'!$B$4:$F$4))*IF(I116&lt;=3000,I116,12000-(3*I116))),0)</f>
        <v>0</v>
      </c>
      <c r="Z116" s="106">
        <f t="shared" si="17"/>
        <v>25</v>
      </c>
      <c r="AA116" s="104" cm="1">
        <f t="array" ref="AA116">IFERROR(IF(OR(J116&lt;0,J116&gt;4000,Z116&lt;55),0,INDEX('SEC Appendix V3'!$B$5:$F$8,_xlfn.IFS(Z116&lt;60,1,Z116&lt;65,2,Z116&lt;68,3,TRUE,4),MATCH(YEAR($R$27),'SEC Appendix V3'!$B$4:$F$4))*IF(J116&lt;=3000,J116,12000-(3*J116))),0)</f>
        <v>0</v>
      </c>
      <c r="AB116" s="106">
        <f t="shared" si="18"/>
        <v>25</v>
      </c>
      <c r="AC116" s="104" cm="1">
        <f t="array" ref="AC116">IFERROR(IF(OR(K116&lt;0,K116&gt;4000,AB116&lt;55),0,INDEX('SEC Appendix V3'!$B$5:$F$8,_xlfn.IFS(AB116&lt;60,1,AB116&lt;65,2,AB116&lt;68,3,TRUE,4),MATCH(YEAR($R$27),'SEC Appendix V3'!$B$4:$F$4))*IF(K116&lt;=3000,K116,12000-(3*K116))),0)</f>
        <v>0</v>
      </c>
      <c r="AD116" s="106">
        <f t="shared" si="19"/>
        <v>25</v>
      </c>
      <c r="AE116" s="104" cm="1">
        <f t="array" ref="AE116">IFERROR(IF(OR(L116&lt;0,L116&gt;4000,AD116&lt;55),0,INDEX('SEC Appendix V3'!$B$5:$F$8,_xlfn.IFS(AD116&lt;60,1,AD116&lt;65,2,AD116&lt;68,3,TRUE,4),MATCH(YEAR($R$27),'SEC Appendix V3'!$B$4:$F$4))*IF(L116&lt;=3000,L116,12000-(3*L116))),0)</f>
        <v>0</v>
      </c>
      <c r="AF116" s="106">
        <f t="shared" si="20"/>
        <v>25</v>
      </c>
      <c r="AG116" s="104" cm="1">
        <f t="array" ref="AG116">IFERROR(IF(OR(M116&lt;0,M116&gt;4000,AF116&lt;55),0,INDEX('SEC Appendix V3'!$B$5:$F$8,_xlfn.IFS(AF116&lt;60,1,AF116&lt;65,2,AF116&lt;68,3,TRUE,4),MATCH(YEAR($R$27),'SEC Appendix V3'!$B$4:$F$4))*IF(M116&lt;=3000,M116,12000-(3*M116))),0)</f>
        <v>0</v>
      </c>
      <c r="AH116" s="106">
        <f t="shared" si="21"/>
        <v>25</v>
      </c>
      <c r="AI116" s="104" cm="1">
        <f t="array" ref="AI116">IFERROR(IF(OR(N116&lt;0,N116&gt;4000,AH116&lt;55),0,INDEX('SEC Appendix V3'!$B$5:$F$8,_xlfn.IFS(AH116&lt;60,1,AH116&lt;65,2,AH116&lt;68,3,TRUE,4),MATCH(YEAR($R$27),'SEC Appendix V3'!$B$4:$F$4))*IF(N116&lt;=3000,N116,12000-(3*N116))),0)</f>
        <v>0</v>
      </c>
      <c r="AJ116" s="106">
        <f t="shared" si="22"/>
        <v>25</v>
      </c>
      <c r="AK116" s="104" cm="1">
        <f t="array" ref="AK116">IFERROR(IF(OR(O116&lt;0,O116&gt;4000,AJ116&lt;55),0,INDEX('SEC Appendix V3'!$B$5:$F$8,_xlfn.IFS(AJ116&lt;60,1,AJ116&lt;65,2,AJ116&lt;68,3,TRUE,4),MATCH(YEAR($R$27),'SEC Appendix V3'!$B$4:$F$4))*IF(O116&lt;=3000,O116,12000-(3*O116))),0)</f>
        <v>0</v>
      </c>
      <c r="AL116" s="106">
        <f t="shared" si="23"/>
        <v>25</v>
      </c>
      <c r="AM116" s="104" cm="1">
        <f t="array" ref="AM116">IFERROR(IF(OR(P116&lt;0,P116&gt;4000,AL116&lt;55),0,INDEX('SEC Appendix V3'!$B$5:$F$8,_xlfn.IFS(AL116&lt;60,1,AL116&lt;65,2,AL116&lt;68,3,TRUE,4),MATCH(YEAR($R$27),'SEC Appendix V3'!$B$4:$F$4))*IF(P116&lt;=3000,P116,12000-(3*P116))),0)</f>
        <v>0</v>
      </c>
      <c r="AN116" s="106">
        <f t="shared" si="24"/>
        <v>25</v>
      </c>
      <c r="AO116" s="104" cm="1">
        <f t="array" ref="AO116">IFERROR(IF(OR(Q116&lt;0,Q116&gt;4000,AN116&lt;55),0,INDEX('SEC Appendix V3'!$B$5:$F$8,_xlfn.IFS(AN116&lt;60,1,AN116&lt;65,2,AN116&lt;68,3,TRUE,4),MATCH(YEAR($R$27),'SEC Appendix V3'!$B$4:$F$4))*IF(Q116&lt;=3000,Q116,12000-(3*Q116))),0)</f>
        <v>0</v>
      </c>
      <c r="AP116" s="79">
        <f t="shared" si="25"/>
        <v>0</v>
      </c>
    </row>
    <row r="117" spans="1:42" x14ac:dyDescent="0.35">
      <c r="A117" s="70">
        <v>88</v>
      </c>
      <c r="B117" s="57"/>
      <c r="C117" s="58"/>
      <c r="D117" s="59"/>
      <c r="E117" s="30" t="str">
        <f t="shared" si="14"/>
        <v>Jan-00</v>
      </c>
      <c r="F117" s="60"/>
      <c r="G117" s="60"/>
      <c r="H117" s="60"/>
      <c r="I117" s="60"/>
      <c r="J117" s="60"/>
      <c r="K117" s="60"/>
      <c r="L117" s="60"/>
      <c r="M117" s="60"/>
      <c r="N117" s="60"/>
      <c r="O117" s="60"/>
      <c r="P117" s="60"/>
      <c r="Q117" s="60"/>
      <c r="R117" s="50">
        <f t="shared" si="26"/>
        <v>25</v>
      </c>
      <c r="S117" s="104" cm="1">
        <f t="array" ref="S117">IFERROR(IF(OR(F117&lt;0,F117&gt;4000,R117&lt;55),0,INDEX('SEC Appendix V3'!$B$5:$F$8,_xlfn.IFS(R117&lt;60,1,R117&lt;65,2,R117&lt;68,3,TRUE,4),MATCH(YEAR($R$27),'SEC Appendix V3'!$B$4:$F$4))*IF(F117&lt;=3000,F117,12000-(3*F117))),0)</f>
        <v>0</v>
      </c>
      <c r="T117" s="106">
        <f t="shared" si="27"/>
        <v>25</v>
      </c>
      <c r="U117" s="104" cm="1">
        <f t="array" ref="U117">IFERROR(IF(OR(G117&lt;0,G117&gt;4000,T117&lt;55),0,INDEX('SEC Appendix V3'!$B$5:$F$8,_xlfn.IFS(T117&lt;60,1,T117&lt;65,2,T117&lt;68,3,TRUE,4),MATCH(YEAR($R$27),'SEC Appendix V3'!$B$4:$F$4))*IF(G117&lt;=3000,G117,12000-(3*G117))),0)</f>
        <v>0</v>
      </c>
      <c r="V117" s="106">
        <f t="shared" si="15"/>
        <v>25</v>
      </c>
      <c r="W117" s="104" cm="1">
        <f t="array" ref="W117">IFERROR(IF(OR(H117&lt;0,H117&gt;4000,V117&lt;55),0,INDEX('SEC Appendix V3'!$B$5:$F$8,_xlfn.IFS(V117&lt;60,1,V117&lt;65,2,V117&lt;68,3,TRUE,4),MATCH(YEAR($R$27),'SEC Appendix V3'!$B$4:$F$4))*IF(H117&lt;=3000,H117,12000-(3*H117))),0)</f>
        <v>0</v>
      </c>
      <c r="X117" s="106">
        <f t="shared" si="16"/>
        <v>25</v>
      </c>
      <c r="Y117" s="104" cm="1">
        <f t="array" ref="Y117">IFERROR(IF(OR(I117&lt;0,I117&gt;4000,X117&lt;55),0,INDEX('SEC Appendix V3'!$B$5:$F$8,_xlfn.IFS(X117&lt;60,1,X117&lt;65,2,X117&lt;68,3,TRUE,4),MATCH(YEAR($R$27),'SEC Appendix V3'!$B$4:$F$4))*IF(I117&lt;=3000,I117,12000-(3*I117))),0)</f>
        <v>0</v>
      </c>
      <c r="Z117" s="106">
        <f t="shared" si="17"/>
        <v>25</v>
      </c>
      <c r="AA117" s="104" cm="1">
        <f t="array" ref="AA117">IFERROR(IF(OR(J117&lt;0,J117&gt;4000,Z117&lt;55),0,INDEX('SEC Appendix V3'!$B$5:$F$8,_xlfn.IFS(Z117&lt;60,1,Z117&lt;65,2,Z117&lt;68,3,TRUE,4),MATCH(YEAR($R$27),'SEC Appendix V3'!$B$4:$F$4))*IF(J117&lt;=3000,J117,12000-(3*J117))),0)</f>
        <v>0</v>
      </c>
      <c r="AB117" s="106">
        <f t="shared" si="18"/>
        <v>25</v>
      </c>
      <c r="AC117" s="104" cm="1">
        <f t="array" ref="AC117">IFERROR(IF(OR(K117&lt;0,K117&gt;4000,AB117&lt;55),0,INDEX('SEC Appendix V3'!$B$5:$F$8,_xlfn.IFS(AB117&lt;60,1,AB117&lt;65,2,AB117&lt;68,3,TRUE,4),MATCH(YEAR($R$27),'SEC Appendix V3'!$B$4:$F$4))*IF(K117&lt;=3000,K117,12000-(3*K117))),0)</f>
        <v>0</v>
      </c>
      <c r="AD117" s="106">
        <f t="shared" si="19"/>
        <v>25</v>
      </c>
      <c r="AE117" s="104" cm="1">
        <f t="array" ref="AE117">IFERROR(IF(OR(L117&lt;0,L117&gt;4000,AD117&lt;55),0,INDEX('SEC Appendix V3'!$B$5:$F$8,_xlfn.IFS(AD117&lt;60,1,AD117&lt;65,2,AD117&lt;68,3,TRUE,4),MATCH(YEAR($R$27),'SEC Appendix V3'!$B$4:$F$4))*IF(L117&lt;=3000,L117,12000-(3*L117))),0)</f>
        <v>0</v>
      </c>
      <c r="AF117" s="106">
        <f t="shared" si="20"/>
        <v>25</v>
      </c>
      <c r="AG117" s="104" cm="1">
        <f t="array" ref="AG117">IFERROR(IF(OR(M117&lt;0,M117&gt;4000,AF117&lt;55),0,INDEX('SEC Appendix V3'!$B$5:$F$8,_xlfn.IFS(AF117&lt;60,1,AF117&lt;65,2,AF117&lt;68,3,TRUE,4),MATCH(YEAR($R$27),'SEC Appendix V3'!$B$4:$F$4))*IF(M117&lt;=3000,M117,12000-(3*M117))),0)</f>
        <v>0</v>
      </c>
      <c r="AH117" s="106">
        <f t="shared" si="21"/>
        <v>25</v>
      </c>
      <c r="AI117" s="104" cm="1">
        <f t="array" ref="AI117">IFERROR(IF(OR(N117&lt;0,N117&gt;4000,AH117&lt;55),0,INDEX('SEC Appendix V3'!$B$5:$F$8,_xlfn.IFS(AH117&lt;60,1,AH117&lt;65,2,AH117&lt;68,3,TRUE,4),MATCH(YEAR($R$27),'SEC Appendix V3'!$B$4:$F$4))*IF(N117&lt;=3000,N117,12000-(3*N117))),0)</f>
        <v>0</v>
      </c>
      <c r="AJ117" s="106">
        <f t="shared" si="22"/>
        <v>25</v>
      </c>
      <c r="AK117" s="104" cm="1">
        <f t="array" ref="AK117">IFERROR(IF(OR(O117&lt;0,O117&gt;4000,AJ117&lt;55),0,INDEX('SEC Appendix V3'!$B$5:$F$8,_xlfn.IFS(AJ117&lt;60,1,AJ117&lt;65,2,AJ117&lt;68,3,TRUE,4),MATCH(YEAR($R$27),'SEC Appendix V3'!$B$4:$F$4))*IF(O117&lt;=3000,O117,12000-(3*O117))),0)</f>
        <v>0</v>
      </c>
      <c r="AL117" s="106">
        <f t="shared" si="23"/>
        <v>25</v>
      </c>
      <c r="AM117" s="104" cm="1">
        <f t="array" ref="AM117">IFERROR(IF(OR(P117&lt;0,P117&gt;4000,AL117&lt;55),0,INDEX('SEC Appendix V3'!$B$5:$F$8,_xlfn.IFS(AL117&lt;60,1,AL117&lt;65,2,AL117&lt;68,3,TRUE,4),MATCH(YEAR($R$27),'SEC Appendix V3'!$B$4:$F$4))*IF(P117&lt;=3000,P117,12000-(3*P117))),0)</f>
        <v>0</v>
      </c>
      <c r="AN117" s="106">
        <f t="shared" si="24"/>
        <v>25</v>
      </c>
      <c r="AO117" s="104" cm="1">
        <f t="array" ref="AO117">IFERROR(IF(OR(Q117&lt;0,Q117&gt;4000,AN117&lt;55),0,INDEX('SEC Appendix V3'!$B$5:$F$8,_xlfn.IFS(AN117&lt;60,1,AN117&lt;65,2,AN117&lt;68,3,TRUE,4),MATCH(YEAR($R$27),'SEC Appendix V3'!$B$4:$F$4))*IF(Q117&lt;=3000,Q117,12000-(3*Q117))),0)</f>
        <v>0</v>
      </c>
      <c r="AP117" s="79">
        <f t="shared" si="25"/>
        <v>0</v>
      </c>
    </row>
    <row r="118" spans="1:42" x14ac:dyDescent="0.35">
      <c r="A118" s="70">
        <v>89</v>
      </c>
      <c r="B118" s="57"/>
      <c r="C118" s="58"/>
      <c r="D118" s="59"/>
      <c r="E118" s="30" t="str">
        <f t="shared" si="14"/>
        <v>Jan-00</v>
      </c>
      <c r="F118" s="60"/>
      <c r="G118" s="60"/>
      <c r="H118" s="60"/>
      <c r="I118" s="60"/>
      <c r="J118" s="60"/>
      <c r="K118" s="60"/>
      <c r="L118" s="60"/>
      <c r="M118" s="60"/>
      <c r="N118" s="60"/>
      <c r="O118" s="60"/>
      <c r="P118" s="60"/>
      <c r="Q118" s="60"/>
      <c r="R118" s="50">
        <f t="shared" si="26"/>
        <v>25</v>
      </c>
      <c r="S118" s="104" cm="1">
        <f t="array" ref="S118">IFERROR(IF(OR(F118&lt;0,F118&gt;4000,R118&lt;55),0,INDEX('SEC Appendix V3'!$B$5:$F$8,_xlfn.IFS(R118&lt;60,1,R118&lt;65,2,R118&lt;68,3,TRUE,4),MATCH(YEAR($R$27),'SEC Appendix V3'!$B$4:$F$4))*IF(F118&lt;=3000,F118,12000-(3*F118))),0)</f>
        <v>0</v>
      </c>
      <c r="T118" s="106">
        <f t="shared" si="27"/>
        <v>25</v>
      </c>
      <c r="U118" s="104" cm="1">
        <f t="array" ref="U118">IFERROR(IF(OR(G118&lt;0,G118&gt;4000,T118&lt;55),0,INDEX('SEC Appendix V3'!$B$5:$F$8,_xlfn.IFS(T118&lt;60,1,T118&lt;65,2,T118&lt;68,3,TRUE,4),MATCH(YEAR($R$27),'SEC Appendix V3'!$B$4:$F$4))*IF(G118&lt;=3000,G118,12000-(3*G118))),0)</f>
        <v>0</v>
      </c>
      <c r="V118" s="106">
        <f t="shared" si="15"/>
        <v>25</v>
      </c>
      <c r="W118" s="104" cm="1">
        <f t="array" ref="W118">IFERROR(IF(OR(H118&lt;0,H118&gt;4000,V118&lt;55),0,INDEX('SEC Appendix V3'!$B$5:$F$8,_xlfn.IFS(V118&lt;60,1,V118&lt;65,2,V118&lt;68,3,TRUE,4),MATCH(YEAR($R$27),'SEC Appendix V3'!$B$4:$F$4))*IF(H118&lt;=3000,H118,12000-(3*H118))),0)</f>
        <v>0</v>
      </c>
      <c r="X118" s="106">
        <f t="shared" si="16"/>
        <v>25</v>
      </c>
      <c r="Y118" s="104" cm="1">
        <f t="array" ref="Y118">IFERROR(IF(OR(I118&lt;0,I118&gt;4000,X118&lt;55),0,INDEX('SEC Appendix V3'!$B$5:$F$8,_xlfn.IFS(X118&lt;60,1,X118&lt;65,2,X118&lt;68,3,TRUE,4),MATCH(YEAR($R$27),'SEC Appendix V3'!$B$4:$F$4))*IF(I118&lt;=3000,I118,12000-(3*I118))),0)</f>
        <v>0</v>
      </c>
      <c r="Z118" s="106">
        <f t="shared" si="17"/>
        <v>25</v>
      </c>
      <c r="AA118" s="104" cm="1">
        <f t="array" ref="AA118">IFERROR(IF(OR(J118&lt;0,J118&gt;4000,Z118&lt;55),0,INDEX('SEC Appendix V3'!$B$5:$F$8,_xlfn.IFS(Z118&lt;60,1,Z118&lt;65,2,Z118&lt;68,3,TRUE,4),MATCH(YEAR($R$27),'SEC Appendix V3'!$B$4:$F$4))*IF(J118&lt;=3000,J118,12000-(3*J118))),0)</f>
        <v>0</v>
      </c>
      <c r="AB118" s="106">
        <f t="shared" si="18"/>
        <v>25</v>
      </c>
      <c r="AC118" s="104" cm="1">
        <f t="array" ref="AC118">IFERROR(IF(OR(K118&lt;0,K118&gt;4000,AB118&lt;55),0,INDEX('SEC Appendix V3'!$B$5:$F$8,_xlfn.IFS(AB118&lt;60,1,AB118&lt;65,2,AB118&lt;68,3,TRUE,4),MATCH(YEAR($R$27),'SEC Appendix V3'!$B$4:$F$4))*IF(K118&lt;=3000,K118,12000-(3*K118))),0)</f>
        <v>0</v>
      </c>
      <c r="AD118" s="106">
        <f t="shared" si="19"/>
        <v>25</v>
      </c>
      <c r="AE118" s="104" cm="1">
        <f t="array" ref="AE118">IFERROR(IF(OR(L118&lt;0,L118&gt;4000,AD118&lt;55),0,INDEX('SEC Appendix V3'!$B$5:$F$8,_xlfn.IFS(AD118&lt;60,1,AD118&lt;65,2,AD118&lt;68,3,TRUE,4),MATCH(YEAR($R$27),'SEC Appendix V3'!$B$4:$F$4))*IF(L118&lt;=3000,L118,12000-(3*L118))),0)</f>
        <v>0</v>
      </c>
      <c r="AF118" s="106">
        <f t="shared" si="20"/>
        <v>25</v>
      </c>
      <c r="AG118" s="104" cm="1">
        <f t="array" ref="AG118">IFERROR(IF(OR(M118&lt;0,M118&gt;4000,AF118&lt;55),0,INDEX('SEC Appendix V3'!$B$5:$F$8,_xlfn.IFS(AF118&lt;60,1,AF118&lt;65,2,AF118&lt;68,3,TRUE,4),MATCH(YEAR($R$27),'SEC Appendix V3'!$B$4:$F$4))*IF(M118&lt;=3000,M118,12000-(3*M118))),0)</f>
        <v>0</v>
      </c>
      <c r="AH118" s="106">
        <f t="shared" si="21"/>
        <v>25</v>
      </c>
      <c r="AI118" s="104" cm="1">
        <f t="array" ref="AI118">IFERROR(IF(OR(N118&lt;0,N118&gt;4000,AH118&lt;55),0,INDEX('SEC Appendix V3'!$B$5:$F$8,_xlfn.IFS(AH118&lt;60,1,AH118&lt;65,2,AH118&lt;68,3,TRUE,4),MATCH(YEAR($R$27),'SEC Appendix V3'!$B$4:$F$4))*IF(N118&lt;=3000,N118,12000-(3*N118))),0)</f>
        <v>0</v>
      </c>
      <c r="AJ118" s="106">
        <f t="shared" si="22"/>
        <v>25</v>
      </c>
      <c r="AK118" s="104" cm="1">
        <f t="array" ref="AK118">IFERROR(IF(OR(O118&lt;0,O118&gt;4000,AJ118&lt;55),0,INDEX('SEC Appendix V3'!$B$5:$F$8,_xlfn.IFS(AJ118&lt;60,1,AJ118&lt;65,2,AJ118&lt;68,3,TRUE,4),MATCH(YEAR($R$27),'SEC Appendix V3'!$B$4:$F$4))*IF(O118&lt;=3000,O118,12000-(3*O118))),0)</f>
        <v>0</v>
      </c>
      <c r="AL118" s="106">
        <f t="shared" si="23"/>
        <v>25</v>
      </c>
      <c r="AM118" s="104" cm="1">
        <f t="array" ref="AM118">IFERROR(IF(OR(P118&lt;0,P118&gt;4000,AL118&lt;55),0,INDEX('SEC Appendix V3'!$B$5:$F$8,_xlfn.IFS(AL118&lt;60,1,AL118&lt;65,2,AL118&lt;68,3,TRUE,4),MATCH(YEAR($R$27),'SEC Appendix V3'!$B$4:$F$4))*IF(P118&lt;=3000,P118,12000-(3*P118))),0)</f>
        <v>0</v>
      </c>
      <c r="AN118" s="106">
        <f t="shared" si="24"/>
        <v>25</v>
      </c>
      <c r="AO118" s="104" cm="1">
        <f t="array" ref="AO118">IFERROR(IF(OR(Q118&lt;0,Q118&gt;4000,AN118&lt;55),0,INDEX('SEC Appendix V3'!$B$5:$F$8,_xlfn.IFS(AN118&lt;60,1,AN118&lt;65,2,AN118&lt;68,3,TRUE,4),MATCH(YEAR($R$27),'SEC Appendix V3'!$B$4:$F$4))*IF(Q118&lt;=3000,Q118,12000-(3*Q118))),0)</f>
        <v>0</v>
      </c>
      <c r="AP118" s="79">
        <f t="shared" si="25"/>
        <v>0</v>
      </c>
    </row>
    <row r="119" spans="1:42" x14ac:dyDescent="0.35">
      <c r="A119" s="70">
        <v>90</v>
      </c>
      <c r="B119" s="58"/>
      <c r="C119" s="58"/>
      <c r="D119" s="59"/>
      <c r="E119" s="30" t="str">
        <f t="shared" si="14"/>
        <v>Jan-00</v>
      </c>
      <c r="F119" s="60"/>
      <c r="G119" s="60"/>
      <c r="H119" s="60"/>
      <c r="I119" s="60"/>
      <c r="J119" s="60"/>
      <c r="K119" s="60"/>
      <c r="L119" s="60"/>
      <c r="M119" s="60"/>
      <c r="N119" s="60"/>
      <c r="O119" s="60"/>
      <c r="P119" s="60"/>
      <c r="Q119" s="60"/>
      <c r="R119" s="50">
        <f t="shared" si="26"/>
        <v>25</v>
      </c>
      <c r="S119" s="104" cm="1">
        <f t="array" ref="S119">IFERROR(IF(OR(F119&lt;0,F119&gt;4000,R119&lt;55),0,INDEX('SEC Appendix V3'!$B$5:$F$8,_xlfn.IFS(R119&lt;60,1,R119&lt;65,2,R119&lt;68,3,TRUE,4),MATCH(YEAR($R$27),'SEC Appendix V3'!$B$4:$F$4))*IF(F119&lt;=3000,F119,12000-(3*F119))),0)</f>
        <v>0</v>
      </c>
      <c r="T119" s="106">
        <f t="shared" si="27"/>
        <v>25</v>
      </c>
      <c r="U119" s="104" cm="1">
        <f t="array" ref="U119">IFERROR(IF(OR(G119&lt;0,G119&gt;4000,T119&lt;55),0,INDEX('SEC Appendix V3'!$B$5:$F$8,_xlfn.IFS(T119&lt;60,1,T119&lt;65,2,T119&lt;68,3,TRUE,4),MATCH(YEAR($R$27),'SEC Appendix V3'!$B$4:$F$4))*IF(G119&lt;=3000,G119,12000-(3*G119))),0)</f>
        <v>0</v>
      </c>
      <c r="V119" s="106">
        <f t="shared" si="15"/>
        <v>25</v>
      </c>
      <c r="W119" s="104" cm="1">
        <f t="array" ref="W119">IFERROR(IF(OR(H119&lt;0,H119&gt;4000,V119&lt;55),0,INDEX('SEC Appendix V3'!$B$5:$F$8,_xlfn.IFS(V119&lt;60,1,V119&lt;65,2,V119&lt;68,3,TRUE,4),MATCH(YEAR($R$27),'SEC Appendix V3'!$B$4:$F$4))*IF(H119&lt;=3000,H119,12000-(3*H119))),0)</f>
        <v>0</v>
      </c>
      <c r="X119" s="106">
        <f t="shared" si="16"/>
        <v>25</v>
      </c>
      <c r="Y119" s="104" cm="1">
        <f t="array" ref="Y119">IFERROR(IF(OR(I119&lt;0,I119&gt;4000,X119&lt;55),0,INDEX('SEC Appendix V3'!$B$5:$F$8,_xlfn.IFS(X119&lt;60,1,X119&lt;65,2,X119&lt;68,3,TRUE,4),MATCH(YEAR($R$27),'SEC Appendix V3'!$B$4:$F$4))*IF(I119&lt;=3000,I119,12000-(3*I119))),0)</f>
        <v>0</v>
      </c>
      <c r="Z119" s="106">
        <f t="shared" si="17"/>
        <v>25</v>
      </c>
      <c r="AA119" s="104" cm="1">
        <f t="array" ref="AA119">IFERROR(IF(OR(J119&lt;0,J119&gt;4000,Z119&lt;55),0,INDEX('SEC Appendix V3'!$B$5:$F$8,_xlfn.IFS(Z119&lt;60,1,Z119&lt;65,2,Z119&lt;68,3,TRUE,4),MATCH(YEAR($R$27),'SEC Appendix V3'!$B$4:$F$4))*IF(J119&lt;=3000,J119,12000-(3*J119))),0)</f>
        <v>0</v>
      </c>
      <c r="AB119" s="106">
        <f t="shared" si="18"/>
        <v>25</v>
      </c>
      <c r="AC119" s="104" cm="1">
        <f t="array" ref="AC119">IFERROR(IF(OR(K119&lt;0,K119&gt;4000,AB119&lt;55),0,INDEX('SEC Appendix V3'!$B$5:$F$8,_xlfn.IFS(AB119&lt;60,1,AB119&lt;65,2,AB119&lt;68,3,TRUE,4),MATCH(YEAR($R$27),'SEC Appendix V3'!$B$4:$F$4))*IF(K119&lt;=3000,K119,12000-(3*K119))),0)</f>
        <v>0</v>
      </c>
      <c r="AD119" s="106">
        <f t="shared" si="19"/>
        <v>25</v>
      </c>
      <c r="AE119" s="104" cm="1">
        <f t="array" ref="AE119">IFERROR(IF(OR(L119&lt;0,L119&gt;4000,AD119&lt;55),0,INDEX('SEC Appendix V3'!$B$5:$F$8,_xlfn.IFS(AD119&lt;60,1,AD119&lt;65,2,AD119&lt;68,3,TRUE,4),MATCH(YEAR($R$27),'SEC Appendix V3'!$B$4:$F$4))*IF(L119&lt;=3000,L119,12000-(3*L119))),0)</f>
        <v>0</v>
      </c>
      <c r="AF119" s="106">
        <f t="shared" si="20"/>
        <v>25</v>
      </c>
      <c r="AG119" s="104" cm="1">
        <f t="array" ref="AG119">IFERROR(IF(OR(M119&lt;0,M119&gt;4000,AF119&lt;55),0,INDEX('SEC Appendix V3'!$B$5:$F$8,_xlfn.IFS(AF119&lt;60,1,AF119&lt;65,2,AF119&lt;68,3,TRUE,4),MATCH(YEAR($R$27),'SEC Appendix V3'!$B$4:$F$4))*IF(M119&lt;=3000,M119,12000-(3*M119))),0)</f>
        <v>0</v>
      </c>
      <c r="AH119" s="106">
        <f t="shared" si="21"/>
        <v>25</v>
      </c>
      <c r="AI119" s="104" cm="1">
        <f t="array" ref="AI119">IFERROR(IF(OR(N119&lt;0,N119&gt;4000,AH119&lt;55),0,INDEX('SEC Appendix V3'!$B$5:$F$8,_xlfn.IFS(AH119&lt;60,1,AH119&lt;65,2,AH119&lt;68,3,TRUE,4),MATCH(YEAR($R$27),'SEC Appendix V3'!$B$4:$F$4))*IF(N119&lt;=3000,N119,12000-(3*N119))),0)</f>
        <v>0</v>
      </c>
      <c r="AJ119" s="106">
        <f t="shared" si="22"/>
        <v>25</v>
      </c>
      <c r="AK119" s="104" cm="1">
        <f t="array" ref="AK119">IFERROR(IF(OR(O119&lt;0,O119&gt;4000,AJ119&lt;55),0,INDEX('SEC Appendix V3'!$B$5:$F$8,_xlfn.IFS(AJ119&lt;60,1,AJ119&lt;65,2,AJ119&lt;68,3,TRUE,4),MATCH(YEAR($R$27),'SEC Appendix V3'!$B$4:$F$4))*IF(O119&lt;=3000,O119,12000-(3*O119))),0)</f>
        <v>0</v>
      </c>
      <c r="AL119" s="106">
        <f t="shared" si="23"/>
        <v>25</v>
      </c>
      <c r="AM119" s="104" cm="1">
        <f t="array" ref="AM119">IFERROR(IF(OR(P119&lt;0,P119&gt;4000,AL119&lt;55),0,INDEX('SEC Appendix V3'!$B$5:$F$8,_xlfn.IFS(AL119&lt;60,1,AL119&lt;65,2,AL119&lt;68,3,TRUE,4),MATCH(YEAR($R$27),'SEC Appendix V3'!$B$4:$F$4))*IF(P119&lt;=3000,P119,12000-(3*P119))),0)</f>
        <v>0</v>
      </c>
      <c r="AN119" s="106">
        <f t="shared" si="24"/>
        <v>25</v>
      </c>
      <c r="AO119" s="104" cm="1">
        <f t="array" ref="AO119">IFERROR(IF(OR(Q119&lt;0,Q119&gt;4000,AN119&lt;55),0,INDEX('SEC Appendix V3'!$B$5:$F$8,_xlfn.IFS(AN119&lt;60,1,AN119&lt;65,2,AN119&lt;68,3,TRUE,4),MATCH(YEAR($R$27),'SEC Appendix V3'!$B$4:$F$4))*IF(Q119&lt;=3000,Q119,12000-(3*Q119))),0)</f>
        <v>0</v>
      </c>
      <c r="AP119" s="79">
        <f t="shared" si="25"/>
        <v>0</v>
      </c>
    </row>
    <row r="120" spans="1:42" x14ac:dyDescent="0.35">
      <c r="A120" s="70">
        <v>91</v>
      </c>
      <c r="B120" s="57"/>
      <c r="C120" s="58"/>
      <c r="D120" s="59"/>
      <c r="E120" s="30" t="str">
        <f t="shared" si="14"/>
        <v>Jan-00</v>
      </c>
      <c r="F120" s="60"/>
      <c r="G120" s="60"/>
      <c r="H120" s="60"/>
      <c r="I120" s="60"/>
      <c r="J120" s="60"/>
      <c r="K120" s="60"/>
      <c r="L120" s="60"/>
      <c r="M120" s="60"/>
      <c r="N120" s="60"/>
      <c r="O120" s="60"/>
      <c r="P120" s="60"/>
      <c r="Q120" s="60"/>
      <c r="R120" s="50">
        <f t="shared" si="26"/>
        <v>25</v>
      </c>
      <c r="S120" s="104" cm="1">
        <f t="array" ref="S120">IFERROR(IF(OR(F120&lt;0,F120&gt;4000,R120&lt;55),0,INDEX('SEC Appendix V3'!$B$5:$F$8,_xlfn.IFS(R120&lt;60,1,R120&lt;65,2,R120&lt;68,3,TRUE,4),MATCH(YEAR($R$27),'SEC Appendix V3'!$B$4:$F$4))*IF(F120&lt;=3000,F120,12000-(3*F120))),0)</f>
        <v>0</v>
      </c>
      <c r="T120" s="106">
        <f t="shared" si="27"/>
        <v>25</v>
      </c>
      <c r="U120" s="104" cm="1">
        <f t="array" ref="U120">IFERROR(IF(OR(G120&lt;0,G120&gt;4000,T120&lt;55),0,INDEX('SEC Appendix V3'!$B$5:$F$8,_xlfn.IFS(T120&lt;60,1,T120&lt;65,2,T120&lt;68,3,TRUE,4),MATCH(YEAR($R$27),'SEC Appendix V3'!$B$4:$F$4))*IF(G120&lt;=3000,G120,12000-(3*G120))),0)</f>
        <v>0</v>
      </c>
      <c r="V120" s="106">
        <f t="shared" si="15"/>
        <v>25</v>
      </c>
      <c r="W120" s="104" cm="1">
        <f t="array" ref="W120">IFERROR(IF(OR(H120&lt;0,H120&gt;4000,V120&lt;55),0,INDEX('SEC Appendix V3'!$B$5:$F$8,_xlfn.IFS(V120&lt;60,1,V120&lt;65,2,V120&lt;68,3,TRUE,4),MATCH(YEAR($R$27),'SEC Appendix V3'!$B$4:$F$4))*IF(H120&lt;=3000,H120,12000-(3*H120))),0)</f>
        <v>0</v>
      </c>
      <c r="X120" s="106">
        <f t="shared" si="16"/>
        <v>25</v>
      </c>
      <c r="Y120" s="104" cm="1">
        <f t="array" ref="Y120">IFERROR(IF(OR(I120&lt;0,I120&gt;4000,X120&lt;55),0,INDEX('SEC Appendix V3'!$B$5:$F$8,_xlfn.IFS(X120&lt;60,1,X120&lt;65,2,X120&lt;68,3,TRUE,4),MATCH(YEAR($R$27),'SEC Appendix V3'!$B$4:$F$4))*IF(I120&lt;=3000,I120,12000-(3*I120))),0)</f>
        <v>0</v>
      </c>
      <c r="Z120" s="106">
        <f t="shared" si="17"/>
        <v>25</v>
      </c>
      <c r="AA120" s="104" cm="1">
        <f t="array" ref="AA120">IFERROR(IF(OR(J120&lt;0,J120&gt;4000,Z120&lt;55),0,INDEX('SEC Appendix V3'!$B$5:$F$8,_xlfn.IFS(Z120&lt;60,1,Z120&lt;65,2,Z120&lt;68,3,TRUE,4),MATCH(YEAR($R$27),'SEC Appendix V3'!$B$4:$F$4))*IF(J120&lt;=3000,J120,12000-(3*J120))),0)</f>
        <v>0</v>
      </c>
      <c r="AB120" s="106">
        <f t="shared" si="18"/>
        <v>25</v>
      </c>
      <c r="AC120" s="104" cm="1">
        <f t="array" ref="AC120">IFERROR(IF(OR(K120&lt;0,K120&gt;4000,AB120&lt;55),0,INDEX('SEC Appendix V3'!$B$5:$F$8,_xlfn.IFS(AB120&lt;60,1,AB120&lt;65,2,AB120&lt;68,3,TRUE,4),MATCH(YEAR($R$27),'SEC Appendix V3'!$B$4:$F$4))*IF(K120&lt;=3000,K120,12000-(3*K120))),0)</f>
        <v>0</v>
      </c>
      <c r="AD120" s="106">
        <f t="shared" si="19"/>
        <v>25</v>
      </c>
      <c r="AE120" s="104" cm="1">
        <f t="array" ref="AE120">IFERROR(IF(OR(L120&lt;0,L120&gt;4000,AD120&lt;55),0,INDEX('SEC Appendix V3'!$B$5:$F$8,_xlfn.IFS(AD120&lt;60,1,AD120&lt;65,2,AD120&lt;68,3,TRUE,4),MATCH(YEAR($R$27),'SEC Appendix V3'!$B$4:$F$4))*IF(L120&lt;=3000,L120,12000-(3*L120))),0)</f>
        <v>0</v>
      </c>
      <c r="AF120" s="106">
        <f t="shared" si="20"/>
        <v>25</v>
      </c>
      <c r="AG120" s="104" cm="1">
        <f t="array" ref="AG120">IFERROR(IF(OR(M120&lt;0,M120&gt;4000,AF120&lt;55),0,INDEX('SEC Appendix V3'!$B$5:$F$8,_xlfn.IFS(AF120&lt;60,1,AF120&lt;65,2,AF120&lt;68,3,TRUE,4),MATCH(YEAR($R$27),'SEC Appendix V3'!$B$4:$F$4))*IF(M120&lt;=3000,M120,12000-(3*M120))),0)</f>
        <v>0</v>
      </c>
      <c r="AH120" s="106">
        <f t="shared" si="21"/>
        <v>25</v>
      </c>
      <c r="AI120" s="104" cm="1">
        <f t="array" ref="AI120">IFERROR(IF(OR(N120&lt;0,N120&gt;4000,AH120&lt;55),0,INDEX('SEC Appendix V3'!$B$5:$F$8,_xlfn.IFS(AH120&lt;60,1,AH120&lt;65,2,AH120&lt;68,3,TRUE,4),MATCH(YEAR($R$27),'SEC Appendix V3'!$B$4:$F$4))*IF(N120&lt;=3000,N120,12000-(3*N120))),0)</f>
        <v>0</v>
      </c>
      <c r="AJ120" s="106">
        <f t="shared" si="22"/>
        <v>25</v>
      </c>
      <c r="AK120" s="104" cm="1">
        <f t="array" ref="AK120">IFERROR(IF(OR(O120&lt;0,O120&gt;4000,AJ120&lt;55),0,INDEX('SEC Appendix V3'!$B$5:$F$8,_xlfn.IFS(AJ120&lt;60,1,AJ120&lt;65,2,AJ120&lt;68,3,TRUE,4),MATCH(YEAR($R$27),'SEC Appendix V3'!$B$4:$F$4))*IF(O120&lt;=3000,O120,12000-(3*O120))),0)</f>
        <v>0</v>
      </c>
      <c r="AL120" s="106">
        <f t="shared" si="23"/>
        <v>25</v>
      </c>
      <c r="AM120" s="104" cm="1">
        <f t="array" ref="AM120">IFERROR(IF(OR(P120&lt;0,P120&gt;4000,AL120&lt;55),0,INDEX('SEC Appendix V3'!$B$5:$F$8,_xlfn.IFS(AL120&lt;60,1,AL120&lt;65,2,AL120&lt;68,3,TRUE,4),MATCH(YEAR($R$27),'SEC Appendix V3'!$B$4:$F$4))*IF(P120&lt;=3000,P120,12000-(3*P120))),0)</f>
        <v>0</v>
      </c>
      <c r="AN120" s="106">
        <f t="shared" si="24"/>
        <v>25</v>
      </c>
      <c r="AO120" s="104" cm="1">
        <f t="array" ref="AO120">IFERROR(IF(OR(Q120&lt;0,Q120&gt;4000,AN120&lt;55),0,INDEX('SEC Appendix V3'!$B$5:$F$8,_xlfn.IFS(AN120&lt;60,1,AN120&lt;65,2,AN120&lt;68,3,TRUE,4),MATCH(YEAR($R$27),'SEC Appendix V3'!$B$4:$F$4))*IF(Q120&lt;=3000,Q120,12000-(3*Q120))),0)</f>
        <v>0</v>
      </c>
      <c r="AP120" s="79">
        <f t="shared" si="25"/>
        <v>0</v>
      </c>
    </row>
    <row r="121" spans="1:42" x14ac:dyDescent="0.35">
      <c r="A121" s="70">
        <v>92</v>
      </c>
      <c r="B121" s="57"/>
      <c r="C121" s="58"/>
      <c r="D121" s="59"/>
      <c r="E121" s="30" t="str">
        <f t="shared" si="14"/>
        <v>Jan-00</v>
      </c>
      <c r="F121" s="60"/>
      <c r="G121" s="60"/>
      <c r="H121" s="60"/>
      <c r="I121" s="60"/>
      <c r="J121" s="60"/>
      <c r="K121" s="60"/>
      <c r="L121" s="60"/>
      <c r="M121" s="60"/>
      <c r="N121" s="60"/>
      <c r="O121" s="60"/>
      <c r="P121" s="60"/>
      <c r="Q121" s="60"/>
      <c r="R121" s="50">
        <f t="shared" si="26"/>
        <v>25</v>
      </c>
      <c r="S121" s="104" cm="1">
        <f t="array" ref="S121">IFERROR(IF(OR(F121&lt;0,F121&gt;4000,R121&lt;55),0,INDEX('SEC Appendix V3'!$B$5:$F$8,_xlfn.IFS(R121&lt;60,1,R121&lt;65,2,R121&lt;68,3,TRUE,4),MATCH(YEAR($R$27),'SEC Appendix V3'!$B$4:$F$4))*IF(F121&lt;=3000,F121,12000-(3*F121))),0)</f>
        <v>0</v>
      </c>
      <c r="T121" s="106">
        <f t="shared" si="27"/>
        <v>25</v>
      </c>
      <c r="U121" s="104" cm="1">
        <f t="array" ref="U121">IFERROR(IF(OR(G121&lt;0,G121&gt;4000,T121&lt;55),0,INDEX('SEC Appendix V3'!$B$5:$F$8,_xlfn.IFS(T121&lt;60,1,T121&lt;65,2,T121&lt;68,3,TRUE,4),MATCH(YEAR($R$27),'SEC Appendix V3'!$B$4:$F$4))*IF(G121&lt;=3000,G121,12000-(3*G121))),0)</f>
        <v>0</v>
      </c>
      <c r="V121" s="106">
        <f t="shared" si="15"/>
        <v>25</v>
      </c>
      <c r="W121" s="104" cm="1">
        <f t="array" ref="W121">IFERROR(IF(OR(H121&lt;0,H121&gt;4000,V121&lt;55),0,INDEX('SEC Appendix V3'!$B$5:$F$8,_xlfn.IFS(V121&lt;60,1,V121&lt;65,2,V121&lt;68,3,TRUE,4),MATCH(YEAR($R$27),'SEC Appendix V3'!$B$4:$F$4))*IF(H121&lt;=3000,H121,12000-(3*H121))),0)</f>
        <v>0</v>
      </c>
      <c r="X121" s="106">
        <f t="shared" si="16"/>
        <v>25</v>
      </c>
      <c r="Y121" s="104" cm="1">
        <f t="array" ref="Y121">IFERROR(IF(OR(I121&lt;0,I121&gt;4000,X121&lt;55),0,INDEX('SEC Appendix V3'!$B$5:$F$8,_xlfn.IFS(X121&lt;60,1,X121&lt;65,2,X121&lt;68,3,TRUE,4),MATCH(YEAR($R$27),'SEC Appendix V3'!$B$4:$F$4))*IF(I121&lt;=3000,I121,12000-(3*I121))),0)</f>
        <v>0</v>
      </c>
      <c r="Z121" s="106">
        <f t="shared" si="17"/>
        <v>25</v>
      </c>
      <c r="AA121" s="104" cm="1">
        <f t="array" ref="AA121">IFERROR(IF(OR(J121&lt;0,J121&gt;4000,Z121&lt;55),0,INDEX('SEC Appendix V3'!$B$5:$F$8,_xlfn.IFS(Z121&lt;60,1,Z121&lt;65,2,Z121&lt;68,3,TRUE,4),MATCH(YEAR($R$27),'SEC Appendix V3'!$B$4:$F$4))*IF(J121&lt;=3000,J121,12000-(3*J121))),0)</f>
        <v>0</v>
      </c>
      <c r="AB121" s="106">
        <f t="shared" si="18"/>
        <v>25</v>
      </c>
      <c r="AC121" s="104" cm="1">
        <f t="array" ref="AC121">IFERROR(IF(OR(K121&lt;0,K121&gt;4000,AB121&lt;55),0,INDEX('SEC Appendix V3'!$B$5:$F$8,_xlfn.IFS(AB121&lt;60,1,AB121&lt;65,2,AB121&lt;68,3,TRUE,4),MATCH(YEAR($R$27),'SEC Appendix V3'!$B$4:$F$4))*IF(K121&lt;=3000,K121,12000-(3*K121))),0)</f>
        <v>0</v>
      </c>
      <c r="AD121" s="106">
        <f t="shared" si="19"/>
        <v>25</v>
      </c>
      <c r="AE121" s="104" cm="1">
        <f t="array" ref="AE121">IFERROR(IF(OR(L121&lt;0,L121&gt;4000,AD121&lt;55),0,INDEX('SEC Appendix V3'!$B$5:$F$8,_xlfn.IFS(AD121&lt;60,1,AD121&lt;65,2,AD121&lt;68,3,TRUE,4),MATCH(YEAR($R$27),'SEC Appendix V3'!$B$4:$F$4))*IF(L121&lt;=3000,L121,12000-(3*L121))),0)</f>
        <v>0</v>
      </c>
      <c r="AF121" s="106">
        <f t="shared" si="20"/>
        <v>25</v>
      </c>
      <c r="AG121" s="104" cm="1">
        <f t="array" ref="AG121">IFERROR(IF(OR(M121&lt;0,M121&gt;4000,AF121&lt;55),0,INDEX('SEC Appendix V3'!$B$5:$F$8,_xlfn.IFS(AF121&lt;60,1,AF121&lt;65,2,AF121&lt;68,3,TRUE,4),MATCH(YEAR($R$27),'SEC Appendix V3'!$B$4:$F$4))*IF(M121&lt;=3000,M121,12000-(3*M121))),0)</f>
        <v>0</v>
      </c>
      <c r="AH121" s="106">
        <f t="shared" si="21"/>
        <v>25</v>
      </c>
      <c r="AI121" s="104" cm="1">
        <f t="array" ref="AI121">IFERROR(IF(OR(N121&lt;0,N121&gt;4000,AH121&lt;55),0,INDEX('SEC Appendix V3'!$B$5:$F$8,_xlfn.IFS(AH121&lt;60,1,AH121&lt;65,2,AH121&lt;68,3,TRUE,4),MATCH(YEAR($R$27),'SEC Appendix V3'!$B$4:$F$4))*IF(N121&lt;=3000,N121,12000-(3*N121))),0)</f>
        <v>0</v>
      </c>
      <c r="AJ121" s="106">
        <f t="shared" si="22"/>
        <v>25</v>
      </c>
      <c r="AK121" s="104" cm="1">
        <f t="array" ref="AK121">IFERROR(IF(OR(O121&lt;0,O121&gt;4000,AJ121&lt;55),0,INDEX('SEC Appendix V3'!$B$5:$F$8,_xlfn.IFS(AJ121&lt;60,1,AJ121&lt;65,2,AJ121&lt;68,3,TRUE,4),MATCH(YEAR($R$27),'SEC Appendix V3'!$B$4:$F$4))*IF(O121&lt;=3000,O121,12000-(3*O121))),0)</f>
        <v>0</v>
      </c>
      <c r="AL121" s="106">
        <f t="shared" si="23"/>
        <v>25</v>
      </c>
      <c r="AM121" s="104" cm="1">
        <f t="array" ref="AM121">IFERROR(IF(OR(P121&lt;0,P121&gt;4000,AL121&lt;55),0,INDEX('SEC Appendix V3'!$B$5:$F$8,_xlfn.IFS(AL121&lt;60,1,AL121&lt;65,2,AL121&lt;68,3,TRUE,4),MATCH(YEAR($R$27),'SEC Appendix V3'!$B$4:$F$4))*IF(P121&lt;=3000,P121,12000-(3*P121))),0)</f>
        <v>0</v>
      </c>
      <c r="AN121" s="106">
        <f t="shared" si="24"/>
        <v>25</v>
      </c>
      <c r="AO121" s="104" cm="1">
        <f t="array" ref="AO121">IFERROR(IF(OR(Q121&lt;0,Q121&gt;4000,AN121&lt;55),0,INDEX('SEC Appendix V3'!$B$5:$F$8,_xlfn.IFS(AN121&lt;60,1,AN121&lt;65,2,AN121&lt;68,3,TRUE,4),MATCH(YEAR($R$27),'SEC Appendix V3'!$B$4:$F$4))*IF(Q121&lt;=3000,Q121,12000-(3*Q121))),0)</f>
        <v>0</v>
      </c>
      <c r="AP121" s="79">
        <f t="shared" si="25"/>
        <v>0</v>
      </c>
    </row>
    <row r="122" spans="1:42" x14ac:dyDescent="0.35">
      <c r="A122" s="70">
        <v>93</v>
      </c>
      <c r="B122" s="58"/>
      <c r="C122" s="58"/>
      <c r="D122" s="59"/>
      <c r="E122" s="30" t="str">
        <f t="shared" si="14"/>
        <v>Jan-00</v>
      </c>
      <c r="F122" s="60"/>
      <c r="G122" s="60"/>
      <c r="H122" s="60"/>
      <c r="I122" s="60"/>
      <c r="J122" s="60"/>
      <c r="K122" s="60"/>
      <c r="L122" s="60"/>
      <c r="M122" s="60"/>
      <c r="N122" s="60"/>
      <c r="O122" s="60"/>
      <c r="P122" s="60"/>
      <c r="Q122" s="60"/>
      <c r="R122" s="50">
        <f t="shared" si="26"/>
        <v>25</v>
      </c>
      <c r="S122" s="104" cm="1">
        <f t="array" ref="S122">IFERROR(IF(OR(F122&lt;0,F122&gt;4000,R122&lt;55),0,INDEX('SEC Appendix V3'!$B$5:$F$8,_xlfn.IFS(R122&lt;60,1,R122&lt;65,2,R122&lt;68,3,TRUE,4),MATCH(YEAR($R$27),'SEC Appendix V3'!$B$4:$F$4))*IF(F122&lt;=3000,F122,12000-(3*F122))),0)</f>
        <v>0</v>
      </c>
      <c r="T122" s="106">
        <f t="shared" si="27"/>
        <v>25</v>
      </c>
      <c r="U122" s="104" cm="1">
        <f t="array" ref="U122">IFERROR(IF(OR(G122&lt;0,G122&gt;4000,T122&lt;55),0,INDEX('SEC Appendix V3'!$B$5:$F$8,_xlfn.IFS(T122&lt;60,1,T122&lt;65,2,T122&lt;68,3,TRUE,4),MATCH(YEAR($R$27),'SEC Appendix V3'!$B$4:$F$4))*IF(G122&lt;=3000,G122,12000-(3*G122))),0)</f>
        <v>0</v>
      </c>
      <c r="V122" s="106">
        <f t="shared" si="15"/>
        <v>25</v>
      </c>
      <c r="W122" s="104" cm="1">
        <f t="array" ref="W122">IFERROR(IF(OR(H122&lt;0,H122&gt;4000,V122&lt;55),0,INDEX('SEC Appendix V3'!$B$5:$F$8,_xlfn.IFS(V122&lt;60,1,V122&lt;65,2,V122&lt;68,3,TRUE,4),MATCH(YEAR($R$27),'SEC Appendix V3'!$B$4:$F$4))*IF(H122&lt;=3000,H122,12000-(3*H122))),0)</f>
        <v>0</v>
      </c>
      <c r="X122" s="106">
        <f t="shared" si="16"/>
        <v>25</v>
      </c>
      <c r="Y122" s="104" cm="1">
        <f t="array" ref="Y122">IFERROR(IF(OR(I122&lt;0,I122&gt;4000,X122&lt;55),0,INDEX('SEC Appendix V3'!$B$5:$F$8,_xlfn.IFS(X122&lt;60,1,X122&lt;65,2,X122&lt;68,3,TRUE,4),MATCH(YEAR($R$27),'SEC Appendix V3'!$B$4:$F$4))*IF(I122&lt;=3000,I122,12000-(3*I122))),0)</f>
        <v>0</v>
      </c>
      <c r="Z122" s="106">
        <f t="shared" si="17"/>
        <v>25</v>
      </c>
      <c r="AA122" s="104" cm="1">
        <f t="array" ref="AA122">IFERROR(IF(OR(J122&lt;0,J122&gt;4000,Z122&lt;55),0,INDEX('SEC Appendix V3'!$B$5:$F$8,_xlfn.IFS(Z122&lt;60,1,Z122&lt;65,2,Z122&lt;68,3,TRUE,4),MATCH(YEAR($R$27),'SEC Appendix V3'!$B$4:$F$4))*IF(J122&lt;=3000,J122,12000-(3*J122))),0)</f>
        <v>0</v>
      </c>
      <c r="AB122" s="106">
        <f t="shared" si="18"/>
        <v>25</v>
      </c>
      <c r="AC122" s="104" cm="1">
        <f t="array" ref="AC122">IFERROR(IF(OR(K122&lt;0,K122&gt;4000,AB122&lt;55),0,INDEX('SEC Appendix V3'!$B$5:$F$8,_xlfn.IFS(AB122&lt;60,1,AB122&lt;65,2,AB122&lt;68,3,TRUE,4),MATCH(YEAR($R$27),'SEC Appendix V3'!$B$4:$F$4))*IF(K122&lt;=3000,K122,12000-(3*K122))),0)</f>
        <v>0</v>
      </c>
      <c r="AD122" s="106">
        <f t="shared" si="19"/>
        <v>25</v>
      </c>
      <c r="AE122" s="104" cm="1">
        <f t="array" ref="AE122">IFERROR(IF(OR(L122&lt;0,L122&gt;4000,AD122&lt;55),0,INDEX('SEC Appendix V3'!$B$5:$F$8,_xlfn.IFS(AD122&lt;60,1,AD122&lt;65,2,AD122&lt;68,3,TRUE,4),MATCH(YEAR($R$27),'SEC Appendix V3'!$B$4:$F$4))*IF(L122&lt;=3000,L122,12000-(3*L122))),0)</f>
        <v>0</v>
      </c>
      <c r="AF122" s="106">
        <f t="shared" si="20"/>
        <v>25</v>
      </c>
      <c r="AG122" s="104" cm="1">
        <f t="array" ref="AG122">IFERROR(IF(OR(M122&lt;0,M122&gt;4000,AF122&lt;55),0,INDEX('SEC Appendix V3'!$B$5:$F$8,_xlfn.IFS(AF122&lt;60,1,AF122&lt;65,2,AF122&lt;68,3,TRUE,4),MATCH(YEAR($R$27),'SEC Appendix V3'!$B$4:$F$4))*IF(M122&lt;=3000,M122,12000-(3*M122))),0)</f>
        <v>0</v>
      </c>
      <c r="AH122" s="106">
        <f t="shared" si="21"/>
        <v>25</v>
      </c>
      <c r="AI122" s="104" cm="1">
        <f t="array" ref="AI122">IFERROR(IF(OR(N122&lt;0,N122&gt;4000,AH122&lt;55),0,INDEX('SEC Appendix V3'!$B$5:$F$8,_xlfn.IFS(AH122&lt;60,1,AH122&lt;65,2,AH122&lt;68,3,TRUE,4),MATCH(YEAR($R$27),'SEC Appendix V3'!$B$4:$F$4))*IF(N122&lt;=3000,N122,12000-(3*N122))),0)</f>
        <v>0</v>
      </c>
      <c r="AJ122" s="106">
        <f t="shared" si="22"/>
        <v>25</v>
      </c>
      <c r="AK122" s="104" cm="1">
        <f t="array" ref="AK122">IFERROR(IF(OR(O122&lt;0,O122&gt;4000,AJ122&lt;55),0,INDEX('SEC Appendix V3'!$B$5:$F$8,_xlfn.IFS(AJ122&lt;60,1,AJ122&lt;65,2,AJ122&lt;68,3,TRUE,4),MATCH(YEAR($R$27),'SEC Appendix V3'!$B$4:$F$4))*IF(O122&lt;=3000,O122,12000-(3*O122))),0)</f>
        <v>0</v>
      </c>
      <c r="AL122" s="106">
        <f t="shared" si="23"/>
        <v>25</v>
      </c>
      <c r="AM122" s="104" cm="1">
        <f t="array" ref="AM122">IFERROR(IF(OR(P122&lt;0,P122&gt;4000,AL122&lt;55),0,INDEX('SEC Appendix V3'!$B$5:$F$8,_xlfn.IFS(AL122&lt;60,1,AL122&lt;65,2,AL122&lt;68,3,TRUE,4),MATCH(YEAR($R$27),'SEC Appendix V3'!$B$4:$F$4))*IF(P122&lt;=3000,P122,12000-(3*P122))),0)</f>
        <v>0</v>
      </c>
      <c r="AN122" s="106">
        <f t="shared" si="24"/>
        <v>25</v>
      </c>
      <c r="AO122" s="104" cm="1">
        <f t="array" ref="AO122">IFERROR(IF(OR(Q122&lt;0,Q122&gt;4000,AN122&lt;55),0,INDEX('SEC Appendix V3'!$B$5:$F$8,_xlfn.IFS(AN122&lt;60,1,AN122&lt;65,2,AN122&lt;68,3,TRUE,4),MATCH(YEAR($R$27),'SEC Appendix V3'!$B$4:$F$4))*IF(Q122&lt;=3000,Q122,12000-(3*Q122))),0)</f>
        <v>0</v>
      </c>
      <c r="AP122" s="79">
        <f t="shared" si="25"/>
        <v>0</v>
      </c>
    </row>
    <row r="123" spans="1:42" x14ac:dyDescent="0.35">
      <c r="A123" s="70">
        <v>94</v>
      </c>
      <c r="B123" s="57"/>
      <c r="C123" s="58"/>
      <c r="D123" s="59"/>
      <c r="E123" s="30" t="str">
        <f t="shared" si="14"/>
        <v>Jan-00</v>
      </c>
      <c r="F123" s="60"/>
      <c r="G123" s="60"/>
      <c r="H123" s="60"/>
      <c r="I123" s="60"/>
      <c r="J123" s="60"/>
      <c r="K123" s="60"/>
      <c r="L123" s="60"/>
      <c r="M123" s="60"/>
      <c r="N123" s="60"/>
      <c r="O123" s="60"/>
      <c r="P123" s="60"/>
      <c r="Q123" s="60"/>
      <c r="R123" s="50">
        <f t="shared" si="26"/>
        <v>25</v>
      </c>
      <c r="S123" s="104" cm="1">
        <f t="array" ref="S123">IFERROR(IF(OR(F123&lt;0,F123&gt;4000,R123&lt;55),0,INDEX('SEC Appendix V3'!$B$5:$F$8,_xlfn.IFS(R123&lt;60,1,R123&lt;65,2,R123&lt;68,3,TRUE,4),MATCH(YEAR($R$27),'SEC Appendix V3'!$B$4:$F$4))*IF(F123&lt;=3000,F123,12000-(3*F123))),0)</f>
        <v>0</v>
      </c>
      <c r="T123" s="106">
        <f t="shared" si="27"/>
        <v>25</v>
      </c>
      <c r="U123" s="104" cm="1">
        <f t="array" ref="U123">IFERROR(IF(OR(G123&lt;0,G123&gt;4000,T123&lt;55),0,INDEX('SEC Appendix V3'!$B$5:$F$8,_xlfn.IFS(T123&lt;60,1,T123&lt;65,2,T123&lt;68,3,TRUE,4),MATCH(YEAR($R$27),'SEC Appendix V3'!$B$4:$F$4))*IF(G123&lt;=3000,G123,12000-(3*G123))),0)</f>
        <v>0</v>
      </c>
      <c r="V123" s="106">
        <f t="shared" si="15"/>
        <v>25</v>
      </c>
      <c r="W123" s="104" cm="1">
        <f t="array" ref="W123">IFERROR(IF(OR(H123&lt;0,H123&gt;4000,V123&lt;55),0,INDEX('SEC Appendix V3'!$B$5:$F$8,_xlfn.IFS(V123&lt;60,1,V123&lt;65,2,V123&lt;68,3,TRUE,4),MATCH(YEAR($R$27),'SEC Appendix V3'!$B$4:$F$4))*IF(H123&lt;=3000,H123,12000-(3*H123))),0)</f>
        <v>0</v>
      </c>
      <c r="X123" s="106">
        <f t="shared" si="16"/>
        <v>25</v>
      </c>
      <c r="Y123" s="104" cm="1">
        <f t="array" ref="Y123">IFERROR(IF(OR(I123&lt;0,I123&gt;4000,X123&lt;55),0,INDEX('SEC Appendix V3'!$B$5:$F$8,_xlfn.IFS(X123&lt;60,1,X123&lt;65,2,X123&lt;68,3,TRUE,4),MATCH(YEAR($R$27),'SEC Appendix V3'!$B$4:$F$4))*IF(I123&lt;=3000,I123,12000-(3*I123))),0)</f>
        <v>0</v>
      </c>
      <c r="Z123" s="106">
        <f t="shared" si="17"/>
        <v>25</v>
      </c>
      <c r="AA123" s="104" cm="1">
        <f t="array" ref="AA123">IFERROR(IF(OR(J123&lt;0,J123&gt;4000,Z123&lt;55),0,INDEX('SEC Appendix V3'!$B$5:$F$8,_xlfn.IFS(Z123&lt;60,1,Z123&lt;65,2,Z123&lt;68,3,TRUE,4),MATCH(YEAR($R$27),'SEC Appendix V3'!$B$4:$F$4))*IF(J123&lt;=3000,J123,12000-(3*J123))),0)</f>
        <v>0</v>
      </c>
      <c r="AB123" s="106">
        <f t="shared" si="18"/>
        <v>25</v>
      </c>
      <c r="AC123" s="104" cm="1">
        <f t="array" ref="AC123">IFERROR(IF(OR(K123&lt;0,K123&gt;4000,AB123&lt;55),0,INDEX('SEC Appendix V3'!$B$5:$F$8,_xlfn.IFS(AB123&lt;60,1,AB123&lt;65,2,AB123&lt;68,3,TRUE,4),MATCH(YEAR($R$27),'SEC Appendix V3'!$B$4:$F$4))*IF(K123&lt;=3000,K123,12000-(3*K123))),0)</f>
        <v>0</v>
      </c>
      <c r="AD123" s="106">
        <f t="shared" si="19"/>
        <v>25</v>
      </c>
      <c r="AE123" s="104" cm="1">
        <f t="array" ref="AE123">IFERROR(IF(OR(L123&lt;0,L123&gt;4000,AD123&lt;55),0,INDEX('SEC Appendix V3'!$B$5:$F$8,_xlfn.IFS(AD123&lt;60,1,AD123&lt;65,2,AD123&lt;68,3,TRUE,4),MATCH(YEAR($R$27),'SEC Appendix V3'!$B$4:$F$4))*IF(L123&lt;=3000,L123,12000-(3*L123))),0)</f>
        <v>0</v>
      </c>
      <c r="AF123" s="106">
        <f t="shared" si="20"/>
        <v>25</v>
      </c>
      <c r="AG123" s="104" cm="1">
        <f t="array" ref="AG123">IFERROR(IF(OR(M123&lt;0,M123&gt;4000,AF123&lt;55),0,INDEX('SEC Appendix V3'!$B$5:$F$8,_xlfn.IFS(AF123&lt;60,1,AF123&lt;65,2,AF123&lt;68,3,TRUE,4),MATCH(YEAR($R$27),'SEC Appendix V3'!$B$4:$F$4))*IF(M123&lt;=3000,M123,12000-(3*M123))),0)</f>
        <v>0</v>
      </c>
      <c r="AH123" s="106">
        <f t="shared" si="21"/>
        <v>25</v>
      </c>
      <c r="AI123" s="104" cm="1">
        <f t="array" ref="AI123">IFERROR(IF(OR(N123&lt;0,N123&gt;4000,AH123&lt;55),0,INDEX('SEC Appendix V3'!$B$5:$F$8,_xlfn.IFS(AH123&lt;60,1,AH123&lt;65,2,AH123&lt;68,3,TRUE,4),MATCH(YEAR($R$27),'SEC Appendix V3'!$B$4:$F$4))*IF(N123&lt;=3000,N123,12000-(3*N123))),0)</f>
        <v>0</v>
      </c>
      <c r="AJ123" s="106">
        <f t="shared" si="22"/>
        <v>25</v>
      </c>
      <c r="AK123" s="104" cm="1">
        <f t="array" ref="AK123">IFERROR(IF(OR(O123&lt;0,O123&gt;4000,AJ123&lt;55),0,INDEX('SEC Appendix V3'!$B$5:$F$8,_xlfn.IFS(AJ123&lt;60,1,AJ123&lt;65,2,AJ123&lt;68,3,TRUE,4),MATCH(YEAR($R$27),'SEC Appendix V3'!$B$4:$F$4))*IF(O123&lt;=3000,O123,12000-(3*O123))),0)</f>
        <v>0</v>
      </c>
      <c r="AL123" s="106">
        <f t="shared" si="23"/>
        <v>25</v>
      </c>
      <c r="AM123" s="104" cm="1">
        <f t="array" ref="AM123">IFERROR(IF(OR(P123&lt;0,P123&gt;4000,AL123&lt;55),0,INDEX('SEC Appendix V3'!$B$5:$F$8,_xlfn.IFS(AL123&lt;60,1,AL123&lt;65,2,AL123&lt;68,3,TRUE,4),MATCH(YEAR($R$27),'SEC Appendix V3'!$B$4:$F$4))*IF(P123&lt;=3000,P123,12000-(3*P123))),0)</f>
        <v>0</v>
      </c>
      <c r="AN123" s="106">
        <f t="shared" si="24"/>
        <v>25</v>
      </c>
      <c r="AO123" s="104" cm="1">
        <f t="array" ref="AO123">IFERROR(IF(OR(Q123&lt;0,Q123&gt;4000,AN123&lt;55),0,INDEX('SEC Appendix V3'!$B$5:$F$8,_xlfn.IFS(AN123&lt;60,1,AN123&lt;65,2,AN123&lt;68,3,TRUE,4),MATCH(YEAR($R$27),'SEC Appendix V3'!$B$4:$F$4))*IF(Q123&lt;=3000,Q123,12000-(3*Q123))),0)</f>
        <v>0</v>
      </c>
      <c r="AP123" s="79">
        <f t="shared" si="25"/>
        <v>0</v>
      </c>
    </row>
    <row r="124" spans="1:42" x14ac:dyDescent="0.35">
      <c r="A124" s="70">
        <v>95</v>
      </c>
      <c r="B124" s="57"/>
      <c r="C124" s="58"/>
      <c r="D124" s="59"/>
      <c r="E124" s="30" t="str">
        <f t="shared" si="14"/>
        <v>Jan-00</v>
      </c>
      <c r="F124" s="60"/>
      <c r="G124" s="60"/>
      <c r="H124" s="60"/>
      <c r="I124" s="60"/>
      <c r="J124" s="60"/>
      <c r="K124" s="60"/>
      <c r="L124" s="60"/>
      <c r="M124" s="60"/>
      <c r="N124" s="60"/>
      <c r="O124" s="60"/>
      <c r="P124" s="60"/>
      <c r="Q124" s="60"/>
      <c r="R124" s="50">
        <f t="shared" si="26"/>
        <v>25</v>
      </c>
      <c r="S124" s="104" cm="1">
        <f t="array" ref="S124">IFERROR(IF(OR(F124&lt;0,F124&gt;4000,R124&lt;55),0,INDEX('SEC Appendix V3'!$B$5:$F$8,_xlfn.IFS(R124&lt;60,1,R124&lt;65,2,R124&lt;68,3,TRUE,4),MATCH(YEAR($R$27),'SEC Appendix V3'!$B$4:$F$4))*IF(F124&lt;=3000,F124,12000-(3*F124))),0)</f>
        <v>0</v>
      </c>
      <c r="T124" s="106">
        <f t="shared" si="27"/>
        <v>25</v>
      </c>
      <c r="U124" s="104" cm="1">
        <f t="array" ref="U124">IFERROR(IF(OR(G124&lt;0,G124&gt;4000,T124&lt;55),0,INDEX('SEC Appendix V3'!$B$5:$F$8,_xlfn.IFS(T124&lt;60,1,T124&lt;65,2,T124&lt;68,3,TRUE,4),MATCH(YEAR($R$27),'SEC Appendix V3'!$B$4:$F$4))*IF(G124&lt;=3000,G124,12000-(3*G124))),0)</f>
        <v>0</v>
      </c>
      <c r="V124" s="106">
        <f t="shared" si="15"/>
        <v>25</v>
      </c>
      <c r="W124" s="104" cm="1">
        <f t="array" ref="W124">IFERROR(IF(OR(H124&lt;0,H124&gt;4000,V124&lt;55),0,INDEX('SEC Appendix V3'!$B$5:$F$8,_xlfn.IFS(V124&lt;60,1,V124&lt;65,2,V124&lt;68,3,TRUE,4),MATCH(YEAR($R$27),'SEC Appendix V3'!$B$4:$F$4))*IF(H124&lt;=3000,H124,12000-(3*H124))),0)</f>
        <v>0</v>
      </c>
      <c r="X124" s="106">
        <f t="shared" si="16"/>
        <v>25</v>
      </c>
      <c r="Y124" s="104" cm="1">
        <f t="array" ref="Y124">IFERROR(IF(OR(I124&lt;0,I124&gt;4000,X124&lt;55),0,INDEX('SEC Appendix V3'!$B$5:$F$8,_xlfn.IFS(X124&lt;60,1,X124&lt;65,2,X124&lt;68,3,TRUE,4),MATCH(YEAR($R$27),'SEC Appendix V3'!$B$4:$F$4))*IF(I124&lt;=3000,I124,12000-(3*I124))),0)</f>
        <v>0</v>
      </c>
      <c r="Z124" s="106">
        <f t="shared" si="17"/>
        <v>25</v>
      </c>
      <c r="AA124" s="104" cm="1">
        <f t="array" ref="AA124">IFERROR(IF(OR(J124&lt;0,J124&gt;4000,Z124&lt;55),0,INDEX('SEC Appendix V3'!$B$5:$F$8,_xlfn.IFS(Z124&lt;60,1,Z124&lt;65,2,Z124&lt;68,3,TRUE,4),MATCH(YEAR($R$27),'SEC Appendix V3'!$B$4:$F$4))*IF(J124&lt;=3000,J124,12000-(3*J124))),0)</f>
        <v>0</v>
      </c>
      <c r="AB124" s="106">
        <f t="shared" si="18"/>
        <v>25</v>
      </c>
      <c r="AC124" s="104" cm="1">
        <f t="array" ref="AC124">IFERROR(IF(OR(K124&lt;0,K124&gt;4000,AB124&lt;55),0,INDEX('SEC Appendix V3'!$B$5:$F$8,_xlfn.IFS(AB124&lt;60,1,AB124&lt;65,2,AB124&lt;68,3,TRUE,4),MATCH(YEAR($R$27),'SEC Appendix V3'!$B$4:$F$4))*IF(K124&lt;=3000,K124,12000-(3*K124))),0)</f>
        <v>0</v>
      </c>
      <c r="AD124" s="106">
        <f t="shared" si="19"/>
        <v>25</v>
      </c>
      <c r="AE124" s="104" cm="1">
        <f t="array" ref="AE124">IFERROR(IF(OR(L124&lt;0,L124&gt;4000,AD124&lt;55),0,INDEX('SEC Appendix V3'!$B$5:$F$8,_xlfn.IFS(AD124&lt;60,1,AD124&lt;65,2,AD124&lt;68,3,TRUE,4),MATCH(YEAR($R$27),'SEC Appendix V3'!$B$4:$F$4))*IF(L124&lt;=3000,L124,12000-(3*L124))),0)</f>
        <v>0</v>
      </c>
      <c r="AF124" s="106">
        <f t="shared" si="20"/>
        <v>25</v>
      </c>
      <c r="AG124" s="104" cm="1">
        <f t="array" ref="AG124">IFERROR(IF(OR(M124&lt;0,M124&gt;4000,AF124&lt;55),0,INDEX('SEC Appendix V3'!$B$5:$F$8,_xlfn.IFS(AF124&lt;60,1,AF124&lt;65,2,AF124&lt;68,3,TRUE,4),MATCH(YEAR($R$27),'SEC Appendix V3'!$B$4:$F$4))*IF(M124&lt;=3000,M124,12000-(3*M124))),0)</f>
        <v>0</v>
      </c>
      <c r="AH124" s="106">
        <f t="shared" si="21"/>
        <v>25</v>
      </c>
      <c r="AI124" s="104" cm="1">
        <f t="array" ref="AI124">IFERROR(IF(OR(N124&lt;0,N124&gt;4000,AH124&lt;55),0,INDEX('SEC Appendix V3'!$B$5:$F$8,_xlfn.IFS(AH124&lt;60,1,AH124&lt;65,2,AH124&lt;68,3,TRUE,4),MATCH(YEAR($R$27),'SEC Appendix V3'!$B$4:$F$4))*IF(N124&lt;=3000,N124,12000-(3*N124))),0)</f>
        <v>0</v>
      </c>
      <c r="AJ124" s="106">
        <f t="shared" si="22"/>
        <v>25</v>
      </c>
      <c r="AK124" s="104" cm="1">
        <f t="array" ref="AK124">IFERROR(IF(OR(O124&lt;0,O124&gt;4000,AJ124&lt;55),0,INDEX('SEC Appendix V3'!$B$5:$F$8,_xlfn.IFS(AJ124&lt;60,1,AJ124&lt;65,2,AJ124&lt;68,3,TRUE,4),MATCH(YEAR($R$27),'SEC Appendix V3'!$B$4:$F$4))*IF(O124&lt;=3000,O124,12000-(3*O124))),0)</f>
        <v>0</v>
      </c>
      <c r="AL124" s="106">
        <f t="shared" si="23"/>
        <v>25</v>
      </c>
      <c r="AM124" s="104" cm="1">
        <f t="array" ref="AM124">IFERROR(IF(OR(P124&lt;0,P124&gt;4000,AL124&lt;55),0,INDEX('SEC Appendix V3'!$B$5:$F$8,_xlfn.IFS(AL124&lt;60,1,AL124&lt;65,2,AL124&lt;68,3,TRUE,4),MATCH(YEAR($R$27),'SEC Appendix V3'!$B$4:$F$4))*IF(P124&lt;=3000,P124,12000-(3*P124))),0)</f>
        <v>0</v>
      </c>
      <c r="AN124" s="106">
        <f t="shared" si="24"/>
        <v>25</v>
      </c>
      <c r="AO124" s="104" cm="1">
        <f t="array" ref="AO124">IFERROR(IF(OR(Q124&lt;0,Q124&gt;4000,AN124&lt;55),0,INDEX('SEC Appendix V3'!$B$5:$F$8,_xlfn.IFS(AN124&lt;60,1,AN124&lt;65,2,AN124&lt;68,3,TRUE,4),MATCH(YEAR($R$27),'SEC Appendix V3'!$B$4:$F$4))*IF(Q124&lt;=3000,Q124,12000-(3*Q124))),0)</f>
        <v>0</v>
      </c>
      <c r="AP124" s="79">
        <f t="shared" si="25"/>
        <v>0</v>
      </c>
    </row>
    <row r="125" spans="1:42" x14ac:dyDescent="0.35">
      <c r="A125" s="70">
        <v>96</v>
      </c>
      <c r="B125" s="58"/>
      <c r="C125" s="58"/>
      <c r="D125" s="59"/>
      <c r="E125" s="30" t="str">
        <f t="shared" si="14"/>
        <v>Jan-00</v>
      </c>
      <c r="F125" s="60"/>
      <c r="G125" s="60"/>
      <c r="H125" s="60"/>
      <c r="I125" s="60"/>
      <c r="J125" s="60"/>
      <c r="K125" s="60"/>
      <c r="L125" s="60"/>
      <c r="M125" s="60"/>
      <c r="N125" s="60"/>
      <c r="O125" s="60"/>
      <c r="P125" s="60"/>
      <c r="Q125" s="60"/>
      <c r="R125" s="50">
        <f t="shared" si="26"/>
        <v>25</v>
      </c>
      <c r="S125" s="104" cm="1">
        <f t="array" ref="S125">IFERROR(IF(OR(F125&lt;0,F125&gt;4000,R125&lt;55),0,INDEX('SEC Appendix V3'!$B$5:$F$8,_xlfn.IFS(R125&lt;60,1,R125&lt;65,2,R125&lt;68,3,TRUE,4),MATCH(YEAR($R$27),'SEC Appendix V3'!$B$4:$F$4))*IF(F125&lt;=3000,F125,12000-(3*F125))),0)</f>
        <v>0</v>
      </c>
      <c r="T125" s="106">
        <f t="shared" si="27"/>
        <v>25</v>
      </c>
      <c r="U125" s="104" cm="1">
        <f t="array" ref="U125">IFERROR(IF(OR(G125&lt;0,G125&gt;4000,T125&lt;55),0,INDEX('SEC Appendix V3'!$B$5:$F$8,_xlfn.IFS(T125&lt;60,1,T125&lt;65,2,T125&lt;68,3,TRUE,4),MATCH(YEAR($R$27),'SEC Appendix V3'!$B$4:$F$4))*IF(G125&lt;=3000,G125,12000-(3*G125))),0)</f>
        <v>0</v>
      </c>
      <c r="V125" s="106">
        <f t="shared" si="15"/>
        <v>25</v>
      </c>
      <c r="W125" s="104" cm="1">
        <f t="array" ref="W125">IFERROR(IF(OR(H125&lt;0,H125&gt;4000,V125&lt;55),0,INDEX('SEC Appendix V3'!$B$5:$F$8,_xlfn.IFS(V125&lt;60,1,V125&lt;65,2,V125&lt;68,3,TRUE,4),MATCH(YEAR($R$27),'SEC Appendix V3'!$B$4:$F$4))*IF(H125&lt;=3000,H125,12000-(3*H125))),0)</f>
        <v>0</v>
      </c>
      <c r="X125" s="106">
        <f t="shared" si="16"/>
        <v>25</v>
      </c>
      <c r="Y125" s="104" cm="1">
        <f t="array" ref="Y125">IFERROR(IF(OR(I125&lt;0,I125&gt;4000,X125&lt;55),0,INDEX('SEC Appendix V3'!$B$5:$F$8,_xlfn.IFS(X125&lt;60,1,X125&lt;65,2,X125&lt;68,3,TRUE,4),MATCH(YEAR($R$27),'SEC Appendix V3'!$B$4:$F$4))*IF(I125&lt;=3000,I125,12000-(3*I125))),0)</f>
        <v>0</v>
      </c>
      <c r="Z125" s="106">
        <f t="shared" si="17"/>
        <v>25</v>
      </c>
      <c r="AA125" s="104" cm="1">
        <f t="array" ref="AA125">IFERROR(IF(OR(J125&lt;0,J125&gt;4000,Z125&lt;55),0,INDEX('SEC Appendix V3'!$B$5:$F$8,_xlfn.IFS(Z125&lt;60,1,Z125&lt;65,2,Z125&lt;68,3,TRUE,4),MATCH(YEAR($R$27),'SEC Appendix V3'!$B$4:$F$4))*IF(J125&lt;=3000,J125,12000-(3*J125))),0)</f>
        <v>0</v>
      </c>
      <c r="AB125" s="106">
        <f t="shared" si="18"/>
        <v>25</v>
      </c>
      <c r="AC125" s="104" cm="1">
        <f t="array" ref="AC125">IFERROR(IF(OR(K125&lt;0,K125&gt;4000,AB125&lt;55),0,INDEX('SEC Appendix V3'!$B$5:$F$8,_xlfn.IFS(AB125&lt;60,1,AB125&lt;65,2,AB125&lt;68,3,TRUE,4),MATCH(YEAR($R$27),'SEC Appendix V3'!$B$4:$F$4))*IF(K125&lt;=3000,K125,12000-(3*K125))),0)</f>
        <v>0</v>
      </c>
      <c r="AD125" s="106">
        <f t="shared" si="19"/>
        <v>25</v>
      </c>
      <c r="AE125" s="104" cm="1">
        <f t="array" ref="AE125">IFERROR(IF(OR(L125&lt;0,L125&gt;4000,AD125&lt;55),0,INDEX('SEC Appendix V3'!$B$5:$F$8,_xlfn.IFS(AD125&lt;60,1,AD125&lt;65,2,AD125&lt;68,3,TRUE,4),MATCH(YEAR($R$27),'SEC Appendix V3'!$B$4:$F$4))*IF(L125&lt;=3000,L125,12000-(3*L125))),0)</f>
        <v>0</v>
      </c>
      <c r="AF125" s="106">
        <f t="shared" si="20"/>
        <v>25</v>
      </c>
      <c r="AG125" s="104" cm="1">
        <f t="array" ref="AG125">IFERROR(IF(OR(M125&lt;0,M125&gt;4000,AF125&lt;55),0,INDEX('SEC Appendix V3'!$B$5:$F$8,_xlfn.IFS(AF125&lt;60,1,AF125&lt;65,2,AF125&lt;68,3,TRUE,4),MATCH(YEAR($R$27),'SEC Appendix V3'!$B$4:$F$4))*IF(M125&lt;=3000,M125,12000-(3*M125))),0)</f>
        <v>0</v>
      </c>
      <c r="AH125" s="106">
        <f t="shared" si="21"/>
        <v>25</v>
      </c>
      <c r="AI125" s="104" cm="1">
        <f t="array" ref="AI125">IFERROR(IF(OR(N125&lt;0,N125&gt;4000,AH125&lt;55),0,INDEX('SEC Appendix V3'!$B$5:$F$8,_xlfn.IFS(AH125&lt;60,1,AH125&lt;65,2,AH125&lt;68,3,TRUE,4),MATCH(YEAR($R$27),'SEC Appendix V3'!$B$4:$F$4))*IF(N125&lt;=3000,N125,12000-(3*N125))),0)</f>
        <v>0</v>
      </c>
      <c r="AJ125" s="106">
        <f t="shared" si="22"/>
        <v>25</v>
      </c>
      <c r="AK125" s="104" cm="1">
        <f t="array" ref="AK125">IFERROR(IF(OR(O125&lt;0,O125&gt;4000,AJ125&lt;55),0,INDEX('SEC Appendix V3'!$B$5:$F$8,_xlfn.IFS(AJ125&lt;60,1,AJ125&lt;65,2,AJ125&lt;68,3,TRUE,4),MATCH(YEAR($R$27),'SEC Appendix V3'!$B$4:$F$4))*IF(O125&lt;=3000,O125,12000-(3*O125))),0)</f>
        <v>0</v>
      </c>
      <c r="AL125" s="106">
        <f t="shared" si="23"/>
        <v>25</v>
      </c>
      <c r="AM125" s="104" cm="1">
        <f t="array" ref="AM125">IFERROR(IF(OR(P125&lt;0,P125&gt;4000,AL125&lt;55),0,INDEX('SEC Appendix V3'!$B$5:$F$8,_xlfn.IFS(AL125&lt;60,1,AL125&lt;65,2,AL125&lt;68,3,TRUE,4),MATCH(YEAR($R$27),'SEC Appendix V3'!$B$4:$F$4))*IF(P125&lt;=3000,P125,12000-(3*P125))),0)</f>
        <v>0</v>
      </c>
      <c r="AN125" s="106">
        <f t="shared" si="24"/>
        <v>25</v>
      </c>
      <c r="AO125" s="104" cm="1">
        <f t="array" ref="AO125">IFERROR(IF(OR(Q125&lt;0,Q125&gt;4000,AN125&lt;55),0,INDEX('SEC Appendix V3'!$B$5:$F$8,_xlfn.IFS(AN125&lt;60,1,AN125&lt;65,2,AN125&lt;68,3,TRUE,4),MATCH(YEAR($R$27),'SEC Appendix V3'!$B$4:$F$4))*IF(Q125&lt;=3000,Q125,12000-(3*Q125))),0)</f>
        <v>0</v>
      </c>
      <c r="AP125" s="79">
        <f t="shared" si="25"/>
        <v>0</v>
      </c>
    </row>
    <row r="126" spans="1:42" x14ac:dyDescent="0.35">
      <c r="A126" s="70">
        <v>97</v>
      </c>
      <c r="B126" s="57"/>
      <c r="C126" s="58"/>
      <c r="D126" s="59"/>
      <c r="E126" s="30" t="str">
        <f t="shared" si="14"/>
        <v>Jan-00</v>
      </c>
      <c r="F126" s="60"/>
      <c r="G126" s="60"/>
      <c r="H126" s="60"/>
      <c r="I126" s="60"/>
      <c r="J126" s="60"/>
      <c r="K126" s="60"/>
      <c r="L126" s="60"/>
      <c r="M126" s="60"/>
      <c r="N126" s="60"/>
      <c r="O126" s="60"/>
      <c r="P126" s="60"/>
      <c r="Q126" s="60"/>
      <c r="R126" s="50">
        <f t="shared" si="26"/>
        <v>25</v>
      </c>
      <c r="S126" s="104" cm="1">
        <f t="array" ref="S126">IFERROR(IF(OR(F126&lt;0,F126&gt;4000,R126&lt;55),0,INDEX('SEC Appendix V3'!$B$5:$F$8,_xlfn.IFS(R126&lt;60,1,R126&lt;65,2,R126&lt;68,3,TRUE,4),MATCH(YEAR($R$27),'SEC Appendix V3'!$B$4:$F$4))*IF(F126&lt;=3000,F126,12000-(3*F126))),0)</f>
        <v>0</v>
      </c>
      <c r="T126" s="106">
        <f t="shared" si="27"/>
        <v>25</v>
      </c>
      <c r="U126" s="104" cm="1">
        <f t="array" ref="U126">IFERROR(IF(OR(G126&lt;0,G126&gt;4000,T126&lt;55),0,INDEX('SEC Appendix V3'!$B$5:$F$8,_xlfn.IFS(T126&lt;60,1,T126&lt;65,2,T126&lt;68,3,TRUE,4),MATCH(YEAR($R$27),'SEC Appendix V3'!$B$4:$F$4))*IF(G126&lt;=3000,G126,12000-(3*G126))),0)</f>
        <v>0</v>
      </c>
      <c r="V126" s="106">
        <f t="shared" si="15"/>
        <v>25</v>
      </c>
      <c r="W126" s="104" cm="1">
        <f t="array" ref="W126">IFERROR(IF(OR(H126&lt;0,H126&gt;4000,V126&lt;55),0,INDEX('SEC Appendix V3'!$B$5:$F$8,_xlfn.IFS(V126&lt;60,1,V126&lt;65,2,V126&lt;68,3,TRUE,4),MATCH(YEAR($R$27),'SEC Appendix V3'!$B$4:$F$4))*IF(H126&lt;=3000,H126,12000-(3*H126))),0)</f>
        <v>0</v>
      </c>
      <c r="X126" s="106">
        <f t="shared" si="16"/>
        <v>25</v>
      </c>
      <c r="Y126" s="104" cm="1">
        <f t="array" ref="Y126">IFERROR(IF(OR(I126&lt;0,I126&gt;4000,X126&lt;55),0,INDEX('SEC Appendix V3'!$B$5:$F$8,_xlfn.IFS(X126&lt;60,1,X126&lt;65,2,X126&lt;68,3,TRUE,4),MATCH(YEAR($R$27),'SEC Appendix V3'!$B$4:$F$4))*IF(I126&lt;=3000,I126,12000-(3*I126))),0)</f>
        <v>0</v>
      </c>
      <c r="Z126" s="106">
        <f t="shared" si="17"/>
        <v>25</v>
      </c>
      <c r="AA126" s="104" cm="1">
        <f t="array" ref="AA126">IFERROR(IF(OR(J126&lt;0,J126&gt;4000,Z126&lt;55),0,INDEX('SEC Appendix V3'!$B$5:$F$8,_xlfn.IFS(Z126&lt;60,1,Z126&lt;65,2,Z126&lt;68,3,TRUE,4),MATCH(YEAR($R$27),'SEC Appendix V3'!$B$4:$F$4))*IF(J126&lt;=3000,J126,12000-(3*J126))),0)</f>
        <v>0</v>
      </c>
      <c r="AB126" s="106">
        <f t="shared" si="18"/>
        <v>25</v>
      </c>
      <c r="AC126" s="104" cm="1">
        <f t="array" ref="AC126">IFERROR(IF(OR(K126&lt;0,K126&gt;4000,AB126&lt;55),0,INDEX('SEC Appendix V3'!$B$5:$F$8,_xlfn.IFS(AB126&lt;60,1,AB126&lt;65,2,AB126&lt;68,3,TRUE,4),MATCH(YEAR($R$27),'SEC Appendix V3'!$B$4:$F$4))*IF(K126&lt;=3000,K126,12000-(3*K126))),0)</f>
        <v>0</v>
      </c>
      <c r="AD126" s="106">
        <f t="shared" si="19"/>
        <v>25</v>
      </c>
      <c r="AE126" s="104" cm="1">
        <f t="array" ref="AE126">IFERROR(IF(OR(L126&lt;0,L126&gt;4000,AD126&lt;55),0,INDEX('SEC Appendix V3'!$B$5:$F$8,_xlfn.IFS(AD126&lt;60,1,AD126&lt;65,2,AD126&lt;68,3,TRUE,4),MATCH(YEAR($R$27),'SEC Appendix V3'!$B$4:$F$4))*IF(L126&lt;=3000,L126,12000-(3*L126))),0)</f>
        <v>0</v>
      </c>
      <c r="AF126" s="106">
        <f t="shared" si="20"/>
        <v>25</v>
      </c>
      <c r="AG126" s="104" cm="1">
        <f t="array" ref="AG126">IFERROR(IF(OR(M126&lt;0,M126&gt;4000,AF126&lt;55),0,INDEX('SEC Appendix V3'!$B$5:$F$8,_xlfn.IFS(AF126&lt;60,1,AF126&lt;65,2,AF126&lt;68,3,TRUE,4),MATCH(YEAR($R$27),'SEC Appendix V3'!$B$4:$F$4))*IF(M126&lt;=3000,M126,12000-(3*M126))),0)</f>
        <v>0</v>
      </c>
      <c r="AH126" s="106">
        <f t="shared" si="21"/>
        <v>25</v>
      </c>
      <c r="AI126" s="104" cm="1">
        <f t="array" ref="AI126">IFERROR(IF(OR(N126&lt;0,N126&gt;4000,AH126&lt;55),0,INDEX('SEC Appendix V3'!$B$5:$F$8,_xlfn.IFS(AH126&lt;60,1,AH126&lt;65,2,AH126&lt;68,3,TRUE,4),MATCH(YEAR($R$27),'SEC Appendix V3'!$B$4:$F$4))*IF(N126&lt;=3000,N126,12000-(3*N126))),0)</f>
        <v>0</v>
      </c>
      <c r="AJ126" s="106">
        <f t="shared" si="22"/>
        <v>25</v>
      </c>
      <c r="AK126" s="104" cm="1">
        <f t="array" ref="AK126">IFERROR(IF(OR(O126&lt;0,O126&gt;4000,AJ126&lt;55),0,INDEX('SEC Appendix V3'!$B$5:$F$8,_xlfn.IFS(AJ126&lt;60,1,AJ126&lt;65,2,AJ126&lt;68,3,TRUE,4),MATCH(YEAR($R$27),'SEC Appendix V3'!$B$4:$F$4))*IF(O126&lt;=3000,O126,12000-(3*O126))),0)</f>
        <v>0</v>
      </c>
      <c r="AL126" s="106">
        <f t="shared" si="23"/>
        <v>25</v>
      </c>
      <c r="AM126" s="104" cm="1">
        <f t="array" ref="AM126">IFERROR(IF(OR(P126&lt;0,P126&gt;4000,AL126&lt;55),0,INDEX('SEC Appendix V3'!$B$5:$F$8,_xlfn.IFS(AL126&lt;60,1,AL126&lt;65,2,AL126&lt;68,3,TRUE,4),MATCH(YEAR($R$27),'SEC Appendix V3'!$B$4:$F$4))*IF(P126&lt;=3000,P126,12000-(3*P126))),0)</f>
        <v>0</v>
      </c>
      <c r="AN126" s="106">
        <f t="shared" si="24"/>
        <v>25</v>
      </c>
      <c r="AO126" s="104" cm="1">
        <f t="array" ref="AO126">IFERROR(IF(OR(Q126&lt;0,Q126&gt;4000,AN126&lt;55),0,INDEX('SEC Appendix V3'!$B$5:$F$8,_xlfn.IFS(AN126&lt;60,1,AN126&lt;65,2,AN126&lt;68,3,TRUE,4),MATCH(YEAR($R$27),'SEC Appendix V3'!$B$4:$F$4))*IF(Q126&lt;=3000,Q126,12000-(3*Q126))),0)</f>
        <v>0</v>
      </c>
      <c r="AP126" s="79">
        <f t="shared" si="25"/>
        <v>0</v>
      </c>
    </row>
    <row r="127" spans="1:42" x14ac:dyDescent="0.35">
      <c r="A127" s="70">
        <v>98</v>
      </c>
      <c r="B127" s="57"/>
      <c r="C127" s="58"/>
      <c r="D127" s="59"/>
      <c r="E127" s="30" t="str">
        <f t="shared" si="14"/>
        <v>Jan-00</v>
      </c>
      <c r="F127" s="60"/>
      <c r="G127" s="60"/>
      <c r="H127" s="60"/>
      <c r="I127" s="60"/>
      <c r="J127" s="60"/>
      <c r="K127" s="60"/>
      <c r="L127" s="60"/>
      <c r="M127" s="60"/>
      <c r="N127" s="60"/>
      <c r="O127" s="60"/>
      <c r="P127" s="60"/>
      <c r="Q127" s="60"/>
      <c r="R127" s="50">
        <f t="shared" si="26"/>
        <v>25</v>
      </c>
      <c r="S127" s="104" cm="1">
        <f t="array" ref="S127">IFERROR(IF(OR(F127&lt;0,F127&gt;4000,R127&lt;55),0,INDEX('SEC Appendix V3'!$B$5:$F$8,_xlfn.IFS(R127&lt;60,1,R127&lt;65,2,R127&lt;68,3,TRUE,4),MATCH(YEAR($R$27),'SEC Appendix V3'!$B$4:$F$4))*IF(F127&lt;=3000,F127,12000-(3*F127))),0)</f>
        <v>0</v>
      </c>
      <c r="T127" s="106">
        <f t="shared" si="27"/>
        <v>25</v>
      </c>
      <c r="U127" s="104" cm="1">
        <f t="array" ref="U127">IFERROR(IF(OR(G127&lt;0,G127&gt;4000,T127&lt;55),0,INDEX('SEC Appendix V3'!$B$5:$F$8,_xlfn.IFS(T127&lt;60,1,T127&lt;65,2,T127&lt;68,3,TRUE,4),MATCH(YEAR($R$27),'SEC Appendix V3'!$B$4:$F$4))*IF(G127&lt;=3000,G127,12000-(3*G127))),0)</f>
        <v>0</v>
      </c>
      <c r="V127" s="106">
        <f t="shared" si="15"/>
        <v>25</v>
      </c>
      <c r="W127" s="104" cm="1">
        <f t="array" ref="W127">IFERROR(IF(OR(H127&lt;0,H127&gt;4000,V127&lt;55),0,INDEX('SEC Appendix V3'!$B$5:$F$8,_xlfn.IFS(V127&lt;60,1,V127&lt;65,2,V127&lt;68,3,TRUE,4),MATCH(YEAR($R$27),'SEC Appendix V3'!$B$4:$F$4))*IF(H127&lt;=3000,H127,12000-(3*H127))),0)</f>
        <v>0</v>
      </c>
      <c r="X127" s="106">
        <f t="shared" si="16"/>
        <v>25</v>
      </c>
      <c r="Y127" s="104" cm="1">
        <f t="array" ref="Y127">IFERROR(IF(OR(I127&lt;0,I127&gt;4000,X127&lt;55),0,INDEX('SEC Appendix V3'!$B$5:$F$8,_xlfn.IFS(X127&lt;60,1,X127&lt;65,2,X127&lt;68,3,TRUE,4),MATCH(YEAR($R$27),'SEC Appendix V3'!$B$4:$F$4))*IF(I127&lt;=3000,I127,12000-(3*I127))),0)</f>
        <v>0</v>
      </c>
      <c r="Z127" s="106">
        <f t="shared" si="17"/>
        <v>25</v>
      </c>
      <c r="AA127" s="104" cm="1">
        <f t="array" ref="AA127">IFERROR(IF(OR(J127&lt;0,J127&gt;4000,Z127&lt;55),0,INDEX('SEC Appendix V3'!$B$5:$F$8,_xlfn.IFS(Z127&lt;60,1,Z127&lt;65,2,Z127&lt;68,3,TRUE,4),MATCH(YEAR($R$27),'SEC Appendix V3'!$B$4:$F$4))*IF(J127&lt;=3000,J127,12000-(3*J127))),0)</f>
        <v>0</v>
      </c>
      <c r="AB127" s="106">
        <f t="shared" si="18"/>
        <v>25</v>
      </c>
      <c r="AC127" s="104" cm="1">
        <f t="array" ref="AC127">IFERROR(IF(OR(K127&lt;0,K127&gt;4000,AB127&lt;55),0,INDEX('SEC Appendix V3'!$B$5:$F$8,_xlfn.IFS(AB127&lt;60,1,AB127&lt;65,2,AB127&lt;68,3,TRUE,4),MATCH(YEAR($R$27),'SEC Appendix V3'!$B$4:$F$4))*IF(K127&lt;=3000,K127,12000-(3*K127))),0)</f>
        <v>0</v>
      </c>
      <c r="AD127" s="106">
        <f t="shared" si="19"/>
        <v>25</v>
      </c>
      <c r="AE127" s="104" cm="1">
        <f t="array" ref="AE127">IFERROR(IF(OR(L127&lt;0,L127&gt;4000,AD127&lt;55),0,INDEX('SEC Appendix V3'!$B$5:$F$8,_xlfn.IFS(AD127&lt;60,1,AD127&lt;65,2,AD127&lt;68,3,TRUE,4),MATCH(YEAR($R$27),'SEC Appendix V3'!$B$4:$F$4))*IF(L127&lt;=3000,L127,12000-(3*L127))),0)</f>
        <v>0</v>
      </c>
      <c r="AF127" s="106">
        <f t="shared" si="20"/>
        <v>25</v>
      </c>
      <c r="AG127" s="104" cm="1">
        <f t="array" ref="AG127">IFERROR(IF(OR(M127&lt;0,M127&gt;4000,AF127&lt;55),0,INDEX('SEC Appendix V3'!$B$5:$F$8,_xlfn.IFS(AF127&lt;60,1,AF127&lt;65,2,AF127&lt;68,3,TRUE,4),MATCH(YEAR($R$27),'SEC Appendix V3'!$B$4:$F$4))*IF(M127&lt;=3000,M127,12000-(3*M127))),0)</f>
        <v>0</v>
      </c>
      <c r="AH127" s="106">
        <f t="shared" si="21"/>
        <v>25</v>
      </c>
      <c r="AI127" s="104" cm="1">
        <f t="array" ref="AI127">IFERROR(IF(OR(N127&lt;0,N127&gt;4000,AH127&lt;55),0,INDEX('SEC Appendix V3'!$B$5:$F$8,_xlfn.IFS(AH127&lt;60,1,AH127&lt;65,2,AH127&lt;68,3,TRUE,4),MATCH(YEAR($R$27),'SEC Appendix V3'!$B$4:$F$4))*IF(N127&lt;=3000,N127,12000-(3*N127))),0)</f>
        <v>0</v>
      </c>
      <c r="AJ127" s="106">
        <f t="shared" si="22"/>
        <v>25</v>
      </c>
      <c r="AK127" s="104" cm="1">
        <f t="array" ref="AK127">IFERROR(IF(OR(O127&lt;0,O127&gt;4000,AJ127&lt;55),0,INDEX('SEC Appendix V3'!$B$5:$F$8,_xlfn.IFS(AJ127&lt;60,1,AJ127&lt;65,2,AJ127&lt;68,3,TRUE,4),MATCH(YEAR($R$27),'SEC Appendix V3'!$B$4:$F$4))*IF(O127&lt;=3000,O127,12000-(3*O127))),0)</f>
        <v>0</v>
      </c>
      <c r="AL127" s="106">
        <f t="shared" si="23"/>
        <v>25</v>
      </c>
      <c r="AM127" s="104" cm="1">
        <f t="array" ref="AM127">IFERROR(IF(OR(P127&lt;0,P127&gt;4000,AL127&lt;55),0,INDEX('SEC Appendix V3'!$B$5:$F$8,_xlfn.IFS(AL127&lt;60,1,AL127&lt;65,2,AL127&lt;68,3,TRUE,4),MATCH(YEAR($R$27),'SEC Appendix V3'!$B$4:$F$4))*IF(P127&lt;=3000,P127,12000-(3*P127))),0)</f>
        <v>0</v>
      </c>
      <c r="AN127" s="106">
        <f t="shared" si="24"/>
        <v>25</v>
      </c>
      <c r="AO127" s="104" cm="1">
        <f t="array" ref="AO127">IFERROR(IF(OR(Q127&lt;0,Q127&gt;4000,AN127&lt;55),0,INDEX('SEC Appendix V3'!$B$5:$F$8,_xlfn.IFS(AN127&lt;60,1,AN127&lt;65,2,AN127&lt;68,3,TRUE,4),MATCH(YEAR($R$27),'SEC Appendix V3'!$B$4:$F$4))*IF(Q127&lt;=3000,Q127,12000-(3*Q127))),0)</f>
        <v>0</v>
      </c>
      <c r="AP127" s="79">
        <f t="shared" si="25"/>
        <v>0</v>
      </c>
    </row>
    <row r="128" spans="1:42" x14ac:dyDescent="0.35">
      <c r="A128" s="70">
        <v>99</v>
      </c>
      <c r="B128" s="58"/>
      <c r="C128" s="58"/>
      <c r="D128" s="59"/>
      <c r="E128" s="30" t="str">
        <f t="shared" si="14"/>
        <v>Jan-00</v>
      </c>
      <c r="F128" s="60"/>
      <c r="G128" s="60"/>
      <c r="H128" s="60"/>
      <c r="I128" s="60"/>
      <c r="J128" s="60"/>
      <c r="K128" s="60"/>
      <c r="L128" s="60"/>
      <c r="M128" s="60"/>
      <c r="N128" s="60"/>
      <c r="O128" s="60"/>
      <c r="P128" s="60"/>
      <c r="Q128" s="60"/>
      <c r="R128" s="50">
        <f t="shared" si="26"/>
        <v>25</v>
      </c>
      <c r="S128" s="104" cm="1">
        <f t="array" ref="S128">IFERROR(IF(OR(F128&lt;0,F128&gt;4000,R128&lt;55),0,INDEX('SEC Appendix V3'!$B$5:$F$8,_xlfn.IFS(R128&lt;60,1,R128&lt;65,2,R128&lt;68,3,TRUE,4),MATCH(YEAR($R$27),'SEC Appendix V3'!$B$4:$F$4))*IF(F128&lt;=3000,F128,12000-(3*F128))),0)</f>
        <v>0</v>
      </c>
      <c r="T128" s="106">
        <f t="shared" si="27"/>
        <v>25</v>
      </c>
      <c r="U128" s="104" cm="1">
        <f t="array" ref="U128">IFERROR(IF(OR(G128&lt;0,G128&gt;4000,T128&lt;55),0,INDEX('SEC Appendix V3'!$B$5:$F$8,_xlfn.IFS(T128&lt;60,1,T128&lt;65,2,T128&lt;68,3,TRUE,4),MATCH(YEAR($R$27),'SEC Appendix V3'!$B$4:$F$4))*IF(G128&lt;=3000,G128,12000-(3*G128))),0)</f>
        <v>0</v>
      </c>
      <c r="V128" s="106">
        <f t="shared" si="15"/>
        <v>25</v>
      </c>
      <c r="W128" s="104" cm="1">
        <f t="array" ref="W128">IFERROR(IF(OR(H128&lt;0,H128&gt;4000,V128&lt;55),0,INDEX('SEC Appendix V3'!$B$5:$F$8,_xlfn.IFS(V128&lt;60,1,V128&lt;65,2,V128&lt;68,3,TRUE,4),MATCH(YEAR($R$27),'SEC Appendix V3'!$B$4:$F$4))*IF(H128&lt;=3000,H128,12000-(3*H128))),0)</f>
        <v>0</v>
      </c>
      <c r="X128" s="106">
        <f t="shared" si="16"/>
        <v>25</v>
      </c>
      <c r="Y128" s="104" cm="1">
        <f t="array" ref="Y128">IFERROR(IF(OR(I128&lt;0,I128&gt;4000,X128&lt;55),0,INDEX('SEC Appendix V3'!$B$5:$F$8,_xlfn.IFS(X128&lt;60,1,X128&lt;65,2,X128&lt;68,3,TRUE,4),MATCH(YEAR($R$27),'SEC Appendix V3'!$B$4:$F$4))*IF(I128&lt;=3000,I128,12000-(3*I128))),0)</f>
        <v>0</v>
      </c>
      <c r="Z128" s="106">
        <f t="shared" si="17"/>
        <v>25</v>
      </c>
      <c r="AA128" s="104" cm="1">
        <f t="array" ref="AA128">IFERROR(IF(OR(J128&lt;0,J128&gt;4000,Z128&lt;55),0,INDEX('SEC Appendix V3'!$B$5:$F$8,_xlfn.IFS(Z128&lt;60,1,Z128&lt;65,2,Z128&lt;68,3,TRUE,4),MATCH(YEAR($R$27),'SEC Appendix V3'!$B$4:$F$4))*IF(J128&lt;=3000,J128,12000-(3*J128))),0)</f>
        <v>0</v>
      </c>
      <c r="AB128" s="106">
        <f t="shared" si="18"/>
        <v>25</v>
      </c>
      <c r="AC128" s="104" cm="1">
        <f t="array" ref="AC128">IFERROR(IF(OR(K128&lt;0,K128&gt;4000,AB128&lt;55),0,INDEX('SEC Appendix V3'!$B$5:$F$8,_xlfn.IFS(AB128&lt;60,1,AB128&lt;65,2,AB128&lt;68,3,TRUE,4),MATCH(YEAR($R$27),'SEC Appendix V3'!$B$4:$F$4))*IF(K128&lt;=3000,K128,12000-(3*K128))),0)</f>
        <v>0</v>
      </c>
      <c r="AD128" s="106">
        <f t="shared" si="19"/>
        <v>25</v>
      </c>
      <c r="AE128" s="104" cm="1">
        <f t="array" ref="AE128">IFERROR(IF(OR(L128&lt;0,L128&gt;4000,AD128&lt;55),0,INDEX('SEC Appendix V3'!$B$5:$F$8,_xlfn.IFS(AD128&lt;60,1,AD128&lt;65,2,AD128&lt;68,3,TRUE,4),MATCH(YEAR($R$27),'SEC Appendix V3'!$B$4:$F$4))*IF(L128&lt;=3000,L128,12000-(3*L128))),0)</f>
        <v>0</v>
      </c>
      <c r="AF128" s="106">
        <f t="shared" si="20"/>
        <v>25</v>
      </c>
      <c r="AG128" s="104" cm="1">
        <f t="array" ref="AG128">IFERROR(IF(OR(M128&lt;0,M128&gt;4000,AF128&lt;55),0,INDEX('SEC Appendix V3'!$B$5:$F$8,_xlfn.IFS(AF128&lt;60,1,AF128&lt;65,2,AF128&lt;68,3,TRUE,4),MATCH(YEAR($R$27),'SEC Appendix V3'!$B$4:$F$4))*IF(M128&lt;=3000,M128,12000-(3*M128))),0)</f>
        <v>0</v>
      </c>
      <c r="AH128" s="106">
        <f t="shared" si="21"/>
        <v>25</v>
      </c>
      <c r="AI128" s="104" cm="1">
        <f t="array" ref="AI128">IFERROR(IF(OR(N128&lt;0,N128&gt;4000,AH128&lt;55),0,INDEX('SEC Appendix V3'!$B$5:$F$8,_xlfn.IFS(AH128&lt;60,1,AH128&lt;65,2,AH128&lt;68,3,TRUE,4),MATCH(YEAR($R$27),'SEC Appendix V3'!$B$4:$F$4))*IF(N128&lt;=3000,N128,12000-(3*N128))),0)</f>
        <v>0</v>
      </c>
      <c r="AJ128" s="106">
        <f t="shared" si="22"/>
        <v>25</v>
      </c>
      <c r="AK128" s="104" cm="1">
        <f t="array" ref="AK128">IFERROR(IF(OR(O128&lt;0,O128&gt;4000,AJ128&lt;55),0,INDEX('SEC Appendix V3'!$B$5:$F$8,_xlfn.IFS(AJ128&lt;60,1,AJ128&lt;65,2,AJ128&lt;68,3,TRUE,4),MATCH(YEAR($R$27),'SEC Appendix V3'!$B$4:$F$4))*IF(O128&lt;=3000,O128,12000-(3*O128))),0)</f>
        <v>0</v>
      </c>
      <c r="AL128" s="106">
        <f t="shared" si="23"/>
        <v>25</v>
      </c>
      <c r="AM128" s="104" cm="1">
        <f t="array" ref="AM128">IFERROR(IF(OR(P128&lt;0,P128&gt;4000,AL128&lt;55),0,INDEX('SEC Appendix V3'!$B$5:$F$8,_xlfn.IFS(AL128&lt;60,1,AL128&lt;65,2,AL128&lt;68,3,TRUE,4),MATCH(YEAR($R$27),'SEC Appendix V3'!$B$4:$F$4))*IF(P128&lt;=3000,P128,12000-(3*P128))),0)</f>
        <v>0</v>
      </c>
      <c r="AN128" s="106">
        <f t="shared" si="24"/>
        <v>25</v>
      </c>
      <c r="AO128" s="104" cm="1">
        <f t="array" ref="AO128">IFERROR(IF(OR(Q128&lt;0,Q128&gt;4000,AN128&lt;55),0,INDEX('SEC Appendix V3'!$B$5:$F$8,_xlfn.IFS(AN128&lt;60,1,AN128&lt;65,2,AN128&lt;68,3,TRUE,4),MATCH(YEAR($R$27),'SEC Appendix V3'!$B$4:$F$4))*IF(Q128&lt;=3000,Q128,12000-(3*Q128))),0)</f>
        <v>0</v>
      </c>
      <c r="AP128" s="79">
        <f t="shared" si="25"/>
        <v>0</v>
      </c>
    </row>
    <row r="129" spans="1:42" ht="15" thickBot="1" x14ac:dyDescent="0.4">
      <c r="A129" s="72">
        <v>100</v>
      </c>
      <c r="B129" s="61"/>
      <c r="C129" s="62"/>
      <c r="D129" s="63"/>
      <c r="E129" s="30" t="str">
        <f t="shared" si="14"/>
        <v>Jan-00</v>
      </c>
      <c r="F129" s="64"/>
      <c r="G129" s="64"/>
      <c r="H129" s="64"/>
      <c r="I129" s="64"/>
      <c r="J129" s="64"/>
      <c r="K129" s="64"/>
      <c r="L129" s="64"/>
      <c r="M129" s="64"/>
      <c r="N129" s="64"/>
      <c r="O129" s="64"/>
      <c r="P129" s="64"/>
      <c r="Q129" s="64"/>
      <c r="R129" s="50">
        <f t="shared" si="26"/>
        <v>25</v>
      </c>
      <c r="S129" s="104" cm="1">
        <f t="array" ref="S129">IFERROR(IF(OR(F129&lt;0,F129&gt;4000,R129&lt;55),0,INDEX('SEC Appendix V3'!$B$5:$F$8,_xlfn.IFS(R129&lt;60,1,R129&lt;65,2,R129&lt;68,3,TRUE,4),MATCH(YEAR($R$27),'SEC Appendix V3'!$B$4:$F$4))*IF(F129&lt;=3000,F129,12000-(3*F129))),0)</f>
        <v>0</v>
      </c>
      <c r="T129" s="106">
        <f t="shared" si="27"/>
        <v>25</v>
      </c>
      <c r="U129" s="104" cm="1">
        <f t="array" ref="U129">IFERROR(IF(OR(G129&lt;0,G129&gt;4000,T129&lt;55),0,INDEX('SEC Appendix V3'!$B$5:$F$8,_xlfn.IFS(T129&lt;60,1,T129&lt;65,2,T129&lt;68,3,TRUE,4),MATCH(YEAR($R$27),'SEC Appendix V3'!$B$4:$F$4))*IF(G129&lt;=3000,G129,12000-(3*G129))),0)</f>
        <v>0</v>
      </c>
      <c r="V129" s="106">
        <f t="shared" si="15"/>
        <v>25</v>
      </c>
      <c r="W129" s="104" cm="1">
        <f t="array" ref="W129">IFERROR(IF(OR(H129&lt;0,H129&gt;4000,V129&lt;55),0,INDEX('SEC Appendix V3'!$B$5:$F$8,_xlfn.IFS(V129&lt;60,1,V129&lt;65,2,V129&lt;68,3,TRUE,4),MATCH(YEAR($R$27),'SEC Appendix V3'!$B$4:$F$4))*IF(H129&lt;=3000,H129,12000-(3*H129))),0)</f>
        <v>0</v>
      </c>
      <c r="X129" s="106">
        <f t="shared" si="16"/>
        <v>25</v>
      </c>
      <c r="Y129" s="104" cm="1">
        <f t="array" ref="Y129">IFERROR(IF(OR(I129&lt;0,I129&gt;4000,X129&lt;55),0,INDEX('SEC Appendix V3'!$B$5:$F$8,_xlfn.IFS(X129&lt;60,1,X129&lt;65,2,X129&lt;68,3,TRUE,4),MATCH(YEAR($R$27),'SEC Appendix V3'!$B$4:$F$4))*IF(I129&lt;=3000,I129,12000-(3*I129))),0)</f>
        <v>0</v>
      </c>
      <c r="Z129" s="106">
        <f t="shared" si="17"/>
        <v>25</v>
      </c>
      <c r="AA129" s="104" cm="1">
        <f t="array" ref="AA129">IFERROR(IF(OR(J129&lt;0,J129&gt;4000,Z129&lt;55),0,INDEX('SEC Appendix V3'!$B$5:$F$8,_xlfn.IFS(Z129&lt;60,1,Z129&lt;65,2,Z129&lt;68,3,TRUE,4),MATCH(YEAR($R$27),'SEC Appendix V3'!$B$4:$F$4))*IF(J129&lt;=3000,J129,12000-(3*J129))),0)</f>
        <v>0</v>
      </c>
      <c r="AB129" s="106">
        <f t="shared" si="18"/>
        <v>25</v>
      </c>
      <c r="AC129" s="104" cm="1">
        <f t="array" ref="AC129">IFERROR(IF(OR(K129&lt;0,K129&gt;4000,AB129&lt;55),0,INDEX('SEC Appendix V3'!$B$5:$F$8,_xlfn.IFS(AB129&lt;60,1,AB129&lt;65,2,AB129&lt;68,3,TRUE,4),MATCH(YEAR($R$27),'SEC Appendix V3'!$B$4:$F$4))*IF(K129&lt;=3000,K129,12000-(3*K129))),0)</f>
        <v>0</v>
      </c>
      <c r="AD129" s="106">
        <f t="shared" si="19"/>
        <v>25</v>
      </c>
      <c r="AE129" s="104" cm="1">
        <f t="array" ref="AE129">IFERROR(IF(OR(L129&lt;0,L129&gt;4000,AD129&lt;55),0,INDEX('SEC Appendix V3'!$B$5:$F$8,_xlfn.IFS(AD129&lt;60,1,AD129&lt;65,2,AD129&lt;68,3,TRUE,4),MATCH(YEAR($R$27),'SEC Appendix V3'!$B$4:$F$4))*IF(L129&lt;=3000,L129,12000-(3*L129))),0)</f>
        <v>0</v>
      </c>
      <c r="AF129" s="106">
        <f t="shared" si="20"/>
        <v>25</v>
      </c>
      <c r="AG129" s="104" cm="1">
        <f t="array" ref="AG129">IFERROR(IF(OR(M129&lt;0,M129&gt;4000,AF129&lt;55),0,INDEX('SEC Appendix V3'!$B$5:$F$8,_xlfn.IFS(AF129&lt;60,1,AF129&lt;65,2,AF129&lt;68,3,TRUE,4),MATCH(YEAR($R$27),'SEC Appendix V3'!$B$4:$F$4))*IF(M129&lt;=3000,M129,12000-(3*M129))),0)</f>
        <v>0</v>
      </c>
      <c r="AH129" s="106">
        <f t="shared" si="21"/>
        <v>25</v>
      </c>
      <c r="AI129" s="104" cm="1">
        <f t="array" ref="AI129">IFERROR(IF(OR(N129&lt;0,N129&gt;4000,AH129&lt;55),0,INDEX('SEC Appendix V3'!$B$5:$F$8,_xlfn.IFS(AH129&lt;60,1,AH129&lt;65,2,AH129&lt;68,3,TRUE,4),MATCH(YEAR($R$27),'SEC Appendix V3'!$B$4:$F$4))*IF(N129&lt;=3000,N129,12000-(3*N129))),0)</f>
        <v>0</v>
      </c>
      <c r="AJ129" s="106">
        <f t="shared" si="22"/>
        <v>25</v>
      </c>
      <c r="AK129" s="104" cm="1">
        <f t="array" ref="AK129">IFERROR(IF(OR(O129&lt;0,O129&gt;4000,AJ129&lt;55),0,INDEX('SEC Appendix V3'!$B$5:$F$8,_xlfn.IFS(AJ129&lt;60,1,AJ129&lt;65,2,AJ129&lt;68,3,TRUE,4),MATCH(YEAR($R$27),'SEC Appendix V3'!$B$4:$F$4))*IF(O129&lt;=3000,O129,12000-(3*O129))),0)</f>
        <v>0</v>
      </c>
      <c r="AL129" s="106">
        <f t="shared" si="23"/>
        <v>25</v>
      </c>
      <c r="AM129" s="104" cm="1">
        <f t="array" ref="AM129">IFERROR(IF(OR(P129&lt;0,P129&gt;4000,AL129&lt;55),0,INDEX('SEC Appendix V3'!$B$5:$F$8,_xlfn.IFS(AL129&lt;60,1,AL129&lt;65,2,AL129&lt;68,3,TRUE,4),MATCH(YEAR($R$27),'SEC Appendix V3'!$B$4:$F$4))*IF(P129&lt;=3000,P129,12000-(3*P129))),0)</f>
        <v>0</v>
      </c>
      <c r="AN129" s="106">
        <f t="shared" si="24"/>
        <v>25</v>
      </c>
      <c r="AO129" s="104" cm="1">
        <f t="array" ref="AO129">IFERROR(IF(OR(Q129&lt;0,Q129&gt;4000,AN129&lt;55),0,INDEX('SEC Appendix V3'!$B$5:$F$8,_xlfn.IFS(AN129&lt;60,1,AN129&lt;65,2,AN129&lt;68,3,TRUE,4),MATCH(YEAR($R$27),'SEC Appendix V3'!$B$4:$F$4))*IF(Q129&lt;=3000,Q129,12000-(3*Q129))),0)</f>
        <v>0</v>
      </c>
      <c r="AP129" s="79">
        <f t="shared" si="25"/>
        <v>0</v>
      </c>
    </row>
    <row r="130" spans="1:42" x14ac:dyDescent="0.35">
      <c r="R130" s="40"/>
      <c r="S130" s="78">
        <f>SUM(S30:S129)</f>
        <v>0</v>
      </c>
      <c r="T130" s="78"/>
      <c r="U130" s="78">
        <f>SUM(U30:U129)</f>
        <v>0</v>
      </c>
      <c r="V130" s="78"/>
      <c r="W130" s="78">
        <f>SUM(W30:W129)</f>
        <v>0</v>
      </c>
      <c r="X130" s="81"/>
      <c r="Y130" s="78">
        <f>SUM(Y30:Y129)</f>
        <v>0</v>
      </c>
      <c r="Z130" s="81"/>
      <c r="AA130" s="78">
        <f>SUM(AA30:AA129)</f>
        <v>0</v>
      </c>
      <c r="AB130" s="81"/>
      <c r="AC130" s="78">
        <f>SUM(AC30:AC129)</f>
        <v>0</v>
      </c>
      <c r="AD130" s="81"/>
      <c r="AE130" s="78">
        <f>SUM(AE30:AE129)</f>
        <v>0</v>
      </c>
      <c r="AF130" s="81"/>
      <c r="AG130" s="78">
        <f>SUM(AG30:AG129)</f>
        <v>0</v>
      </c>
      <c r="AH130" s="81"/>
      <c r="AI130" s="78">
        <f>SUM(AI30:AI129)</f>
        <v>0</v>
      </c>
      <c r="AJ130" s="81"/>
      <c r="AK130" s="78">
        <f>SUM(AK30:AK129)</f>
        <v>0</v>
      </c>
      <c r="AL130" s="81"/>
      <c r="AM130" s="78">
        <f>SUM(AM30:AM129)</f>
        <v>0</v>
      </c>
      <c r="AN130" s="81"/>
      <c r="AO130" s="78">
        <f>SUM(AO30:AO129)</f>
        <v>0</v>
      </c>
      <c r="AP130" s="78">
        <f>SUM(AP30:AP129)</f>
        <v>0</v>
      </c>
    </row>
  </sheetData>
  <sheetProtection algorithmName="SHA-512" hashValue="eA1M796EMLNs97ATJzqLp4UhiNYVUjHXpd9h2MR5bA1YzN1tJV2TbPGzLTd+07oz+bsId3Qq4OdwbsegNmKsyg==" saltValue="EpDPKxoO02ugYCwKtctCCQ==" spinCount="100000" sheet="1" formatCells="0" insertRows="0" insertHyperlinks="0" deleteColumns="0" deleteRows="0" pivotTables="0"/>
  <protectedRanges>
    <protectedRange sqref="B42:D129 F42:Q129" name="Range1"/>
    <protectedRange sqref="F31:Q32 F34:Q35 F37:Q38 F40:Q41 B30:C41" name="Range1_2"/>
    <protectedRange sqref="F30:Q30 F33:Q33 F36:Q36 F39:Q39" name="Range1_1_1"/>
    <protectedRange sqref="D33:D41" name="Range1_3"/>
    <protectedRange sqref="D30:D32" name="Range1_1_2"/>
  </protectedRanges>
  <mergeCells count="38">
    <mergeCell ref="A7:D13"/>
    <mergeCell ref="A17:B17"/>
    <mergeCell ref="A25:V25"/>
    <mergeCell ref="A26:A28"/>
    <mergeCell ref="F26:K26"/>
    <mergeCell ref="L26:Q26"/>
    <mergeCell ref="R26:AC26"/>
    <mergeCell ref="Q27:Q28"/>
    <mergeCell ref="R27:S27"/>
    <mergeCell ref="B26:E26"/>
    <mergeCell ref="E27:E28"/>
    <mergeCell ref="K27:K28"/>
    <mergeCell ref="J27:J28"/>
    <mergeCell ref="I27:I28"/>
    <mergeCell ref="H27:H28"/>
    <mergeCell ref="B27:B28"/>
    <mergeCell ref="C27:C28"/>
    <mergeCell ref="D27:D28"/>
    <mergeCell ref="L27:L28"/>
    <mergeCell ref="M27:M28"/>
    <mergeCell ref="AL27:AM27"/>
    <mergeCell ref="F27:F28"/>
    <mergeCell ref="AN27:AO27"/>
    <mergeCell ref="AD27:AE27"/>
    <mergeCell ref="AD26:AO26"/>
    <mergeCell ref="AP26:AP27"/>
    <mergeCell ref="G27:G28"/>
    <mergeCell ref="AF27:AG27"/>
    <mergeCell ref="AH27:AI27"/>
    <mergeCell ref="AJ27:AK27"/>
    <mergeCell ref="N27:N28"/>
    <mergeCell ref="O27:O28"/>
    <mergeCell ref="P27:P28"/>
    <mergeCell ref="T27:U27"/>
    <mergeCell ref="V27:W27"/>
    <mergeCell ref="X27:Y27"/>
    <mergeCell ref="Z27:AA27"/>
    <mergeCell ref="AB27:AC27"/>
  </mergeCells>
  <conditionalFormatting sqref="A26:B26">
    <cfRule type="cellIs" dxfId="20" priority="21" operator="lessThan">
      <formula>0</formula>
    </cfRule>
  </conditionalFormatting>
  <conditionalFormatting sqref="A29:C29 A30:A33 A34:C129">
    <cfRule type="cellIs" dxfId="19" priority="3" operator="lessThan">
      <formula>0</formula>
    </cfRule>
  </conditionalFormatting>
  <conditionalFormatting sqref="A1:E2">
    <cfRule type="cellIs" dxfId="18" priority="25" operator="lessThan">
      <formula>0</formula>
    </cfRule>
  </conditionalFormatting>
  <conditionalFormatting sqref="A4:E4">
    <cfRule type="cellIs" dxfId="17" priority="17" operator="lessThan">
      <formula>0</formula>
    </cfRule>
  </conditionalFormatting>
  <conditionalFormatting sqref="B30:C32 B33">
    <cfRule type="cellIs" dxfId="16" priority="2" operator="lessThan">
      <formula>0</formula>
    </cfRule>
  </conditionalFormatting>
  <conditionalFormatting sqref="B27:E27">
    <cfRule type="cellIs" dxfId="15" priority="19" operator="lessThan">
      <formula>0</formula>
    </cfRule>
  </conditionalFormatting>
  <conditionalFormatting sqref="C31:C33">
    <cfRule type="cellIs" dxfId="14" priority="1" operator="lessThan">
      <formula>0</formula>
    </cfRule>
  </conditionalFormatting>
  <dataValidations count="1">
    <dataValidation type="whole" allowBlank="1" showInputMessage="1" showErrorMessage="1" errorTitle="SEC capped at $4000" error="Please input $4000 as the qualifying wages should the salary exceed $4000. " sqref="F40:Q1048576 F31:Q32 F34:Q35 F37:Q38" xr:uid="{EE33FB9A-FD4F-4A52-AF1A-B554C7DE76DE}">
      <formula1>0</formula1>
      <formula2>4000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A3EB2-3328-4EBD-91B5-8C0BA4D2A488}">
  <sheetPr codeName="Sheet7">
    <tabColor rgb="FFFFFFCC"/>
  </sheetPr>
  <dimension ref="A1:AP130"/>
  <sheetViews>
    <sheetView workbookViewId="0">
      <selection activeCell="A7" sqref="A7:D13"/>
    </sheetView>
  </sheetViews>
  <sheetFormatPr defaultColWidth="9.1796875" defaultRowHeight="14.5" x14ac:dyDescent="0.35"/>
  <cols>
    <col min="1" max="1" width="19.453125" style="1" customWidth="1"/>
    <col min="2" max="2" width="19.81640625" style="52" customWidth="1"/>
    <col min="3" max="3" width="20.453125" style="52" customWidth="1"/>
    <col min="4" max="4" width="8.54296875" style="52" bestFit="1" customWidth="1"/>
    <col min="5" max="5" width="18.54296875" style="52" hidden="1" customWidth="1"/>
    <col min="6" max="17" width="10.1796875" style="52" bestFit="1" customWidth="1"/>
    <col min="18" max="18" width="6.36328125" style="1" hidden="1" customWidth="1"/>
    <col min="19" max="19" width="10.1796875" style="1" bestFit="1" customWidth="1"/>
    <col min="20" max="20" width="6.36328125" style="1" hidden="1" customWidth="1"/>
    <col min="21" max="21" width="10.1796875" style="1" bestFit="1" customWidth="1"/>
    <col min="22" max="22" width="6.36328125" style="1" hidden="1" customWidth="1"/>
    <col min="23" max="23" width="10.1796875" style="1" bestFit="1" customWidth="1"/>
    <col min="24" max="24" width="6.36328125" style="1" hidden="1" customWidth="1"/>
    <col min="25" max="25" width="10.1796875" style="1" customWidth="1"/>
    <col min="26" max="26" width="6.36328125" style="1" hidden="1" customWidth="1"/>
    <col min="27" max="27" width="10.1796875" style="1" bestFit="1" customWidth="1"/>
    <col min="28" max="28" width="6.36328125" style="1" hidden="1" customWidth="1"/>
    <col min="29" max="29" width="10.1796875" style="1" bestFit="1" customWidth="1"/>
    <col min="30" max="30" width="6.36328125" style="1" hidden="1" customWidth="1"/>
    <col min="31" max="31" width="10.1796875" style="1" bestFit="1" customWidth="1"/>
    <col min="32" max="32" width="6.36328125" style="1" hidden="1" customWidth="1"/>
    <col min="33" max="33" width="10.1796875" style="1" bestFit="1" customWidth="1"/>
    <col min="34" max="34" width="6.36328125" style="1" hidden="1" customWidth="1"/>
    <col min="35" max="35" width="10.1796875" style="1" bestFit="1" customWidth="1"/>
    <col min="36" max="36" width="6.36328125" style="1" hidden="1" customWidth="1"/>
    <col min="37" max="37" width="10.1796875" style="1" bestFit="1" customWidth="1"/>
    <col min="38" max="38" width="6.36328125" style="1" hidden="1" customWidth="1"/>
    <col min="39" max="39" width="10.1796875" style="1" bestFit="1" customWidth="1"/>
    <col min="40" max="40" width="6.36328125" style="1" hidden="1" customWidth="1"/>
    <col min="41" max="41" width="10.1796875" style="1" bestFit="1" customWidth="1"/>
    <col min="42" max="42" width="11.1796875" style="1" bestFit="1" customWidth="1"/>
    <col min="43" max="16384" width="9.1796875" style="1"/>
  </cols>
  <sheetData>
    <row r="1" spans="1:17" ht="31" x14ac:dyDescent="0.7">
      <c r="A1" s="2" t="s">
        <v>84</v>
      </c>
      <c r="B1" s="2"/>
      <c r="C1" s="2"/>
      <c r="D1" s="3"/>
      <c r="E1" s="3"/>
      <c r="F1" s="1"/>
      <c r="G1" s="1"/>
      <c r="H1" s="1"/>
      <c r="I1" s="1"/>
      <c r="J1" s="1"/>
      <c r="K1" s="1"/>
      <c r="L1" s="1"/>
      <c r="M1" s="1"/>
      <c r="N1" s="1"/>
      <c r="O1" s="1"/>
      <c r="P1" s="1"/>
      <c r="Q1" s="1"/>
    </row>
    <row r="2" spans="1:17" ht="21" x14ac:dyDescent="0.45">
      <c r="A2" s="4" t="s">
        <v>6</v>
      </c>
      <c r="B2" s="4"/>
      <c r="C2" s="4"/>
      <c r="D2" s="5"/>
      <c r="E2" s="5"/>
      <c r="F2" s="1"/>
      <c r="G2" s="1"/>
      <c r="H2" s="1"/>
      <c r="I2" s="1"/>
      <c r="J2" s="1"/>
      <c r="K2" s="1"/>
      <c r="L2" s="1"/>
      <c r="M2" s="1"/>
      <c r="N2" s="1"/>
      <c r="O2" s="1"/>
      <c r="P2" s="1"/>
      <c r="Q2" s="1"/>
    </row>
    <row r="3" spans="1:17" x14ac:dyDescent="0.35">
      <c r="B3" s="1"/>
      <c r="C3" s="1"/>
      <c r="D3" s="1"/>
      <c r="E3" s="1"/>
      <c r="F3" s="1"/>
      <c r="G3" s="1"/>
      <c r="H3" s="1"/>
      <c r="I3" s="1"/>
      <c r="J3" s="1"/>
      <c r="K3" s="1"/>
      <c r="L3" s="1"/>
      <c r="M3" s="1"/>
      <c r="N3" s="1"/>
      <c r="O3" s="1"/>
      <c r="P3" s="1"/>
      <c r="Q3" s="1"/>
    </row>
    <row r="4" spans="1:17" ht="18.5" x14ac:dyDescent="0.35">
      <c r="A4" s="29" t="s">
        <v>7</v>
      </c>
      <c r="B4" s="21"/>
      <c r="C4" s="21"/>
      <c r="D4" s="15"/>
      <c r="E4" s="15"/>
      <c r="F4" s="1"/>
      <c r="G4" s="1"/>
      <c r="H4" s="1"/>
      <c r="I4" s="1"/>
      <c r="J4" s="1"/>
      <c r="K4" s="1"/>
      <c r="L4" s="1"/>
      <c r="M4" s="1"/>
      <c r="N4" s="1"/>
      <c r="O4" s="1"/>
      <c r="P4" s="1"/>
      <c r="Q4" s="1"/>
    </row>
    <row r="5" spans="1:17" x14ac:dyDescent="0.35">
      <c r="A5" s="1" t="s">
        <v>8</v>
      </c>
      <c r="B5" s="1"/>
      <c r="C5" s="1"/>
      <c r="D5" s="1"/>
      <c r="E5" s="1"/>
      <c r="F5" s="1"/>
      <c r="G5" s="1"/>
      <c r="H5" s="1"/>
      <c r="I5" s="1"/>
      <c r="J5" s="1"/>
      <c r="K5" s="1"/>
      <c r="L5" s="1"/>
      <c r="M5" s="1"/>
      <c r="N5" s="1"/>
      <c r="O5" s="1"/>
      <c r="P5" s="1"/>
      <c r="Q5" s="1"/>
    </row>
    <row r="6" spans="1:17" x14ac:dyDescent="0.35">
      <c r="B6" s="1"/>
      <c r="C6" s="1"/>
      <c r="D6" s="1"/>
      <c r="E6" s="1"/>
      <c r="F6" s="1"/>
      <c r="G6" s="1"/>
      <c r="H6" s="1"/>
      <c r="I6" s="1"/>
      <c r="J6" s="1"/>
      <c r="K6" s="1"/>
      <c r="L6" s="1"/>
      <c r="M6" s="1"/>
      <c r="N6" s="1"/>
      <c r="O6" s="1"/>
      <c r="P6" s="1"/>
      <c r="Q6" s="1"/>
    </row>
    <row r="7" spans="1:17" ht="15" customHeight="1" x14ac:dyDescent="0.35">
      <c r="A7" s="127" t="s">
        <v>99</v>
      </c>
      <c r="B7" s="127"/>
      <c r="C7" s="127"/>
      <c r="D7" s="127"/>
      <c r="E7" s="107"/>
      <c r="F7" s="1"/>
      <c r="G7" s="1"/>
      <c r="H7" s="1"/>
      <c r="I7" s="1"/>
      <c r="J7" s="1"/>
      <c r="K7" s="1"/>
      <c r="L7" s="1"/>
      <c r="M7" s="1"/>
      <c r="N7" s="1"/>
      <c r="O7" s="1"/>
      <c r="P7" s="1"/>
      <c r="Q7" s="1"/>
    </row>
    <row r="8" spans="1:17" x14ac:dyDescent="0.35">
      <c r="A8" s="127"/>
      <c r="B8" s="127"/>
      <c r="C8" s="127"/>
      <c r="D8" s="127"/>
      <c r="E8" s="107"/>
      <c r="F8" s="1"/>
      <c r="G8" s="1"/>
      <c r="H8" s="1"/>
      <c r="I8" s="1"/>
      <c r="J8" s="1"/>
      <c r="K8" s="1"/>
      <c r="L8" s="1"/>
      <c r="M8" s="1"/>
      <c r="N8" s="1"/>
      <c r="O8" s="1"/>
      <c r="P8" s="1"/>
      <c r="Q8" s="1"/>
    </row>
    <row r="9" spans="1:17" x14ac:dyDescent="0.35">
      <c r="A9" s="127"/>
      <c r="B9" s="127"/>
      <c r="C9" s="127"/>
      <c r="D9" s="127"/>
      <c r="E9" s="107"/>
      <c r="F9" s="1"/>
      <c r="G9" s="1"/>
      <c r="H9" s="1"/>
      <c r="I9" s="1"/>
      <c r="J9" s="1"/>
      <c r="K9" s="1"/>
      <c r="L9" s="1"/>
      <c r="M9" s="1"/>
      <c r="N9" s="1"/>
      <c r="O9" s="1"/>
      <c r="P9" s="1"/>
      <c r="Q9" s="1"/>
    </row>
    <row r="10" spans="1:17" x14ac:dyDescent="0.35">
      <c r="A10" s="127"/>
      <c r="B10" s="127"/>
      <c r="C10" s="127"/>
      <c r="D10" s="127"/>
      <c r="E10" s="107"/>
      <c r="F10" s="1"/>
      <c r="G10" s="1"/>
      <c r="H10" s="10"/>
      <c r="I10" s="1"/>
      <c r="J10" s="1"/>
      <c r="K10" s="1"/>
      <c r="L10" s="1"/>
      <c r="M10" s="1"/>
      <c r="N10" s="1"/>
      <c r="O10" s="1"/>
      <c r="P10" s="1"/>
      <c r="Q10" s="1"/>
    </row>
    <row r="11" spans="1:17" x14ac:dyDescent="0.35">
      <c r="A11" s="127"/>
      <c r="B11" s="127"/>
      <c r="C11" s="127"/>
      <c r="D11" s="127"/>
      <c r="E11" s="107"/>
      <c r="F11" s="1"/>
      <c r="G11" s="1"/>
      <c r="H11" s="1"/>
      <c r="I11" s="1"/>
      <c r="J11" s="1"/>
      <c r="K11" s="1"/>
      <c r="L11" s="1"/>
      <c r="M11" s="1"/>
      <c r="N11" s="1"/>
      <c r="O11" s="1"/>
      <c r="P11" s="1"/>
      <c r="Q11" s="1"/>
    </row>
    <row r="12" spans="1:17" x14ac:dyDescent="0.35">
      <c r="A12" s="127"/>
      <c r="B12" s="127"/>
      <c r="C12" s="127"/>
      <c r="D12" s="127"/>
      <c r="E12" s="107"/>
      <c r="F12" s="1"/>
      <c r="G12" s="1"/>
      <c r="H12" s="1" t="s">
        <v>98</v>
      </c>
      <c r="I12" s="6"/>
      <c r="J12" s="6"/>
      <c r="K12" s="6"/>
      <c r="L12" s="1"/>
      <c r="M12" s="1"/>
      <c r="N12" s="1"/>
      <c r="O12" s="1"/>
      <c r="P12" s="1"/>
      <c r="Q12" s="1"/>
    </row>
    <row r="13" spans="1:17" x14ac:dyDescent="0.35">
      <c r="A13" s="127"/>
      <c r="B13" s="127"/>
      <c r="C13" s="127"/>
      <c r="D13" s="127"/>
      <c r="E13" s="107"/>
      <c r="F13" s="1"/>
      <c r="G13" s="1"/>
      <c r="H13" s="1"/>
      <c r="I13" s="6"/>
      <c r="J13" s="6"/>
      <c r="K13" s="6"/>
      <c r="L13" s="1"/>
      <c r="M13" s="1"/>
      <c r="N13" s="1"/>
      <c r="O13" s="1"/>
      <c r="P13" s="1"/>
      <c r="Q13" s="1"/>
    </row>
    <row r="14" spans="1:17" x14ac:dyDescent="0.35">
      <c r="A14" s="10"/>
      <c r="B14" s="9"/>
      <c r="C14" s="1"/>
      <c r="D14" s="1"/>
      <c r="E14" s="1"/>
      <c r="F14" s="1"/>
      <c r="G14" s="1"/>
      <c r="H14" s="1"/>
      <c r="I14" s="1"/>
      <c r="J14" s="1"/>
      <c r="K14" s="1"/>
      <c r="L14" s="1"/>
      <c r="M14" s="1"/>
      <c r="N14" s="1"/>
      <c r="O14" s="1"/>
      <c r="P14" s="1"/>
      <c r="Q14" s="1"/>
    </row>
    <row r="15" spans="1:17" x14ac:dyDescent="0.35">
      <c r="A15" s="1" t="s">
        <v>83</v>
      </c>
      <c r="B15" s="9"/>
      <c r="C15" s="1"/>
      <c r="D15" s="1"/>
      <c r="E15" s="1"/>
      <c r="F15" s="1"/>
      <c r="G15" s="1"/>
      <c r="H15" s="1"/>
      <c r="I15" s="1"/>
      <c r="J15" s="1"/>
      <c r="K15" s="1"/>
      <c r="L15" s="1"/>
      <c r="M15" s="1"/>
      <c r="N15" s="1"/>
      <c r="O15" s="1"/>
      <c r="P15" s="1"/>
      <c r="Q15" s="1"/>
    </row>
    <row r="16" spans="1:17" x14ac:dyDescent="0.35">
      <c r="B16" s="1"/>
      <c r="C16" s="1"/>
      <c r="D16" s="1"/>
      <c r="E16" s="1"/>
      <c r="F16" s="1"/>
      <c r="G16" s="1"/>
      <c r="H16" s="1"/>
      <c r="I16" s="1"/>
      <c r="J16" s="1"/>
      <c r="K16" s="1"/>
      <c r="L16" s="1"/>
      <c r="M16" s="1"/>
      <c r="N16" s="1"/>
      <c r="O16" s="1"/>
      <c r="P16" s="1"/>
      <c r="Q16" s="1"/>
    </row>
    <row r="17" spans="1:42" ht="15.5" x14ac:dyDescent="0.35">
      <c r="A17" s="128" t="s">
        <v>9</v>
      </c>
      <c r="B17" s="128"/>
      <c r="C17" s="1"/>
      <c r="D17" s="1"/>
      <c r="E17" s="1"/>
      <c r="F17" s="1"/>
      <c r="G17" s="1"/>
      <c r="H17" s="1"/>
      <c r="I17" s="1"/>
      <c r="J17" s="1"/>
      <c r="K17" s="1"/>
      <c r="L17" s="1"/>
      <c r="M17" s="1"/>
      <c r="N17" s="1"/>
      <c r="O17" s="1"/>
      <c r="P17" s="1"/>
      <c r="Q17" s="1"/>
    </row>
    <row r="18" spans="1:42" ht="29" x14ac:dyDescent="0.35">
      <c r="A18" s="16" t="s">
        <v>93</v>
      </c>
      <c r="B18" s="82">
        <f>SUM(S130,U130,W130,Y130,AA130,AC130)</f>
        <v>0</v>
      </c>
      <c r="C18" s="1"/>
      <c r="D18" s="1"/>
      <c r="E18" s="1"/>
      <c r="F18" s="1"/>
      <c r="G18" s="11"/>
      <c r="H18" s="17"/>
      <c r="I18" s="17"/>
      <c r="J18" s="1"/>
      <c r="K18" s="1"/>
      <c r="L18" s="1"/>
      <c r="M18" s="1"/>
      <c r="N18" s="1"/>
      <c r="O18" s="1"/>
      <c r="P18" s="1"/>
      <c r="Q18" s="1"/>
    </row>
    <row r="19" spans="1:42" ht="29" x14ac:dyDescent="0.35">
      <c r="A19" s="16" t="s">
        <v>94</v>
      </c>
      <c r="B19" s="82">
        <f>SUM(AE130,AG130,AI130,AK130,AM130,AO130)</f>
        <v>0</v>
      </c>
      <c r="C19" s="1"/>
      <c r="D19" s="1"/>
      <c r="E19" s="1"/>
      <c r="F19" s="1"/>
      <c r="G19" s="1"/>
      <c r="H19" s="1"/>
      <c r="I19" s="1"/>
      <c r="J19" s="1"/>
      <c r="K19" s="1"/>
      <c r="L19" s="1"/>
      <c r="M19" s="1"/>
      <c r="N19" s="1"/>
      <c r="O19" s="1"/>
      <c r="P19" s="1"/>
      <c r="Q19" s="1"/>
    </row>
    <row r="20" spans="1:42" ht="15" customHeight="1" x14ac:dyDescent="0.35">
      <c r="A20" s="23" t="s">
        <v>95</v>
      </c>
      <c r="B20" s="83">
        <f>SUM(B18:B19)</f>
        <v>0</v>
      </c>
      <c r="C20" s="1"/>
      <c r="D20" s="1"/>
      <c r="E20" s="1"/>
      <c r="F20" s="1"/>
      <c r="G20" s="1"/>
      <c r="H20" s="1"/>
      <c r="I20" s="1"/>
      <c r="J20" s="1"/>
      <c r="K20" s="1"/>
      <c r="L20" s="1"/>
      <c r="M20" s="1"/>
      <c r="N20" s="1"/>
      <c r="O20" s="1"/>
      <c r="P20" s="1"/>
      <c r="Q20" s="1"/>
    </row>
    <row r="21" spans="1:42" ht="14.25" customHeight="1" x14ac:dyDescent="0.35">
      <c r="A21" s="33"/>
      <c r="B21" s="34"/>
      <c r="C21" s="1"/>
      <c r="D21" s="1"/>
      <c r="E21" s="1"/>
      <c r="F21" s="1"/>
      <c r="G21" s="1"/>
      <c r="H21" s="1"/>
      <c r="I21" s="1"/>
      <c r="J21" s="1"/>
      <c r="K21" s="1"/>
      <c r="L21" s="1"/>
      <c r="M21" s="1"/>
      <c r="N21" s="1"/>
      <c r="O21" s="1"/>
      <c r="P21" s="1"/>
      <c r="Q21" s="1"/>
    </row>
    <row r="22" spans="1:42" ht="14.25" customHeight="1" x14ac:dyDescent="0.35">
      <c r="A22" s="33"/>
      <c r="B22" s="34"/>
      <c r="C22" s="1"/>
      <c r="D22" s="1"/>
      <c r="E22" s="1"/>
      <c r="F22" s="1"/>
      <c r="G22" s="1"/>
      <c r="H22" s="1"/>
      <c r="I22" s="1"/>
      <c r="J22" s="1"/>
      <c r="K22" s="1"/>
      <c r="L22" s="1"/>
      <c r="M22" s="1"/>
      <c r="N22" s="1"/>
      <c r="O22" s="1"/>
      <c r="P22" s="1"/>
      <c r="Q22" s="1"/>
    </row>
    <row r="23" spans="1:42" ht="14.25" customHeight="1" x14ac:dyDescent="0.35">
      <c r="A23" s="35" t="s">
        <v>13</v>
      </c>
      <c r="B23" s="37"/>
      <c r="C23" s="36"/>
      <c r="D23" s="36"/>
      <c r="E23" s="36"/>
      <c r="F23" s="36"/>
      <c r="G23" s="36"/>
      <c r="H23" s="1"/>
      <c r="I23" s="1"/>
      <c r="J23" s="1"/>
      <c r="K23" s="1"/>
      <c r="L23" s="1"/>
      <c r="M23" s="1"/>
      <c r="N23" s="1"/>
      <c r="O23" s="1"/>
      <c r="P23" s="1"/>
      <c r="Q23" s="1"/>
    </row>
    <row r="24" spans="1:42" x14ac:dyDescent="0.35">
      <c r="B24" s="1"/>
      <c r="C24" s="1"/>
      <c r="D24" s="1"/>
      <c r="E24" s="1"/>
      <c r="F24" s="1"/>
      <c r="G24" s="1"/>
      <c r="H24" s="1"/>
      <c r="I24" s="1"/>
      <c r="J24" s="1"/>
      <c r="K24" s="1"/>
      <c r="L24" s="1"/>
      <c r="M24" s="1"/>
      <c r="N24" s="1"/>
      <c r="O24" s="1"/>
      <c r="P24" s="1"/>
      <c r="Q24" s="1"/>
      <c r="U24" s="9"/>
    </row>
    <row r="25" spans="1:42" x14ac:dyDescent="0.35">
      <c r="A25" s="126" t="s">
        <v>14</v>
      </c>
      <c r="B25" s="126"/>
      <c r="C25" s="126"/>
      <c r="D25" s="126"/>
      <c r="E25" s="126"/>
      <c r="F25" s="126"/>
      <c r="G25" s="126"/>
      <c r="H25" s="126"/>
      <c r="I25" s="126"/>
      <c r="J25" s="126"/>
      <c r="K25" s="126"/>
      <c r="L25" s="126"/>
      <c r="M25" s="126"/>
      <c r="N25" s="126"/>
      <c r="O25" s="126"/>
      <c r="P25" s="126"/>
      <c r="Q25" s="126"/>
      <c r="R25" s="126"/>
      <c r="S25" s="126"/>
      <c r="T25" s="126"/>
      <c r="U25" s="126"/>
      <c r="V25" s="126"/>
      <c r="W25" s="39"/>
      <c r="X25" s="39"/>
      <c r="Y25" s="39"/>
      <c r="Z25" s="39"/>
      <c r="AA25" s="39"/>
      <c r="AB25" s="39"/>
      <c r="AC25" s="39"/>
      <c r="AD25" s="39"/>
      <c r="AE25" s="39"/>
      <c r="AF25" s="39"/>
      <c r="AG25" s="39"/>
      <c r="AH25" s="39"/>
      <c r="AI25" s="39"/>
      <c r="AJ25" s="39"/>
      <c r="AK25" s="39"/>
      <c r="AL25" s="39"/>
      <c r="AM25" s="39"/>
      <c r="AN25" s="39"/>
      <c r="AO25" s="39"/>
      <c r="AP25" s="39"/>
    </row>
    <row r="26" spans="1:42" ht="17.25" customHeight="1" x14ac:dyDescent="0.35">
      <c r="A26" s="118" t="s">
        <v>15</v>
      </c>
      <c r="B26" s="123" t="s">
        <v>16</v>
      </c>
      <c r="C26" s="123"/>
      <c r="D26" s="123"/>
      <c r="E26" s="123"/>
      <c r="F26" s="123" t="s">
        <v>85</v>
      </c>
      <c r="G26" s="123"/>
      <c r="H26" s="123"/>
      <c r="I26" s="123"/>
      <c r="J26" s="123"/>
      <c r="K26" s="123"/>
      <c r="L26" s="123" t="s">
        <v>86</v>
      </c>
      <c r="M26" s="123"/>
      <c r="N26" s="123"/>
      <c r="O26" s="123"/>
      <c r="P26" s="123"/>
      <c r="Q26" s="123"/>
      <c r="R26" s="130" t="s">
        <v>89</v>
      </c>
      <c r="S26" s="131"/>
      <c r="T26" s="131"/>
      <c r="U26" s="131"/>
      <c r="V26" s="131"/>
      <c r="W26" s="131"/>
      <c r="X26" s="131"/>
      <c r="Y26" s="131"/>
      <c r="Z26" s="131"/>
      <c r="AA26" s="131"/>
      <c r="AB26" s="131"/>
      <c r="AC26" s="132"/>
      <c r="AD26" s="130" t="s">
        <v>90</v>
      </c>
      <c r="AE26" s="131"/>
      <c r="AF26" s="131"/>
      <c r="AG26" s="131"/>
      <c r="AH26" s="131"/>
      <c r="AI26" s="131"/>
      <c r="AJ26" s="131"/>
      <c r="AK26" s="131"/>
      <c r="AL26" s="131"/>
      <c r="AM26" s="131"/>
      <c r="AN26" s="131"/>
      <c r="AO26" s="132"/>
      <c r="AP26" s="116" t="s">
        <v>21</v>
      </c>
    </row>
    <row r="27" spans="1:42" s="13" customFormat="1" x14ac:dyDescent="0.35">
      <c r="A27" s="119"/>
      <c r="B27" s="136" t="s">
        <v>22</v>
      </c>
      <c r="C27" s="136" t="s">
        <v>23</v>
      </c>
      <c r="D27" s="136" t="s">
        <v>24</v>
      </c>
      <c r="E27" s="134" t="s">
        <v>96</v>
      </c>
      <c r="F27" s="135">
        <v>46023</v>
      </c>
      <c r="G27" s="135">
        <v>46054</v>
      </c>
      <c r="H27" s="135">
        <v>46082</v>
      </c>
      <c r="I27" s="135">
        <v>46113</v>
      </c>
      <c r="J27" s="135">
        <v>46143</v>
      </c>
      <c r="K27" s="135">
        <v>46174</v>
      </c>
      <c r="L27" s="121">
        <v>46204</v>
      </c>
      <c r="M27" s="121">
        <v>46235</v>
      </c>
      <c r="N27" s="121">
        <v>46266</v>
      </c>
      <c r="O27" s="121">
        <v>46296</v>
      </c>
      <c r="P27" s="121">
        <v>46327</v>
      </c>
      <c r="Q27" s="121">
        <v>46357</v>
      </c>
      <c r="R27" s="124">
        <v>46023</v>
      </c>
      <c r="S27" s="125"/>
      <c r="T27" s="124">
        <v>46054</v>
      </c>
      <c r="U27" s="133"/>
      <c r="V27" s="124">
        <v>46082</v>
      </c>
      <c r="W27" s="125"/>
      <c r="X27" s="124">
        <v>46113</v>
      </c>
      <c r="Y27" s="133"/>
      <c r="Z27" s="124">
        <v>46143</v>
      </c>
      <c r="AA27" s="125"/>
      <c r="AB27" s="124">
        <v>46174</v>
      </c>
      <c r="AC27" s="133"/>
      <c r="AD27" s="124">
        <v>46204</v>
      </c>
      <c r="AE27" s="125"/>
      <c r="AF27" s="124">
        <v>46235</v>
      </c>
      <c r="AG27" s="133"/>
      <c r="AH27" s="124">
        <v>46266</v>
      </c>
      <c r="AI27" s="125"/>
      <c r="AJ27" s="124">
        <v>46296</v>
      </c>
      <c r="AK27" s="133"/>
      <c r="AL27" s="124">
        <v>46327</v>
      </c>
      <c r="AM27" s="125"/>
      <c r="AN27" s="124">
        <v>46357</v>
      </c>
      <c r="AO27" s="133"/>
      <c r="AP27" s="117"/>
    </row>
    <row r="28" spans="1:42" s="13" customFormat="1" x14ac:dyDescent="0.35">
      <c r="A28" s="120"/>
      <c r="B28" s="117"/>
      <c r="C28" s="117"/>
      <c r="D28" s="117"/>
      <c r="E28" s="117"/>
      <c r="F28" s="122"/>
      <c r="G28" s="122"/>
      <c r="H28" s="122"/>
      <c r="I28" s="122"/>
      <c r="J28" s="122"/>
      <c r="K28" s="122"/>
      <c r="L28" s="122"/>
      <c r="M28" s="122"/>
      <c r="N28" s="122"/>
      <c r="O28" s="122"/>
      <c r="P28" s="122"/>
      <c r="Q28" s="122"/>
      <c r="R28" s="48" t="s">
        <v>25</v>
      </c>
      <c r="S28" s="38" t="s">
        <v>26</v>
      </c>
      <c r="T28" s="48" t="s">
        <v>25</v>
      </c>
      <c r="U28" s="38" t="s">
        <v>26</v>
      </c>
      <c r="V28" s="48" t="s">
        <v>25</v>
      </c>
      <c r="W28" s="38" t="s">
        <v>26</v>
      </c>
      <c r="X28" s="48" t="s">
        <v>25</v>
      </c>
      <c r="Y28" s="38" t="s">
        <v>26</v>
      </c>
      <c r="Z28" s="48" t="s">
        <v>25</v>
      </c>
      <c r="AA28" s="38" t="s">
        <v>26</v>
      </c>
      <c r="AB28" s="48" t="s">
        <v>25</v>
      </c>
      <c r="AC28" s="38" t="s">
        <v>26</v>
      </c>
      <c r="AD28" s="48" t="s">
        <v>25</v>
      </c>
      <c r="AE28" s="38" t="s">
        <v>26</v>
      </c>
      <c r="AF28" s="48" t="s">
        <v>25</v>
      </c>
      <c r="AG28" s="38" t="s">
        <v>26</v>
      </c>
      <c r="AH28" s="48" t="s">
        <v>25</v>
      </c>
      <c r="AI28" s="38" t="s">
        <v>26</v>
      </c>
      <c r="AJ28" s="48" t="s">
        <v>25</v>
      </c>
      <c r="AK28" s="38" t="s">
        <v>26</v>
      </c>
      <c r="AL28" s="48" t="s">
        <v>25</v>
      </c>
      <c r="AM28" s="38" t="s">
        <v>26</v>
      </c>
      <c r="AN28" s="48" t="s">
        <v>25</v>
      </c>
      <c r="AO28" s="38" t="s">
        <v>26</v>
      </c>
      <c r="AP28" s="22"/>
    </row>
    <row r="29" spans="1:42" s="32" customFormat="1" x14ac:dyDescent="0.35">
      <c r="A29" s="24" t="s">
        <v>27</v>
      </c>
      <c r="B29" s="25" t="s">
        <v>28</v>
      </c>
      <c r="C29" s="25" t="s">
        <v>29</v>
      </c>
      <c r="D29" s="30">
        <v>21976</v>
      </c>
      <c r="E29" s="30" t="str">
        <f>TEXT(D29,"Mmm-YY")</f>
        <v>Mar-60</v>
      </c>
      <c r="F29" s="31">
        <v>1500</v>
      </c>
      <c r="G29" s="31">
        <v>1500</v>
      </c>
      <c r="H29" s="31">
        <v>1500</v>
      </c>
      <c r="I29" s="31">
        <v>1500</v>
      </c>
      <c r="J29" s="31">
        <v>1500</v>
      </c>
      <c r="K29" s="31">
        <v>1500</v>
      </c>
      <c r="L29" s="31">
        <v>1500</v>
      </c>
      <c r="M29" s="31">
        <v>1500</v>
      </c>
      <c r="N29" s="31">
        <v>1500</v>
      </c>
      <c r="O29" s="31">
        <v>1500</v>
      </c>
      <c r="P29" s="31">
        <v>1500</v>
      </c>
      <c r="Q29" s="31">
        <v>1500</v>
      </c>
      <c r="R29" s="49">
        <f>ROUNDDOWN(YEARFRAC($E29,R$27),0)</f>
        <v>65</v>
      </c>
      <c r="S29" s="73" cm="1">
        <f t="array" ref="S29">IFERROR(IF(OR(F29&lt;0,F29&gt;4000,R29&lt;55),0,INDEX('SEC Appendix V4'!$B$5:$G$8,_xlfn.IFS(R29&lt;60,1,R29&lt;65,2,R29&lt;69,3,TRUE,4),MATCH(YEAR($R$27),'SEC Appendix V4'!$B$4:$G$4))*IF(F29&lt;=3000,F29,12000-(3*F29))),0)</f>
        <v>60</v>
      </c>
      <c r="T29" s="74">
        <f>ROUNDDOWN(YEARFRAC($E29,T$27),0)</f>
        <v>65</v>
      </c>
      <c r="U29" s="73" cm="1">
        <f t="array" ref="U29">IFERROR(IF(OR(G29&lt;0,G29&gt;4000,T29&lt;55),0,INDEX('SEC Appendix V4'!$B$5:$G$8,_xlfn.IFS(T29&lt;60,1,T29&lt;65,2,T29&lt;69,3,TRUE,4),MATCH(YEAR($R$27),'SEC Appendix V4'!$B$4:$G$4))*IF(G29&lt;=3000,G29,12000-(3*G29))),0)</f>
        <v>60</v>
      </c>
      <c r="V29" s="74">
        <f>ROUNDDOWN(YEARFRAC($E29,V$27),0)</f>
        <v>66</v>
      </c>
      <c r="W29" s="73" cm="1">
        <f t="array" ref="W29">IFERROR(IF(OR(H29&lt;0,H29&gt;4000,V29&lt;55),0,INDEX('SEC Appendix V4'!$B$5:$G$8,_xlfn.IFS(V29&lt;60,1,V29&lt;65,2,V29&lt;69,3,TRUE,4),MATCH(YEAR($R$27),'SEC Appendix V4'!$B$4:$G$4))*IF(H29&lt;=3000,H29,12000-(3*H29))),0)</f>
        <v>60</v>
      </c>
      <c r="X29" s="74">
        <f>ROUNDDOWN(YEARFRAC($E29,X$27),0)</f>
        <v>66</v>
      </c>
      <c r="Y29" s="73" cm="1">
        <f t="array" ref="Y29">IFERROR(IF(OR(I29&lt;0,I29&gt;4000,X29&lt;55),0,INDEX('SEC Appendix V4'!$B$5:$G$8,_xlfn.IFS(X29&lt;60,1,X29&lt;65,2,X29&lt;69,3,TRUE,4),MATCH(YEAR($R$27),'SEC Appendix V4'!$B$4:$G$4))*IF(I29&lt;=3000,I29,12000-(3*I29))),0)</f>
        <v>60</v>
      </c>
      <c r="Z29" s="74">
        <f>ROUNDDOWN(YEARFRAC($E29,Z$27),0)</f>
        <v>66</v>
      </c>
      <c r="AA29" s="73" cm="1">
        <f t="array" ref="AA29">IFERROR(IF(OR(J29&lt;0,J29&gt;4000,Z29&lt;55),0,INDEX('SEC Appendix V4'!$B$5:$G$8,_xlfn.IFS(Z29&lt;60,1,Z29&lt;65,2,Z29&lt;69,3,TRUE,4),MATCH(YEAR($R$27),'SEC Appendix V4'!$B$4:$G$4))*IF(J29&lt;=3000,J29,12000-(3*J29))),0)</f>
        <v>60</v>
      </c>
      <c r="AB29" s="74">
        <f>ROUNDDOWN(YEARFRAC($E29,AB$27),0)</f>
        <v>66</v>
      </c>
      <c r="AC29" s="73" cm="1">
        <f t="array" ref="AC29">IFERROR(IF(OR(K29&lt;0,K29&gt;4000,AB29&lt;55),0,INDEX('SEC Appendix V4'!$B$5:$G$8,_xlfn.IFS(AB29&lt;60,1,AB29&lt;65,2,AB29&lt;69,3,TRUE,4),MATCH(YEAR($R$27),'SEC Appendix V4'!$B$4:$G$4))*IF(K29&lt;=3000,K29,12000-(3*K29))),0)</f>
        <v>60</v>
      </c>
      <c r="AD29" s="74">
        <f>ROUNDDOWN(YEARFRAC($E29,AD$27),0)</f>
        <v>66</v>
      </c>
      <c r="AE29" s="73" cm="1">
        <f t="array" ref="AE29">IFERROR(IF(OR(L29&lt;0,L29&gt;4000,AD29&lt;55),0,INDEX('SEC Appendix V4'!$B$5:$G$8,_xlfn.IFS(AD29&lt;60,1,AD29&lt;65,2,AD29&lt;69,3,TRUE,4),MATCH(YEAR($R$27),'SEC Appendix V4'!$B$4:$G$4))*IF(L29&lt;=3000,L29,12000-(3*L29))),0)</f>
        <v>60</v>
      </c>
      <c r="AF29" s="74">
        <f>ROUNDDOWN(YEARFRAC($E29,AF$27),0)</f>
        <v>66</v>
      </c>
      <c r="AG29" s="73" cm="1">
        <f t="array" ref="AG29">IFERROR(IF(OR(M29&lt;0,M29&gt;4000,AF29&lt;55),0,INDEX('SEC Appendix V4'!$B$5:$G$8,_xlfn.IFS(AF29&lt;60,1,AF29&lt;65,2,AF29&lt;69,3,TRUE,4),MATCH(YEAR($R$27),'SEC Appendix V4'!$B$4:$G$4))*IF(M29&lt;=3000,M29,12000-(3*M29))),0)</f>
        <v>60</v>
      </c>
      <c r="AH29" s="74">
        <f>ROUNDDOWN(YEARFRAC($E29,AH$27),0)</f>
        <v>66</v>
      </c>
      <c r="AI29" s="73" cm="1">
        <f t="array" ref="AI29">IFERROR(IF(OR(N29&lt;0,N29&gt;4000,AH29&lt;55),0,INDEX('SEC Appendix V4'!$B$5:$G$8,_xlfn.IFS(AH29&lt;60,1,AH29&lt;65,2,AH29&lt;69,3,TRUE,4),MATCH(YEAR($R$27),'SEC Appendix V4'!$B$4:$G$4))*IF(N29&lt;=3000,N29,12000-(3*N29))),0)</f>
        <v>60</v>
      </c>
      <c r="AJ29" s="74">
        <f>ROUNDDOWN(YEARFRAC($E29,AJ$27),0)</f>
        <v>66</v>
      </c>
      <c r="AK29" s="73" cm="1">
        <f t="array" ref="AK29">IFERROR(IF(OR(O29&lt;0,O29&gt;4000,AJ29&lt;55),0,INDEX('SEC Appendix V4'!$B$5:$G$8,_xlfn.IFS(AJ29&lt;60,1,AJ29&lt;65,2,AJ29&lt;69,3,TRUE,4),MATCH(YEAR($R$27),'SEC Appendix V4'!$B$4:$G$4))*IF(O29&lt;=3000,O29,12000-(3*O29))),0)</f>
        <v>60</v>
      </c>
      <c r="AL29" s="74">
        <f>ROUNDDOWN(YEARFRAC($E29,AL$27),0)</f>
        <v>66</v>
      </c>
      <c r="AM29" s="73" cm="1">
        <f t="array" ref="AM29">IFERROR(IF(OR(P29&lt;0,P29&gt;4000,AL29&lt;55),0,INDEX('SEC Appendix V4'!$B$5:$G$8,_xlfn.IFS(AL29&lt;60,1,AL29&lt;65,2,AL29&lt;69,3,TRUE,4),MATCH(YEAR($R$27),'SEC Appendix V4'!$B$4:$G$4))*IF(P29&lt;=3000,P29,12000-(3*P29))),0)</f>
        <v>60</v>
      </c>
      <c r="AN29" s="74">
        <f>ROUNDDOWN(YEARFRAC($E29,AN$27),0)</f>
        <v>66</v>
      </c>
      <c r="AO29" s="73" cm="1">
        <f t="array" ref="AO29">IFERROR(IF(OR(Q29&lt;0,Q29&gt;4000,AN29&lt;55),0,INDEX('SEC Appendix V4'!$B$5:$G$8,_xlfn.IFS(AN29&lt;60,1,AN29&lt;65,2,AN29&lt;69,3,TRUE,4),MATCH(YEAR($R$27),'SEC Appendix V4'!$B$4:$G$4))*IF(Q29&lt;=3000,Q29,12000-(3*Q29))),0)</f>
        <v>60</v>
      </c>
      <c r="AP29" s="75">
        <f>S29+U29+W29+Y29+AA29+AC29+AE29+AG29+AI29+AK29+AM29+AO29</f>
        <v>720</v>
      </c>
    </row>
    <row r="30" spans="1:42" s="68" customFormat="1" x14ac:dyDescent="0.35">
      <c r="A30" s="69">
        <v>1</v>
      </c>
      <c r="B30" s="53"/>
      <c r="C30" s="53"/>
      <c r="D30" s="54"/>
      <c r="E30" s="30" t="str">
        <f t="shared" ref="E30:E40" si="0">TEXT(D30,"Mmm-YY")</f>
        <v>Jan-00</v>
      </c>
      <c r="F30" s="71"/>
      <c r="G30" s="71"/>
      <c r="H30" s="71"/>
      <c r="I30" s="71"/>
      <c r="J30" s="71"/>
      <c r="K30" s="71"/>
      <c r="L30" s="71"/>
      <c r="M30" s="71"/>
      <c r="N30" s="71"/>
      <c r="O30" s="71"/>
      <c r="P30" s="71"/>
      <c r="Q30" s="71"/>
      <c r="R30" s="50">
        <f>ROUNDDOWN(YEARFRAC($E30,R$27),0)</f>
        <v>26</v>
      </c>
      <c r="S30" s="104" cm="1">
        <f t="array" ref="S30">IFERROR(IF(OR(F30&lt;0,F30&gt;4000,R30&lt;55),0,INDEX('SEC Appendix V4'!$B$5:$G$8,_xlfn.IFS(R30&lt;60,1,R30&lt;65,2,R30&lt;69,3,TRUE,4),MATCH(YEAR($R$27),'SEC Appendix V4'!$B$4:$G$4))*IF(F30&lt;=3000,F30,12000-(3*F30))),0)</f>
        <v>0</v>
      </c>
      <c r="T30" s="106">
        <f>ROUNDDOWN(YEARFRAC($E30,T$27),0)</f>
        <v>26</v>
      </c>
      <c r="U30" s="104" cm="1">
        <f t="array" ref="U30">IFERROR(IF(OR(G30&lt;0,G30&gt;4000,T30&lt;55),0,INDEX('SEC Appendix V4'!$B$5:$G$8,_xlfn.IFS(T30&lt;60,1,T30&lt;65,2,T30&lt;69,3,TRUE,4),MATCH(YEAR($R$27),'SEC Appendix V4'!$B$4:$G$4))*IF(G30&lt;=3000,G30,12000-(3*G30))),0)</f>
        <v>0</v>
      </c>
      <c r="V30" s="106">
        <f>ROUNDDOWN(YEARFRAC($E30,V$27),0)</f>
        <v>26</v>
      </c>
      <c r="W30" s="104" cm="1">
        <f t="array" ref="W30">IFERROR(IF(OR(H30&lt;0,H30&gt;4000,V30&lt;55),0,INDEX('SEC Appendix V4'!$B$5:$G$8,_xlfn.IFS(V30&lt;60,1,V30&lt;65,2,V30&lt;69,3,TRUE,4),MATCH(YEAR($R$27),'SEC Appendix V4'!$B$4:$G$4))*IF(H30&lt;=3000,H30,12000-(3*H30))),0)</f>
        <v>0</v>
      </c>
      <c r="X30" s="106">
        <f>ROUNDDOWN(YEARFRAC($E30,X$27),0)</f>
        <v>26</v>
      </c>
      <c r="Y30" s="104" cm="1">
        <f t="array" ref="Y30">IFERROR(IF(OR(I30&lt;0,I30&gt;4000,X30&lt;55),0,INDEX('SEC Appendix V4'!$B$5:$G$8,_xlfn.IFS(X30&lt;60,1,X30&lt;65,2,X30&lt;69,3,TRUE,4),MATCH(YEAR($R$27),'SEC Appendix V4'!$B$4:$G$4))*IF(I30&lt;=3000,I30,12000-(3*I30))),0)</f>
        <v>0</v>
      </c>
      <c r="Z30" s="106">
        <f>ROUNDDOWN(YEARFRAC($E30,Z$27),0)</f>
        <v>26</v>
      </c>
      <c r="AA30" s="104" cm="1">
        <f t="array" ref="AA30">IFERROR(IF(OR(J30&lt;0,J30&gt;4000,Z30&lt;55),0,INDEX('SEC Appendix V4'!$B$5:$G$8,_xlfn.IFS(Z30&lt;60,1,Z30&lt;65,2,Z30&lt;69,3,TRUE,4),MATCH(YEAR($R$27),'SEC Appendix V4'!$B$4:$G$4))*IF(J30&lt;=3000,J30,12000-(3*J30))),0)</f>
        <v>0</v>
      </c>
      <c r="AB30" s="106">
        <f>ROUNDDOWN(YEARFRAC($E30,AB$27),0)</f>
        <v>26</v>
      </c>
      <c r="AC30" s="104" cm="1">
        <f t="array" ref="AC30">IFERROR(IF(OR(K30&lt;0,K30&gt;4000,AB30&lt;55),0,INDEX('SEC Appendix V4'!$B$5:$G$8,_xlfn.IFS(AB30&lt;60,1,AB30&lt;65,2,AB30&lt;69,3,TRUE,4),MATCH(YEAR($R$27),'SEC Appendix V4'!$B$4:$G$4))*IF(K30&lt;=3000,K30,12000-(3*K30))),0)</f>
        <v>0</v>
      </c>
      <c r="AD30" s="106">
        <f>ROUNDDOWN(YEARFRAC($E30,AD$27),0)</f>
        <v>26</v>
      </c>
      <c r="AE30" s="104" cm="1">
        <f t="array" ref="AE30">IFERROR(IF(OR(L30&lt;0,L30&gt;4000,AD30&lt;55),0,INDEX('SEC Appendix V4'!$B$5:$G$8,_xlfn.IFS(AD30&lt;60,1,AD30&lt;65,2,AD30&lt;69,3,TRUE,4),MATCH(YEAR($R$27),'SEC Appendix V4'!$B$4:$G$4))*IF(L30&lt;=3000,L30,12000-(3*L30))),0)</f>
        <v>0</v>
      </c>
      <c r="AF30" s="106">
        <f>ROUNDDOWN(YEARFRAC($E30,AF$27),0)</f>
        <v>26</v>
      </c>
      <c r="AG30" s="104" cm="1">
        <f t="array" ref="AG30">IFERROR(IF(OR(M30&lt;0,M30&gt;4000,AF30&lt;55),0,INDEX('SEC Appendix V4'!$B$5:$G$8,_xlfn.IFS(AF30&lt;60,1,AF30&lt;65,2,AF30&lt;69,3,TRUE,4),MATCH(YEAR($R$27),'SEC Appendix V4'!$B$4:$G$4))*IF(M30&lt;=3000,M30,12000-(3*M30))),0)</f>
        <v>0</v>
      </c>
      <c r="AH30" s="106">
        <f>ROUNDDOWN(YEARFRAC($E30,AH$27),0)</f>
        <v>26</v>
      </c>
      <c r="AI30" s="104" cm="1">
        <f t="array" ref="AI30">IFERROR(IF(OR(N30&lt;0,N30&gt;4000,AH30&lt;55),0,INDEX('SEC Appendix V4'!$B$5:$G$8,_xlfn.IFS(AH30&lt;60,1,AH30&lt;65,2,AH30&lt;69,3,TRUE,4),MATCH(YEAR($R$27),'SEC Appendix V4'!$B$4:$G$4))*IF(N30&lt;=3000,N30,12000-(3*N30))),0)</f>
        <v>0</v>
      </c>
      <c r="AJ30" s="106">
        <f>ROUNDDOWN(YEARFRAC($E30,AJ$27),0)</f>
        <v>26</v>
      </c>
      <c r="AK30" s="104" cm="1">
        <f t="array" ref="AK30">IFERROR(IF(OR(O30&lt;0,O30&gt;4000,AJ30&lt;55),0,INDEX('SEC Appendix V4'!$B$5:$G$8,_xlfn.IFS(AJ30&lt;60,1,AJ30&lt;65,2,AJ30&lt;69,3,TRUE,4),MATCH(YEAR($R$27),'SEC Appendix V4'!$B$4:$G$4))*IF(O30&lt;=3000,O30,12000-(3*O30))),0)</f>
        <v>0</v>
      </c>
      <c r="AL30" s="106">
        <f>ROUNDDOWN(YEARFRAC($E30,AL$27),0)</f>
        <v>26</v>
      </c>
      <c r="AM30" s="104" cm="1">
        <f t="array" ref="AM30">IFERROR(IF(OR(P30&lt;0,P30&gt;4000,AL30&lt;55),0,INDEX('SEC Appendix V4'!$B$5:$G$8,_xlfn.IFS(AL30&lt;60,1,AL30&lt;65,2,AL30&lt;69,3,TRUE,4),MATCH(YEAR($R$27),'SEC Appendix V4'!$B$4:$G$4))*IF(P30&lt;=3000,P30,12000-(3*P30))),0)</f>
        <v>0</v>
      </c>
      <c r="AN30" s="106">
        <f>ROUNDDOWN(YEARFRAC($E30,AN$27),0)</f>
        <v>26</v>
      </c>
      <c r="AO30" s="104" cm="1">
        <f t="array" ref="AO30">IFERROR(IF(OR(Q30&lt;0,Q30&gt;4000,AN30&lt;55),0,INDEX('SEC Appendix V4'!$B$5:$G$8,_xlfn.IFS(AN30&lt;60,1,AN30&lt;65,2,AN30&lt;69,3,TRUE,4),MATCH(YEAR($R$27),'SEC Appendix V4'!$B$4:$G$4))*IF(Q30&lt;=3000,Q30,12000-(3*Q30))),0)</f>
        <v>0</v>
      </c>
      <c r="AP30" s="79">
        <f t="shared" ref="AP30:AP93" si="1">S30+U30+W30+Y30+AA30+AC30+AE30+AG30+AI30+AK30+AM30+AO30</f>
        <v>0</v>
      </c>
    </row>
    <row r="31" spans="1:42" s="68" customFormat="1" x14ac:dyDescent="0.35">
      <c r="A31" s="70">
        <v>2</v>
      </c>
      <c r="B31" s="53"/>
      <c r="C31" s="53"/>
      <c r="D31" s="54"/>
      <c r="E31" s="30" t="str">
        <f t="shared" si="0"/>
        <v>Jan-00</v>
      </c>
      <c r="F31" s="71"/>
      <c r="G31" s="71"/>
      <c r="H31" s="71"/>
      <c r="I31" s="71"/>
      <c r="J31" s="71"/>
      <c r="K31" s="71"/>
      <c r="L31" s="71"/>
      <c r="M31" s="71"/>
      <c r="N31" s="71"/>
      <c r="O31" s="71"/>
      <c r="P31" s="71"/>
      <c r="Q31" s="71"/>
      <c r="R31" s="50">
        <f t="shared" ref="R31:R94" si="2">ROUNDDOWN(YEARFRAC($E31,R$27),0)</f>
        <v>26</v>
      </c>
      <c r="S31" s="104" cm="1">
        <f t="array" ref="S31">IFERROR(IF(OR(F31&lt;0,F31&gt;4000,R31&lt;55),0,INDEX('SEC Appendix V4'!$B$5:$G$8,_xlfn.IFS(R31&lt;60,1,R31&lt;65,2,R31&lt;69,3,TRUE,4),MATCH(YEAR($R$27),'SEC Appendix V4'!$B$4:$G$4))*IF(F31&lt;=3000,F31,12000-(3*F31))),0)</f>
        <v>0</v>
      </c>
      <c r="T31" s="106">
        <f t="shared" ref="T31:T94" si="3">ROUNDDOWN(YEARFRAC($E31,T$27),0)</f>
        <v>26</v>
      </c>
      <c r="U31" s="104" cm="1">
        <f t="array" ref="U31">IFERROR(IF(OR(G31&lt;0,G31&gt;4000,T31&lt;55),0,INDEX('SEC Appendix V4'!$B$5:$G$8,_xlfn.IFS(T31&lt;60,1,T31&lt;65,2,T31&lt;69,3,TRUE,4),MATCH(YEAR($R$27),'SEC Appendix V4'!$B$4:$G$4))*IF(G31&lt;=3000,G31,12000-(3*G31))),0)</f>
        <v>0</v>
      </c>
      <c r="V31" s="106">
        <f t="shared" ref="V31:V94" si="4">ROUNDDOWN(YEARFRAC($E31,V$27),0)</f>
        <v>26</v>
      </c>
      <c r="W31" s="104" cm="1">
        <f t="array" ref="W31">IFERROR(IF(OR(H31&lt;0,H31&gt;4000,V31&lt;55),0,INDEX('SEC Appendix V4'!$B$5:$G$8,_xlfn.IFS(V31&lt;60,1,V31&lt;65,2,V31&lt;69,3,TRUE,4),MATCH(YEAR($R$27),'SEC Appendix V4'!$B$4:$G$4))*IF(H31&lt;=3000,H31,12000-(3*H31))),0)</f>
        <v>0</v>
      </c>
      <c r="X31" s="106">
        <f t="shared" ref="X31:X94" si="5">ROUNDDOWN(YEARFRAC($E31,X$27),0)</f>
        <v>26</v>
      </c>
      <c r="Y31" s="104" cm="1">
        <f t="array" ref="Y31">IFERROR(IF(OR(I31&lt;0,I31&gt;4000,X31&lt;55),0,INDEX('SEC Appendix V4'!$B$5:$G$8,_xlfn.IFS(X31&lt;60,1,X31&lt;65,2,X31&lt;69,3,TRUE,4),MATCH(YEAR($R$27),'SEC Appendix V4'!$B$4:$G$4))*IF(I31&lt;=3000,I31,12000-(3*I31))),0)</f>
        <v>0</v>
      </c>
      <c r="Z31" s="106">
        <f t="shared" ref="Z31:Z94" si="6">ROUNDDOWN(YEARFRAC($E31,Z$27),0)</f>
        <v>26</v>
      </c>
      <c r="AA31" s="104" cm="1">
        <f t="array" ref="AA31">IFERROR(IF(OR(J31&lt;0,J31&gt;4000,Z31&lt;55),0,INDEX('SEC Appendix V4'!$B$5:$G$8,_xlfn.IFS(Z31&lt;60,1,Z31&lt;65,2,Z31&lt;69,3,TRUE,4),MATCH(YEAR($R$27),'SEC Appendix V4'!$B$4:$G$4))*IF(J31&lt;=3000,J31,12000-(3*J31))),0)</f>
        <v>0</v>
      </c>
      <c r="AB31" s="106">
        <f t="shared" ref="AB31:AB94" si="7">ROUNDDOWN(YEARFRAC($E31,AB$27),0)</f>
        <v>26</v>
      </c>
      <c r="AC31" s="104" cm="1">
        <f t="array" ref="AC31">IFERROR(IF(OR(K31&lt;0,K31&gt;4000,AB31&lt;55),0,INDEX('SEC Appendix V4'!$B$5:$G$8,_xlfn.IFS(AB31&lt;60,1,AB31&lt;65,2,AB31&lt;69,3,TRUE,4),MATCH(YEAR($R$27),'SEC Appendix V4'!$B$4:$G$4))*IF(K31&lt;=3000,K31,12000-(3*K31))),0)</f>
        <v>0</v>
      </c>
      <c r="AD31" s="106">
        <f t="shared" ref="AD31:AD94" si="8">ROUNDDOWN(YEARFRAC($E31,AD$27),0)</f>
        <v>26</v>
      </c>
      <c r="AE31" s="104" cm="1">
        <f t="array" ref="AE31">IFERROR(IF(OR(L31&lt;0,L31&gt;4000,AD31&lt;55),0,INDEX('SEC Appendix V4'!$B$5:$G$8,_xlfn.IFS(AD31&lt;60,1,AD31&lt;65,2,AD31&lt;69,3,TRUE,4),MATCH(YEAR($R$27),'SEC Appendix V4'!$B$4:$G$4))*IF(L31&lt;=3000,L31,12000-(3*L31))),0)</f>
        <v>0</v>
      </c>
      <c r="AF31" s="106">
        <f t="shared" ref="AF31:AF94" si="9">ROUNDDOWN(YEARFRAC($E31,AF$27),0)</f>
        <v>26</v>
      </c>
      <c r="AG31" s="104" cm="1">
        <f t="array" ref="AG31">IFERROR(IF(OR(M31&lt;0,M31&gt;4000,AF31&lt;55),0,INDEX('SEC Appendix V4'!$B$5:$G$8,_xlfn.IFS(AF31&lt;60,1,AF31&lt;65,2,AF31&lt;69,3,TRUE,4),MATCH(YEAR($R$27),'SEC Appendix V4'!$B$4:$G$4))*IF(M31&lt;=3000,M31,12000-(3*M31))),0)</f>
        <v>0</v>
      </c>
      <c r="AH31" s="106">
        <f t="shared" ref="AH31:AH94" si="10">ROUNDDOWN(YEARFRAC($E31,AH$27),0)</f>
        <v>26</v>
      </c>
      <c r="AI31" s="104" cm="1">
        <f t="array" ref="AI31">IFERROR(IF(OR(N31&lt;0,N31&gt;4000,AH31&lt;55),0,INDEX('SEC Appendix V4'!$B$5:$G$8,_xlfn.IFS(AH31&lt;60,1,AH31&lt;65,2,AH31&lt;69,3,TRUE,4),MATCH(YEAR($R$27),'SEC Appendix V4'!$B$4:$G$4))*IF(N31&lt;=3000,N31,12000-(3*N31))),0)</f>
        <v>0</v>
      </c>
      <c r="AJ31" s="106">
        <f t="shared" ref="AJ31:AJ94" si="11">ROUNDDOWN(YEARFRAC($E31,AJ$27),0)</f>
        <v>26</v>
      </c>
      <c r="AK31" s="104" cm="1">
        <f t="array" ref="AK31">IFERROR(IF(OR(O31&lt;0,O31&gt;4000,AJ31&lt;55),0,INDEX('SEC Appendix V4'!$B$5:$G$8,_xlfn.IFS(AJ31&lt;60,1,AJ31&lt;65,2,AJ31&lt;69,3,TRUE,4),MATCH(YEAR($R$27),'SEC Appendix V4'!$B$4:$G$4))*IF(O31&lt;=3000,O31,12000-(3*O31))),0)</f>
        <v>0</v>
      </c>
      <c r="AL31" s="106">
        <f t="shared" ref="AL31:AL94" si="12">ROUNDDOWN(YEARFRAC($E31,AL$27),0)</f>
        <v>26</v>
      </c>
      <c r="AM31" s="104" cm="1">
        <f t="array" ref="AM31">IFERROR(IF(OR(P31&lt;0,P31&gt;4000,AL31&lt;55),0,INDEX('SEC Appendix V4'!$B$5:$G$8,_xlfn.IFS(AL31&lt;60,1,AL31&lt;65,2,AL31&lt;69,3,TRUE,4),MATCH(YEAR($R$27),'SEC Appendix V4'!$B$4:$G$4))*IF(P31&lt;=3000,P31,12000-(3*P31))),0)</f>
        <v>0</v>
      </c>
      <c r="AN31" s="106">
        <f t="shared" ref="AN31:AN94" si="13">ROUNDDOWN(YEARFRAC($E31,AN$27),0)</f>
        <v>26</v>
      </c>
      <c r="AO31" s="104" cm="1">
        <f t="array" ref="AO31">IFERROR(IF(OR(Q31&lt;0,Q31&gt;4000,AN31&lt;55),0,INDEX('SEC Appendix V4'!$B$5:$G$8,_xlfn.IFS(AN31&lt;60,1,AN31&lt;65,2,AN31&lt;69,3,TRUE,4),MATCH(YEAR($R$27),'SEC Appendix V4'!$B$4:$G$4))*IF(Q31&lt;=3000,Q31,12000-(3*Q31))),0)</f>
        <v>0</v>
      </c>
      <c r="AP31" s="79">
        <f t="shared" si="1"/>
        <v>0</v>
      </c>
    </row>
    <row r="32" spans="1:42" s="68" customFormat="1" x14ac:dyDescent="0.35">
      <c r="A32" s="70">
        <v>3</v>
      </c>
      <c r="B32" s="53"/>
      <c r="C32" s="53"/>
      <c r="D32" s="54"/>
      <c r="E32" s="30" t="str">
        <f t="shared" si="0"/>
        <v>Jan-00</v>
      </c>
      <c r="F32" s="71"/>
      <c r="G32" s="71"/>
      <c r="H32" s="71"/>
      <c r="I32" s="71"/>
      <c r="J32" s="71"/>
      <c r="K32" s="71"/>
      <c r="L32" s="71"/>
      <c r="M32" s="71"/>
      <c r="N32" s="71"/>
      <c r="O32" s="71"/>
      <c r="P32" s="71"/>
      <c r="Q32" s="71"/>
      <c r="R32" s="50">
        <f t="shared" si="2"/>
        <v>26</v>
      </c>
      <c r="S32" s="104" cm="1">
        <f t="array" ref="S32">IFERROR(IF(OR(F32&lt;0,F32&gt;4000,R32&lt;55),0,INDEX('SEC Appendix V4'!$B$5:$G$8,_xlfn.IFS(R32&lt;60,1,R32&lt;65,2,R32&lt;69,3,TRUE,4),MATCH(YEAR($R$27),'SEC Appendix V4'!$B$4:$G$4))*IF(F32&lt;=3000,F32,12000-(3*F32))),0)</f>
        <v>0</v>
      </c>
      <c r="T32" s="106">
        <f t="shared" si="3"/>
        <v>26</v>
      </c>
      <c r="U32" s="104" cm="1">
        <f t="array" ref="U32">IFERROR(IF(OR(G32&lt;0,G32&gt;4000,T32&lt;55),0,INDEX('SEC Appendix V4'!$B$5:$G$8,_xlfn.IFS(T32&lt;60,1,T32&lt;65,2,T32&lt;69,3,TRUE,4),MATCH(YEAR($R$27),'SEC Appendix V4'!$B$4:$G$4))*IF(G32&lt;=3000,G32,12000-(3*G32))),0)</f>
        <v>0</v>
      </c>
      <c r="V32" s="106">
        <f t="shared" si="4"/>
        <v>26</v>
      </c>
      <c r="W32" s="104" cm="1">
        <f t="array" ref="W32">IFERROR(IF(OR(H32&lt;0,H32&gt;4000,V32&lt;55),0,INDEX('SEC Appendix V4'!$B$5:$G$8,_xlfn.IFS(V32&lt;60,1,V32&lt;65,2,V32&lt;69,3,TRUE,4),MATCH(YEAR($R$27),'SEC Appendix V4'!$B$4:$G$4))*IF(H32&lt;=3000,H32,12000-(3*H32))),0)</f>
        <v>0</v>
      </c>
      <c r="X32" s="106">
        <f t="shared" si="5"/>
        <v>26</v>
      </c>
      <c r="Y32" s="104" cm="1">
        <f t="array" ref="Y32">IFERROR(IF(OR(I32&lt;0,I32&gt;4000,X32&lt;55),0,INDEX('SEC Appendix V4'!$B$5:$G$8,_xlfn.IFS(X32&lt;60,1,X32&lt;65,2,X32&lt;69,3,TRUE,4),MATCH(YEAR($R$27),'SEC Appendix V4'!$B$4:$G$4))*IF(I32&lt;=3000,I32,12000-(3*I32))),0)</f>
        <v>0</v>
      </c>
      <c r="Z32" s="106">
        <f t="shared" si="6"/>
        <v>26</v>
      </c>
      <c r="AA32" s="104" cm="1">
        <f t="array" ref="AA32">IFERROR(IF(OR(J32&lt;0,J32&gt;4000,Z32&lt;55),0,INDEX('SEC Appendix V4'!$B$5:$G$8,_xlfn.IFS(Z32&lt;60,1,Z32&lt;65,2,Z32&lt;69,3,TRUE,4),MATCH(YEAR($R$27),'SEC Appendix V4'!$B$4:$G$4))*IF(J32&lt;=3000,J32,12000-(3*J32))),0)</f>
        <v>0</v>
      </c>
      <c r="AB32" s="106">
        <f t="shared" si="7"/>
        <v>26</v>
      </c>
      <c r="AC32" s="104" cm="1">
        <f t="array" ref="AC32">IFERROR(IF(OR(K32&lt;0,K32&gt;4000,AB32&lt;55),0,INDEX('SEC Appendix V4'!$B$5:$G$8,_xlfn.IFS(AB32&lt;60,1,AB32&lt;65,2,AB32&lt;69,3,TRUE,4),MATCH(YEAR($R$27),'SEC Appendix V4'!$B$4:$G$4))*IF(K32&lt;=3000,K32,12000-(3*K32))),0)</f>
        <v>0</v>
      </c>
      <c r="AD32" s="106">
        <f t="shared" si="8"/>
        <v>26</v>
      </c>
      <c r="AE32" s="104" cm="1">
        <f t="array" ref="AE32">IFERROR(IF(OR(L32&lt;0,L32&gt;4000,AD32&lt;55),0,INDEX('SEC Appendix V4'!$B$5:$G$8,_xlfn.IFS(AD32&lt;60,1,AD32&lt;65,2,AD32&lt;69,3,TRUE,4),MATCH(YEAR($R$27),'SEC Appendix V4'!$B$4:$G$4))*IF(L32&lt;=3000,L32,12000-(3*L32))),0)</f>
        <v>0</v>
      </c>
      <c r="AF32" s="106">
        <f t="shared" si="9"/>
        <v>26</v>
      </c>
      <c r="AG32" s="104" cm="1">
        <f t="array" ref="AG32">IFERROR(IF(OR(M32&lt;0,M32&gt;4000,AF32&lt;55),0,INDEX('SEC Appendix V4'!$B$5:$G$8,_xlfn.IFS(AF32&lt;60,1,AF32&lt;65,2,AF32&lt;69,3,TRUE,4),MATCH(YEAR($R$27),'SEC Appendix V4'!$B$4:$G$4))*IF(M32&lt;=3000,M32,12000-(3*M32))),0)</f>
        <v>0</v>
      </c>
      <c r="AH32" s="106">
        <f t="shared" si="10"/>
        <v>26</v>
      </c>
      <c r="AI32" s="104" cm="1">
        <f t="array" ref="AI32">IFERROR(IF(OR(N32&lt;0,N32&gt;4000,AH32&lt;55),0,INDEX('SEC Appendix V4'!$B$5:$G$8,_xlfn.IFS(AH32&lt;60,1,AH32&lt;65,2,AH32&lt;69,3,TRUE,4),MATCH(YEAR($R$27),'SEC Appendix V4'!$B$4:$G$4))*IF(N32&lt;=3000,N32,12000-(3*N32))),0)</f>
        <v>0</v>
      </c>
      <c r="AJ32" s="106">
        <f t="shared" si="11"/>
        <v>26</v>
      </c>
      <c r="AK32" s="104" cm="1">
        <f t="array" ref="AK32">IFERROR(IF(OR(O32&lt;0,O32&gt;4000,AJ32&lt;55),0,INDEX('SEC Appendix V4'!$B$5:$G$8,_xlfn.IFS(AJ32&lt;60,1,AJ32&lt;65,2,AJ32&lt;69,3,TRUE,4),MATCH(YEAR($R$27),'SEC Appendix V4'!$B$4:$G$4))*IF(O32&lt;=3000,O32,12000-(3*O32))),0)</f>
        <v>0</v>
      </c>
      <c r="AL32" s="106">
        <f t="shared" si="12"/>
        <v>26</v>
      </c>
      <c r="AM32" s="104" cm="1">
        <f t="array" ref="AM32">IFERROR(IF(OR(P32&lt;0,P32&gt;4000,AL32&lt;55),0,INDEX('SEC Appendix V4'!$B$5:$G$8,_xlfn.IFS(AL32&lt;60,1,AL32&lt;65,2,AL32&lt;69,3,TRUE,4),MATCH(YEAR($R$27),'SEC Appendix V4'!$B$4:$G$4))*IF(P32&lt;=3000,P32,12000-(3*P32))),0)</f>
        <v>0</v>
      </c>
      <c r="AN32" s="106">
        <f t="shared" si="13"/>
        <v>26</v>
      </c>
      <c r="AO32" s="104" cm="1">
        <f t="array" ref="AO32">IFERROR(IF(OR(Q32&lt;0,Q32&gt;4000,AN32&lt;55),0,INDEX('SEC Appendix V4'!$B$5:$G$8,_xlfn.IFS(AN32&lt;60,1,AN32&lt;65,2,AN32&lt;69,3,TRUE,4),MATCH(YEAR($R$27),'SEC Appendix V4'!$B$4:$G$4))*IF(Q32&lt;=3000,Q32,12000-(3*Q32))),0)</f>
        <v>0</v>
      </c>
      <c r="AP32" s="79">
        <f t="shared" si="1"/>
        <v>0</v>
      </c>
    </row>
    <row r="33" spans="1:42" x14ac:dyDescent="0.35">
      <c r="A33" s="70">
        <v>4</v>
      </c>
      <c r="B33" s="53"/>
      <c r="C33" s="53"/>
      <c r="D33" s="54"/>
      <c r="E33" s="30" t="str">
        <f t="shared" si="0"/>
        <v>Jan-00</v>
      </c>
      <c r="F33" s="71"/>
      <c r="G33" s="71"/>
      <c r="H33" s="71"/>
      <c r="I33" s="71"/>
      <c r="J33" s="71"/>
      <c r="K33" s="71"/>
      <c r="L33" s="71"/>
      <c r="M33" s="71"/>
      <c r="N33" s="71"/>
      <c r="O33" s="71"/>
      <c r="P33" s="71"/>
      <c r="Q33" s="71"/>
      <c r="R33" s="50">
        <f t="shared" si="2"/>
        <v>26</v>
      </c>
      <c r="S33" s="104" cm="1">
        <f t="array" ref="S33">IFERROR(IF(OR(F33&lt;0,F33&gt;4000,R33&lt;55),0,INDEX('SEC Appendix V4'!$B$5:$G$8,_xlfn.IFS(R33&lt;60,1,R33&lt;65,2,R33&lt;69,3,TRUE,4),MATCH(YEAR($R$27),'SEC Appendix V4'!$B$4:$G$4))*IF(F33&lt;=3000,F33,12000-(3*F33))),0)</f>
        <v>0</v>
      </c>
      <c r="T33" s="106">
        <f t="shared" si="3"/>
        <v>26</v>
      </c>
      <c r="U33" s="104" cm="1">
        <f t="array" ref="U33">IFERROR(IF(OR(G33&lt;0,G33&gt;4000,T33&lt;55),0,INDEX('SEC Appendix V4'!$B$5:$G$8,_xlfn.IFS(T33&lt;60,1,T33&lt;65,2,T33&lt;69,3,TRUE,4),MATCH(YEAR($R$27),'SEC Appendix V4'!$B$4:$G$4))*IF(G33&lt;=3000,G33,12000-(3*G33))),0)</f>
        <v>0</v>
      </c>
      <c r="V33" s="106">
        <f t="shared" si="4"/>
        <v>26</v>
      </c>
      <c r="W33" s="104" cm="1">
        <f t="array" ref="W33">IFERROR(IF(OR(H33&lt;0,H33&gt;4000,V33&lt;55),0,INDEX('SEC Appendix V4'!$B$5:$G$8,_xlfn.IFS(V33&lt;60,1,V33&lt;65,2,V33&lt;69,3,TRUE,4),MATCH(YEAR($R$27),'SEC Appendix V4'!$B$4:$G$4))*IF(H33&lt;=3000,H33,12000-(3*H33))),0)</f>
        <v>0</v>
      </c>
      <c r="X33" s="106">
        <f t="shared" si="5"/>
        <v>26</v>
      </c>
      <c r="Y33" s="104" cm="1">
        <f t="array" ref="Y33">IFERROR(IF(OR(I33&lt;0,I33&gt;4000,X33&lt;55),0,INDEX('SEC Appendix V4'!$B$5:$G$8,_xlfn.IFS(X33&lt;60,1,X33&lt;65,2,X33&lt;69,3,TRUE,4),MATCH(YEAR($R$27),'SEC Appendix V4'!$B$4:$G$4))*IF(I33&lt;=3000,I33,12000-(3*I33))),0)</f>
        <v>0</v>
      </c>
      <c r="Z33" s="106">
        <f t="shared" si="6"/>
        <v>26</v>
      </c>
      <c r="AA33" s="104" cm="1">
        <f t="array" ref="AA33">IFERROR(IF(OR(J33&lt;0,J33&gt;4000,Z33&lt;55),0,INDEX('SEC Appendix V4'!$B$5:$G$8,_xlfn.IFS(Z33&lt;60,1,Z33&lt;65,2,Z33&lt;69,3,TRUE,4),MATCH(YEAR($R$27),'SEC Appendix V4'!$B$4:$G$4))*IF(J33&lt;=3000,J33,12000-(3*J33))),0)</f>
        <v>0</v>
      </c>
      <c r="AB33" s="106">
        <f t="shared" si="7"/>
        <v>26</v>
      </c>
      <c r="AC33" s="104" cm="1">
        <f t="array" ref="AC33">IFERROR(IF(OR(K33&lt;0,K33&gt;4000,AB33&lt;55),0,INDEX('SEC Appendix V4'!$B$5:$G$8,_xlfn.IFS(AB33&lt;60,1,AB33&lt;65,2,AB33&lt;69,3,TRUE,4),MATCH(YEAR($R$27),'SEC Appendix V4'!$B$4:$G$4))*IF(K33&lt;=3000,K33,12000-(3*K33))),0)</f>
        <v>0</v>
      </c>
      <c r="AD33" s="106">
        <f t="shared" si="8"/>
        <v>26</v>
      </c>
      <c r="AE33" s="104" cm="1">
        <f t="array" ref="AE33">IFERROR(IF(OR(L33&lt;0,L33&gt;4000,AD33&lt;55),0,INDEX('SEC Appendix V4'!$B$5:$G$8,_xlfn.IFS(AD33&lt;60,1,AD33&lt;65,2,AD33&lt;69,3,TRUE,4),MATCH(YEAR($R$27),'SEC Appendix V4'!$B$4:$G$4))*IF(L33&lt;=3000,L33,12000-(3*L33))),0)</f>
        <v>0</v>
      </c>
      <c r="AF33" s="106">
        <f t="shared" si="9"/>
        <v>26</v>
      </c>
      <c r="AG33" s="104" cm="1">
        <f t="array" ref="AG33">IFERROR(IF(OR(M33&lt;0,M33&gt;4000,AF33&lt;55),0,INDEX('SEC Appendix V4'!$B$5:$G$8,_xlfn.IFS(AF33&lt;60,1,AF33&lt;65,2,AF33&lt;69,3,TRUE,4),MATCH(YEAR($R$27),'SEC Appendix V4'!$B$4:$G$4))*IF(M33&lt;=3000,M33,12000-(3*M33))),0)</f>
        <v>0</v>
      </c>
      <c r="AH33" s="106">
        <f t="shared" si="10"/>
        <v>26</v>
      </c>
      <c r="AI33" s="104" cm="1">
        <f t="array" ref="AI33">IFERROR(IF(OR(N33&lt;0,N33&gt;4000,AH33&lt;55),0,INDEX('SEC Appendix V4'!$B$5:$G$8,_xlfn.IFS(AH33&lt;60,1,AH33&lt;65,2,AH33&lt;69,3,TRUE,4),MATCH(YEAR($R$27),'SEC Appendix V4'!$B$4:$G$4))*IF(N33&lt;=3000,N33,12000-(3*N33))),0)</f>
        <v>0</v>
      </c>
      <c r="AJ33" s="106">
        <f t="shared" si="11"/>
        <v>26</v>
      </c>
      <c r="AK33" s="104" cm="1">
        <f t="array" ref="AK33">IFERROR(IF(OR(O33&lt;0,O33&gt;4000,AJ33&lt;55),0,INDEX('SEC Appendix V4'!$B$5:$G$8,_xlfn.IFS(AJ33&lt;60,1,AJ33&lt;65,2,AJ33&lt;69,3,TRUE,4),MATCH(YEAR($R$27),'SEC Appendix V4'!$B$4:$G$4))*IF(O33&lt;=3000,O33,12000-(3*O33))),0)</f>
        <v>0</v>
      </c>
      <c r="AL33" s="106">
        <f t="shared" si="12"/>
        <v>26</v>
      </c>
      <c r="AM33" s="104" cm="1">
        <f t="array" ref="AM33">IFERROR(IF(OR(P33&lt;0,P33&gt;4000,AL33&lt;55),0,INDEX('SEC Appendix V4'!$B$5:$G$8,_xlfn.IFS(AL33&lt;60,1,AL33&lt;65,2,AL33&lt;69,3,TRUE,4),MATCH(YEAR($R$27),'SEC Appendix V4'!$B$4:$G$4))*IF(P33&lt;=3000,P33,12000-(3*P33))),0)</f>
        <v>0</v>
      </c>
      <c r="AN33" s="106">
        <f t="shared" si="13"/>
        <v>26</v>
      </c>
      <c r="AO33" s="104" cm="1">
        <f t="array" ref="AO33">IFERROR(IF(OR(Q33&lt;0,Q33&gt;4000,AN33&lt;55),0,INDEX('SEC Appendix V4'!$B$5:$G$8,_xlfn.IFS(AN33&lt;60,1,AN33&lt;65,2,AN33&lt;69,3,TRUE,4),MATCH(YEAR($R$27),'SEC Appendix V4'!$B$4:$G$4))*IF(Q33&lt;=3000,Q33,12000-(3*Q33))),0)</f>
        <v>0</v>
      </c>
      <c r="AP33" s="79">
        <f t="shared" si="1"/>
        <v>0</v>
      </c>
    </row>
    <row r="34" spans="1:42" x14ac:dyDescent="0.35">
      <c r="A34" s="70">
        <v>5</v>
      </c>
      <c r="B34" s="53"/>
      <c r="C34" s="53"/>
      <c r="D34" s="54"/>
      <c r="E34" s="30" t="str">
        <f t="shared" si="0"/>
        <v>Jan-00</v>
      </c>
      <c r="F34" s="71"/>
      <c r="G34" s="71"/>
      <c r="H34" s="71"/>
      <c r="I34" s="71"/>
      <c r="J34" s="71"/>
      <c r="K34" s="71"/>
      <c r="L34" s="71"/>
      <c r="M34" s="71"/>
      <c r="N34" s="71"/>
      <c r="O34" s="71"/>
      <c r="P34" s="71"/>
      <c r="Q34" s="71"/>
      <c r="R34" s="50">
        <f t="shared" si="2"/>
        <v>26</v>
      </c>
      <c r="S34" s="104" cm="1">
        <f t="array" ref="S34">IFERROR(IF(OR(F34&lt;0,F34&gt;4000,R34&lt;55),0,INDEX('SEC Appendix V4'!$B$5:$G$8,_xlfn.IFS(R34&lt;60,1,R34&lt;65,2,R34&lt;69,3,TRUE,4),MATCH(YEAR($R$27),'SEC Appendix V4'!$B$4:$G$4))*IF(F34&lt;=3000,F34,12000-(3*F34))),0)</f>
        <v>0</v>
      </c>
      <c r="T34" s="106">
        <f t="shared" si="3"/>
        <v>26</v>
      </c>
      <c r="U34" s="104" cm="1">
        <f t="array" ref="U34">IFERROR(IF(OR(G34&lt;0,G34&gt;4000,T34&lt;55),0,INDEX('SEC Appendix V4'!$B$5:$G$8,_xlfn.IFS(T34&lt;60,1,T34&lt;65,2,T34&lt;69,3,TRUE,4),MATCH(YEAR($R$27),'SEC Appendix V4'!$B$4:$G$4))*IF(G34&lt;=3000,G34,12000-(3*G34))),0)</f>
        <v>0</v>
      </c>
      <c r="V34" s="106">
        <f t="shared" si="4"/>
        <v>26</v>
      </c>
      <c r="W34" s="104" cm="1">
        <f t="array" ref="W34">IFERROR(IF(OR(H34&lt;0,H34&gt;4000,V34&lt;55),0,INDEX('SEC Appendix V4'!$B$5:$G$8,_xlfn.IFS(V34&lt;60,1,V34&lt;65,2,V34&lt;69,3,TRUE,4),MATCH(YEAR($R$27),'SEC Appendix V4'!$B$4:$G$4))*IF(H34&lt;=3000,H34,12000-(3*H34))),0)</f>
        <v>0</v>
      </c>
      <c r="X34" s="106">
        <f t="shared" si="5"/>
        <v>26</v>
      </c>
      <c r="Y34" s="104" cm="1">
        <f t="array" ref="Y34">IFERROR(IF(OR(I34&lt;0,I34&gt;4000,X34&lt;55),0,INDEX('SEC Appendix V4'!$B$5:$G$8,_xlfn.IFS(X34&lt;60,1,X34&lt;65,2,X34&lt;69,3,TRUE,4),MATCH(YEAR($R$27),'SEC Appendix V4'!$B$4:$G$4))*IF(I34&lt;=3000,I34,12000-(3*I34))),0)</f>
        <v>0</v>
      </c>
      <c r="Z34" s="106">
        <f t="shared" si="6"/>
        <v>26</v>
      </c>
      <c r="AA34" s="104" cm="1">
        <f t="array" ref="AA34">IFERROR(IF(OR(J34&lt;0,J34&gt;4000,Z34&lt;55),0,INDEX('SEC Appendix V4'!$B$5:$G$8,_xlfn.IFS(Z34&lt;60,1,Z34&lt;65,2,Z34&lt;69,3,TRUE,4),MATCH(YEAR($R$27),'SEC Appendix V4'!$B$4:$G$4))*IF(J34&lt;=3000,J34,12000-(3*J34))),0)</f>
        <v>0</v>
      </c>
      <c r="AB34" s="106">
        <f t="shared" si="7"/>
        <v>26</v>
      </c>
      <c r="AC34" s="104" cm="1">
        <f t="array" ref="AC34">IFERROR(IF(OR(K34&lt;0,K34&gt;4000,AB34&lt;55),0,INDEX('SEC Appendix V4'!$B$5:$G$8,_xlfn.IFS(AB34&lt;60,1,AB34&lt;65,2,AB34&lt;69,3,TRUE,4),MATCH(YEAR($R$27),'SEC Appendix V4'!$B$4:$G$4))*IF(K34&lt;=3000,K34,12000-(3*K34))),0)</f>
        <v>0</v>
      </c>
      <c r="AD34" s="106">
        <f t="shared" si="8"/>
        <v>26</v>
      </c>
      <c r="AE34" s="104" cm="1">
        <f t="array" ref="AE34">IFERROR(IF(OR(L34&lt;0,L34&gt;4000,AD34&lt;55),0,INDEX('SEC Appendix V4'!$B$5:$G$8,_xlfn.IFS(AD34&lt;60,1,AD34&lt;65,2,AD34&lt;69,3,TRUE,4),MATCH(YEAR($R$27),'SEC Appendix V4'!$B$4:$G$4))*IF(L34&lt;=3000,L34,12000-(3*L34))),0)</f>
        <v>0</v>
      </c>
      <c r="AF34" s="106">
        <f t="shared" si="9"/>
        <v>26</v>
      </c>
      <c r="AG34" s="104" cm="1">
        <f t="array" ref="AG34">IFERROR(IF(OR(M34&lt;0,M34&gt;4000,AF34&lt;55),0,INDEX('SEC Appendix V4'!$B$5:$G$8,_xlfn.IFS(AF34&lt;60,1,AF34&lt;65,2,AF34&lt;69,3,TRUE,4),MATCH(YEAR($R$27),'SEC Appendix V4'!$B$4:$G$4))*IF(M34&lt;=3000,M34,12000-(3*M34))),0)</f>
        <v>0</v>
      </c>
      <c r="AH34" s="106">
        <f t="shared" si="10"/>
        <v>26</v>
      </c>
      <c r="AI34" s="104" cm="1">
        <f t="array" ref="AI34">IFERROR(IF(OR(N34&lt;0,N34&gt;4000,AH34&lt;55),0,INDEX('SEC Appendix V4'!$B$5:$G$8,_xlfn.IFS(AH34&lt;60,1,AH34&lt;65,2,AH34&lt;69,3,TRUE,4),MATCH(YEAR($R$27),'SEC Appendix V4'!$B$4:$G$4))*IF(N34&lt;=3000,N34,12000-(3*N34))),0)</f>
        <v>0</v>
      </c>
      <c r="AJ34" s="106">
        <f t="shared" si="11"/>
        <v>26</v>
      </c>
      <c r="AK34" s="104" cm="1">
        <f t="array" ref="AK34">IFERROR(IF(OR(O34&lt;0,O34&gt;4000,AJ34&lt;55),0,INDEX('SEC Appendix V4'!$B$5:$G$8,_xlfn.IFS(AJ34&lt;60,1,AJ34&lt;65,2,AJ34&lt;69,3,TRUE,4),MATCH(YEAR($R$27),'SEC Appendix V4'!$B$4:$G$4))*IF(O34&lt;=3000,O34,12000-(3*O34))),0)</f>
        <v>0</v>
      </c>
      <c r="AL34" s="106">
        <f t="shared" si="12"/>
        <v>26</v>
      </c>
      <c r="AM34" s="104" cm="1">
        <f t="array" ref="AM34">IFERROR(IF(OR(P34&lt;0,P34&gt;4000,AL34&lt;55),0,INDEX('SEC Appendix V4'!$B$5:$G$8,_xlfn.IFS(AL34&lt;60,1,AL34&lt;65,2,AL34&lt;69,3,TRUE,4),MATCH(YEAR($R$27),'SEC Appendix V4'!$B$4:$G$4))*IF(P34&lt;=3000,P34,12000-(3*P34))),0)</f>
        <v>0</v>
      </c>
      <c r="AN34" s="106">
        <f t="shared" si="13"/>
        <v>26</v>
      </c>
      <c r="AO34" s="104" cm="1">
        <f t="array" ref="AO34">IFERROR(IF(OR(Q34&lt;0,Q34&gt;4000,AN34&lt;55),0,INDEX('SEC Appendix V4'!$B$5:$G$8,_xlfn.IFS(AN34&lt;60,1,AN34&lt;65,2,AN34&lt;69,3,TRUE,4),MATCH(YEAR($R$27),'SEC Appendix V4'!$B$4:$G$4))*IF(Q34&lt;=3000,Q34,12000-(3*Q34))),0)</f>
        <v>0</v>
      </c>
      <c r="AP34" s="79">
        <f t="shared" si="1"/>
        <v>0</v>
      </c>
    </row>
    <row r="35" spans="1:42" x14ac:dyDescent="0.35">
      <c r="A35" s="70">
        <v>6</v>
      </c>
      <c r="B35" s="53"/>
      <c r="C35" s="53"/>
      <c r="D35" s="54"/>
      <c r="E35" s="30" t="str">
        <f t="shared" si="0"/>
        <v>Jan-00</v>
      </c>
      <c r="F35" s="71"/>
      <c r="G35" s="71"/>
      <c r="H35" s="71"/>
      <c r="I35" s="71"/>
      <c r="J35" s="71"/>
      <c r="K35" s="71"/>
      <c r="L35" s="71"/>
      <c r="M35" s="71"/>
      <c r="N35" s="71"/>
      <c r="O35" s="71"/>
      <c r="P35" s="71"/>
      <c r="Q35" s="71"/>
      <c r="R35" s="50">
        <f t="shared" si="2"/>
        <v>26</v>
      </c>
      <c r="S35" s="104" cm="1">
        <f t="array" ref="S35">IFERROR(IF(OR(F35&lt;0,F35&gt;4000,R35&lt;55),0,INDEX('SEC Appendix V4'!$B$5:$G$8,_xlfn.IFS(R35&lt;60,1,R35&lt;65,2,R35&lt;69,3,TRUE,4),MATCH(YEAR($R$27),'SEC Appendix V4'!$B$4:$G$4))*IF(F35&lt;=3000,F35,12000-(3*F35))),0)</f>
        <v>0</v>
      </c>
      <c r="T35" s="106">
        <f t="shared" si="3"/>
        <v>26</v>
      </c>
      <c r="U35" s="104" cm="1">
        <f t="array" ref="U35">IFERROR(IF(OR(G35&lt;0,G35&gt;4000,T35&lt;55),0,INDEX('SEC Appendix V4'!$B$5:$G$8,_xlfn.IFS(T35&lt;60,1,T35&lt;65,2,T35&lt;69,3,TRUE,4),MATCH(YEAR($R$27),'SEC Appendix V4'!$B$4:$G$4))*IF(G35&lt;=3000,G35,12000-(3*G35))),0)</f>
        <v>0</v>
      </c>
      <c r="V35" s="106">
        <f t="shared" si="4"/>
        <v>26</v>
      </c>
      <c r="W35" s="104" cm="1">
        <f t="array" ref="W35">IFERROR(IF(OR(H35&lt;0,H35&gt;4000,V35&lt;55),0,INDEX('SEC Appendix V4'!$B$5:$G$8,_xlfn.IFS(V35&lt;60,1,V35&lt;65,2,V35&lt;69,3,TRUE,4),MATCH(YEAR($R$27),'SEC Appendix V4'!$B$4:$G$4))*IF(H35&lt;=3000,H35,12000-(3*H35))),0)</f>
        <v>0</v>
      </c>
      <c r="X35" s="106">
        <f t="shared" si="5"/>
        <v>26</v>
      </c>
      <c r="Y35" s="104" cm="1">
        <f t="array" ref="Y35">IFERROR(IF(OR(I35&lt;0,I35&gt;4000,X35&lt;55),0,INDEX('SEC Appendix V4'!$B$5:$G$8,_xlfn.IFS(X35&lt;60,1,X35&lt;65,2,X35&lt;69,3,TRUE,4),MATCH(YEAR($R$27),'SEC Appendix V4'!$B$4:$G$4))*IF(I35&lt;=3000,I35,12000-(3*I35))),0)</f>
        <v>0</v>
      </c>
      <c r="Z35" s="106">
        <f t="shared" si="6"/>
        <v>26</v>
      </c>
      <c r="AA35" s="104" cm="1">
        <f t="array" ref="AA35">IFERROR(IF(OR(J35&lt;0,J35&gt;4000,Z35&lt;55),0,INDEX('SEC Appendix V4'!$B$5:$G$8,_xlfn.IFS(Z35&lt;60,1,Z35&lt;65,2,Z35&lt;69,3,TRUE,4),MATCH(YEAR($R$27),'SEC Appendix V4'!$B$4:$G$4))*IF(J35&lt;=3000,J35,12000-(3*J35))),0)</f>
        <v>0</v>
      </c>
      <c r="AB35" s="106">
        <f t="shared" si="7"/>
        <v>26</v>
      </c>
      <c r="AC35" s="104" cm="1">
        <f t="array" ref="AC35">IFERROR(IF(OR(K35&lt;0,K35&gt;4000,AB35&lt;55),0,INDEX('SEC Appendix V4'!$B$5:$G$8,_xlfn.IFS(AB35&lt;60,1,AB35&lt;65,2,AB35&lt;69,3,TRUE,4),MATCH(YEAR($R$27),'SEC Appendix V4'!$B$4:$G$4))*IF(K35&lt;=3000,K35,12000-(3*K35))),0)</f>
        <v>0</v>
      </c>
      <c r="AD35" s="106">
        <f t="shared" si="8"/>
        <v>26</v>
      </c>
      <c r="AE35" s="104" cm="1">
        <f t="array" ref="AE35">IFERROR(IF(OR(L35&lt;0,L35&gt;4000,AD35&lt;55),0,INDEX('SEC Appendix V4'!$B$5:$G$8,_xlfn.IFS(AD35&lt;60,1,AD35&lt;65,2,AD35&lt;69,3,TRUE,4),MATCH(YEAR($R$27),'SEC Appendix V4'!$B$4:$G$4))*IF(L35&lt;=3000,L35,12000-(3*L35))),0)</f>
        <v>0</v>
      </c>
      <c r="AF35" s="106">
        <f t="shared" si="9"/>
        <v>26</v>
      </c>
      <c r="AG35" s="104" cm="1">
        <f t="array" ref="AG35">IFERROR(IF(OR(M35&lt;0,M35&gt;4000,AF35&lt;55),0,INDEX('SEC Appendix V4'!$B$5:$G$8,_xlfn.IFS(AF35&lt;60,1,AF35&lt;65,2,AF35&lt;69,3,TRUE,4),MATCH(YEAR($R$27),'SEC Appendix V4'!$B$4:$G$4))*IF(M35&lt;=3000,M35,12000-(3*M35))),0)</f>
        <v>0</v>
      </c>
      <c r="AH35" s="106">
        <f t="shared" si="10"/>
        <v>26</v>
      </c>
      <c r="AI35" s="104" cm="1">
        <f t="array" ref="AI35">IFERROR(IF(OR(N35&lt;0,N35&gt;4000,AH35&lt;55),0,INDEX('SEC Appendix V4'!$B$5:$G$8,_xlfn.IFS(AH35&lt;60,1,AH35&lt;65,2,AH35&lt;69,3,TRUE,4),MATCH(YEAR($R$27),'SEC Appendix V4'!$B$4:$G$4))*IF(N35&lt;=3000,N35,12000-(3*N35))),0)</f>
        <v>0</v>
      </c>
      <c r="AJ35" s="106">
        <f t="shared" si="11"/>
        <v>26</v>
      </c>
      <c r="AK35" s="104" cm="1">
        <f t="array" ref="AK35">IFERROR(IF(OR(O35&lt;0,O35&gt;4000,AJ35&lt;55),0,INDEX('SEC Appendix V4'!$B$5:$G$8,_xlfn.IFS(AJ35&lt;60,1,AJ35&lt;65,2,AJ35&lt;69,3,TRUE,4),MATCH(YEAR($R$27),'SEC Appendix V4'!$B$4:$G$4))*IF(O35&lt;=3000,O35,12000-(3*O35))),0)</f>
        <v>0</v>
      </c>
      <c r="AL35" s="106">
        <f t="shared" si="12"/>
        <v>26</v>
      </c>
      <c r="AM35" s="104" cm="1">
        <f t="array" ref="AM35">IFERROR(IF(OR(P35&lt;0,P35&gt;4000,AL35&lt;55),0,INDEX('SEC Appendix V4'!$B$5:$G$8,_xlfn.IFS(AL35&lt;60,1,AL35&lt;65,2,AL35&lt;69,3,TRUE,4),MATCH(YEAR($R$27),'SEC Appendix V4'!$B$4:$G$4))*IF(P35&lt;=3000,P35,12000-(3*P35))),0)</f>
        <v>0</v>
      </c>
      <c r="AN35" s="106">
        <f t="shared" si="13"/>
        <v>26</v>
      </c>
      <c r="AO35" s="104" cm="1">
        <f t="array" ref="AO35">IFERROR(IF(OR(Q35&lt;0,Q35&gt;4000,AN35&lt;55),0,INDEX('SEC Appendix V4'!$B$5:$G$8,_xlfn.IFS(AN35&lt;60,1,AN35&lt;65,2,AN35&lt;69,3,TRUE,4),MATCH(YEAR($R$27),'SEC Appendix V4'!$B$4:$G$4))*IF(Q35&lt;=3000,Q35,12000-(3*Q35))),0)</f>
        <v>0</v>
      </c>
      <c r="AP35" s="79">
        <f t="shared" si="1"/>
        <v>0</v>
      </c>
    </row>
    <row r="36" spans="1:42" x14ac:dyDescent="0.35">
      <c r="A36" s="70">
        <v>7</v>
      </c>
      <c r="B36" s="53"/>
      <c r="C36" s="53"/>
      <c r="D36" s="54"/>
      <c r="E36" s="30" t="str">
        <f t="shared" si="0"/>
        <v>Jan-00</v>
      </c>
      <c r="F36" s="71"/>
      <c r="G36" s="71"/>
      <c r="H36" s="71"/>
      <c r="I36" s="71"/>
      <c r="J36" s="71"/>
      <c r="K36" s="71"/>
      <c r="L36" s="71"/>
      <c r="M36" s="71"/>
      <c r="N36" s="71"/>
      <c r="O36" s="71"/>
      <c r="P36" s="71"/>
      <c r="Q36" s="71"/>
      <c r="R36" s="50">
        <f t="shared" si="2"/>
        <v>26</v>
      </c>
      <c r="S36" s="104" cm="1">
        <f t="array" ref="S36">IFERROR(IF(OR(F36&lt;0,F36&gt;4000,R36&lt;55),0,INDEX('SEC Appendix V4'!$B$5:$G$8,_xlfn.IFS(R36&lt;60,1,R36&lt;65,2,R36&lt;69,3,TRUE,4),MATCH(YEAR($R$27),'SEC Appendix V4'!$B$4:$G$4))*IF(F36&lt;=3000,F36,12000-(3*F36))),0)</f>
        <v>0</v>
      </c>
      <c r="T36" s="106">
        <f t="shared" si="3"/>
        <v>26</v>
      </c>
      <c r="U36" s="104" cm="1">
        <f t="array" ref="U36">IFERROR(IF(OR(G36&lt;0,G36&gt;4000,T36&lt;55),0,INDEX('SEC Appendix V4'!$B$5:$G$8,_xlfn.IFS(T36&lt;60,1,T36&lt;65,2,T36&lt;69,3,TRUE,4),MATCH(YEAR($R$27),'SEC Appendix V4'!$B$4:$G$4))*IF(G36&lt;=3000,G36,12000-(3*G36))),0)</f>
        <v>0</v>
      </c>
      <c r="V36" s="106">
        <f t="shared" si="4"/>
        <v>26</v>
      </c>
      <c r="W36" s="104" cm="1">
        <f t="array" ref="W36">IFERROR(IF(OR(H36&lt;0,H36&gt;4000,V36&lt;55),0,INDEX('SEC Appendix V4'!$B$5:$G$8,_xlfn.IFS(V36&lt;60,1,V36&lt;65,2,V36&lt;69,3,TRUE,4),MATCH(YEAR($R$27),'SEC Appendix V4'!$B$4:$G$4))*IF(H36&lt;=3000,H36,12000-(3*H36))),0)</f>
        <v>0</v>
      </c>
      <c r="X36" s="106">
        <f t="shared" si="5"/>
        <v>26</v>
      </c>
      <c r="Y36" s="104" cm="1">
        <f t="array" ref="Y36">IFERROR(IF(OR(I36&lt;0,I36&gt;4000,X36&lt;55),0,INDEX('SEC Appendix V4'!$B$5:$G$8,_xlfn.IFS(X36&lt;60,1,X36&lt;65,2,X36&lt;69,3,TRUE,4),MATCH(YEAR($R$27),'SEC Appendix V4'!$B$4:$G$4))*IF(I36&lt;=3000,I36,12000-(3*I36))),0)</f>
        <v>0</v>
      </c>
      <c r="Z36" s="106">
        <f t="shared" si="6"/>
        <v>26</v>
      </c>
      <c r="AA36" s="104" cm="1">
        <f t="array" ref="AA36">IFERROR(IF(OR(J36&lt;0,J36&gt;4000,Z36&lt;55),0,INDEX('SEC Appendix V4'!$B$5:$G$8,_xlfn.IFS(Z36&lt;60,1,Z36&lt;65,2,Z36&lt;69,3,TRUE,4),MATCH(YEAR($R$27),'SEC Appendix V4'!$B$4:$G$4))*IF(J36&lt;=3000,J36,12000-(3*J36))),0)</f>
        <v>0</v>
      </c>
      <c r="AB36" s="106">
        <f t="shared" si="7"/>
        <v>26</v>
      </c>
      <c r="AC36" s="104" cm="1">
        <f t="array" ref="AC36">IFERROR(IF(OR(K36&lt;0,K36&gt;4000,AB36&lt;55),0,INDEX('SEC Appendix V4'!$B$5:$G$8,_xlfn.IFS(AB36&lt;60,1,AB36&lt;65,2,AB36&lt;69,3,TRUE,4),MATCH(YEAR($R$27),'SEC Appendix V4'!$B$4:$G$4))*IF(K36&lt;=3000,K36,12000-(3*K36))),0)</f>
        <v>0</v>
      </c>
      <c r="AD36" s="106">
        <f t="shared" si="8"/>
        <v>26</v>
      </c>
      <c r="AE36" s="104" cm="1">
        <f t="array" ref="AE36">IFERROR(IF(OR(L36&lt;0,L36&gt;4000,AD36&lt;55),0,INDEX('SEC Appendix V4'!$B$5:$G$8,_xlfn.IFS(AD36&lt;60,1,AD36&lt;65,2,AD36&lt;69,3,TRUE,4),MATCH(YEAR($R$27),'SEC Appendix V4'!$B$4:$G$4))*IF(L36&lt;=3000,L36,12000-(3*L36))),0)</f>
        <v>0</v>
      </c>
      <c r="AF36" s="106">
        <f t="shared" si="9"/>
        <v>26</v>
      </c>
      <c r="AG36" s="104" cm="1">
        <f t="array" ref="AG36">IFERROR(IF(OR(M36&lt;0,M36&gt;4000,AF36&lt;55),0,INDEX('SEC Appendix V4'!$B$5:$G$8,_xlfn.IFS(AF36&lt;60,1,AF36&lt;65,2,AF36&lt;69,3,TRUE,4),MATCH(YEAR($R$27),'SEC Appendix V4'!$B$4:$G$4))*IF(M36&lt;=3000,M36,12000-(3*M36))),0)</f>
        <v>0</v>
      </c>
      <c r="AH36" s="106">
        <f t="shared" si="10"/>
        <v>26</v>
      </c>
      <c r="AI36" s="104" cm="1">
        <f t="array" ref="AI36">IFERROR(IF(OR(N36&lt;0,N36&gt;4000,AH36&lt;55),0,INDEX('SEC Appendix V4'!$B$5:$G$8,_xlfn.IFS(AH36&lt;60,1,AH36&lt;65,2,AH36&lt;69,3,TRUE,4),MATCH(YEAR($R$27),'SEC Appendix V4'!$B$4:$G$4))*IF(N36&lt;=3000,N36,12000-(3*N36))),0)</f>
        <v>0</v>
      </c>
      <c r="AJ36" s="106">
        <f t="shared" si="11"/>
        <v>26</v>
      </c>
      <c r="AK36" s="104" cm="1">
        <f t="array" ref="AK36">IFERROR(IF(OR(O36&lt;0,O36&gt;4000,AJ36&lt;55),0,INDEX('SEC Appendix V4'!$B$5:$G$8,_xlfn.IFS(AJ36&lt;60,1,AJ36&lt;65,2,AJ36&lt;69,3,TRUE,4),MATCH(YEAR($R$27),'SEC Appendix V4'!$B$4:$G$4))*IF(O36&lt;=3000,O36,12000-(3*O36))),0)</f>
        <v>0</v>
      </c>
      <c r="AL36" s="106">
        <f t="shared" si="12"/>
        <v>26</v>
      </c>
      <c r="AM36" s="104" cm="1">
        <f t="array" ref="AM36">IFERROR(IF(OR(P36&lt;0,P36&gt;4000,AL36&lt;55),0,INDEX('SEC Appendix V4'!$B$5:$G$8,_xlfn.IFS(AL36&lt;60,1,AL36&lt;65,2,AL36&lt;69,3,TRUE,4),MATCH(YEAR($R$27),'SEC Appendix V4'!$B$4:$G$4))*IF(P36&lt;=3000,P36,12000-(3*P36))),0)</f>
        <v>0</v>
      </c>
      <c r="AN36" s="106">
        <f t="shared" si="13"/>
        <v>26</v>
      </c>
      <c r="AO36" s="104" cm="1">
        <f t="array" ref="AO36">IFERROR(IF(OR(Q36&lt;0,Q36&gt;4000,AN36&lt;55),0,INDEX('SEC Appendix V4'!$B$5:$G$8,_xlfn.IFS(AN36&lt;60,1,AN36&lt;65,2,AN36&lt;69,3,TRUE,4),MATCH(YEAR($R$27),'SEC Appendix V4'!$B$4:$G$4))*IF(Q36&lt;=3000,Q36,12000-(3*Q36))),0)</f>
        <v>0</v>
      </c>
      <c r="AP36" s="79">
        <f t="shared" si="1"/>
        <v>0</v>
      </c>
    </row>
    <row r="37" spans="1:42" x14ac:dyDescent="0.35">
      <c r="A37" s="70">
        <v>8</v>
      </c>
      <c r="B37" s="53"/>
      <c r="C37" s="53"/>
      <c r="D37" s="54"/>
      <c r="E37" s="30" t="str">
        <f t="shared" si="0"/>
        <v>Jan-00</v>
      </c>
      <c r="F37" s="71"/>
      <c r="G37" s="71"/>
      <c r="H37" s="71"/>
      <c r="I37" s="71"/>
      <c r="J37" s="71"/>
      <c r="K37" s="71"/>
      <c r="L37" s="71"/>
      <c r="M37" s="71"/>
      <c r="N37" s="71"/>
      <c r="O37" s="71"/>
      <c r="P37" s="71"/>
      <c r="Q37" s="71"/>
      <c r="R37" s="50">
        <f t="shared" si="2"/>
        <v>26</v>
      </c>
      <c r="S37" s="104" cm="1">
        <f t="array" ref="S37">IFERROR(IF(OR(F37&lt;0,F37&gt;4000,R37&lt;55),0,INDEX('SEC Appendix V4'!$B$5:$G$8,_xlfn.IFS(R37&lt;60,1,R37&lt;65,2,R37&lt;69,3,TRUE,4),MATCH(YEAR($R$27),'SEC Appendix V4'!$B$4:$G$4))*IF(F37&lt;=3000,F37,12000-(3*F37))),0)</f>
        <v>0</v>
      </c>
      <c r="T37" s="106">
        <f t="shared" si="3"/>
        <v>26</v>
      </c>
      <c r="U37" s="104" cm="1">
        <f t="array" ref="U37">IFERROR(IF(OR(G37&lt;0,G37&gt;4000,T37&lt;55),0,INDEX('SEC Appendix V4'!$B$5:$G$8,_xlfn.IFS(T37&lt;60,1,T37&lt;65,2,T37&lt;69,3,TRUE,4),MATCH(YEAR($R$27),'SEC Appendix V4'!$B$4:$G$4))*IF(G37&lt;=3000,G37,12000-(3*G37))),0)</f>
        <v>0</v>
      </c>
      <c r="V37" s="106">
        <f t="shared" si="4"/>
        <v>26</v>
      </c>
      <c r="W37" s="104" cm="1">
        <f t="array" ref="W37">IFERROR(IF(OR(H37&lt;0,H37&gt;4000,V37&lt;55),0,INDEX('SEC Appendix V4'!$B$5:$G$8,_xlfn.IFS(V37&lt;60,1,V37&lt;65,2,V37&lt;69,3,TRUE,4),MATCH(YEAR($R$27),'SEC Appendix V4'!$B$4:$G$4))*IF(H37&lt;=3000,H37,12000-(3*H37))),0)</f>
        <v>0</v>
      </c>
      <c r="X37" s="106">
        <f t="shared" si="5"/>
        <v>26</v>
      </c>
      <c r="Y37" s="104" cm="1">
        <f t="array" ref="Y37">IFERROR(IF(OR(I37&lt;0,I37&gt;4000,X37&lt;55),0,INDEX('SEC Appendix V4'!$B$5:$G$8,_xlfn.IFS(X37&lt;60,1,X37&lt;65,2,X37&lt;69,3,TRUE,4),MATCH(YEAR($R$27),'SEC Appendix V4'!$B$4:$G$4))*IF(I37&lt;=3000,I37,12000-(3*I37))),0)</f>
        <v>0</v>
      </c>
      <c r="Z37" s="106">
        <f t="shared" si="6"/>
        <v>26</v>
      </c>
      <c r="AA37" s="104" cm="1">
        <f t="array" ref="AA37">IFERROR(IF(OR(J37&lt;0,J37&gt;4000,Z37&lt;55),0,INDEX('SEC Appendix V4'!$B$5:$G$8,_xlfn.IFS(Z37&lt;60,1,Z37&lt;65,2,Z37&lt;69,3,TRUE,4),MATCH(YEAR($R$27),'SEC Appendix V4'!$B$4:$G$4))*IF(J37&lt;=3000,J37,12000-(3*J37))),0)</f>
        <v>0</v>
      </c>
      <c r="AB37" s="106">
        <f t="shared" si="7"/>
        <v>26</v>
      </c>
      <c r="AC37" s="104" cm="1">
        <f t="array" ref="AC37">IFERROR(IF(OR(K37&lt;0,K37&gt;4000,AB37&lt;55),0,INDEX('SEC Appendix V4'!$B$5:$G$8,_xlfn.IFS(AB37&lt;60,1,AB37&lt;65,2,AB37&lt;69,3,TRUE,4),MATCH(YEAR($R$27),'SEC Appendix V4'!$B$4:$G$4))*IF(K37&lt;=3000,K37,12000-(3*K37))),0)</f>
        <v>0</v>
      </c>
      <c r="AD37" s="106">
        <f t="shared" si="8"/>
        <v>26</v>
      </c>
      <c r="AE37" s="104" cm="1">
        <f t="array" ref="AE37">IFERROR(IF(OR(L37&lt;0,L37&gt;4000,AD37&lt;55),0,INDEX('SEC Appendix V4'!$B$5:$G$8,_xlfn.IFS(AD37&lt;60,1,AD37&lt;65,2,AD37&lt;69,3,TRUE,4),MATCH(YEAR($R$27),'SEC Appendix V4'!$B$4:$G$4))*IF(L37&lt;=3000,L37,12000-(3*L37))),0)</f>
        <v>0</v>
      </c>
      <c r="AF37" s="106">
        <f t="shared" si="9"/>
        <v>26</v>
      </c>
      <c r="AG37" s="104" cm="1">
        <f t="array" ref="AG37">IFERROR(IF(OR(M37&lt;0,M37&gt;4000,AF37&lt;55),0,INDEX('SEC Appendix V4'!$B$5:$G$8,_xlfn.IFS(AF37&lt;60,1,AF37&lt;65,2,AF37&lt;69,3,TRUE,4),MATCH(YEAR($R$27),'SEC Appendix V4'!$B$4:$G$4))*IF(M37&lt;=3000,M37,12000-(3*M37))),0)</f>
        <v>0</v>
      </c>
      <c r="AH37" s="106">
        <f t="shared" si="10"/>
        <v>26</v>
      </c>
      <c r="AI37" s="104" cm="1">
        <f t="array" ref="AI37">IFERROR(IF(OR(N37&lt;0,N37&gt;4000,AH37&lt;55),0,INDEX('SEC Appendix V4'!$B$5:$G$8,_xlfn.IFS(AH37&lt;60,1,AH37&lt;65,2,AH37&lt;69,3,TRUE,4),MATCH(YEAR($R$27),'SEC Appendix V4'!$B$4:$G$4))*IF(N37&lt;=3000,N37,12000-(3*N37))),0)</f>
        <v>0</v>
      </c>
      <c r="AJ37" s="106">
        <f t="shared" si="11"/>
        <v>26</v>
      </c>
      <c r="AK37" s="104" cm="1">
        <f t="array" ref="AK37">IFERROR(IF(OR(O37&lt;0,O37&gt;4000,AJ37&lt;55),0,INDEX('SEC Appendix V4'!$B$5:$G$8,_xlfn.IFS(AJ37&lt;60,1,AJ37&lt;65,2,AJ37&lt;69,3,TRUE,4),MATCH(YEAR($R$27),'SEC Appendix V4'!$B$4:$G$4))*IF(O37&lt;=3000,O37,12000-(3*O37))),0)</f>
        <v>0</v>
      </c>
      <c r="AL37" s="106">
        <f t="shared" si="12"/>
        <v>26</v>
      </c>
      <c r="AM37" s="104" cm="1">
        <f t="array" ref="AM37">IFERROR(IF(OR(P37&lt;0,P37&gt;4000,AL37&lt;55),0,INDEX('SEC Appendix V4'!$B$5:$G$8,_xlfn.IFS(AL37&lt;60,1,AL37&lt;65,2,AL37&lt;69,3,TRUE,4),MATCH(YEAR($R$27),'SEC Appendix V4'!$B$4:$G$4))*IF(P37&lt;=3000,P37,12000-(3*P37))),0)</f>
        <v>0</v>
      </c>
      <c r="AN37" s="106">
        <f t="shared" si="13"/>
        <v>26</v>
      </c>
      <c r="AO37" s="104" cm="1">
        <f t="array" ref="AO37">IFERROR(IF(OR(Q37&lt;0,Q37&gt;4000,AN37&lt;55),0,INDEX('SEC Appendix V4'!$B$5:$G$8,_xlfn.IFS(AN37&lt;60,1,AN37&lt;65,2,AN37&lt;69,3,TRUE,4),MATCH(YEAR($R$27),'SEC Appendix V4'!$B$4:$G$4))*IF(Q37&lt;=3000,Q37,12000-(3*Q37))),0)</f>
        <v>0</v>
      </c>
      <c r="AP37" s="79">
        <f t="shared" si="1"/>
        <v>0</v>
      </c>
    </row>
    <row r="38" spans="1:42" x14ac:dyDescent="0.35">
      <c r="A38" s="70">
        <v>9</v>
      </c>
      <c r="B38" s="53"/>
      <c r="C38" s="53"/>
      <c r="D38" s="54"/>
      <c r="E38" s="30" t="str">
        <f t="shared" si="0"/>
        <v>Jan-00</v>
      </c>
      <c r="F38" s="71"/>
      <c r="G38" s="71"/>
      <c r="H38" s="71"/>
      <c r="I38" s="71"/>
      <c r="J38" s="71"/>
      <c r="K38" s="71"/>
      <c r="L38" s="71"/>
      <c r="M38" s="71"/>
      <c r="N38" s="71"/>
      <c r="O38" s="71"/>
      <c r="P38" s="71"/>
      <c r="Q38" s="71"/>
      <c r="R38" s="50">
        <f t="shared" si="2"/>
        <v>26</v>
      </c>
      <c r="S38" s="104" cm="1">
        <f t="array" ref="S38">IFERROR(IF(OR(F38&lt;0,F38&gt;4000,R38&lt;55),0,INDEX('SEC Appendix V4'!$B$5:$G$8,_xlfn.IFS(R38&lt;60,1,R38&lt;65,2,R38&lt;69,3,TRUE,4),MATCH(YEAR($R$27),'SEC Appendix V4'!$B$4:$G$4))*IF(F38&lt;=3000,F38,12000-(3*F38))),0)</f>
        <v>0</v>
      </c>
      <c r="T38" s="106">
        <f t="shared" si="3"/>
        <v>26</v>
      </c>
      <c r="U38" s="104" cm="1">
        <f t="array" ref="U38">IFERROR(IF(OR(G38&lt;0,G38&gt;4000,T38&lt;55),0,INDEX('SEC Appendix V4'!$B$5:$G$8,_xlfn.IFS(T38&lt;60,1,T38&lt;65,2,T38&lt;69,3,TRUE,4),MATCH(YEAR($R$27),'SEC Appendix V4'!$B$4:$G$4))*IF(G38&lt;=3000,G38,12000-(3*G38))),0)</f>
        <v>0</v>
      </c>
      <c r="V38" s="106">
        <f t="shared" si="4"/>
        <v>26</v>
      </c>
      <c r="W38" s="104" cm="1">
        <f t="array" ref="W38">IFERROR(IF(OR(H38&lt;0,H38&gt;4000,V38&lt;55),0,INDEX('SEC Appendix V4'!$B$5:$G$8,_xlfn.IFS(V38&lt;60,1,V38&lt;65,2,V38&lt;69,3,TRUE,4),MATCH(YEAR($R$27),'SEC Appendix V4'!$B$4:$G$4))*IF(H38&lt;=3000,H38,12000-(3*H38))),0)</f>
        <v>0</v>
      </c>
      <c r="X38" s="106">
        <f t="shared" si="5"/>
        <v>26</v>
      </c>
      <c r="Y38" s="104" cm="1">
        <f t="array" ref="Y38">IFERROR(IF(OR(I38&lt;0,I38&gt;4000,X38&lt;55),0,INDEX('SEC Appendix V4'!$B$5:$G$8,_xlfn.IFS(X38&lt;60,1,X38&lt;65,2,X38&lt;69,3,TRUE,4),MATCH(YEAR($R$27),'SEC Appendix V4'!$B$4:$G$4))*IF(I38&lt;=3000,I38,12000-(3*I38))),0)</f>
        <v>0</v>
      </c>
      <c r="Z38" s="106">
        <f t="shared" si="6"/>
        <v>26</v>
      </c>
      <c r="AA38" s="104" cm="1">
        <f t="array" ref="AA38">IFERROR(IF(OR(J38&lt;0,J38&gt;4000,Z38&lt;55),0,INDEX('SEC Appendix V4'!$B$5:$G$8,_xlfn.IFS(Z38&lt;60,1,Z38&lt;65,2,Z38&lt;69,3,TRUE,4),MATCH(YEAR($R$27),'SEC Appendix V4'!$B$4:$G$4))*IF(J38&lt;=3000,J38,12000-(3*J38))),0)</f>
        <v>0</v>
      </c>
      <c r="AB38" s="106">
        <f t="shared" si="7"/>
        <v>26</v>
      </c>
      <c r="AC38" s="104" cm="1">
        <f t="array" ref="AC38">IFERROR(IF(OR(K38&lt;0,K38&gt;4000,AB38&lt;55),0,INDEX('SEC Appendix V4'!$B$5:$G$8,_xlfn.IFS(AB38&lt;60,1,AB38&lt;65,2,AB38&lt;69,3,TRUE,4),MATCH(YEAR($R$27),'SEC Appendix V4'!$B$4:$G$4))*IF(K38&lt;=3000,K38,12000-(3*K38))),0)</f>
        <v>0</v>
      </c>
      <c r="AD38" s="106">
        <f t="shared" si="8"/>
        <v>26</v>
      </c>
      <c r="AE38" s="104" cm="1">
        <f t="array" ref="AE38">IFERROR(IF(OR(L38&lt;0,L38&gt;4000,AD38&lt;55),0,INDEX('SEC Appendix V4'!$B$5:$G$8,_xlfn.IFS(AD38&lt;60,1,AD38&lt;65,2,AD38&lt;69,3,TRUE,4),MATCH(YEAR($R$27),'SEC Appendix V4'!$B$4:$G$4))*IF(L38&lt;=3000,L38,12000-(3*L38))),0)</f>
        <v>0</v>
      </c>
      <c r="AF38" s="106">
        <f t="shared" si="9"/>
        <v>26</v>
      </c>
      <c r="AG38" s="104" cm="1">
        <f t="array" ref="AG38">IFERROR(IF(OR(M38&lt;0,M38&gt;4000,AF38&lt;55),0,INDEX('SEC Appendix V4'!$B$5:$G$8,_xlfn.IFS(AF38&lt;60,1,AF38&lt;65,2,AF38&lt;69,3,TRUE,4),MATCH(YEAR($R$27),'SEC Appendix V4'!$B$4:$G$4))*IF(M38&lt;=3000,M38,12000-(3*M38))),0)</f>
        <v>0</v>
      </c>
      <c r="AH38" s="106">
        <f t="shared" si="10"/>
        <v>26</v>
      </c>
      <c r="AI38" s="104" cm="1">
        <f t="array" ref="AI38">IFERROR(IF(OR(N38&lt;0,N38&gt;4000,AH38&lt;55),0,INDEX('SEC Appendix V4'!$B$5:$G$8,_xlfn.IFS(AH38&lt;60,1,AH38&lt;65,2,AH38&lt;69,3,TRUE,4),MATCH(YEAR($R$27),'SEC Appendix V4'!$B$4:$G$4))*IF(N38&lt;=3000,N38,12000-(3*N38))),0)</f>
        <v>0</v>
      </c>
      <c r="AJ38" s="106">
        <f t="shared" si="11"/>
        <v>26</v>
      </c>
      <c r="AK38" s="104" cm="1">
        <f t="array" ref="AK38">IFERROR(IF(OR(O38&lt;0,O38&gt;4000,AJ38&lt;55),0,INDEX('SEC Appendix V4'!$B$5:$G$8,_xlfn.IFS(AJ38&lt;60,1,AJ38&lt;65,2,AJ38&lt;69,3,TRUE,4),MATCH(YEAR($R$27),'SEC Appendix V4'!$B$4:$G$4))*IF(O38&lt;=3000,O38,12000-(3*O38))),0)</f>
        <v>0</v>
      </c>
      <c r="AL38" s="106">
        <f t="shared" si="12"/>
        <v>26</v>
      </c>
      <c r="AM38" s="104" cm="1">
        <f t="array" ref="AM38">IFERROR(IF(OR(P38&lt;0,P38&gt;4000,AL38&lt;55),0,INDEX('SEC Appendix V4'!$B$5:$G$8,_xlfn.IFS(AL38&lt;60,1,AL38&lt;65,2,AL38&lt;69,3,TRUE,4),MATCH(YEAR($R$27),'SEC Appendix V4'!$B$4:$G$4))*IF(P38&lt;=3000,P38,12000-(3*P38))),0)</f>
        <v>0</v>
      </c>
      <c r="AN38" s="106">
        <f t="shared" si="13"/>
        <v>26</v>
      </c>
      <c r="AO38" s="104" cm="1">
        <f t="array" ref="AO38">IFERROR(IF(OR(Q38&lt;0,Q38&gt;4000,AN38&lt;55),0,INDEX('SEC Appendix V4'!$B$5:$G$8,_xlfn.IFS(AN38&lt;60,1,AN38&lt;65,2,AN38&lt;69,3,TRUE,4),MATCH(YEAR($R$27),'SEC Appendix V4'!$B$4:$G$4))*IF(Q38&lt;=3000,Q38,12000-(3*Q38))),0)</f>
        <v>0</v>
      </c>
      <c r="AP38" s="79">
        <f t="shared" si="1"/>
        <v>0</v>
      </c>
    </row>
    <row r="39" spans="1:42" x14ac:dyDescent="0.35">
      <c r="A39" s="70">
        <v>10</v>
      </c>
      <c r="B39" s="53"/>
      <c r="C39" s="53"/>
      <c r="D39" s="56"/>
      <c r="E39" s="30" t="str">
        <f t="shared" si="0"/>
        <v>Jan-00</v>
      </c>
      <c r="F39" s="71"/>
      <c r="G39" s="71"/>
      <c r="H39" s="71"/>
      <c r="I39" s="71"/>
      <c r="J39" s="71"/>
      <c r="K39" s="71"/>
      <c r="L39" s="71"/>
      <c r="M39" s="71"/>
      <c r="N39" s="71"/>
      <c r="O39" s="71"/>
      <c r="P39" s="71"/>
      <c r="Q39" s="71"/>
      <c r="R39" s="50">
        <f t="shared" si="2"/>
        <v>26</v>
      </c>
      <c r="S39" s="104" cm="1">
        <f t="array" ref="S39">IFERROR(IF(OR(F39&lt;0,F39&gt;4000,R39&lt;55),0,INDEX('SEC Appendix V4'!$B$5:$G$8,_xlfn.IFS(R39&lt;60,1,R39&lt;65,2,R39&lt;69,3,TRUE,4),MATCH(YEAR($R$27),'SEC Appendix V4'!$B$4:$G$4))*IF(F39&lt;=3000,F39,12000-(3*F39))),0)</f>
        <v>0</v>
      </c>
      <c r="T39" s="106">
        <f t="shared" si="3"/>
        <v>26</v>
      </c>
      <c r="U39" s="104" cm="1">
        <f t="array" ref="U39">IFERROR(IF(OR(G39&lt;0,G39&gt;4000,T39&lt;55),0,INDEX('SEC Appendix V4'!$B$5:$G$8,_xlfn.IFS(T39&lt;60,1,T39&lt;65,2,T39&lt;69,3,TRUE,4),MATCH(YEAR($R$27),'SEC Appendix V4'!$B$4:$G$4))*IF(G39&lt;=3000,G39,12000-(3*G39))),0)</f>
        <v>0</v>
      </c>
      <c r="V39" s="106">
        <f t="shared" si="4"/>
        <v>26</v>
      </c>
      <c r="W39" s="104" cm="1">
        <f t="array" ref="W39">IFERROR(IF(OR(H39&lt;0,H39&gt;4000,V39&lt;55),0,INDEX('SEC Appendix V4'!$B$5:$G$8,_xlfn.IFS(V39&lt;60,1,V39&lt;65,2,V39&lt;69,3,TRUE,4),MATCH(YEAR($R$27),'SEC Appendix V4'!$B$4:$G$4))*IF(H39&lt;=3000,H39,12000-(3*H39))),0)</f>
        <v>0</v>
      </c>
      <c r="X39" s="106">
        <f t="shared" si="5"/>
        <v>26</v>
      </c>
      <c r="Y39" s="104" cm="1">
        <f t="array" ref="Y39">IFERROR(IF(OR(I39&lt;0,I39&gt;4000,X39&lt;55),0,INDEX('SEC Appendix V4'!$B$5:$G$8,_xlfn.IFS(X39&lt;60,1,X39&lt;65,2,X39&lt;69,3,TRUE,4),MATCH(YEAR($R$27),'SEC Appendix V4'!$B$4:$G$4))*IF(I39&lt;=3000,I39,12000-(3*I39))),0)</f>
        <v>0</v>
      </c>
      <c r="Z39" s="106">
        <f t="shared" si="6"/>
        <v>26</v>
      </c>
      <c r="AA39" s="104" cm="1">
        <f t="array" ref="AA39">IFERROR(IF(OR(J39&lt;0,J39&gt;4000,Z39&lt;55),0,INDEX('SEC Appendix V4'!$B$5:$G$8,_xlfn.IFS(Z39&lt;60,1,Z39&lt;65,2,Z39&lt;69,3,TRUE,4),MATCH(YEAR($R$27),'SEC Appendix V4'!$B$4:$G$4))*IF(J39&lt;=3000,J39,12000-(3*J39))),0)</f>
        <v>0</v>
      </c>
      <c r="AB39" s="106">
        <f t="shared" si="7"/>
        <v>26</v>
      </c>
      <c r="AC39" s="104" cm="1">
        <f t="array" ref="AC39">IFERROR(IF(OR(K39&lt;0,K39&gt;4000,AB39&lt;55),0,INDEX('SEC Appendix V4'!$B$5:$G$8,_xlfn.IFS(AB39&lt;60,1,AB39&lt;65,2,AB39&lt;69,3,TRUE,4),MATCH(YEAR($R$27),'SEC Appendix V4'!$B$4:$G$4))*IF(K39&lt;=3000,K39,12000-(3*K39))),0)</f>
        <v>0</v>
      </c>
      <c r="AD39" s="106">
        <f t="shared" si="8"/>
        <v>26</v>
      </c>
      <c r="AE39" s="104" cm="1">
        <f t="array" ref="AE39">IFERROR(IF(OR(L39&lt;0,L39&gt;4000,AD39&lt;55),0,INDEX('SEC Appendix V4'!$B$5:$G$8,_xlfn.IFS(AD39&lt;60,1,AD39&lt;65,2,AD39&lt;69,3,TRUE,4),MATCH(YEAR($R$27),'SEC Appendix V4'!$B$4:$G$4))*IF(L39&lt;=3000,L39,12000-(3*L39))),0)</f>
        <v>0</v>
      </c>
      <c r="AF39" s="106">
        <f t="shared" si="9"/>
        <v>26</v>
      </c>
      <c r="AG39" s="104" cm="1">
        <f t="array" ref="AG39">IFERROR(IF(OR(M39&lt;0,M39&gt;4000,AF39&lt;55),0,INDEX('SEC Appendix V4'!$B$5:$G$8,_xlfn.IFS(AF39&lt;60,1,AF39&lt;65,2,AF39&lt;69,3,TRUE,4),MATCH(YEAR($R$27),'SEC Appendix V4'!$B$4:$G$4))*IF(M39&lt;=3000,M39,12000-(3*M39))),0)</f>
        <v>0</v>
      </c>
      <c r="AH39" s="106">
        <f t="shared" si="10"/>
        <v>26</v>
      </c>
      <c r="AI39" s="104" cm="1">
        <f t="array" ref="AI39">IFERROR(IF(OR(N39&lt;0,N39&gt;4000,AH39&lt;55),0,INDEX('SEC Appendix V4'!$B$5:$G$8,_xlfn.IFS(AH39&lt;60,1,AH39&lt;65,2,AH39&lt;69,3,TRUE,4),MATCH(YEAR($R$27),'SEC Appendix V4'!$B$4:$G$4))*IF(N39&lt;=3000,N39,12000-(3*N39))),0)</f>
        <v>0</v>
      </c>
      <c r="AJ39" s="106">
        <f t="shared" si="11"/>
        <v>26</v>
      </c>
      <c r="AK39" s="104" cm="1">
        <f t="array" ref="AK39">IFERROR(IF(OR(O39&lt;0,O39&gt;4000,AJ39&lt;55),0,INDEX('SEC Appendix V4'!$B$5:$G$8,_xlfn.IFS(AJ39&lt;60,1,AJ39&lt;65,2,AJ39&lt;69,3,TRUE,4),MATCH(YEAR($R$27),'SEC Appendix V4'!$B$4:$G$4))*IF(O39&lt;=3000,O39,12000-(3*O39))),0)</f>
        <v>0</v>
      </c>
      <c r="AL39" s="106">
        <f t="shared" si="12"/>
        <v>26</v>
      </c>
      <c r="AM39" s="104" cm="1">
        <f t="array" ref="AM39">IFERROR(IF(OR(P39&lt;0,P39&gt;4000,AL39&lt;55),0,INDEX('SEC Appendix V4'!$B$5:$G$8,_xlfn.IFS(AL39&lt;60,1,AL39&lt;65,2,AL39&lt;69,3,TRUE,4),MATCH(YEAR($R$27),'SEC Appendix V4'!$B$4:$G$4))*IF(P39&lt;=3000,P39,12000-(3*P39))),0)</f>
        <v>0</v>
      </c>
      <c r="AN39" s="106">
        <f t="shared" si="13"/>
        <v>26</v>
      </c>
      <c r="AO39" s="104" cm="1">
        <f t="array" ref="AO39">IFERROR(IF(OR(Q39&lt;0,Q39&gt;4000,AN39&lt;55),0,INDEX('SEC Appendix V4'!$B$5:$G$8,_xlfn.IFS(AN39&lt;60,1,AN39&lt;65,2,AN39&lt;69,3,TRUE,4),MATCH(YEAR($R$27),'SEC Appendix V4'!$B$4:$G$4))*IF(Q39&lt;=3000,Q39,12000-(3*Q39))),0)</f>
        <v>0</v>
      </c>
      <c r="AP39" s="79">
        <f t="shared" si="1"/>
        <v>0</v>
      </c>
    </row>
    <row r="40" spans="1:42" x14ac:dyDescent="0.35">
      <c r="A40" s="70">
        <v>11</v>
      </c>
      <c r="B40" s="53"/>
      <c r="C40" s="53"/>
      <c r="D40" s="56"/>
      <c r="E40" s="30" t="str">
        <f t="shared" si="0"/>
        <v>Jan-00</v>
      </c>
      <c r="F40" s="71"/>
      <c r="G40" s="71"/>
      <c r="H40" s="71"/>
      <c r="I40" s="71"/>
      <c r="J40" s="71"/>
      <c r="K40" s="71"/>
      <c r="L40" s="71"/>
      <c r="M40" s="71"/>
      <c r="N40" s="71"/>
      <c r="O40" s="71"/>
      <c r="P40" s="71"/>
      <c r="Q40" s="71"/>
      <c r="R40" s="50">
        <f t="shared" si="2"/>
        <v>26</v>
      </c>
      <c r="S40" s="104" cm="1">
        <f t="array" ref="S40">IFERROR(IF(OR(F40&lt;0,F40&gt;4000,R40&lt;55),0,INDEX('SEC Appendix V4'!$B$5:$G$8,_xlfn.IFS(R40&lt;60,1,R40&lt;65,2,R40&lt;69,3,TRUE,4),MATCH(YEAR($R$27),'SEC Appendix V4'!$B$4:$G$4))*IF(F40&lt;=3000,F40,12000-(3*F40))),0)</f>
        <v>0</v>
      </c>
      <c r="T40" s="106">
        <f t="shared" si="3"/>
        <v>26</v>
      </c>
      <c r="U40" s="104" cm="1">
        <f t="array" ref="U40">IFERROR(IF(OR(G40&lt;0,G40&gt;4000,T40&lt;55),0,INDEX('SEC Appendix V4'!$B$5:$G$8,_xlfn.IFS(T40&lt;60,1,T40&lt;65,2,T40&lt;69,3,TRUE,4),MATCH(YEAR($R$27),'SEC Appendix V4'!$B$4:$G$4))*IF(G40&lt;=3000,G40,12000-(3*G40))),0)</f>
        <v>0</v>
      </c>
      <c r="V40" s="106">
        <f t="shared" si="4"/>
        <v>26</v>
      </c>
      <c r="W40" s="104" cm="1">
        <f t="array" ref="W40">IFERROR(IF(OR(H40&lt;0,H40&gt;4000,V40&lt;55),0,INDEX('SEC Appendix V4'!$B$5:$G$8,_xlfn.IFS(V40&lt;60,1,V40&lt;65,2,V40&lt;69,3,TRUE,4),MATCH(YEAR($R$27),'SEC Appendix V4'!$B$4:$G$4))*IF(H40&lt;=3000,H40,12000-(3*H40))),0)</f>
        <v>0</v>
      </c>
      <c r="X40" s="106">
        <f t="shared" si="5"/>
        <v>26</v>
      </c>
      <c r="Y40" s="104" cm="1">
        <f t="array" ref="Y40">IFERROR(IF(OR(I40&lt;0,I40&gt;4000,X40&lt;55),0,INDEX('SEC Appendix V4'!$B$5:$G$8,_xlfn.IFS(X40&lt;60,1,X40&lt;65,2,X40&lt;69,3,TRUE,4),MATCH(YEAR($R$27),'SEC Appendix V4'!$B$4:$G$4))*IF(I40&lt;=3000,I40,12000-(3*I40))),0)</f>
        <v>0</v>
      </c>
      <c r="Z40" s="106">
        <f t="shared" si="6"/>
        <v>26</v>
      </c>
      <c r="AA40" s="104" cm="1">
        <f t="array" ref="AA40">IFERROR(IF(OR(J40&lt;0,J40&gt;4000,Z40&lt;55),0,INDEX('SEC Appendix V4'!$B$5:$G$8,_xlfn.IFS(Z40&lt;60,1,Z40&lt;65,2,Z40&lt;69,3,TRUE,4),MATCH(YEAR($R$27),'SEC Appendix V4'!$B$4:$G$4))*IF(J40&lt;=3000,J40,12000-(3*J40))),0)</f>
        <v>0</v>
      </c>
      <c r="AB40" s="106">
        <f t="shared" si="7"/>
        <v>26</v>
      </c>
      <c r="AC40" s="104" cm="1">
        <f t="array" ref="AC40">IFERROR(IF(OR(K40&lt;0,K40&gt;4000,AB40&lt;55),0,INDEX('SEC Appendix V4'!$B$5:$G$8,_xlfn.IFS(AB40&lt;60,1,AB40&lt;65,2,AB40&lt;69,3,TRUE,4),MATCH(YEAR($R$27),'SEC Appendix V4'!$B$4:$G$4))*IF(K40&lt;=3000,K40,12000-(3*K40))),0)</f>
        <v>0</v>
      </c>
      <c r="AD40" s="106">
        <f t="shared" si="8"/>
        <v>26</v>
      </c>
      <c r="AE40" s="104" cm="1">
        <f t="array" ref="AE40">IFERROR(IF(OR(L40&lt;0,L40&gt;4000,AD40&lt;55),0,INDEX('SEC Appendix V4'!$B$5:$G$8,_xlfn.IFS(AD40&lt;60,1,AD40&lt;65,2,AD40&lt;69,3,TRUE,4),MATCH(YEAR($R$27),'SEC Appendix V4'!$B$4:$G$4))*IF(L40&lt;=3000,L40,12000-(3*L40))),0)</f>
        <v>0</v>
      </c>
      <c r="AF40" s="106">
        <f t="shared" si="9"/>
        <v>26</v>
      </c>
      <c r="AG40" s="104" cm="1">
        <f t="array" ref="AG40">IFERROR(IF(OR(M40&lt;0,M40&gt;4000,AF40&lt;55),0,INDEX('SEC Appendix V4'!$B$5:$G$8,_xlfn.IFS(AF40&lt;60,1,AF40&lt;65,2,AF40&lt;69,3,TRUE,4),MATCH(YEAR($R$27),'SEC Appendix V4'!$B$4:$G$4))*IF(M40&lt;=3000,M40,12000-(3*M40))),0)</f>
        <v>0</v>
      </c>
      <c r="AH40" s="106">
        <f t="shared" si="10"/>
        <v>26</v>
      </c>
      <c r="AI40" s="104" cm="1">
        <f t="array" ref="AI40">IFERROR(IF(OR(N40&lt;0,N40&gt;4000,AH40&lt;55),0,INDEX('SEC Appendix V4'!$B$5:$G$8,_xlfn.IFS(AH40&lt;60,1,AH40&lt;65,2,AH40&lt;69,3,TRUE,4),MATCH(YEAR($R$27),'SEC Appendix V4'!$B$4:$G$4))*IF(N40&lt;=3000,N40,12000-(3*N40))),0)</f>
        <v>0</v>
      </c>
      <c r="AJ40" s="106">
        <f t="shared" si="11"/>
        <v>26</v>
      </c>
      <c r="AK40" s="104" cm="1">
        <f t="array" ref="AK40">IFERROR(IF(OR(O40&lt;0,O40&gt;4000,AJ40&lt;55),0,INDEX('SEC Appendix V4'!$B$5:$G$8,_xlfn.IFS(AJ40&lt;60,1,AJ40&lt;65,2,AJ40&lt;69,3,TRUE,4),MATCH(YEAR($R$27),'SEC Appendix V4'!$B$4:$G$4))*IF(O40&lt;=3000,O40,12000-(3*O40))),0)</f>
        <v>0</v>
      </c>
      <c r="AL40" s="106">
        <f t="shared" si="12"/>
        <v>26</v>
      </c>
      <c r="AM40" s="104" cm="1">
        <f t="array" ref="AM40">IFERROR(IF(OR(P40&lt;0,P40&gt;4000,AL40&lt;55),0,INDEX('SEC Appendix V4'!$B$5:$G$8,_xlfn.IFS(AL40&lt;60,1,AL40&lt;65,2,AL40&lt;69,3,TRUE,4),MATCH(YEAR($R$27),'SEC Appendix V4'!$B$4:$G$4))*IF(P40&lt;=3000,P40,12000-(3*P40))),0)</f>
        <v>0</v>
      </c>
      <c r="AN40" s="106">
        <f t="shared" si="13"/>
        <v>26</v>
      </c>
      <c r="AO40" s="104" cm="1">
        <f t="array" ref="AO40">IFERROR(IF(OR(Q40&lt;0,Q40&gt;4000,AN40&lt;55),0,INDEX('SEC Appendix V4'!$B$5:$G$8,_xlfn.IFS(AN40&lt;60,1,AN40&lt;65,2,AN40&lt;69,3,TRUE,4),MATCH(YEAR($R$27),'SEC Appendix V4'!$B$4:$G$4))*IF(Q40&lt;=3000,Q40,12000-(3*Q40))),0)</f>
        <v>0</v>
      </c>
      <c r="AP40" s="79">
        <f t="shared" si="1"/>
        <v>0</v>
      </c>
    </row>
    <row r="41" spans="1:42" x14ac:dyDescent="0.35">
      <c r="A41" s="70">
        <v>12</v>
      </c>
      <c r="B41" s="53"/>
      <c r="C41" s="53"/>
      <c r="D41" s="56"/>
      <c r="E41" s="30" t="str">
        <f t="shared" ref="E41:E93" si="14">TEXT(D41,"Mmm-YY")</f>
        <v>Jan-00</v>
      </c>
      <c r="F41" s="71"/>
      <c r="G41" s="71"/>
      <c r="H41" s="71"/>
      <c r="I41" s="71"/>
      <c r="J41" s="71"/>
      <c r="K41" s="71"/>
      <c r="L41" s="71"/>
      <c r="M41" s="71"/>
      <c r="N41" s="71"/>
      <c r="O41" s="71"/>
      <c r="P41" s="71"/>
      <c r="Q41" s="71"/>
      <c r="R41" s="50">
        <f t="shared" si="2"/>
        <v>26</v>
      </c>
      <c r="S41" s="104" cm="1">
        <f t="array" ref="S41">IFERROR(IF(OR(F41&lt;0,F41&gt;4000,R41&lt;55),0,INDEX('SEC Appendix V4'!$B$5:$G$8,_xlfn.IFS(R41&lt;60,1,R41&lt;65,2,R41&lt;69,3,TRUE,4),MATCH(YEAR($R$27),'SEC Appendix V4'!$B$4:$G$4))*IF(F41&lt;=3000,F41,12000-(3*F41))),0)</f>
        <v>0</v>
      </c>
      <c r="T41" s="106">
        <f t="shared" si="3"/>
        <v>26</v>
      </c>
      <c r="U41" s="104" cm="1">
        <f t="array" ref="U41">IFERROR(IF(OR(G41&lt;0,G41&gt;4000,T41&lt;55),0,INDEX('SEC Appendix V4'!$B$5:$G$8,_xlfn.IFS(T41&lt;60,1,T41&lt;65,2,T41&lt;69,3,TRUE,4),MATCH(YEAR($R$27),'SEC Appendix V4'!$B$4:$G$4))*IF(G41&lt;=3000,G41,12000-(3*G41))),0)</f>
        <v>0</v>
      </c>
      <c r="V41" s="106">
        <f t="shared" si="4"/>
        <v>26</v>
      </c>
      <c r="W41" s="104" cm="1">
        <f t="array" ref="W41">IFERROR(IF(OR(H41&lt;0,H41&gt;4000,V41&lt;55),0,INDEX('SEC Appendix V4'!$B$5:$G$8,_xlfn.IFS(V41&lt;60,1,V41&lt;65,2,V41&lt;69,3,TRUE,4),MATCH(YEAR($R$27),'SEC Appendix V4'!$B$4:$G$4))*IF(H41&lt;=3000,H41,12000-(3*H41))),0)</f>
        <v>0</v>
      </c>
      <c r="X41" s="106">
        <f t="shared" si="5"/>
        <v>26</v>
      </c>
      <c r="Y41" s="104" cm="1">
        <f t="array" ref="Y41">IFERROR(IF(OR(I41&lt;0,I41&gt;4000,X41&lt;55),0,INDEX('SEC Appendix V4'!$B$5:$G$8,_xlfn.IFS(X41&lt;60,1,X41&lt;65,2,X41&lt;69,3,TRUE,4),MATCH(YEAR($R$27),'SEC Appendix V4'!$B$4:$G$4))*IF(I41&lt;=3000,I41,12000-(3*I41))),0)</f>
        <v>0</v>
      </c>
      <c r="Z41" s="106">
        <f t="shared" si="6"/>
        <v>26</v>
      </c>
      <c r="AA41" s="104" cm="1">
        <f t="array" ref="AA41">IFERROR(IF(OR(J41&lt;0,J41&gt;4000,Z41&lt;55),0,INDEX('SEC Appendix V4'!$B$5:$G$8,_xlfn.IFS(Z41&lt;60,1,Z41&lt;65,2,Z41&lt;69,3,TRUE,4),MATCH(YEAR($R$27),'SEC Appendix V4'!$B$4:$G$4))*IF(J41&lt;=3000,J41,12000-(3*J41))),0)</f>
        <v>0</v>
      </c>
      <c r="AB41" s="106">
        <f t="shared" si="7"/>
        <v>26</v>
      </c>
      <c r="AC41" s="104" cm="1">
        <f t="array" ref="AC41">IFERROR(IF(OR(K41&lt;0,K41&gt;4000,AB41&lt;55),0,INDEX('SEC Appendix V4'!$B$5:$G$8,_xlfn.IFS(AB41&lt;60,1,AB41&lt;65,2,AB41&lt;69,3,TRUE,4),MATCH(YEAR($R$27),'SEC Appendix V4'!$B$4:$G$4))*IF(K41&lt;=3000,K41,12000-(3*K41))),0)</f>
        <v>0</v>
      </c>
      <c r="AD41" s="106">
        <f t="shared" si="8"/>
        <v>26</v>
      </c>
      <c r="AE41" s="104" cm="1">
        <f t="array" ref="AE41">IFERROR(IF(OR(L41&lt;0,L41&gt;4000,AD41&lt;55),0,INDEX('SEC Appendix V4'!$B$5:$G$8,_xlfn.IFS(AD41&lt;60,1,AD41&lt;65,2,AD41&lt;69,3,TRUE,4),MATCH(YEAR($R$27),'SEC Appendix V4'!$B$4:$G$4))*IF(L41&lt;=3000,L41,12000-(3*L41))),0)</f>
        <v>0</v>
      </c>
      <c r="AF41" s="106">
        <f t="shared" si="9"/>
        <v>26</v>
      </c>
      <c r="AG41" s="104" cm="1">
        <f t="array" ref="AG41">IFERROR(IF(OR(M41&lt;0,M41&gt;4000,AF41&lt;55),0,INDEX('SEC Appendix V4'!$B$5:$G$8,_xlfn.IFS(AF41&lt;60,1,AF41&lt;65,2,AF41&lt;69,3,TRUE,4),MATCH(YEAR($R$27),'SEC Appendix V4'!$B$4:$G$4))*IF(M41&lt;=3000,M41,12000-(3*M41))),0)</f>
        <v>0</v>
      </c>
      <c r="AH41" s="106">
        <f t="shared" si="10"/>
        <v>26</v>
      </c>
      <c r="AI41" s="104" cm="1">
        <f t="array" ref="AI41">IFERROR(IF(OR(N41&lt;0,N41&gt;4000,AH41&lt;55),0,INDEX('SEC Appendix V4'!$B$5:$G$8,_xlfn.IFS(AH41&lt;60,1,AH41&lt;65,2,AH41&lt;69,3,TRUE,4),MATCH(YEAR($R$27),'SEC Appendix V4'!$B$4:$G$4))*IF(N41&lt;=3000,N41,12000-(3*N41))),0)</f>
        <v>0</v>
      </c>
      <c r="AJ41" s="106">
        <f t="shared" si="11"/>
        <v>26</v>
      </c>
      <c r="AK41" s="104" cm="1">
        <f t="array" ref="AK41">IFERROR(IF(OR(O41&lt;0,O41&gt;4000,AJ41&lt;55),0,INDEX('SEC Appendix V4'!$B$5:$G$8,_xlfn.IFS(AJ41&lt;60,1,AJ41&lt;65,2,AJ41&lt;69,3,TRUE,4),MATCH(YEAR($R$27),'SEC Appendix V4'!$B$4:$G$4))*IF(O41&lt;=3000,O41,12000-(3*O41))),0)</f>
        <v>0</v>
      </c>
      <c r="AL41" s="106">
        <f t="shared" si="12"/>
        <v>26</v>
      </c>
      <c r="AM41" s="104" cm="1">
        <f t="array" ref="AM41">IFERROR(IF(OR(P41&lt;0,P41&gt;4000,AL41&lt;55),0,INDEX('SEC Appendix V4'!$B$5:$G$8,_xlfn.IFS(AL41&lt;60,1,AL41&lt;65,2,AL41&lt;69,3,TRUE,4),MATCH(YEAR($R$27),'SEC Appendix V4'!$B$4:$G$4))*IF(P41&lt;=3000,P41,12000-(3*P41))),0)</f>
        <v>0</v>
      </c>
      <c r="AN41" s="106">
        <f t="shared" si="13"/>
        <v>26</v>
      </c>
      <c r="AO41" s="104" cm="1">
        <f t="array" ref="AO41">IFERROR(IF(OR(Q41&lt;0,Q41&gt;4000,AN41&lt;55),0,INDEX('SEC Appendix V4'!$B$5:$G$8,_xlfn.IFS(AN41&lt;60,1,AN41&lt;65,2,AN41&lt;69,3,TRUE,4),MATCH(YEAR($R$27),'SEC Appendix V4'!$B$4:$G$4))*IF(Q41&lt;=3000,Q41,12000-(3*Q41))),0)</f>
        <v>0</v>
      </c>
      <c r="AP41" s="79">
        <f t="shared" si="1"/>
        <v>0</v>
      </c>
    </row>
    <row r="42" spans="1:42" x14ac:dyDescent="0.35">
      <c r="A42" s="70">
        <v>13</v>
      </c>
      <c r="B42" s="57"/>
      <c r="C42" s="58"/>
      <c r="D42" s="66"/>
      <c r="E42" s="30" t="str">
        <f t="shared" si="14"/>
        <v>Jan-00</v>
      </c>
      <c r="F42" s="71"/>
      <c r="G42" s="71"/>
      <c r="H42" s="71"/>
      <c r="I42" s="71"/>
      <c r="J42" s="71"/>
      <c r="K42" s="71"/>
      <c r="L42" s="71"/>
      <c r="M42" s="71"/>
      <c r="N42" s="71"/>
      <c r="O42" s="71"/>
      <c r="P42" s="71"/>
      <c r="Q42" s="71"/>
      <c r="R42" s="50">
        <f t="shared" si="2"/>
        <v>26</v>
      </c>
      <c r="S42" s="104" cm="1">
        <f t="array" ref="S42">IFERROR(IF(OR(F42&lt;0,F42&gt;4000,R42&lt;55),0,INDEX('SEC Appendix V4'!$B$5:$G$8,_xlfn.IFS(R42&lt;60,1,R42&lt;65,2,R42&lt;69,3,TRUE,4),MATCH(YEAR($R$27),'SEC Appendix V4'!$B$4:$G$4))*IF(F42&lt;=3000,F42,12000-(3*F42))),0)</f>
        <v>0</v>
      </c>
      <c r="T42" s="106">
        <f t="shared" si="3"/>
        <v>26</v>
      </c>
      <c r="U42" s="104" cm="1">
        <f t="array" ref="U42">IFERROR(IF(OR(G42&lt;0,G42&gt;4000,T42&lt;55),0,INDEX('SEC Appendix V4'!$B$5:$G$8,_xlfn.IFS(T42&lt;60,1,T42&lt;65,2,T42&lt;69,3,TRUE,4),MATCH(YEAR($R$27),'SEC Appendix V4'!$B$4:$G$4))*IF(G42&lt;=3000,G42,12000-(3*G42))),0)</f>
        <v>0</v>
      </c>
      <c r="V42" s="106">
        <f t="shared" si="4"/>
        <v>26</v>
      </c>
      <c r="W42" s="104" cm="1">
        <f t="array" ref="W42">IFERROR(IF(OR(H42&lt;0,H42&gt;4000,V42&lt;55),0,INDEX('SEC Appendix V4'!$B$5:$G$8,_xlfn.IFS(V42&lt;60,1,V42&lt;65,2,V42&lt;69,3,TRUE,4),MATCH(YEAR($R$27),'SEC Appendix V4'!$B$4:$G$4))*IF(H42&lt;=3000,H42,12000-(3*H42))),0)</f>
        <v>0</v>
      </c>
      <c r="X42" s="106">
        <f t="shared" si="5"/>
        <v>26</v>
      </c>
      <c r="Y42" s="104" cm="1">
        <f t="array" ref="Y42">IFERROR(IF(OR(I42&lt;0,I42&gt;4000,X42&lt;55),0,INDEX('SEC Appendix V4'!$B$5:$G$8,_xlfn.IFS(X42&lt;60,1,X42&lt;65,2,X42&lt;69,3,TRUE,4),MATCH(YEAR($R$27),'SEC Appendix V4'!$B$4:$G$4))*IF(I42&lt;=3000,I42,12000-(3*I42))),0)</f>
        <v>0</v>
      </c>
      <c r="Z42" s="106">
        <f t="shared" si="6"/>
        <v>26</v>
      </c>
      <c r="AA42" s="104" cm="1">
        <f t="array" ref="AA42">IFERROR(IF(OR(J42&lt;0,J42&gt;4000,Z42&lt;55),0,INDEX('SEC Appendix V4'!$B$5:$G$8,_xlfn.IFS(Z42&lt;60,1,Z42&lt;65,2,Z42&lt;69,3,TRUE,4),MATCH(YEAR($R$27),'SEC Appendix V4'!$B$4:$G$4))*IF(J42&lt;=3000,J42,12000-(3*J42))),0)</f>
        <v>0</v>
      </c>
      <c r="AB42" s="106">
        <f t="shared" si="7"/>
        <v>26</v>
      </c>
      <c r="AC42" s="104" cm="1">
        <f t="array" ref="AC42">IFERROR(IF(OR(K42&lt;0,K42&gt;4000,AB42&lt;55),0,INDEX('SEC Appendix V4'!$B$5:$G$8,_xlfn.IFS(AB42&lt;60,1,AB42&lt;65,2,AB42&lt;69,3,TRUE,4),MATCH(YEAR($R$27),'SEC Appendix V4'!$B$4:$G$4))*IF(K42&lt;=3000,K42,12000-(3*K42))),0)</f>
        <v>0</v>
      </c>
      <c r="AD42" s="106">
        <f t="shared" si="8"/>
        <v>26</v>
      </c>
      <c r="AE42" s="104" cm="1">
        <f t="array" ref="AE42">IFERROR(IF(OR(L42&lt;0,L42&gt;4000,AD42&lt;55),0,INDEX('SEC Appendix V4'!$B$5:$G$8,_xlfn.IFS(AD42&lt;60,1,AD42&lt;65,2,AD42&lt;69,3,TRUE,4),MATCH(YEAR($R$27),'SEC Appendix V4'!$B$4:$G$4))*IF(L42&lt;=3000,L42,12000-(3*L42))),0)</f>
        <v>0</v>
      </c>
      <c r="AF42" s="106">
        <f t="shared" si="9"/>
        <v>26</v>
      </c>
      <c r="AG42" s="104" cm="1">
        <f t="array" ref="AG42">IFERROR(IF(OR(M42&lt;0,M42&gt;4000,AF42&lt;55),0,INDEX('SEC Appendix V4'!$B$5:$G$8,_xlfn.IFS(AF42&lt;60,1,AF42&lt;65,2,AF42&lt;69,3,TRUE,4),MATCH(YEAR($R$27),'SEC Appendix V4'!$B$4:$G$4))*IF(M42&lt;=3000,M42,12000-(3*M42))),0)</f>
        <v>0</v>
      </c>
      <c r="AH42" s="106">
        <f t="shared" si="10"/>
        <v>26</v>
      </c>
      <c r="AI42" s="104" cm="1">
        <f t="array" ref="AI42">IFERROR(IF(OR(N42&lt;0,N42&gt;4000,AH42&lt;55),0,INDEX('SEC Appendix V4'!$B$5:$G$8,_xlfn.IFS(AH42&lt;60,1,AH42&lt;65,2,AH42&lt;69,3,TRUE,4),MATCH(YEAR($R$27),'SEC Appendix V4'!$B$4:$G$4))*IF(N42&lt;=3000,N42,12000-(3*N42))),0)</f>
        <v>0</v>
      </c>
      <c r="AJ42" s="106">
        <f t="shared" si="11"/>
        <v>26</v>
      </c>
      <c r="AK42" s="104" cm="1">
        <f t="array" ref="AK42">IFERROR(IF(OR(O42&lt;0,O42&gt;4000,AJ42&lt;55),0,INDEX('SEC Appendix V4'!$B$5:$G$8,_xlfn.IFS(AJ42&lt;60,1,AJ42&lt;65,2,AJ42&lt;69,3,TRUE,4),MATCH(YEAR($R$27),'SEC Appendix V4'!$B$4:$G$4))*IF(O42&lt;=3000,O42,12000-(3*O42))),0)</f>
        <v>0</v>
      </c>
      <c r="AL42" s="106">
        <f t="shared" si="12"/>
        <v>26</v>
      </c>
      <c r="AM42" s="104" cm="1">
        <f t="array" ref="AM42">IFERROR(IF(OR(P42&lt;0,P42&gt;4000,AL42&lt;55),0,INDEX('SEC Appendix V4'!$B$5:$G$8,_xlfn.IFS(AL42&lt;60,1,AL42&lt;65,2,AL42&lt;69,3,TRUE,4),MATCH(YEAR($R$27),'SEC Appendix V4'!$B$4:$G$4))*IF(P42&lt;=3000,P42,12000-(3*P42))),0)</f>
        <v>0</v>
      </c>
      <c r="AN42" s="106">
        <f t="shared" si="13"/>
        <v>26</v>
      </c>
      <c r="AO42" s="104" cm="1">
        <f t="array" ref="AO42">IFERROR(IF(OR(Q42&lt;0,Q42&gt;4000,AN42&lt;55),0,INDEX('SEC Appendix V4'!$B$5:$G$8,_xlfn.IFS(AN42&lt;60,1,AN42&lt;65,2,AN42&lt;69,3,TRUE,4),MATCH(YEAR($R$27),'SEC Appendix V4'!$B$4:$G$4))*IF(Q42&lt;=3000,Q42,12000-(3*Q42))),0)</f>
        <v>0</v>
      </c>
      <c r="AP42" s="79">
        <f t="shared" si="1"/>
        <v>0</v>
      </c>
    </row>
    <row r="43" spans="1:42" s="68" customFormat="1" x14ac:dyDescent="0.35">
      <c r="A43" s="70">
        <v>14</v>
      </c>
      <c r="B43" s="57"/>
      <c r="C43" s="58"/>
      <c r="D43" s="66"/>
      <c r="E43" s="30" t="str">
        <f t="shared" si="14"/>
        <v>Jan-00</v>
      </c>
      <c r="F43" s="71"/>
      <c r="G43" s="71"/>
      <c r="H43" s="71"/>
      <c r="I43" s="71"/>
      <c r="J43" s="71"/>
      <c r="K43" s="71"/>
      <c r="L43" s="71"/>
      <c r="M43" s="71"/>
      <c r="N43" s="71"/>
      <c r="O43" s="71"/>
      <c r="P43" s="71"/>
      <c r="Q43" s="71"/>
      <c r="R43" s="50">
        <f t="shared" si="2"/>
        <v>26</v>
      </c>
      <c r="S43" s="104" cm="1">
        <f t="array" ref="S43">IFERROR(IF(OR(F43&lt;0,F43&gt;4000,R43&lt;55),0,INDEX('SEC Appendix V4'!$B$5:$G$8,_xlfn.IFS(R43&lt;60,1,R43&lt;65,2,R43&lt;69,3,TRUE,4),MATCH(YEAR($R$27),'SEC Appendix V4'!$B$4:$G$4))*IF(F43&lt;=3000,F43,12000-(3*F43))),0)</f>
        <v>0</v>
      </c>
      <c r="T43" s="106">
        <f t="shared" si="3"/>
        <v>26</v>
      </c>
      <c r="U43" s="104" cm="1">
        <f t="array" ref="U43">IFERROR(IF(OR(G43&lt;0,G43&gt;4000,T43&lt;55),0,INDEX('SEC Appendix V4'!$B$5:$G$8,_xlfn.IFS(T43&lt;60,1,T43&lt;65,2,T43&lt;69,3,TRUE,4),MATCH(YEAR($R$27),'SEC Appendix V4'!$B$4:$G$4))*IF(G43&lt;=3000,G43,12000-(3*G43))),0)</f>
        <v>0</v>
      </c>
      <c r="V43" s="106">
        <f t="shared" si="4"/>
        <v>26</v>
      </c>
      <c r="W43" s="104" cm="1">
        <f t="array" ref="W43">IFERROR(IF(OR(H43&lt;0,H43&gt;4000,V43&lt;55),0,INDEX('SEC Appendix V4'!$B$5:$G$8,_xlfn.IFS(V43&lt;60,1,V43&lt;65,2,V43&lt;69,3,TRUE,4),MATCH(YEAR($R$27),'SEC Appendix V4'!$B$4:$G$4))*IF(H43&lt;=3000,H43,12000-(3*H43))),0)</f>
        <v>0</v>
      </c>
      <c r="X43" s="106">
        <f t="shared" si="5"/>
        <v>26</v>
      </c>
      <c r="Y43" s="104" cm="1">
        <f t="array" ref="Y43">IFERROR(IF(OR(I43&lt;0,I43&gt;4000,X43&lt;55),0,INDEX('SEC Appendix V4'!$B$5:$G$8,_xlfn.IFS(X43&lt;60,1,X43&lt;65,2,X43&lt;69,3,TRUE,4),MATCH(YEAR($R$27),'SEC Appendix V4'!$B$4:$G$4))*IF(I43&lt;=3000,I43,12000-(3*I43))),0)</f>
        <v>0</v>
      </c>
      <c r="Z43" s="106">
        <f t="shared" si="6"/>
        <v>26</v>
      </c>
      <c r="AA43" s="104" cm="1">
        <f t="array" ref="AA43">IFERROR(IF(OR(J43&lt;0,J43&gt;4000,Z43&lt;55),0,INDEX('SEC Appendix V4'!$B$5:$G$8,_xlfn.IFS(Z43&lt;60,1,Z43&lt;65,2,Z43&lt;69,3,TRUE,4),MATCH(YEAR($R$27),'SEC Appendix V4'!$B$4:$G$4))*IF(J43&lt;=3000,J43,12000-(3*J43))),0)</f>
        <v>0</v>
      </c>
      <c r="AB43" s="106">
        <f t="shared" si="7"/>
        <v>26</v>
      </c>
      <c r="AC43" s="104" cm="1">
        <f t="array" ref="AC43">IFERROR(IF(OR(K43&lt;0,K43&gt;4000,AB43&lt;55),0,INDEX('SEC Appendix V4'!$B$5:$G$8,_xlfn.IFS(AB43&lt;60,1,AB43&lt;65,2,AB43&lt;69,3,TRUE,4),MATCH(YEAR($R$27),'SEC Appendix V4'!$B$4:$G$4))*IF(K43&lt;=3000,K43,12000-(3*K43))),0)</f>
        <v>0</v>
      </c>
      <c r="AD43" s="106">
        <f t="shared" si="8"/>
        <v>26</v>
      </c>
      <c r="AE43" s="104" cm="1">
        <f t="array" ref="AE43">IFERROR(IF(OR(L43&lt;0,L43&gt;4000,AD43&lt;55),0,INDEX('SEC Appendix V4'!$B$5:$G$8,_xlfn.IFS(AD43&lt;60,1,AD43&lt;65,2,AD43&lt;69,3,TRUE,4),MATCH(YEAR($R$27),'SEC Appendix V4'!$B$4:$G$4))*IF(L43&lt;=3000,L43,12000-(3*L43))),0)</f>
        <v>0</v>
      </c>
      <c r="AF43" s="106">
        <f t="shared" si="9"/>
        <v>26</v>
      </c>
      <c r="AG43" s="104" cm="1">
        <f t="array" ref="AG43">IFERROR(IF(OR(M43&lt;0,M43&gt;4000,AF43&lt;55),0,INDEX('SEC Appendix V4'!$B$5:$G$8,_xlfn.IFS(AF43&lt;60,1,AF43&lt;65,2,AF43&lt;69,3,TRUE,4),MATCH(YEAR($R$27),'SEC Appendix V4'!$B$4:$G$4))*IF(M43&lt;=3000,M43,12000-(3*M43))),0)</f>
        <v>0</v>
      </c>
      <c r="AH43" s="106">
        <f t="shared" si="10"/>
        <v>26</v>
      </c>
      <c r="AI43" s="104" cm="1">
        <f t="array" ref="AI43">IFERROR(IF(OR(N43&lt;0,N43&gt;4000,AH43&lt;55),0,INDEX('SEC Appendix V4'!$B$5:$G$8,_xlfn.IFS(AH43&lt;60,1,AH43&lt;65,2,AH43&lt;69,3,TRUE,4),MATCH(YEAR($R$27),'SEC Appendix V4'!$B$4:$G$4))*IF(N43&lt;=3000,N43,12000-(3*N43))),0)</f>
        <v>0</v>
      </c>
      <c r="AJ43" s="106">
        <f t="shared" si="11"/>
        <v>26</v>
      </c>
      <c r="AK43" s="104" cm="1">
        <f t="array" ref="AK43">IFERROR(IF(OR(O43&lt;0,O43&gt;4000,AJ43&lt;55),0,INDEX('SEC Appendix V4'!$B$5:$G$8,_xlfn.IFS(AJ43&lt;60,1,AJ43&lt;65,2,AJ43&lt;69,3,TRUE,4),MATCH(YEAR($R$27),'SEC Appendix V4'!$B$4:$G$4))*IF(O43&lt;=3000,O43,12000-(3*O43))),0)</f>
        <v>0</v>
      </c>
      <c r="AL43" s="106">
        <f t="shared" si="12"/>
        <v>26</v>
      </c>
      <c r="AM43" s="104" cm="1">
        <f t="array" ref="AM43">IFERROR(IF(OR(P43&lt;0,P43&gt;4000,AL43&lt;55),0,INDEX('SEC Appendix V4'!$B$5:$G$8,_xlfn.IFS(AL43&lt;60,1,AL43&lt;65,2,AL43&lt;69,3,TRUE,4),MATCH(YEAR($R$27),'SEC Appendix V4'!$B$4:$G$4))*IF(P43&lt;=3000,P43,12000-(3*P43))),0)</f>
        <v>0</v>
      </c>
      <c r="AN43" s="106">
        <f t="shared" si="13"/>
        <v>26</v>
      </c>
      <c r="AO43" s="104" cm="1">
        <f t="array" ref="AO43">IFERROR(IF(OR(Q43&lt;0,Q43&gt;4000,AN43&lt;55),0,INDEX('SEC Appendix V4'!$B$5:$G$8,_xlfn.IFS(AN43&lt;60,1,AN43&lt;65,2,AN43&lt;69,3,TRUE,4),MATCH(YEAR($R$27),'SEC Appendix V4'!$B$4:$G$4))*IF(Q43&lt;=3000,Q43,12000-(3*Q43))),0)</f>
        <v>0</v>
      </c>
      <c r="AP43" s="79">
        <f t="shared" si="1"/>
        <v>0</v>
      </c>
    </row>
    <row r="44" spans="1:42" x14ac:dyDescent="0.35">
      <c r="A44" s="70">
        <v>15</v>
      </c>
      <c r="B44" s="58"/>
      <c r="C44" s="58"/>
      <c r="D44" s="59"/>
      <c r="E44" s="30" t="str">
        <f t="shared" si="14"/>
        <v>Jan-00</v>
      </c>
      <c r="F44" s="71"/>
      <c r="G44" s="71"/>
      <c r="H44" s="71"/>
      <c r="I44" s="71"/>
      <c r="J44" s="71"/>
      <c r="K44" s="71"/>
      <c r="L44" s="71"/>
      <c r="M44" s="71"/>
      <c r="N44" s="71"/>
      <c r="O44" s="71"/>
      <c r="P44" s="71"/>
      <c r="Q44" s="71"/>
      <c r="R44" s="50">
        <f t="shared" si="2"/>
        <v>26</v>
      </c>
      <c r="S44" s="104" cm="1">
        <f t="array" ref="S44">IFERROR(IF(OR(F44&lt;0,F44&gt;4000,R44&lt;55),0,INDEX('SEC Appendix V4'!$B$5:$G$8,_xlfn.IFS(R44&lt;60,1,R44&lt;65,2,R44&lt;69,3,TRUE,4),MATCH(YEAR($R$27),'SEC Appendix V4'!$B$4:$G$4))*IF(F44&lt;=3000,F44,12000-(3*F44))),0)</f>
        <v>0</v>
      </c>
      <c r="T44" s="106">
        <f t="shared" si="3"/>
        <v>26</v>
      </c>
      <c r="U44" s="104" cm="1">
        <f t="array" ref="U44">IFERROR(IF(OR(G44&lt;0,G44&gt;4000,T44&lt;55),0,INDEX('SEC Appendix V4'!$B$5:$G$8,_xlfn.IFS(T44&lt;60,1,T44&lt;65,2,T44&lt;69,3,TRUE,4),MATCH(YEAR($R$27),'SEC Appendix V4'!$B$4:$G$4))*IF(G44&lt;=3000,G44,12000-(3*G44))),0)</f>
        <v>0</v>
      </c>
      <c r="V44" s="106">
        <f t="shared" si="4"/>
        <v>26</v>
      </c>
      <c r="W44" s="104" cm="1">
        <f t="array" ref="W44">IFERROR(IF(OR(H44&lt;0,H44&gt;4000,V44&lt;55),0,INDEX('SEC Appendix V4'!$B$5:$G$8,_xlfn.IFS(V44&lt;60,1,V44&lt;65,2,V44&lt;69,3,TRUE,4),MATCH(YEAR($R$27),'SEC Appendix V4'!$B$4:$G$4))*IF(H44&lt;=3000,H44,12000-(3*H44))),0)</f>
        <v>0</v>
      </c>
      <c r="X44" s="106">
        <f t="shared" si="5"/>
        <v>26</v>
      </c>
      <c r="Y44" s="104" cm="1">
        <f t="array" ref="Y44">IFERROR(IF(OR(I44&lt;0,I44&gt;4000,X44&lt;55),0,INDEX('SEC Appendix V4'!$B$5:$G$8,_xlfn.IFS(X44&lt;60,1,X44&lt;65,2,X44&lt;69,3,TRUE,4),MATCH(YEAR($R$27),'SEC Appendix V4'!$B$4:$G$4))*IF(I44&lt;=3000,I44,12000-(3*I44))),0)</f>
        <v>0</v>
      </c>
      <c r="Z44" s="106">
        <f t="shared" si="6"/>
        <v>26</v>
      </c>
      <c r="AA44" s="104" cm="1">
        <f t="array" ref="AA44">IFERROR(IF(OR(J44&lt;0,J44&gt;4000,Z44&lt;55),0,INDEX('SEC Appendix V4'!$B$5:$G$8,_xlfn.IFS(Z44&lt;60,1,Z44&lt;65,2,Z44&lt;69,3,TRUE,4),MATCH(YEAR($R$27),'SEC Appendix V4'!$B$4:$G$4))*IF(J44&lt;=3000,J44,12000-(3*J44))),0)</f>
        <v>0</v>
      </c>
      <c r="AB44" s="106">
        <f t="shared" si="7"/>
        <v>26</v>
      </c>
      <c r="AC44" s="104" cm="1">
        <f t="array" ref="AC44">IFERROR(IF(OR(K44&lt;0,K44&gt;4000,AB44&lt;55),0,INDEX('SEC Appendix V4'!$B$5:$G$8,_xlfn.IFS(AB44&lt;60,1,AB44&lt;65,2,AB44&lt;69,3,TRUE,4),MATCH(YEAR($R$27),'SEC Appendix V4'!$B$4:$G$4))*IF(K44&lt;=3000,K44,12000-(3*K44))),0)</f>
        <v>0</v>
      </c>
      <c r="AD44" s="106">
        <f t="shared" si="8"/>
        <v>26</v>
      </c>
      <c r="AE44" s="104" cm="1">
        <f t="array" ref="AE44">IFERROR(IF(OR(L44&lt;0,L44&gt;4000,AD44&lt;55),0,INDEX('SEC Appendix V4'!$B$5:$G$8,_xlfn.IFS(AD44&lt;60,1,AD44&lt;65,2,AD44&lt;69,3,TRUE,4),MATCH(YEAR($R$27),'SEC Appendix V4'!$B$4:$G$4))*IF(L44&lt;=3000,L44,12000-(3*L44))),0)</f>
        <v>0</v>
      </c>
      <c r="AF44" s="106">
        <f t="shared" si="9"/>
        <v>26</v>
      </c>
      <c r="AG44" s="104" cm="1">
        <f t="array" ref="AG44">IFERROR(IF(OR(M44&lt;0,M44&gt;4000,AF44&lt;55),0,INDEX('SEC Appendix V4'!$B$5:$G$8,_xlfn.IFS(AF44&lt;60,1,AF44&lt;65,2,AF44&lt;69,3,TRUE,4),MATCH(YEAR($R$27),'SEC Appendix V4'!$B$4:$G$4))*IF(M44&lt;=3000,M44,12000-(3*M44))),0)</f>
        <v>0</v>
      </c>
      <c r="AH44" s="106">
        <f t="shared" si="10"/>
        <v>26</v>
      </c>
      <c r="AI44" s="104" cm="1">
        <f t="array" ref="AI44">IFERROR(IF(OR(N44&lt;0,N44&gt;4000,AH44&lt;55),0,INDEX('SEC Appendix V4'!$B$5:$G$8,_xlfn.IFS(AH44&lt;60,1,AH44&lt;65,2,AH44&lt;69,3,TRUE,4),MATCH(YEAR($R$27),'SEC Appendix V4'!$B$4:$G$4))*IF(N44&lt;=3000,N44,12000-(3*N44))),0)</f>
        <v>0</v>
      </c>
      <c r="AJ44" s="106">
        <f t="shared" si="11"/>
        <v>26</v>
      </c>
      <c r="AK44" s="104" cm="1">
        <f t="array" ref="AK44">IFERROR(IF(OR(O44&lt;0,O44&gt;4000,AJ44&lt;55),0,INDEX('SEC Appendix V4'!$B$5:$G$8,_xlfn.IFS(AJ44&lt;60,1,AJ44&lt;65,2,AJ44&lt;69,3,TRUE,4),MATCH(YEAR($R$27),'SEC Appendix V4'!$B$4:$G$4))*IF(O44&lt;=3000,O44,12000-(3*O44))),0)</f>
        <v>0</v>
      </c>
      <c r="AL44" s="106">
        <f t="shared" si="12"/>
        <v>26</v>
      </c>
      <c r="AM44" s="104" cm="1">
        <f t="array" ref="AM44">IFERROR(IF(OR(P44&lt;0,P44&gt;4000,AL44&lt;55),0,INDEX('SEC Appendix V4'!$B$5:$G$8,_xlfn.IFS(AL44&lt;60,1,AL44&lt;65,2,AL44&lt;69,3,TRUE,4),MATCH(YEAR($R$27),'SEC Appendix V4'!$B$4:$G$4))*IF(P44&lt;=3000,P44,12000-(3*P44))),0)</f>
        <v>0</v>
      </c>
      <c r="AN44" s="106">
        <f t="shared" si="13"/>
        <v>26</v>
      </c>
      <c r="AO44" s="104" cm="1">
        <f t="array" ref="AO44">IFERROR(IF(OR(Q44&lt;0,Q44&gt;4000,AN44&lt;55),0,INDEX('SEC Appendix V4'!$B$5:$G$8,_xlfn.IFS(AN44&lt;60,1,AN44&lt;65,2,AN44&lt;69,3,TRUE,4),MATCH(YEAR($R$27),'SEC Appendix V4'!$B$4:$G$4))*IF(Q44&lt;=3000,Q44,12000-(3*Q44))),0)</f>
        <v>0</v>
      </c>
      <c r="AP44" s="79">
        <f t="shared" si="1"/>
        <v>0</v>
      </c>
    </row>
    <row r="45" spans="1:42" x14ac:dyDescent="0.35">
      <c r="A45" s="70">
        <v>16</v>
      </c>
      <c r="B45" s="57"/>
      <c r="C45" s="58"/>
      <c r="D45" s="59"/>
      <c r="E45" s="30" t="str">
        <f t="shared" si="14"/>
        <v>Jan-00</v>
      </c>
      <c r="F45" s="71"/>
      <c r="G45" s="71"/>
      <c r="H45" s="71"/>
      <c r="I45" s="71"/>
      <c r="J45" s="71"/>
      <c r="K45" s="71"/>
      <c r="L45" s="71"/>
      <c r="M45" s="71"/>
      <c r="N45" s="71"/>
      <c r="O45" s="71"/>
      <c r="P45" s="71"/>
      <c r="Q45" s="71"/>
      <c r="R45" s="50">
        <f t="shared" si="2"/>
        <v>26</v>
      </c>
      <c r="S45" s="104" cm="1">
        <f t="array" ref="S45">IFERROR(IF(OR(F45&lt;0,F45&gt;4000,R45&lt;55),0,INDEX('SEC Appendix V4'!$B$5:$G$8,_xlfn.IFS(R45&lt;60,1,R45&lt;65,2,R45&lt;69,3,TRUE,4),MATCH(YEAR($R$27),'SEC Appendix V4'!$B$4:$G$4))*IF(F45&lt;=3000,F45,12000-(3*F45))),0)</f>
        <v>0</v>
      </c>
      <c r="T45" s="106">
        <f t="shared" si="3"/>
        <v>26</v>
      </c>
      <c r="U45" s="104" cm="1">
        <f t="array" ref="U45">IFERROR(IF(OR(G45&lt;0,G45&gt;4000,T45&lt;55),0,INDEX('SEC Appendix V4'!$B$5:$G$8,_xlfn.IFS(T45&lt;60,1,T45&lt;65,2,T45&lt;69,3,TRUE,4),MATCH(YEAR($R$27),'SEC Appendix V4'!$B$4:$G$4))*IF(G45&lt;=3000,G45,12000-(3*G45))),0)</f>
        <v>0</v>
      </c>
      <c r="V45" s="106">
        <f t="shared" si="4"/>
        <v>26</v>
      </c>
      <c r="W45" s="104" cm="1">
        <f t="array" ref="W45">IFERROR(IF(OR(H45&lt;0,H45&gt;4000,V45&lt;55),0,INDEX('SEC Appendix V4'!$B$5:$G$8,_xlfn.IFS(V45&lt;60,1,V45&lt;65,2,V45&lt;69,3,TRUE,4),MATCH(YEAR($R$27),'SEC Appendix V4'!$B$4:$G$4))*IF(H45&lt;=3000,H45,12000-(3*H45))),0)</f>
        <v>0</v>
      </c>
      <c r="X45" s="106">
        <f t="shared" si="5"/>
        <v>26</v>
      </c>
      <c r="Y45" s="104" cm="1">
        <f t="array" ref="Y45">IFERROR(IF(OR(I45&lt;0,I45&gt;4000,X45&lt;55),0,INDEX('SEC Appendix V4'!$B$5:$G$8,_xlfn.IFS(X45&lt;60,1,X45&lt;65,2,X45&lt;69,3,TRUE,4),MATCH(YEAR($R$27),'SEC Appendix V4'!$B$4:$G$4))*IF(I45&lt;=3000,I45,12000-(3*I45))),0)</f>
        <v>0</v>
      </c>
      <c r="Z45" s="106">
        <f t="shared" si="6"/>
        <v>26</v>
      </c>
      <c r="AA45" s="104" cm="1">
        <f t="array" ref="AA45">IFERROR(IF(OR(J45&lt;0,J45&gt;4000,Z45&lt;55),0,INDEX('SEC Appendix V4'!$B$5:$G$8,_xlfn.IFS(Z45&lt;60,1,Z45&lt;65,2,Z45&lt;69,3,TRUE,4),MATCH(YEAR($R$27),'SEC Appendix V4'!$B$4:$G$4))*IF(J45&lt;=3000,J45,12000-(3*J45))),0)</f>
        <v>0</v>
      </c>
      <c r="AB45" s="106">
        <f t="shared" si="7"/>
        <v>26</v>
      </c>
      <c r="AC45" s="104" cm="1">
        <f t="array" ref="AC45">IFERROR(IF(OR(K45&lt;0,K45&gt;4000,AB45&lt;55),0,INDEX('SEC Appendix V4'!$B$5:$G$8,_xlfn.IFS(AB45&lt;60,1,AB45&lt;65,2,AB45&lt;69,3,TRUE,4),MATCH(YEAR($R$27),'SEC Appendix V4'!$B$4:$G$4))*IF(K45&lt;=3000,K45,12000-(3*K45))),0)</f>
        <v>0</v>
      </c>
      <c r="AD45" s="106">
        <f t="shared" si="8"/>
        <v>26</v>
      </c>
      <c r="AE45" s="104" cm="1">
        <f t="array" ref="AE45">IFERROR(IF(OR(L45&lt;0,L45&gt;4000,AD45&lt;55),0,INDEX('SEC Appendix V4'!$B$5:$G$8,_xlfn.IFS(AD45&lt;60,1,AD45&lt;65,2,AD45&lt;69,3,TRUE,4),MATCH(YEAR($R$27),'SEC Appendix V4'!$B$4:$G$4))*IF(L45&lt;=3000,L45,12000-(3*L45))),0)</f>
        <v>0</v>
      </c>
      <c r="AF45" s="106">
        <f t="shared" si="9"/>
        <v>26</v>
      </c>
      <c r="AG45" s="104" cm="1">
        <f t="array" ref="AG45">IFERROR(IF(OR(M45&lt;0,M45&gt;4000,AF45&lt;55),0,INDEX('SEC Appendix V4'!$B$5:$G$8,_xlfn.IFS(AF45&lt;60,1,AF45&lt;65,2,AF45&lt;69,3,TRUE,4),MATCH(YEAR($R$27),'SEC Appendix V4'!$B$4:$G$4))*IF(M45&lt;=3000,M45,12000-(3*M45))),0)</f>
        <v>0</v>
      </c>
      <c r="AH45" s="106">
        <f t="shared" si="10"/>
        <v>26</v>
      </c>
      <c r="AI45" s="104" cm="1">
        <f t="array" ref="AI45">IFERROR(IF(OR(N45&lt;0,N45&gt;4000,AH45&lt;55),0,INDEX('SEC Appendix V4'!$B$5:$G$8,_xlfn.IFS(AH45&lt;60,1,AH45&lt;65,2,AH45&lt;69,3,TRUE,4),MATCH(YEAR($R$27),'SEC Appendix V4'!$B$4:$G$4))*IF(N45&lt;=3000,N45,12000-(3*N45))),0)</f>
        <v>0</v>
      </c>
      <c r="AJ45" s="106">
        <f t="shared" si="11"/>
        <v>26</v>
      </c>
      <c r="AK45" s="104" cm="1">
        <f t="array" ref="AK45">IFERROR(IF(OR(O45&lt;0,O45&gt;4000,AJ45&lt;55),0,INDEX('SEC Appendix V4'!$B$5:$G$8,_xlfn.IFS(AJ45&lt;60,1,AJ45&lt;65,2,AJ45&lt;69,3,TRUE,4),MATCH(YEAR($R$27),'SEC Appendix V4'!$B$4:$G$4))*IF(O45&lt;=3000,O45,12000-(3*O45))),0)</f>
        <v>0</v>
      </c>
      <c r="AL45" s="106">
        <f t="shared" si="12"/>
        <v>26</v>
      </c>
      <c r="AM45" s="104" cm="1">
        <f t="array" ref="AM45">IFERROR(IF(OR(P45&lt;0,P45&gt;4000,AL45&lt;55),0,INDEX('SEC Appendix V4'!$B$5:$G$8,_xlfn.IFS(AL45&lt;60,1,AL45&lt;65,2,AL45&lt;69,3,TRUE,4),MATCH(YEAR($R$27),'SEC Appendix V4'!$B$4:$G$4))*IF(P45&lt;=3000,P45,12000-(3*P45))),0)</f>
        <v>0</v>
      </c>
      <c r="AN45" s="106">
        <f t="shared" si="13"/>
        <v>26</v>
      </c>
      <c r="AO45" s="104" cm="1">
        <f t="array" ref="AO45">IFERROR(IF(OR(Q45&lt;0,Q45&gt;4000,AN45&lt;55),0,INDEX('SEC Appendix V4'!$B$5:$G$8,_xlfn.IFS(AN45&lt;60,1,AN45&lt;65,2,AN45&lt;69,3,TRUE,4),MATCH(YEAR($R$27),'SEC Appendix V4'!$B$4:$G$4))*IF(Q45&lt;=3000,Q45,12000-(3*Q45))),0)</f>
        <v>0</v>
      </c>
      <c r="AP45" s="79">
        <f t="shared" si="1"/>
        <v>0</v>
      </c>
    </row>
    <row r="46" spans="1:42" x14ac:dyDescent="0.35">
      <c r="A46" s="70">
        <v>17</v>
      </c>
      <c r="B46" s="57"/>
      <c r="C46" s="58"/>
      <c r="D46" s="59"/>
      <c r="E46" s="30" t="str">
        <f t="shared" si="14"/>
        <v>Jan-00</v>
      </c>
      <c r="F46" s="71"/>
      <c r="G46" s="71"/>
      <c r="H46" s="71"/>
      <c r="I46" s="71"/>
      <c r="J46" s="71"/>
      <c r="K46" s="71"/>
      <c r="L46" s="71"/>
      <c r="M46" s="71"/>
      <c r="N46" s="71"/>
      <c r="O46" s="71"/>
      <c r="P46" s="71"/>
      <c r="Q46" s="71"/>
      <c r="R46" s="50">
        <f t="shared" si="2"/>
        <v>26</v>
      </c>
      <c r="S46" s="104" cm="1">
        <f t="array" ref="S46">IFERROR(IF(OR(F46&lt;0,F46&gt;4000,R46&lt;55),0,INDEX('SEC Appendix V4'!$B$5:$G$8,_xlfn.IFS(R46&lt;60,1,R46&lt;65,2,R46&lt;69,3,TRUE,4),MATCH(YEAR($R$27),'SEC Appendix V4'!$B$4:$G$4))*IF(F46&lt;=3000,F46,12000-(3*F46))),0)</f>
        <v>0</v>
      </c>
      <c r="T46" s="106">
        <f t="shared" si="3"/>
        <v>26</v>
      </c>
      <c r="U46" s="104" cm="1">
        <f t="array" ref="U46">IFERROR(IF(OR(G46&lt;0,G46&gt;4000,T46&lt;55),0,INDEX('SEC Appendix V4'!$B$5:$G$8,_xlfn.IFS(T46&lt;60,1,T46&lt;65,2,T46&lt;69,3,TRUE,4),MATCH(YEAR($R$27),'SEC Appendix V4'!$B$4:$G$4))*IF(G46&lt;=3000,G46,12000-(3*G46))),0)</f>
        <v>0</v>
      </c>
      <c r="V46" s="106">
        <f t="shared" si="4"/>
        <v>26</v>
      </c>
      <c r="W46" s="104" cm="1">
        <f t="array" ref="W46">IFERROR(IF(OR(H46&lt;0,H46&gt;4000,V46&lt;55),0,INDEX('SEC Appendix V4'!$B$5:$G$8,_xlfn.IFS(V46&lt;60,1,V46&lt;65,2,V46&lt;69,3,TRUE,4),MATCH(YEAR($R$27),'SEC Appendix V4'!$B$4:$G$4))*IF(H46&lt;=3000,H46,12000-(3*H46))),0)</f>
        <v>0</v>
      </c>
      <c r="X46" s="106">
        <f t="shared" si="5"/>
        <v>26</v>
      </c>
      <c r="Y46" s="104" cm="1">
        <f t="array" ref="Y46">IFERROR(IF(OR(I46&lt;0,I46&gt;4000,X46&lt;55),0,INDEX('SEC Appendix V4'!$B$5:$G$8,_xlfn.IFS(X46&lt;60,1,X46&lt;65,2,X46&lt;69,3,TRUE,4),MATCH(YEAR($R$27),'SEC Appendix V4'!$B$4:$G$4))*IF(I46&lt;=3000,I46,12000-(3*I46))),0)</f>
        <v>0</v>
      </c>
      <c r="Z46" s="106">
        <f t="shared" si="6"/>
        <v>26</v>
      </c>
      <c r="AA46" s="104" cm="1">
        <f t="array" ref="AA46">IFERROR(IF(OR(J46&lt;0,J46&gt;4000,Z46&lt;55),0,INDEX('SEC Appendix V4'!$B$5:$G$8,_xlfn.IFS(Z46&lt;60,1,Z46&lt;65,2,Z46&lt;69,3,TRUE,4),MATCH(YEAR($R$27),'SEC Appendix V4'!$B$4:$G$4))*IF(J46&lt;=3000,J46,12000-(3*J46))),0)</f>
        <v>0</v>
      </c>
      <c r="AB46" s="106">
        <f t="shared" si="7"/>
        <v>26</v>
      </c>
      <c r="AC46" s="104" cm="1">
        <f t="array" ref="AC46">IFERROR(IF(OR(K46&lt;0,K46&gt;4000,AB46&lt;55),0,INDEX('SEC Appendix V4'!$B$5:$G$8,_xlfn.IFS(AB46&lt;60,1,AB46&lt;65,2,AB46&lt;69,3,TRUE,4),MATCH(YEAR($R$27),'SEC Appendix V4'!$B$4:$G$4))*IF(K46&lt;=3000,K46,12000-(3*K46))),0)</f>
        <v>0</v>
      </c>
      <c r="AD46" s="106">
        <f t="shared" si="8"/>
        <v>26</v>
      </c>
      <c r="AE46" s="104" cm="1">
        <f t="array" ref="AE46">IFERROR(IF(OR(L46&lt;0,L46&gt;4000,AD46&lt;55),0,INDEX('SEC Appendix V4'!$B$5:$G$8,_xlfn.IFS(AD46&lt;60,1,AD46&lt;65,2,AD46&lt;69,3,TRUE,4),MATCH(YEAR($R$27),'SEC Appendix V4'!$B$4:$G$4))*IF(L46&lt;=3000,L46,12000-(3*L46))),0)</f>
        <v>0</v>
      </c>
      <c r="AF46" s="106">
        <f t="shared" si="9"/>
        <v>26</v>
      </c>
      <c r="AG46" s="104" cm="1">
        <f t="array" ref="AG46">IFERROR(IF(OR(M46&lt;0,M46&gt;4000,AF46&lt;55),0,INDEX('SEC Appendix V4'!$B$5:$G$8,_xlfn.IFS(AF46&lt;60,1,AF46&lt;65,2,AF46&lt;69,3,TRUE,4),MATCH(YEAR($R$27),'SEC Appendix V4'!$B$4:$G$4))*IF(M46&lt;=3000,M46,12000-(3*M46))),0)</f>
        <v>0</v>
      </c>
      <c r="AH46" s="106">
        <f t="shared" si="10"/>
        <v>26</v>
      </c>
      <c r="AI46" s="104" cm="1">
        <f t="array" ref="AI46">IFERROR(IF(OR(N46&lt;0,N46&gt;4000,AH46&lt;55),0,INDEX('SEC Appendix V4'!$B$5:$G$8,_xlfn.IFS(AH46&lt;60,1,AH46&lt;65,2,AH46&lt;69,3,TRUE,4),MATCH(YEAR($R$27),'SEC Appendix V4'!$B$4:$G$4))*IF(N46&lt;=3000,N46,12000-(3*N46))),0)</f>
        <v>0</v>
      </c>
      <c r="AJ46" s="106">
        <f t="shared" si="11"/>
        <v>26</v>
      </c>
      <c r="AK46" s="104" cm="1">
        <f t="array" ref="AK46">IFERROR(IF(OR(O46&lt;0,O46&gt;4000,AJ46&lt;55),0,INDEX('SEC Appendix V4'!$B$5:$G$8,_xlfn.IFS(AJ46&lt;60,1,AJ46&lt;65,2,AJ46&lt;69,3,TRUE,4),MATCH(YEAR($R$27),'SEC Appendix V4'!$B$4:$G$4))*IF(O46&lt;=3000,O46,12000-(3*O46))),0)</f>
        <v>0</v>
      </c>
      <c r="AL46" s="106">
        <f t="shared" si="12"/>
        <v>26</v>
      </c>
      <c r="AM46" s="104" cm="1">
        <f t="array" ref="AM46">IFERROR(IF(OR(P46&lt;0,P46&gt;4000,AL46&lt;55),0,INDEX('SEC Appendix V4'!$B$5:$G$8,_xlfn.IFS(AL46&lt;60,1,AL46&lt;65,2,AL46&lt;69,3,TRUE,4),MATCH(YEAR($R$27),'SEC Appendix V4'!$B$4:$G$4))*IF(P46&lt;=3000,P46,12000-(3*P46))),0)</f>
        <v>0</v>
      </c>
      <c r="AN46" s="106">
        <f t="shared" si="13"/>
        <v>26</v>
      </c>
      <c r="AO46" s="104" cm="1">
        <f t="array" ref="AO46">IFERROR(IF(OR(Q46&lt;0,Q46&gt;4000,AN46&lt;55),0,INDEX('SEC Appendix V4'!$B$5:$G$8,_xlfn.IFS(AN46&lt;60,1,AN46&lt;65,2,AN46&lt;69,3,TRUE,4),MATCH(YEAR($R$27),'SEC Appendix V4'!$B$4:$G$4))*IF(Q46&lt;=3000,Q46,12000-(3*Q46))),0)</f>
        <v>0</v>
      </c>
      <c r="AP46" s="79">
        <f t="shared" si="1"/>
        <v>0</v>
      </c>
    </row>
    <row r="47" spans="1:42" x14ac:dyDescent="0.35">
      <c r="A47" s="70">
        <v>18</v>
      </c>
      <c r="B47" s="58"/>
      <c r="C47" s="58"/>
      <c r="D47" s="59"/>
      <c r="E47" s="30" t="str">
        <f t="shared" si="14"/>
        <v>Jan-00</v>
      </c>
      <c r="F47" s="71"/>
      <c r="G47" s="71"/>
      <c r="H47" s="71"/>
      <c r="I47" s="71"/>
      <c r="J47" s="71"/>
      <c r="K47" s="71"/>
      <c r="L47" s="71"/>
      <c r="M47" s="71"/>
      <c r="N47" s="71"/>
      <c r="O47" s="71"/>
      <c r="P47" s="71"/>
      <c r="Q47" s="71"/>
      <c r="R47" s="50">
        <f t="shared" si="2"/>
        <v>26</v>
      </c>
      <c r="S47" s="104" cm="1">
        <f t="array" ref="S47">IFERROR(IF(OR(F47&lt;0,F47&gt;4000,R47&lt;55),0,INDEX('SEC Appendix V4'!$B$5:$G$8,_xlfn.IFS(R47&lt;60,1,R47&lt;65,2,R47&lt;69,3,TRUE,4),MATCH(YEAR($R$27),'SEC Appendix V4'!$B$4:$G$4))*IF(F47&lt;=3000,F47,12000-(3*F47))),0)</f>
        <v>0</v>
      </c>
      <c r="T47" s="106">
        <f t="shared" si="3"/>
        <v>26</v>
      </c>
      <c r="U47" s="104" cm="1">
        <f t="array" ref="U47">IFERROR(IF(OR(G47&lt;0,G47&gt;4000,T47&lt;55),0,INDEX('SEC Appendix V4'!$B$5:$G$8,_xlfn.IFS(T47&lt;60,1,T47&lt;65,2,T47&lt;69,3,TRUE,4),MATCH(YEAR($R$27),'SEC Appendix V4'!$B$4:$G$4))*IF(G47&lt;=3000,G47,12000-(3*G47))),0)</f>
        <v>0</v>
      </c>
      <c r="V47" s="106">
        <f t="shared" si="4"/>
        <v>26</v>
      </c>
      <c r="W47" s="104" cm="1">
        <f t="array" ref="W47">IFERROR(IF(OR(H47&lt;0,H47&gt;4000,V47&lt;55),0,INDEX('SEC Appendix V4'!$B$5:$G$8,_xlfn.IFS(V47&lt;60,1,V47&lt;65,2,V47&lt;69,3,TRUE,4),MATCH(YEAR($R$27),'SEC Appendix V4'!$B$4:$G$4))*IF(H47&lt;=3000,H47,12000-(3*H47))),0)</f>
        <v>0</v>
      </c>
      <c r="X47" s="106">
        <f t="shared" si="5"/>
        <v>26</v>
      </c>
      <c r="Y47" s="104" cm="1">
        <f t="array" ref="Y47">IFERROR(IF(OR(I47&lt;0,I47&gt;4000,X47&lt;55),0,INDEX('SEC Appendix V4'!$B$5:$G$8,_xlfn.IFS(X47&lt;60,1,X47&lt;65,2,X47&lt;69,3,TRUE,4),MATCH(YEAR($R$27),'SEC Appendix V4'!$B$4:$G$4))*IF(I47&lt;=3000,I47,12000-(3*I47))),0)</f>
        <v>0</v>
      </c>
      <c r="Z47" s="106">
        <f t="shared" si="6"/>
        <v>26</v>
      </c>
      <c r="AA47" s="104" cm="1">
        <f t="array" ref="AA47">IFERROR(IF(OR(J47&lt;0,J47&gt;4000,Z47&lt;55),0,INDEX('SEC Appendix V4'!$B$5:$G$8,_xlfn.IFS(Z47&lt;60,1,Z47&lt;65,2,Z47&lt;69,3,TRUE,4),MATCH(YEAR($R$27),'SEC Appendix V4'!$B$4:$G$4))*IF(J47&lt;=3000,J47,12000-(3*J47))),0)</f>
        <v>0</v>
      </c>
      <c r="AB47" s="106">
        <f t="shared" si="7"/>
        <v>26</v>
      </c>
      <c r="AC47" s="104" cm="1">
        <f t="array" ref="AC47">IFERROR(IF(OR(K47&lt;0,K47&gt;4000,AB47&lt;55),0,INDEX('SEC Appendix V4'!$B$5:$G$8,_xlfn.IFS(AB47&lt;60,1,AB47&lt;65,2,AB47&lt;69,3,TRUE,4),MATCH(YEAR($R$27),'SEC Appendix V4'!$B$4:$G$4))*IF(K47&lt;=3000,K47,12000-(3*K47))),0)</f>
        <v>0</v>
      </c>
      <c r="AD47" s="106">
        <f t="shared" si="8"/>
        <v>26</v>
      </c>
      <c r="AE47" s="104" cm="1">
        <f t="array" ref="AE47">IFERROR(IF(OR(L47&lt;0,L47&gt;4000,AD47&lt;55),0,INDEX('SEC Appendix V4'!$B$5:$G$8,_xlfn.IFS(AD47&lt;60,1,AD47&lt;65,2,AD47&lt;69,3,TRUE,4),MATCH(YEAR($R$27),'SEC Appendix V4'!$B$4:$G$4))*IF(L47&lt;=3000,L47,12000-(3*L47))),0)</f>
        <v>0</v>
      </c>
      <c r="AF47" s="106">
        <f t="shared" si="9"/>
        <v>26</v>
      </c>
      <c r="AG47" s="104" cm="1">
        <f t="array" ref="AG47">IFERROR(IF(OR(M47&lt;0,M47&gt;4000,AF47&lt;55),0,INDEX('SEC Appendix V4'!$B$5:$G$8,_xlfn.IFS(AF47&lt;60,1,AF47&lt;65,2,AF47&lt;69,3,TRUE,4),MATCH(YEAR($R$27),'SEC Appendix V4'!$B$4:$G$4))*IF(M47&lt;=3000,M47,12000-(3*M47))),0)</f>
        <v>0</v>
      </c>
      <c r="AH47" s="106">
        <f t="shared" si="10"/>
        <v>26</v>
      </c>
      <c r="AI47" s="104" cm="1">
        <f t="array" ref="AI47">IFERROR(IF(OR(N47&lt;0,N47&gt;4000,AH47&lt;55),0,INDEX('SEC Appendix V4'!$B$5:$G$8,_xlfn.IFS(AH47&lt;60,1,AH47&lt;65,2,AH47&lt;69,3,TRUE,4),MATCH(YEAR($R$27),'SEC Appendix V4'!$B$4:$G$4))*IF(N47&lt;=3000,N47,12000-(3*N47))),0)</f>
        <v>0</v>
      </c>
      <c r="AJ47" s="106">
        <f t="shared" si="11"/>
        <v>26</v>
      </c>
      <c r="AK47" s="104" cm="1">
        <f t="array" ref="AK47">IFERROR(IF(OR(O47&lt;0,O47&gt;4000,AJ47&lt;55),0,INDEX('SEC Appendix V4'!$B$5:$G$8,_xlfn.IFS(AJ47&lt;60,1,AJ47&lt;65,2,AJ47&lt;69,3,TRUE,4),MATCH(YEAR($R$27),'SEC Appendix V4'!$B$4:$G$4))*IF(O47&lt;=3000,O47,12000-(3*O47))),0)</f>
        <v>0</v>
      </c>
      <c r="AL47" s="106">
        <f t="shared" si="12"/>
        <v>26</v>
      </c>
      <c r="AM47" s="104" cm="1">
        <f t="array" ref="AM47">IFERROR(IF(OR(P47&lt;0,P47&gt;4000,AL47&lt;55),0,INDEX('SEC Appendix V4'!$B$5:$G$8,_xlfn.IFS(AL47&lt;60,1,AL47&lt;65,2,AL47&lt;69,3,TRUE,4),MATCH(YEAR($R$27),'SEC Appendix V4'!$B$4:$G$4))*IF(P47&lt;=3000,P47,12000-(3*P47))),0)</f>
        <v>0</v>
      </c>
      <c r="AN47" s="106">
        <f t="shared" si="13"/>
        <v>26</v>
      </c>
      <c r="AO47" s="104" cm="1">
        <f t="array" ref="AO47">IFERROR(IF(OR(Q47&lt;0,Q47&gt;4000,AN47&lt;55),0,INDEX('SEC Appendix V4'!$B$5:$G$8,_xlfn.IFS(AN47&lt;60,1,AN47&lt;65,2,AN47&lt;69,3,TRUE,4),MATCH(YEAR($R$27),'SEC Appendix V4'!$B$4:$G$4))*IF(Q47&lt;=3000,Q47,12000-(3*Q47))),0)</f>
        <v>0</v>
      </c>
      <c r="AP47" s="79">
        <f t="shared" si="1"/>
        <v>0</v>
      </c>
    </row>
    <row r="48" spans="1:42" x14ac:dyDescent="0.35">
      <c r="A48" s="70">
        <v>19</v>
      </c>
      <c r="B48" s="57"/>
      <c r="C48" s="58"/>
      <c r="D48" s="59"/>
      <c r="E48" s="30" t="str">
        <f t="shared" si="14"/>
        <v>Jan-00</v>
      </c>
      <c r="F48" s="71"/>
      <c r="G48" s="71"/>
      <c r="H48" s="71"/>
      <c r="I48" s="71"/>
      <c r="J48" s="71"/>
      <c r="K48" s="71"/>
      <c r="L48" s="71"/>
      <c r="M48" s="71"/>
      <c r="N48" s="71"/>
      <c r="O48" s="71"/>
      <c r="P48" s="71"/>
      <c r="Q48" s="71"/>
      <c r="R48" s="50">
        <f t="shared" si="2"/>
        <v>26</v>
      </c>
      <c r="S48" s="104" cm="1">
        <f t="array" ref="S48">IFERROR(IF(OR(F48&lt;0,F48&gt;4000,R48&lt;55),0,INDEX('SEC Appendix V4'!$B$5:$G$8,_xlfn.IFS(R48&lt;60,1,R48&lt;65,2,R48&lt;69,3,TRUE,4),MATCH(YEAR($R$27),'SEC Appendix V4'!$B$4:$G$4))*IF(F48&lt;=3000,F48,12000-(3*F48))),0)</f>
        <v>0</v>
      </c>
      <c r="T48" s="106">
        <f t="shared" si="3"/>
        <v>26</v>
      </c>
      <c r="U48" s="104" cm="1">
        <f t="array" ref="U48">IFERROR(IF(OR(G48&lt;0,G48&gt;4000,T48&lt;55),0,INDEX('SEC Appendix V4'!$B$5:$G$8,_xlfn.IFS(T48&lt;60,1,T48&lt;65,2,T48&lt;69,3,TRUE,4),MATCH(YEAR($R$27),'SEC Appendix V4'!$B$4:$G$4))*IF(G48&lt;=3000,G48,12000-(3*G48))),0)</f>
        <v>0</v>
      </c>
      <c r="V48" s="106">
        <f t="shared" si="4"/>
        <v>26</v>
      </c>
      <c r="W48" s="104" cm="1">
        <f t="array" ref="W48">IFERROR(IF(OR(H48&lt;0,H48&gt;4000,V48&lt;55),0,INDEX('SEC Appendix V4'!$B$5:$G$8,_xlfn.IFS(V48&lt;60,1,V48&lt;65,2,V48&lt;69,3,TRUE,4),MATCH(YEAR($R$27),'SEC Appendix V4'!$B$4:$G$4))*IF(H48&lt;=3000,H48,12000-(3*H48))),0)</f>
        <v>0</v>
      </c>
      <c r="X48" s="106">
        <f t="shared" si="5"/>
        <v>26</v>
      </c>
      <c r="Y48" s="104" cm="1">
        <f t="array" ref="Y48">IFERROR(IF(OR(I48&lt;0,I48&gt;4000,X48&lt;55),0,INDEX('SEC Appendix V4'!$B$5:$G$8,_xlfn.IFS(X48&lt;60,1,X48&lt;65,2,X48&lt;69,3,TRUE,4),MATCH(YEAR($R$27),'SEC Appendix V4'!$B$4:$G$4))*IF(I48&lt;=3000,I48,12000-(3*I48))),0)</f>
        <v>0</v>
      </c>
      <c r="Z48" s="106">
        <f t="shared" si="6"/>
        <v>26</v>
      </c>
      <c r="AA48" s="104" cm="1">
        <f t="array" ref="AA48">IFERROR(IF(OR(J48&lt;0,J48&gt;4000,Z48&lt;55),0,INDEX('SEC Appendix V4'!$B$5:$G$8,_xlfn.IFS(Z48&lt;60,1,Z48&lt;65,2,Z48&lt;69,3,TRUE,4),MATCH(YEAR($R$27),'SEC Appendix V4'!$B$4:$G$4))*IF(J48&lt;=3000,J48,12000-(3*J48))),0)</f>
        <v>0</v>
      </c>
      <c r="AB48" s="106">
        <f t="shared" si="7"/>
        <v>26</v>
      </c>
      <c r="AC48" s="104" cm="1">
        <f t="array" ref="AC48">IFERROR(IF(OR(K48&lt;0,K48&gt;4000,AB48&lt;55),0,INDEX('SEC Appendix V4'!$B$5:$G$8,_xlfn.IFS(AB48&lt;60,1,AB48&lt;65,2,AB48&lt;69,3,TRUE,4),MATCH(YEAR($R$27),'SEC Appendix V4'!$B$4:$G$4))*IF(K48&lt;=3000,K48,12000-(3*K48))),0)</f>
        <v>0</v>
      </c>
      <c r="AD48" s="106">
        <f t="shared" si="8"/>
        <v>26</v>
      </c>
      <c r="AE48" s="104" cm="1">
        <f t="array" ref="AE48">IFERROR(IF(OR(L48&lt;0,L48&gt;4000,AD48&lt;55),0,INDEX('SEC Appendix V4'!$B$5:$G$8,_xlfn.IFS(AD48&lt;60,1,AD48&lt;65,2,AD48&lt;69,3,TRUE,4),MATCH(YEAR($R$27),'SEC Appendix V4'!$B$4:$G$4))*IF(L48&lt;=3000,L48,12000-(3*L48))),0)</f>
        <v>0</v>
      </c>
      <c r="AF48" s="106">
        <f t="shared" si="9"/>
        <v>26</v>
      </c>
      <c r="AG48" s="104" cm="1">
        <f t="array" ref="AG48">IFERROR(IF(OR(M48&lt;0,M48&gt;4000,AF48&lt;55),0,INDEX('SEC Appendix V4'!$B$5:$G$8,_xlfn.IFS(AF48&lt;60,1,AF48&lt;65,2,AF48&lt;69,3,TRUE,4),MATCH(YEAR($R$27),'SEC Appendix V4'!$B$4:$G$4))*IF(M48&lt;=3000,M48,12000-(3*M48))),0)</f>
        <v>0</v>
      </c>
      <c r="AH48" s="106">
        <f t="shared" si="10"/>
        <v>26</v>
      </c>
      <c r="AI48" s="104" cm="1">
        <f t="array" ref="AI48">IFERROR(IF(OR(N48&lt;0,N48&gt;4000,AH48&lt;55),0,INDEX('SEC Appendix V4'!$B$5:$G$8,_xlfn.IFS(AH48&lt;60,1,AH48&lt;65,2,AH48&lt;69,3,TRUE,4),MATCH(YEAR($R$27),'SEC Appendix V4'!$B$4:$G$4))*IF(N48&lt;=3000,N48,12000-(3*N48))),0)</f>
        <v>0</v>
      </c>
      <c r="AJ48" s="106">
        <f t="shared" si="11"/>
        <v>26</v>
      </c>
      <c r="AK48" s="104" cm="1">
        <f t="array" ref="AK48">IFERROR(IF(OR(O48&lt;0,O48&gt;4000,AJ48&lt;55),0,INDEX('SEC Appendix V4'!$B$5:$G$8,_xlfn.IFS(AJ48&lt;60,1,AJ48&lt;65,2,AJ48&lt;69,3,TRUE,4),MATCH(YEAR($R$27),'SEC Appendix V4'!$B$4:$G$4))*IF(O48&lt;=3000,O48,12000-(3*O48))),0)</f>
        <v>0</v>
      </c>
      <c r="AL48" s="106">
        <f t="shared" si="12"/>
        <v>26</v>
      </c>
      <c r="AM48" s="104" cm="1">
        <f t="array" ref="AM48">IFERROR(IF(OR(P48&lt;0,P48&gt;4000,AL48&lt;55),0,INDEX('SEC Appendix V4'!$B$5:$G$8,_xlfn.IFS(AL48&lt;60,1,AL48&lt;65,2,AL48&lt;69,3,TRUE,4),MATCH(YEAR($R$27),'SEC Appendix V4'!$B$4:$G$4))*IF(P48&lt;=3000,P48,12000-(3*P48))),0)</f>
        <v>0</v>
      </c>
      <c r="AN48" s="106">
        <f t="shared" si="13"/>
        <v>26</v>
      </c>
      <c r="AO48" s="104" cm="1">
        <f t="array" ref="AO48">IFERROR(IF(OR(Q48&lt;0,Q48&gt;4000,AN48&lt;55),0,INDEX('SEC Appendix V4'!$B$5:$G$8,_xlfn.IFS(AN48&lt;60,1,AN48&lt;65,2,AN48&lt;69,3,TRUE,4),MATCH(YEAR($R$27),'SEC Appendix V4'!$B$4:$G$4))*IF(Q48&lt;=3000,Q48,12000-(3*Q48))),0)</f>
        <v>0</v>
      </c>
      <c r="AP48" s="79">
        <f t="shared" si="1"/>
        <v>0</v>
      </c>
    </row>
    <row r="49" spans="1:42" x14ac:dyDescent="0.35">
      <c r="A49" s="70">
        <v>20</v>
      </c>
      <c r="B49" s="57"/>
      <c r="C49" s="58"/>
      <c r="D49" s="59"/>
      <c r="E49" s="30" t="str">
        <f t="shared" si="14"/>
        <v>Jan-00</v>
      </c>
      <c r="F49" s="71"/>
      <c r="G49" s="71"/>
      <c r="H49" s="71"/>
      <c r="I49" s="71"/>
      <c r="J49" s="71"/>
      <c r="K49" s="71"/>
      <c r="L49" s="71"/>
      <c r="M49" s="71"/>
      <c r="N49" s="71"/>
      <c r="O49" s="71"/>
      <c r="P49" s="71"/>
      <c r="Q49" s="71"/>
      <c r="R49" s="50">
        <f t="shared" si="2"/>
        <v>26</v>
      </c>
      <c r="S49" s="104" cm="1">
        <f t="array" ref="S49">IFERROR(IF(OR(F49&lt;0,F49&gt;4000,R49&lt;55),0,INDEX('SEC Appendix V4'!$B$5:$G$8,_xlfn.IFS(R49&lt;60,1,R49&lt;65,2,R49&lt;69,3,TRUE,4),MATCH(YEAR($R$27),'SEC Appendix V4'!$B$4:$G$4))*IF(F49&lt;=3000,F49,12000-(3*F49))),0)</f>
        <v>0</v>
      </c>
      <c r="T49" s="106">
        <f t="shared" si="3"/>
        <v>26</v>
      </c>
      <c r="U49" s="104" cm="1">
        <f t="array" ref="U49">IFERROR(IF(OR(G49&lt;0,G49&gt;4000,T49&lt;55),0,INDEX('SEC Appendix V4'!$B$5:$G$8,_xlfn.IFS(T49&lt;60,1,T49&lt;65,2,T49&lt;69,3,TRUE,4),MATCH(YEAR($R$27),'SEC Appendix V4'!$B$4:$G$4))*IF(G49&lt;=3000,G49,12000-(3*G49))),0)</f>
        <v>0</v>
      </c>
      <c r="V49" s="106">
        <f t="shared" si="4"/>
        <v>26</v>
      </c>
      <c r="W49" s="104" cm="1">
        <f t="array" ref="W49">IFERROR(IF(OR(H49&lt;0,H49&gt;4000,V49&lt;55),0,INDEX('SEC Appendix V4'!$B$5:$G$8,_xlfn.IFS(V49&lt;60,1,V49&lt;65,2,V49&lt;69,3,TRUE,4),MATCH(YEAR($R$27),'SEC Appendix V4'!$B$4:$G$4))*IF(H49&lt;=3000,H49,12000-(3*H49))),0)</f>
        <v>0</v>
      </c>
      <c r="X49" s="106">
        <f t="shared" si="5"/>
        <v>26</v>
      </c>
      <c r="Y49" s="104" cm="1">
        <f t="array" ref="Y49">IFERROR(IF(OR(I49&lt;0,I49&gt;4000,X49&lt;55),0,INDEX('SEC Appendix V4'!$B$5:$G$8,_xlfn.IFS(X49&lt;60,1,X49&lt;65,2,X49&lt;69,3,TRUE,4),MATCH(YEAR($R$27),'SEC Appendix V4'!$B$4:$G$4))*IF(I49&lt;=3000,I49,12000-(3*I49))),0)</f>
        <v>0</v>
      </c>
      <c r="Z49" s="106">
        <f t="shared" si="6"/>
        <v>26</v>
      </c>
      <c r="AA49" s="104" cm="1">
        <f t="array" ref="AA49">IFERROR(IF(OR(J49&lt;0,J49&gt;4000,Z49&lt;55),0,INDEX('SEC Appendix V4'!$B$5:$G$8,_xlfn.IFS(Z49&lt;60,1,Z49&lt;65,2,Z49&lt;69,3,TRUE,4),MATCH(YEAR($R$27),'SEC Appendix V4'!$B$4:$G$4))*IF(J49&lt;=3000,J49,12000-(3*J49))),0)</f>
        <v>0</v>
      </c>
      <c r="AB49" s="106">
        <f t="shared" si="7"/>
        <v>26</v>
      </c>
      <c r="AC49" s="104" cm="1">
        <f t="array" ref="AC49">IFERROR(IF(OR(K49&lt;0,K49&gt;4000,AB49&lt;55),0,INDEX('SEC Appendix V4'!$B$5:$G$8,_xlfn.IFS(AB49&lt;60,1,AB49&lt;65,2,AB49&lt;69,3,TRUE,4),MATCH(YEAR($R$27),'SEC Appendix V4'!$B$4:$G$4))*IF(K49&lt;=3000,K49,12000-(3*K49))),0)</f>
        <v>0</v>
      </c>
      <c r="AD49" s="106">
        <f t="shared" si="8"/>
        <v>26</v>
      </c>
      <c r="AE49" s="104" cm="1">
        <f t="array" ref="AE49">IFERROR(IF(OR(L49&lt;0,L49&gt;4000,AD49&lt;55),0,INDEX('SEC Appendix V4'!$B$5:$G$8,_xlfn.IFS(AD49&lt;60,1,AD49&lt;65,2,AD49&lt;69,3,TRUE,4),MATCH(YEAR($R$27),'SEC Appendix V4'!$B$4:$G$4))*IF(L49&lt;=3000,L49,12000-(3*L49))),0)</f>
        <v>0</v>
      </c>
      <c r="AF49" s="106">
        <f t="shared" si="9"/>
        <v>26</v>
      </c>
      <c r="AG49" s="104" cm="1">
        <f t="array" ref="AG49">IFERROR(IF(OR(M49&lt;0,M49&gt;4000,AF49&lt;55),0,INDEX('SEC Appendix V4'!$B$5:$G$8,_xlfn.IFS(AF49&lt;60,1,AF49&lt;65,2,AF49&lt;69,3,TRUE,4),MATCH(YEAR($R$27),'SEC Appendix V4'!$B$4:$G$4))*IF(M49&lt;=3000,M49,12000-(3*M49))),0)</f>
        <v>0</v>
      </c>
      <c r="AH49" s="106">
        <f t="shared" si="10"/>
        <v>26</v>
      </c>
      <c r="AI49" s="104" cm="1">
        <f t="array" ref="AI49">IFERROR(IF(OR(N49&lt;0,N49&gt;4000,AH49&lt;55),0,INDEX('SEC Appendix V4'!$B$5:$G$8,_xlfn.IFS(AH49&lt;60,1,AH49&lt;65,2,AH49&lt;69,3,TRUE,4),MATCH(YEAR($R$27),'SEC Appendix V4'!$B$4:$G$4))*IF(N49&lt;=3000,N49,12000-(3*N49))),0)</f>
        <v>0</v>
      </c>
      <c r="AJ49" s="106">
        <f t="shared" si="11"/>
        <v>26</v>
      </c>
      <c r="AK49" s="104" cm="1">
        <f t="array" ref="AK49">IFERROR(IF(OR(O49&lt;0,O49&gt;4000,AJ49&lt;55),0,INDEX('SEC Appendix V4'!$B$5:$G$8,_xlfn.IFS(AJ49&lt;60,1,AJ49&lt;65,2,AJ49&lt;69,3,TRUE,4),MATCH(YEAR($R$27),'SEC Appendix V4'!$B$4:$G$4))*IF(O49&lt;=3000,O49,12000-(3*O49))),0)</f>
        <v>0</v>
      </c>
      <c r="AL49" s="106">
        <f t="shared" si="12"/>
        <v>26</v>
      </c>
      <c r="AM49" s="104" cm="1">
        <f t="array" ref="AM49">IFERROR(IF(OR(P49&lt;0,P49&gt;4000,AL49&lt;55),0,INDEX('SEC Appendix V4'!$B$5:$G$8,_xlfn.IFS(AL49&lt;60,1,AL49&lt;65,2,AL49&lt;69,3,TRUE,4),MATCH(YEAR($R$27),'SEC Appendix V4'!$B$4:$G$4))*IF(P49&lt;=3000,P49,12000-(3*P49))),0)</f>
        <v>0</v>
      </c>
      <c r="AN49" s="106">
        <f t="shared" si="13"/>
        <v>26</v>
      </c>
      <c r="AO49" s="104" cm="1">
        <f t="array" ref="AO49">IFERROR(IF(OR(Q49&lt;0,Q49&gt;4000,AN49&lt;55),0,INDEX('SEC Appendix V4'!$B$5:$G$8,_xlfn.IFS(AN49&lt;60,1,AN49&lt;65,2,AN49&lt;69,3,TRUE,4),MATCH(YEAR($R$27),'SEC Appendix V4'!$B$4:$G$4))*IF(Q49&lt;=3000,Q49,12000-(3*Q49))),0)</f>
        <v>0</v>
      </c>
      <c r="AP49" s="79">
        <f t="shared" si="1"/>
        <v>0</v>
      </c>
    </row>
    <row r="50" spans="1:42" x14ac:dyDescent="0.35">
      <c r="A50" s="70">
        <v>21</v>
      </c>
      <c r="B50" s="58"/>
      <c r="C50" s="58"/>
      <c r="D50" s="59"/>
      <c r="E50" s="30" t="str">
        <f t="shared" si="14"/>
        <v>Jan-00</v>
      </c>
      <c r="F50" s="71"/>
      <c r="G50" s="71"/>
      <c r="H50" s="71"/>
      <c r="I50" s="71"/>
      <c r="J50" s="71"/>
      <c r="K50" s="71"/>
      <c r="L50" s="71"/>
      <c r="M50" s="71"/>
      <c r="N50" s="71"/>
      <c r="O50" s="71"/>
      <c r="P50" s="71"/>
      <c r="Q50" s="71"/>
      <c r="R50" s="50">
        <f t="shared" si="2"/>
        <v>26</v>
      </c>
      <c r="S50" s="104" cm="1">
        <f t="array" ref="S50">IFERROR(IF(OR(F50&lt;0,F50&gt;4000,R50&lt;55),0,INDEX('SEC Appendix V4'!$B$5:$G$8,_xlfn.IFS(R50&lt;60,1,R50&lt;65,2,R50&lt;69,3,TRUE,4),MATCH(YEAR($R$27),'SEC Appendix V4'!$B$4:$G$4))*IF(F50&lt;=3000,F50,12000-(3*F50))),0)</f>
        <v>0</v>
      </c>
      <c r="T50" s="106">
        <f t="shared" si="3"/>
        <v>26</v>
      </c>
      <c r="U50" s="104" cm="1">
        <f t="array" ref="U50">IFERROR(IF(OR(G50&lt;0,G50&gt;4000,T50&lt;55),0,INDEX('SEC Appendix V4'!$B$5:$G$8,_xlfn.IFS(T50&lt;60,1,T50&lt;65,2,T50&lt;69,3,TRUE,4),MATCH(YEAR($R$27),'SEC Appendix V4'!$B$4:$G$4))*IF(G50&lt;=3000,G50,12000-(3*G50))),0)</f>
        <v>0</v>
      </c>
      <c r="V50" s="106">
        <f t="shared" si="4"/>
        <v>26</v>
      </c>
      <c r="W50" s="104" cm="1">
        <f t="array" ref="W50">IFERROR(IF(OR(H50&lt;0,H50&gt;4000,V50&lt;55),0,INDEX('SEC Appendix V4'!$B$5:$G$8,_xlfn.IFS(V50&lt;60,1,V50&lt;65,2,V50&lt;69,3,TRUE,4),MATCH(YEAR($R$27),'SEC Appendix V4'!$B$4:$G$4))*IF(H50&lt;=3000,H50,12000-(3*H50))),0)</f>
        <v>0</v>
      </c>
      <c r="X50" s="106">
        <f t="shared" si="5"/>
        <v>26</v>
      </c>
      <c r="Y50" s="104" cm="1">
        <f t="array" ref="Y50">IFERROR(IF(OR(I50&lt;0,I50&gt;4000,X50&lt;55),0,INDEX('SEC Appendix V4'!$B$5:$G$8,_xlfn.IFS(X50&lt;60,1,X50&lt;65,2,X50&lt;69,3,TRUE,4),MATCH(YEAR($R$27),'SEC Appendix V4'!$B$4:$G$4))*IF(I50&lt;=3000,I50,12000-(3*I50))),0)</f>
        <v>0</v>
      </c>
      <c r="Z50" s="106">
        <f t="shared" si="6"/>
        <v>26</v>
      </c>
      <c r="AA50" s="104" cm="1">
        <f t="array" ref="AA50">IFERROR(IF(OR(J50&lt;0,J50&gt;4000,Z50&lt;55),0,INDEX('SEC Appendix V4'!$B$5:$G$8,_xlfn.IFS(Z50&lt;60,1,Z50&lt;65,2,Z50&lt;69,3,TRUE,4),MATCH(YEAR($R$27),'SEC Appendix V4'!$B$4:$G$4))*IF(J50&lt;=3000,J50,12000-(3*J50))),0)</f>
        <v>0</v>
      </c>
      <c r="AB50" s="106">
        <f t="shared" si="7"/>
        <v>26</v>
      </c>
      <c r="AC50" s="104" cm="1">
        <f t="array" ref="AC50">IFERROR(IF(OR(K50&lt;0,K50&gt;4000,AB50&lt;55),0,INDEX('SEC Appendix V4'!$B$5:$G$8,_xlfn.IFS(AB50&lt;60,1,AB50&lt;65,2,AB50&lt;69,3,TRUE,4),MATCH(YEAR($R$27),'SEC Appendix V4'!$B$4:$G$4))*IF(K50&lt;=3000,K50,12000-(3*K50))),0)</f>
        <v>0</v>
      </c>
      <c r="AD50" s="106">
        <f t="shared" si="8"/>
        <v>26</v>
      </c>
      <c r="AE50" s="104" cm="1">
        <f t="array" ref="AE50">IFERROR(IF(OR(L50&lt;0,L50&gt;4000,AD50&lt;55),0,INDEX('SEC Appendix V4'!$B$5:$G$8,_xlfn.IFS(AD50&lt;60,1,AD50&lt;65,2,AD50&lt;69,3,TRUE,4),MATCH(YEAR($R$27),'SEC Appendix V4'!$B$4:$G$4))*IF(L50&lt;=3000,L50,12000-(3*L50))),0)</f>
        <v>0</v>
      </c>
      <c r="AF50" s="106">
        <f t="shared" si="9"/>
        <v>26</v>
      </c>
      <c r="AG50" s="104" cm="1">
        <f t="array" ref="AG50">IFERROR(IF(OR(M50&lt;0,M50&gt;4000,AF50&lt;55),0,INDEX('SEC Appendix V4'!$B$5:$G$8,_xlfn.IFS(AF50&lt;60,1,AF50&lt;65,2,AF50&lt;69,3,TRUE,4),MATCH(YEAR($R$27),'SEC Appendix V4'!$B$4:$G$4))*IF(M50&lt;=3000,M50,12000-(3*M50))),0)</f>
        <v>0</v>
      </c>
      <c r="AH50" s="106">
        <f t="shared" si="10"/>
        <v>26</v>
      </c>
      <c r="AI50" s="104" cm="1">
        <f t="array" ref="AI50">IFERROR(IF(OR(N50&lt;0,N50&gt;4000,AH50&lt;55),0,INDEX('SEC Appendix V4'!$B$5:$G$8,_xlfn.IFS(AH50&lt;60,1,AH50&lt;65,2,AH50&lt;69,3,TRUE,4),MATCH(YEAR($R$27),'SEC Appendix V4'!$B$4:$G$4))*IF(N50&lt;=3000,N50,12000-(3*N50))),0)</f>
        <v>0</v>
      </c>
      <c r="AJ50" s="106">
        <f t="shared" si="11"/>
        <v>26</v>
      </c>
      <c r="AK50" s="104" cm="1">
        <f t="array" ref="AK50">IFERROR(IF(OR(O50&lt;0,O50&gt;4000,AJ50&lt;55),0,INDEX('SEC Appendix V4'!$B$5:$G$8,_xlfn.IFS(AJ50&lt;60,1,AJ50&lt;65,2,AJ50&lt;69,3,TRUE,4),MATCH(YEAR($R$27),'SEC Appendix V4'!$B$4:$G$4))*IF(O50&lt;=3000,O50,12000-(3*O50))),0)</f>
        <v>0</v>
      </c>
      <c r="AL50" s="106">
        <f t="shared" si="12"/>
        <v>26</v>
      </c>
      <c r="AM50" s="104" cm="1">
        <f t="array" ref="AM50">IFERROR(IF(OR(P50&lt;0,P50&gt;4000,AL50&lt;55),0,INDEX('SEC Appendix V4'!$B$5:$G$8,_xlfn.IFS(AL50&lt;60,1,AL50&lt;65,2,AL50&lt;69,3,TRUE,4),MATCH(YEAR($R$27),'SEC Appendix V4'!$B$4:$G$4))*IF(P50&lt;=3000,P50,12000-(3*P50))),0)</f>
        <v>0</v>
      </c>
      <c r="AN50" s="106">
        <f t="shared" si="13"/>
        <v>26</v>
      </c>
      <c r="AO50" s="104" cm="1">
        <f t="array" ref="AO50">IFERROR(IF(OR(Q50&lt;0,Q50&gt;4000,AN50&lt;55),0,INDEX('SEC Appendix V4'!$B$5:$G$8,_xlfn.IFS(AN50&lt;60,1,AN50&lt;65,2,AN50&lt;69,3,TRUE,4),MATCH(YEAR($R$27),'SEC Appendix V4'!$B$4:$G$4))*IF(Q50&lt;=3000,Q50,12000-(3*Q50))),0)</f>
        <v>0</v>
      </c>
      <c r="AP50" s="79">
        <f t="shared" si="1"/>
        <v>0</v>
      </c>
    </row>
    <row r="51" spans="1:42" x14ac:dyDescent="0.35">
      <c r="A51" s="70">
        <v>22</v>
      </c>
      <c r="B51" s="57"/>
      <c r="C51" s="58"/>
      <c r="D51" s="59"/>
      <c r="E51" s="30" t="str">
        <f t="shared" si="14"/>
        <v>Jan-00</v>
      </c>
      <c r="F51" s="71"/>
      <c r="G51" s="71"/>
      <c r="H51" s="71"/>
      <c r="I51" s="71"/>
      <c r="J51" s="71"/>
      <c r="K51" s="71"/>
      <c r="L51" s="71"/>
      <c r="M51" s="71"/>
      <c r="N51" s="71"/>
      <c r="O51" s="71"/>
      <c r="P51" s="71"/>
      <c r="Q51" s="71"/>
      <c r="R51" s="50">
        <f t="shared" si="2"/>
        <v>26</v>
      </c>
      <c r="S51" s="104" cm="1">
        <f t="array" ref="S51">IFERROR(IF(OR(F51&lt;0,F51&gt;4000,R51&lt;55),0,INDEX('SEC Appendix V4'!$B$5:$G$8,_xlfn.IFS(R51&lt;60,1,R51&lt;65,2,R51&lt;69,3,TRUE,4),MATCH(YEAR($R$27),'SEC Appendix V4'!$B$4:$G$4))*IF(F51&lt;=3000,F51,12000-(3*F51))),0)</f>
        <v>0</v>
      </c>
      <c r="T51" s="106">
        <f t="shared" si="3"/>
        <v>26</v>
      </c>
      <c r="U51" s="104" cm="1">
        <f t="array" ref="U51">IFERROR(IF(OR(G51&lt;0,G51&gt;4000,T51&lt;55),0,INDEX('SEC Appendix V4'!$B$5:$G$8,_xlfn.IFS(T51&lt;60,1,T51&lt;65,2,T51&lt;69,3,TRUE,4),MATCH(YEAR($R$27),'SEC Appendix V4'!$B$4:$G$4))*IF(G51&lt;=3000,G51,12000-(3*G51))),0)</f>
        <v>0</v>
      </c>
      <c r="V51" s="106">
        <f t="shared" si="4"/>
        <v>26</v>
      </c>
      <c r="W51" s="104" cm="1">
        <f t="array" ref="W51">IFERROR(IF(OR(H51&lt;0,H51&gt;4000,V51&lt;55),0,INDEX('SEC Appendix V4'!$B$5:$G$8,_xlfn.IFS(V51&lt;60,1,V51&lt;65,2,V51&lt;69,3,TRUE,4),MATCH(YEAR($R$27),'SEC Appendix V4'!$B$4:$G$4))*IF(H51&lt;=3000,H51,12000-(3*H51))),0)</f>
        <v>0</v>
      </c>
      <c r="X51" s="106">
        <f t="shared" si="5"/>
        <v>26</v>
      </c>
      <c r="Y51" s="104" cm="1">
        <f t="array" ref="Y51">IFERROR(IF(OR(I51&lt;0,I51&gt;4000,X51&lt;55),0,INDEX('SEC Appendix V4'!$B$5:$G$8,_xlfn.IFS(X51&lt;60,1,X51&lt;65,2,X51&lt;69,3,TRUE,4),MATCH(YEAR($R$27),'SEC Appendix V4'!$B$4:$G$4))*IF(I51&lt;=3000,I51,12000-(3*I51))),0)</f>
        <v>0</v>
      </c>
      <c r="Z51" s="106">
        <f t="shared" si="6"/>
        <v>26</v>
      </c>
      <c r="AA51" s="104" cm="1">
        <f t="array" ref="AA51">IFERROR(IF(OR(J51&lt;0,J51&gt;4000,Z51&lt;55),0,INDEX('SEC Appendix V4'!$B$5:$G$8,_xlfn.IFS(Z51&lt;60,1,Z51&lt;65,2,Z51&lt;69,3,TRUE,4),MATCH(YEAR($R$27),'SEC Appendix V4'!$B$4:$G$4))*IF(J51&lt;=3000,J51,12000-(3*J51))),0)</f>
        <v>0</v>
      </c>
      <c r="AB51" s="106">
        <f t="shared" si="7"/>
        <v>26</v>
      </c>
      <c r="AC51" s="104" cm="1">
        <f t="array" ref="AC51">IFERROR(IF(OR(K51&lt;0,K51&gt;4000,AB51&lt;55),0,INDEX('SEC Appendix V4'!$B$5:$G$8,_xlfn.IFS(AB51&lt;60,1,AB51&lt;65,2,AB51&lt;69,3,TRUE,4),MATCH(YEAR($R$27),'SEC Appendix V4'!$B$4:$G$4))*IF(K51&lt;=3000,K51,12000-(3*K51))),0)</f>
        <v>0</v>
      </c>
      <c r="AD51" s="106">
        <f t="shared" si="8"/>
        <v>26</v>
      </c>
      <c r="AE51" s="104" cm="1">
        <f t="array" ref="AE51">IFERROR(IF(OR(L51&lt;0,L51&gt;4000,AD51&lt;55),0,INDEX('SEC Appendix V4'!$B$5:$G$8,_xlfn.IFS(AD51&lt;60,1,AD51&lt;65,2,AD51&lt;69,3,TRUE,4),MATCH(YEAR($R$27),'SEC Appendix V4'!$B$4:$G$4))*IF(L51&lt;=3000,L51,12000-(3*L51))),0)</f>
        <v>0</v>
      </c>
      <c r="AF51" s="106">
        <f t="shared" si="9"/>
        <v>26</v>
      </c>
      <c r="AG51" s="104" cm="1">
        <f t="array" ref="AG51">IFERROR(IF(OR(M51&lt;0,M51&gt;4000,AF51&lt;55),0,INDEX('SEC Appendix V4'!$B$5:$G$8,_xlfn.IFS(AF51&lt;60,1,AF51&lt;65,2,AF51&lt;69,3,TRUE,4),MATCH(YEAR($R$27),'SEC Appendix V4'!$B$4:$G$4))*IF(M51&lt;=3000,M51,12000-(3*M51))),0)</f>
        <v>0</v>
      </c>
      <c r="AH51" s="106">
        <f t="shared" si="10"/>
        <v>26</v>
      </c>
      <c r="AI51" s="104" cm="1">
        <f t="array" ref="AI51">IFERROR(IF(OR(N51&lt;0,N51&gt;4000,AH51&lt;55),0,INDEX('SEC Appendix V4'!$B$5:$G$8,_xlfn.IFS(AH51&lt;60,1,AH51&lt;65,2,AH51&lt;69,3,TRUE,4),MATCH(YEAR($R$27),'SEC Appendix V4'!$B$4:$G$4))*IF(N51&lt;=3000,N51,12000-(3*N51))),0)</f>
        <v>0</v>
      </c>
      <c r="AJ51" s="106">
        <f t="shared" si="11"/>
        <v>26</v>
      </c>
      <c r="AK51" s="104" cm="1">
        <f t="array" ref="AK51">IFERROR(IF(OR(O51&lt;0,O51&gt;4000,AJ51&lt;55),0,INDEX('SEC Appendix V4'!$B$5:$G$8,_xlfn.IFS(AJ51&lt;60,1,AJ51&lt;65,2,AJ51&lt;69,3,TRUE,4),MATCH(YEAR($R$27),'SEC Appendix V4'!$B$4:$G$4))*IF(O51&lt;=3000,O51,12000-(3*O51))),0)</f>
        <v>0</v>
      </c>
      <c r="AL51" s="106">
        <f t="shared" si="12"/>
        <v>26</v>
      </c>
      <c r="AM51" s="104" cm="1">
        <f t="array" ref="AM51">IFERROR(IF(OR(P51&lt;0,P51&gt;4000,AL51&lt;55),0,INDEX('SEC Appendix V4'!$B$5:$G$8,_xlfn.IFS(AL51&lt;60,1,AL51&lt;65,2,AL51&lt;69,3,TRUE,4),MATCH(YEAR($R$27),'SEC Appendix V4'!$B$4:$G$4))*IF(P51&lt;=3000,P51,12000-(3*P51))),0)</f>
        <v>0</v>
      </c>
      <c r="AN51" s="106">
        <f t="shared" si="13"/>
        <v>26</v>
      </c>
      <c r="AO51" s="104" cm="1">
        <f t="array" ref="AO51">IFERROR(IF(OR(Q51&lt;0,Q51&gt;4000,AN51&lt;55),0,INDEX('SEC Appendix V4'!$B$5:$G$8,_xlfn.IFS(AN51&lt;60,1,AN51&lt;65,2,AN51&lt;69,3,TRUE,4),MATCH(YEAR($R$27),'SEC Appendix V4'!$B$4:$G$4))*IF(Q51&lt;=3000,Q51,12000-(3*Q51))),0)</f>
        <v>0</v>
      </c>
      <c r="AP51" s="79">
        <f t="shared" si="1"/>
        <v>0</v>
      </c>
    </row>
    <row r="52" spans="1:42" x14ac:dyDescent="0.35">
      <c r="A52" s="70">
        <v>23</v>
      </c>
      <c r="B52" s="57"/>
      <c r="C52" s="58"/>
      <c r="D52" s="59"/>
      <c r="E52" s="30" t="str">
        <f t="shared" si="14"/>
        <v>Jan-00</v>
      </c>
      <c r="F52" s="71"/>
      <c r="G52" s="71"/>
      <c r="H52" s="71"/>
      <c r="I52" s="71"/>
      <c r="J52" s="71"/>
      <c r="K52" s="71"/>
      <c r="L52" s="71"/>
      <c r="M52" s="71"/>
      <c r="N52" s="71"/>
      <c r="O52" s="71"/>
      <c r="P52" s="71"/>
      <c r="Q52" s="71"/>
      <c r="R52" s="50">
        <f t="shared" si="2"/>
        <v>26</v>
      </c>
      <c r="S52" s="104" cm="1">
        <f t="array" ref="S52">IFERROR(IF(OR(F52&lt;0,F52&gt;4000,R52&lt;55),0,INDEX('SEC Appendix V4'!$B$5:$G$8,_xlfn.IFS(R52&lt;60,1,R52&lt;65,2,R52&lt;69,3,TRUE,4),MATCH(YEAR($R$27),'SEC Appendix V4'!$B$4:$G$4))*IF(F52&lt;=3000,F52,12000-(3*F52))),0)</f>
        <v>0</v>
      </c>
      <c r="T52" s="106">
        <f t="shared" si="3"/>
        <v>26</v>
      </c>
      <c r="U52" s="104" cm="1">
        <f t="array" ref="U52">IFERROR(IF(OR(G52&lt;0,G52&gt;4000,T52&lt;55),0,INDEX('SEC Appendix V4'!$B$5:$G$8,_xlfn.IFS(T52&lt;60,1,T52&lt;65,2,T52&lt;69,3,TRUE,4),MATCH(YEAR($R$27),'SEC Appendix V4'!$B$4:$G$4))*IF(G52&lt;=3000,G52,12000-(3*G52))),0)</f>
        <v>0</v>
      </c>
      <c r="V52" s="106">
        <f t="shared" si="4"/>
        <v>26</v>
      </c>
      <c r="W52" s="104" cm="1">
        <f t="array" ref="W52">IFERROR(IF(OR(H52&lt;0,H52&gt;4000,V52&lt;55),0,INDEX('SEC Appendix V4'!$B$5:$G$8,_xlfn.IFS(V52&lt;60,1,V52&lt;65,2,V52&lt;69,3,TRUE,4),MATCH(YEAR($R$27),'SEC Appendix V4'!$B$4:$G$4))*IF(H52&lt;=3000,H52,12000-(3*H52))),0)</f>
        <v>0</v>
      </c>
      <c r="X52" s="106">
        <f t="shared" si="5"/>
        <v>26</v>
      </c>
      <c r="Y52" s="104" cm="1">
        <f t="array" ref="Y52">IFERROR(IF(OR(I52&lt;0,I52&gt;4000,X52&lt;55),0,INDEX('SEC Appendix V4'!$B$5:$G$8,_xlfn.IFS(X52&lt;60,1,X52&lt;65,2,X52&lt;69,3,TRUE,4),MATCH(YEAR($R$27),'SEC Appendix V4'!$B$4:$G$4))*IF(I52&lt;=3000,I52,12000-(3*I52))),0)</f>
        <v>0</v>
      </c>
      <c r="Z52" s="106">
        <f t="shared" si="6"/>
        <v>26</v>
      </c>
      <c r="AA52" s="104" cm="1">
        <f t="array" ref="AA52">IFERROR(IF(OR(J52&lt;0,J52&gt;4000,Z52&lt;55),0,INDEX('SEC Appendix V4'!$B$5:$G$8,_xlfn.IFS(Z52&lt;60,1,Z52&lt;65,2,Z52&lt;69,3,TRUE,4),MATCH(YEAR($R$27),'SEC Appendix V4'!$B$4:$G$4))*IF(J52&lt;=3000,J52,12000-(3*J52))),0)</f>
        <v>0</v>
      </c>
      <c r="AB52" s="106">
        <f t="shared" si="7"/>
        <v>26</v>
      </c>
      <c r="AC52" s="104" cm="1">
        <f t="array" ref="AC52">IFERROR(IF(OR(K52&lt;0,K52&gt;4000,AB52&lt;55),0,INDEX('SEC Appendix V4'!$B$5:$G$8,_xlfn.IFS(AB52&lt;60,1,AB52&lt;65,2,AB52&lt;69,3,TRUE,4),MATCH(YEAR($R$27),'SEC Appendix V4'!$B$4:$G$4))*IF(K52&lt;=3000,K52,12000-(3*K52))),0)</f>
        <v>0</v>
      </c>
      <c r="AD52" s="106">
        <f t="shared" si="8"/>
        <v>26</v>
      </c>
      <c r="AE52" s="104" cm="1">
        <f t="array" ref="AE52">IFERROR(IF(OR(L52&lt;0,L52&gt;4000,AD52&lt;55),0,INDEX('SEC Appendix V4'!$B$5:$G$8,_xlfn.IFS(AD52&lt;60,1,AD52&lt;65,2,AD52&lt;69,3,TRUE,4),MATCH(YEAR($R$27),'SEC Appendix V4'!$B$4:$G$4))*IF(L52&lt;=3000,L52,12000-(3*L52))),0)</f>
        <v>0</v>
      </c>
      <c r="AF52" s="106">
        <f t="shared" si="9"/>
        <v>26</v>
      </c>
      <c r="AG52" s="104" cm="1">
        <f t="array" ref="AG52">IFERROR(IF(OR(M52&lt;0,M52&gt;4000,AF52&lt;55),0,INDEX('SEC Appendix V4'!$B$5:$G$8,_xlfn.IFS(AF52&lt;60,1,AF52&lt;65,2,AF52&lt;69,3,TRUE,4),MATCH(YEAR($R$27),'SEC Appendix V4'!$B$4:$G$4))*IF(M52&lt;=3000,M52,12000-(3*M52))),0)</f>
        <v>0</v>
      </c>
      <c r="AH52" s="106">
        <f t="shared" si="10"/>
        <v>26</v>
      </c>
      <c r="AI52" s="104" cm="1">
        <f t="array" ref="AI52">IFERROR(IF(OR(N52&lt;0,N52&gt;4000,AH52&lt;55),0,INDEX('SEC Appendix V4'!$B$5:$G$8,_xlfn.IFS(AH52&lt;60,1,AH52&lt;65,2,AH52&lt;69,3,TRUE,4),MATCH(YEAR($R$27),'SEC Appendix V4'!$B$4:$G$4))*IF(N52&lt;=3000,N52,12000-(3*N52))),0)</f>
        <v>0</v>
      </c>
      <c r="AJ52" s="106">
        <f t="shared" si="11"/>
        <v>26</v>
      </c>
      <c r="AK52" s="104" cm="1">
        <f t="array" ref="AK52">IFERROR(IF(OR(O52&lt;0,O52&gt;4000,AJ52&lt;55),0,INDEX('SEC Appendix V4'!$B$5:$G$8,_xlfn.IFS(AJ52&lt;60,1,AJ52&lt;65,2,AJ52&lt;69,3,TRUE,4),MATCH(YEAR($R$27),'SEC Appendix V4'!$B$4:$G$4))*IF(O52&lt;=3000,O52,12000-(3*O52))),0)</f>
        <v>0</v>
      </c>
      <c r="AL52" s="106">
        <f t="shared" si="12"/>
        <v>26</v>
      </c>
      <c r="AM52" s="104" cm="1">
        <f t="array" ref="AM52">IFERROR(IF(OR(P52&lt;0,P52&gt;4000,AL52&lt;55),0,INDEX('SEC Appendix V4'!$B$5:$G$8,_xlfn.IFS(AL52&lt;60,1,AL52&lt;65,2,AL52&lt;69,3,TRUE,4),MATCH(YEAR($R$27),'SEC Appendix V4'!$B$4:$G$4))*IF(P52&lt;=3000,P52,12000-(3*P52))),0)</f>
        <v>0</v>
      </c>
      <c r="AN52" s="106">
        <f t="shared" si="13"/>
        <v>26</v>
      </c>
      <c r="AO52" s="104" cm="1">
        <f t="array" ref="AO52">IFERROR(IF(OR(Q52&lt;0,Q52&gt;4000,AN52&lt;55),0,INDEX('SEC Appendix V4'!$B$5:$G$8,_xlfn.IFS(AN52&lt;60,1,AN52&lt;65,2,AN52&lt;69,3,TRUE,4),MATCH(YEAR($R$27),'SEC Appendix V4'!$B$4:$G$4))*IF(Q52&lt;=3000,Q52,12000-(3*Q52))),0)</f>
        <v>0</v>
      </c>
      <c r="AP52" s="79">
        <f t="shared" si="1"/>
        <v>0</v>
      </c>
    </row>
    <row r="53" spans="1:42" x14ac:dyDescent="0.35">
      <c r="A53" s="70">
        <v>24</v>
      </c>
      <c r="B53" s="58"/>
      <c r="C53" s="58"/>
      <c r="D53" s="59"/>
      <c r="E53" s="30" t="str">
        <f t="shared" si="14"/>
        <v>Jan-00</v>
      </c>
      <c r="F53" s="71"/>
      <c r="G53" s="71"/>
      <c r="H53" s="71"/>
      <c r="I53" s="71"/>
      <c r="J53" s="71"/>
      <c r="K53" s="71"/>
      <c r="L53" s="71"/>
      <c r="M53" s="71"/>
      <c r="N53" s="71"/>
      <c r="O53" s="71"/>
      <c r="P53" s="71"/>
      <c r="Q53" s="71"/>
      <c r="R53" s="50">
        <f t="shared" si="2"/>
        <v>26</v>
      </c>
      <c r="S53" s="104" cm="1">
        <f t="array" ref="S53">IFERROR(IF(OR(F53&lt;0,F53&gt;4000,R53&lt;55),0,INDEX('SEC Appendix V4'!$B$5:$G$8,_xlfn.IFS(R53&lt;60,1,R53&lt;65,2,R53&lt;69,3,TRUE,4),MATCH(YEAR($R$27),'SEC Appendix V4'!$B$4:$G$4))*IF(F53&lt;=3000,F53,12000-(3*F53))),0)</f>
        <v>0</v>
      </c>
      <c r="T53" s="106">
        <f t="shared" si="3"/>
        <v>26</v>
      </c>
      <c r="U53" s="104" cm="1">
        <f t="array" ref="U53">IFERROR(IF(OR(G53&lt;0,G53&gt;4000,T53&lt;55),0,INDEX('SEC Appendix V4'!$B$5:$G$8,_xlfn.IFS(T53&lt;60,1,T53&lt;65,2,T53&lt;69,3,TRUE,4),MATCH(YEAR($R$27),'SEC Appendix V4'!$B$4:$G$4))*IF(G53&lt;=3000,G53,12000-(3*G53))),0)</f>
        <v>0</v>
      </c>
      <c r="V53" s="106">
        <f t="shared" si="4"/>
        <v>26</v>
      </c>
      <c r="W53" s="104" cm="1">
        <f t="array" ref="W53">IFERROR(IF(OR(H53&lt;0,H53&gt;4000,V53&lt;55),0,INDEX('SEC Appendix V4'!$B$5:$G$8,_xlfn.IFS(V53&lt;60,1,V53&lt;65,2,V53&lt;69,3,TRUE,4),MATCH(YEAR($R$27),'SEC Appendix V4'!$B$4:$G$4))*IF(H53&lt;=3000,H53,12000-(3*H53))),0)</f>
        <v>0</v>
      </c>
      <c r="X53" s="106">
        <f t="shared" si="5"/>
        <v>26</v>
      </c>
      <c r="Y53" s="104" cm="1">
        <f t="array" ref="Y53">IFERROR(IF(OR(I53&lt;0,I53&gt;4000,X53&lt;55),0,INDEX('SEC Appendix V4'!$B$5:$G$8,_xlfn.IFS(X53&lt;60,1,X53&lt;65,2,X53&lt;69,3,TRUE,4),MATCH(YEAR($R$27),'SEC Appendix V4'!$B$4:$G$4))*IF(I53&lt;=3000,I53,12000-(3*I53))),0)</f>
        <v>0</v>
      </c>
      <c r="Z53" s="106">
        <f t="shared" si="6"/>
        <v>26</v>
      </c>
      <c r="AA53" s="104" cm="1">
        <f t="array" ref="AA53">IFERROR(IF(OR(J53&lt;0,J53&gt;4000,Z53&lt;55),0,INDEX('SEC Appendix V4'!$B$5:$G$8,_xlfn.IFS(Z53&lt;60,1,Z53&lt;65,2,Z53&lt;69,3,TRUE,4),MATCH(YEAR($R$27),'SEC Appendix V4'!$B$4:$G$4))*IF(J53&lt;=3000,J53,12000-(3*J53))),0)</f>
        <v>0</v>
      </c>
      <c r="AB53" s="106">
        <f t="shared" si="7"/>
        <v>26</v>
      </c>
      <c r="AC53" s="104" cm="1">
        <f t="array" ref="AC53">IFERROR(IF(OR(K53&lt;0,K53&gt;4000,AB53&lt;55),0,INDEX('SEC Appendix V4'!$B$5:$G$8,_xlfn.IFS(AB53&lt;60,1,AB53&lt;65,2,AB53&lt;69,3,TRUE,4),MATCH(YEAR($R$27),'SEC Appendix V4'!$B$4:$G$4))*IF(K53&lt;=3000,K53,12000-(3*K53))),0)</f>
        <v>0</v>
      </c>
      <c r="AD53" s="106">
        <f t="shared" si="8"/>
        <v>26</v>
      </c>
      <c r="AE53" s="104" cm="1">
        <f t="array" ref="AE53">IFERROR(IF(OR(L53&lt;0,L53&gt;4000,AD53&lt;55),0,INDEX('SEC Appendix V4'!$B$5:$G$8,_xlfn.IFS(AD53&lt;60,1,AD53&lt;65,2,AD53&lt;69,3,TRUE,4),MATCH(YEAR($R$27),'SEC Appendix V4'!$B$4:$G$4))*IF(L53&lt;=3000,L53,12000-(3*L53))),0)</f>
        <v>0</v>
      </c>
      <c r="AF53" s="106">
        <f t="shared" si="9"/>
        <v>26</v>
      </c>
      <c r="AG53" s="104" cm="1">
        <f t="array" ref="AG53">IFERROR(IF(OR(M53&lt;0,M53&gt;4000,AF53&lt;55),0,INDEX('SEC Appendix V4'!$B$5:$G$8,_xlfn.IFS(AF53&lt;60,1,AF53&lt;65,2,AF53&lt;69,3,TRUE,4),MATCH(YEAR($R$27),'SEC Appendix V4'!$B$4:$G$4))*IF(M53&lt;=3000,M53,12000-(3*M53))),0)</f>
        <v>0</v>
      </c>
      <c r="AH53" s="106">
        <f t="shared" si="10"/>
        <v>26</v>
      </c>
      <c r="AI53" s="104" cm="1">
        <f t="array" ref="AI53">IFERROR(IF(OR(N53&lt;0,N53&gt;4000,AH53&lt;55),0,INDEX('SEC Appendix V4'!$B$5:$G$8,_xlfn.IFS(AH53&lt;60,1,AH53&lt;65,2,AH53&lt;69,3,TRUE,4),MATCH(YEAR($R$27),'SEC Appendix V4'!$B$4:$G$4))*IF(N53&lt;=3000,N53,12000-(3*N53))),0)</f>
        <v>0</v>
      </c>
      <c r="AJ53" s="106">
        <f t="shared" si="11"/>
        <v>26</v>
      </c>
      <c r="AK53" s="104" cm="1">
        <f t="array" ref="AK53">IFERROR(IF(OR(O53&lt;0,O53&gt;4000,AJ53&lt;55),0,INDEX('SEC Appendix V4'!$B$5:$G$8,_xlfn.IFS(AJ53&lt;60,1,AJ53&lt;65,2,AJ53&lt;69,3,TRUE,4),MATCH(YEAR($R$27),'SEC Appendix V4'!$B$4:$G$4))*IF(O53&lt;=3000,O53,12000-(3*O53))),0)</f>
        <v>0</v>
      </c>
      <c r="AL53" s="106">
        <f t="shared" si="12"/>
        <v>26</v>
      </c>
      <c r="AM53" s="104" cm="1">
        <f t="array" ref="AM53">IFERROR(IF(OR(P53&lt;0,P53&gt;4000,AL53&lt;55),0,INDEX('SEC Appendix V4'!$B$5:$G$8,_xlfn.IFS(AL53&lt;60,1,AL53&lt;65,2,AL53&lt;69,3,TRUE,4),MATCH(YEAR($R$27),'SEC Appendix V4'!$B$4:$G$4))*IF(P53&lt;=3000,P53,12000-(3*P53))),0)</f>
        <v>0</v>
      </c>
      <c r="AN53" s="106">
        <f t="shared" si="13"/>
        <v>26</v>
      </c>
      <c r="AO53" s="104" cm="1">
        <f t="array" ref="AO53">IFERROR(IF(OR(Q53&lt;0,Q53&gt;4000,AN53&lt;55),0,INDEX('SEC Appendix V4'!$B$5:$G$8,_xlfn.IFS(AN53&lt;60,1,AN53&lt;65,2,AN53&lt;69,3,TRUE,4),MATCH(YEAR($R$27),'SEC Appendix V4'!$B$4:$G$4))*IF(Q53&lt;=3000,Q53,12000-(3*Q53))),0)</f>
        <v>0</v>
      </c>
      <c r="AP53" s="79">
        <f t="shared" si="1"/>
        <v>0</v>
      </c>
    </row>
    <row r="54" spans="1:42" x14ac:dyDescent="0.35">
      <c r="A54" s="70">
        <v>25</v>
      </c>
      <c r="B54" s="57"/>
      <c r="C54" s="58"/>
      <c r="D54" s="59"/>
      <c r="E54" s="30" t="str">
        <f t="shared" si="14"/>
        <v>Jan-00</v>
      </c>
      <c r="F54" s="71"/>
      <c r="G54" s="71"/>
      <c r="H54" s="71"/>
      <c r="I54" s="71"/>
      <c r="J54" s="71"/>
      <c r="K54" s="71"/>
      <c r="L54" s="71"/>
      <c r="M54" s="71"/>
      <c r="N54" s="71"/>
      <c r="O54" s="71"/>
      <c r="P54" s="71"/>
      <c r="Q54" s="71"/>
      <c r="R54" s="50">
        <f t="shared" si="2"/>
        <v>26</v>
      </c>
      <c r="S54" s="104" cm="1">
        <f t="array" ref="S54">IFERROR(IF(OR(F54&lt;0,F54&gt;4000,R54&lt;55),0,INDEX('SEC Appendix V4'!$B$5:$G$8,_xlfn.IFS(R54&lt;60,1,R54&lt;65,2,R54&lt;69,3,TRUE,4),MATCH(YEAR($R$27),'SEC Appendix V4'!$B$4:$G$4))*IF(F54&lt;=3000,F54,12000-(3*F54))),0)</f>
        <v>0</v>
      </c>
      <c r="T54" s="106">
        <f t="shared" si="3"/>
        <v>26</v>
      </c>
      <c r="U54" s="104" cm="1">
        <f t="array" ref="U54">IFERROR(IF(OR(G54&lt;0,G54&gt;4000,T54&lt;55),0,INDEX('SEC Appendix V4'!$B$5:$G$8,_xlfn.IFS(T54&lt;60,1,T54&lt;65,2,T54&lt;69,3,TRUE,4),MATCH(YEAR($R$27),'SEC Appendix V4'!$B$4:$G$4))*IF(G54&lt;=3000,G54,12000-(3*G54))),0)</f>
        <v>0</v>
      </c>
      <c r="V54" s="106">
        <f t="shared" si="4"/>
        <v>26</v>
      </c>
      <c r="W54" s="104" cm="1">
        <f t="array" ref="W54">IFERROR(IF(OR(H54&lt;0,H54&gt;4000,V54&lt;55),0,INDEX('SEC Appendix V4'!$B$5:$G$8,_xlfn.IFS(V54&lt;60,1,V54&lt;65,2,V54&lt;69,3,TRUE,4),MATCH(YEAR($R$27),'SEC Appendix V4'!$B$4:$G$4))*IF(H54&lt;=3000,H54,12000-(3*H54))),0)</f>
        <v>0</v>
      </c>
      <c r="X54" s="106">
        <f t="shared" si="5"/>
        <v>26</v>
      </c>
      <c r="Y54" s="104" cm="1">
        <f t="array" ref="Y54">IFERROR(IF(OR(I54&lt;0,I54&gt;4000,X54&lt;55),0,INDEX('SEC Appendix V4'!$B$5:$G$8,_xlfn.IFS(X54&lt;60,1,X54&lt;65,2,X54&lt;69,3,TRUE,4),MATCH(YEAR($R$27),'SEC Appendix V4'!$B$4:$G$4))*IF(I54&lt;=3000,I54,12000-(3*I54))),0)</f>
        <v>0</v>
      </c>
      <c r="Z54" s="106">
        <f t="shared" si="6"/>
        <v>26</v>
      </c>
      <c r="AA54" s="104" cm="1">
        <f t="array" ref="AA54">IFERROR(IF(OR(J54&lt;0,J54&gt;4000,Z54&lt;55),0,INDEX('SEC Appendix V4'!$B$5:$G$8,_xlfn.IFS(Z54&lt;60,1,Z54&lt;65,2,Z54&lt;69,3,TRUE,4),MATCH(YEAR($R$27),'SEC Appendix V4'!$B$4:$G$4))*IF(J54&lt;=3000,J54,12000-(3*J54))),0)</f>
        <v>0</v>
      </c>
      <c r="AB54" s="106">
        <f t="shared" si="7"/>
        <v>26</v>
      </c>
      <c r="AC54" s="104" cm="1">
        <f t="array" ref="AC54">IFERROR(IF(OR(K54&lt;0,K54&gt;4000,AB54&lt;55),0,INDEX('SEC Appendix V4'!$B$5:$G$8,_xlfn.IFS(AB54&lt;60,1,AB54&lt;65,2,AB54&lt;69,3,TRUE,4),MATCH(YEAR($R$27),'SEC Appendix V4'!$B$4:$G$4))*IF(K54&lt;=3000,K54,12000-(3*K54))),0)</f>
        <v>0</v>
      </c>
      <c r="AD54" s="106">
        <f t="shared" si="8"/>
        <v>26</v>
      </c>
      <c r="AE54" s="104" cm="1">
        <f t="array" ref="AE54">IFERROR(IF(OR(L54&lt;0,L54&gt;4000,AD54&lt;55),0,INDEX('SEC Appendix V4'!$B$5:$G$8,_xlfn.IFS(AD54&lt;60,1,AD54&lt;65,2,AD54&lt;69,3,TRUE,4),MATCH(YEAR($R$27),'SEC Appendix V4'!$B$4:$G$4))*IF(L54&lt;=3000,L54,12000-(3*L54))),0)</f>
        <v>0</v>
      </c>
      <c r="AF54" s="106">
        <f t="shared" si="9"/>
        <v>26</v>
      </c>
      <c r="AG54" s="104" cm="1">
        <f t="array" ref="AG54">IFERROR(IF(OR(M54&lt;0,M54&gt;4000,AF54&lt;55),0,INDEX('SEC Appendix V4'!$B$5:$G$8,_xlfn.IFS(AF54&lt;60,1,AF54&lt;65,2,AF54&lt;69,3,TRUE,4),MATCH(YEAR($R$27),'SEC Appendix V4'!$B$4:$G$4))*IF(M54&lt;=3000,M54,12000-(3*M54))),0)</f>
        <v>0</v>
      </c>
      <c r="AH54" s="106">
        <f t="shared" si="10"/>
        <v>26</v>
      </c>
      <c r="AI54" s="104" cm="1">
        <f t="array" ref="AI54">IFERROR(IF(OR(N54&lt;0,N54&gt;4000,AH54&lt;55),0,INDEX('SEC Appendix V4'!$B$5:$G$8,_xlfn.IFS(AH54&lt;60,1,AH54&lt;65,2,AH54&lt;69,3,TRUE,4),MATCH(YEAR($R$27),'SEC Appendix V4'!$B$4:$G$4))*IF(N54&lt;=3000,N54,12000-(3*N54))),0)</f>
        <v>0</v>
      </c>
      <c r="AJ54" s="106">
        <f t="shared" si="11"/>
        <v>26</v>
      </c>
      <c r="AK54" s="104" cm="1">
        <f t="array" ref="AK54">IFERROR(IF(OR(O54&lt;0,O54&gt;4000,AJ54&lt;55),0,INDEX('SEC Appendix V4'!$B$5:$G$8,_xlfn.IFS(AJ54&lt;60,1,AJ54&lt;65,2,AJ54&lt;69,3,TRUE,4),MATCH(YEAR($R$27),'SEC Appendix V4'!$B$4:$G$4))*IF(O54&lt;=3000,O54,12000-(3*O54))),0)</f>
        <v>0</v>
      </c>
      <c r="AL54" s="106">
        <f t="shared" si="12"/>
        <v>26</v>
      </c>
      <c r="AM54" s="104" cm="1">
        <f t="array" ref="AM54">IFERROR(IF(OR(P54&lt;0,P54&gt;4000,AL54&lt;55),0,INDEX('SEC Appendix V4'!$B$5:$G$8,_xlfn.IFS(AL54&lt;60,1,AL54&lt;65,2,AL54&lt;69,3,TRUE,4),MATCH(YEAR($R$27),'SEC Appendix V4'!$B$4:$G$4))*IF(P54&lt;=3000,P54,12000-(3*P54))),0)</f>
        <v>0</v>
      </c>
      <c r="AN54" s="106">
        <f t="shared" si="13"/>
        <v>26</v>
      </c>
      <c r="AO54" s="104" cm="1">
        <f t="array" ref="AO54">IFERROR(IF(OR(Q54&lt;0,Q54&gt;4000,AN54&lt;55),0,INDEX('SEC Appendix V4'!$B$5:$G$8,_xlfn.IFS(AN54&lt;60,1,AN54&lt;65,2,AN54&lt;69,3,TRUE,4),MATCH(YEAR($R$27),'SEC Appendix V4'!$B$4:$G$4))*IF(Q54&lt;=3000,Q54,12000-(3*Q54))),0)</f>
        <v>0</v>
      </c>
      <c r="AP54" s="79">
        <f t="shared" si="1"/>
        <v>0</v>
      </c>
    </row>
    <row r="55" spans="1:42" x14ac:dyDescent="0.35">
      <c r="A55" s="70">
        <v>26</v>
      </c>
      <c r="B55" s="57"/>
      <c r="C55" s="58"/>
      <c r="D55" s="59"/>
      <c r="E55" s="30" t="str">
        <f t="shared" si="14"/>
        <v>Jan-00</v>
      </c>
      <c r="F55" s="71"/>
      <c r="G55" s="71"/>
      <c r="H55" s="71"/>
      <c r="I55" s="71"/>
      <c r="J55" s="71"/>
      <c r="K55" s="71"/>
      <c r="L55" s="71"/>
      <c r="M55" s="71"/>
      <c r="N55" s="71"/>
      <c r="O55" s="71"/>
      <c r="P55" s="71"/>
      <c r="Q55" s="71"/>
      <c r="R55" s="50">
        <f t="shared" si="2"/>
        <v>26</v>
      </c>
      <c r="S55" s="104" cm="1">
        <f t="array" ref="S55">IFERROR(IF(OR(F55&lt;0,F55&gt;4000,R55&lt;55),0,INDEX('SEC Appendix V4'!$B$5:$G$8,_xlfn.IFS(R55&lt;60,1,R55&lt;65,2,R55&lt;69,3,TRUE,4),MATCH(YEAR($R$27),'SEC Appendix V4'!$B$4:$G$4))*IF(F55&lt;=3000,F55,12000-(3*F55))),0)</f>
        <v>0</v>
      </c>
      <c r="T55" s="106">
        <f t="shared" si="3"/>
        <v>26</v>
      </c>
      <c r="U55" s="104" cm="1">
        <f t="array" ref="U55">IFERROR(IF(OR(G55&lt;0,G55&gt;4000,T55&lt;55),0,INDEX('SEC Appendix V4'!$B$5:$G$8,_xlfn.IFS(T55&lt;60,1,T55&lt;65,2,T55&lt;69,3,TRUE,4),MATCH(YEAR($R$27),'SEC Appendix V4'!$B$4:$G$4))*IF(G55&lt;=3000,G55,12000-(3*G55))),0)</f>
        <v>0</v>
      </c>
      <c r="V55" s="106">
        <f t="shared" si="4"/>
        <v>26</v>
      </c>
      <c r="W55" s="104" cm="1">
        <f t="array" ref="W55">IFERROR(IF(OR(H55&lt;0,H55&gt;4000,V55&lt;55),0,INDEX('SEC Appendix V4'!$B$5:$G$8,_xlfn.IFS(V55&lt;60,1,V55&lt;65,2,V55&lt;69,3,TRUE,4),MATCH(YEAR($R$27),'SEC Appendix V4'!$B$4:$G$4))*IF(H55&lt;=3000,H55,12000-(3*H55))),0)</f>
        <v>0</v>
      </c>
      <c r="X55" s="106">
        <f t="shared" si="5"/>
        <v>26</v>
      </c>
      <c r="Y55" s="104" cm="1">
        <f t="array" ref="Y55">IFERROR(IF(OR(I55&lt;0,I55&gt;4000,X55&lt;55),0,INDEX('SEC Appendix V4'!$B$5:$G$8,_xlfn.IFS(X55&lt;60,1,X55&lt;65,2,X55&lt;69,3,TRUE,4),MATCH(YEAR($R$27),'SEC Appendix V4'!$B$4:$G$4))*IF(I55&lt;=3000,I55,12000-(3*I55))),0)</f>
        <v>0</v>
      </c>
      <c r="Z55" s="106">
        <f t="shared" si="6"/>
        <v>26</v>
      </c>
      <c r="AA55" s="104" cm="1">
        <f t="array" ref="AA55">IFERROR(IF(OR(J55&lt;0,J55&gt;4000,Z55&lt;55),0,INDEX('SEC Appendix V4'!$B$5:$G$8,_xlfn.IFS(Z55&lt;60,1,Z55&lt;65,2,Z55&lt;69,3,TRUE,4),MATCH(YEAR($R$27),'SEC Appendix V4'!$B$4:$G$4))*IF(J55&lt;=3000,J55,12000-(3*J55))),0)</f>
        <v>0</v>
      </c>
      <c r="AB55" s="106">
        <f t="shared" si="7"/>
        <v>26</v>
      </c>
      <c r="AC55" s="104" cm="1">
        <f t="array" ref="AC55">IFERROR(IF(OR(K55&lt;0,K55&gt;4000,AB55&lt;55),0,INDEX('SEC Appendix V4'!$B$5:$G$8,_xlfn.IFS(AB55&lt;60,1,AB55&lt;65,2,AB55&lt;69,3,TRUE,4),MATCH(YEAR($R$27),'SEC Appendix V4'!$B$4:$G$4))*IF(K55&lt;=3000,K55,12000-(3*K55))),0)</f>
        <v>0</v>
      </c>
      <c r="AD55" s="106">
        <f t="shared" si="8"/>
        <v>26</v>
      </c>
      <c r="AE55" s="104" cm="1">
        <f t="array" ref="AE55">IFERROR(IF(OR(L55&lt;0,L55&gt;4000,AD55&lt;55),0,INDEX('SEC Appendix V4'!$B$5:$G$8,_xlfn.IFS(AD55&lt;60,1,AD55&lt;65,2,AD55&lt;69,3,TRUE,4),MATCH(YEAR($R$27),'SEC Appendix V4'!$B$4:$G$4))*IF(L55&lt;=3000,L55,12000-(3*L55))),0)</f>
        <v>0</v>
      </c>
      <c r="AF55" s="106">
        <f t="shared" si="9"/>
        <v>26</v>
      </c>
      <c r="AG55" s="104" cm="1">
        <f t="array" ref="AG55">IFERROR(IF(OR(M55&lt;0,M55&gt;4000,AF55&lt;55),0,INDEX('SEC Appendix V4'!$B$5:$G$8,_xlfn.IFS(AF55&lt;60,1,AF55&lt;65,2,AF55&lt;69,3,TRUE,4),MATCH(YEAR($R$27),'SEC Appendix V4'!$B$4:$G$4))*IF(M55&lt;=3000,M55,12000-(3*M55))),0)</f>
        <v>0</v>
      </c>
      <c r="AH55" s="106">
        <f t="shared" si="10"/>
        <v>26</v>
      </c>
      <c r="AI55" s="104" cm="1">
        <f t="array" ref="AI55">IFERROR(IF(OR(N55&lt;0,N55&gt;4000,AH55&lt;55),0,INDEX('SEC Appendix V4'!$B$5:$G$8,_xlfn.IFS(AH55&lt;60,1,AH55&lt;65,2,AH55&lt;69,3,TRUE,4),MATCH(YEAR($R$27),'SEC Appendix V4'!$B$4:$G$4))*IF(N55&lt;=3000,N55,12000-(3*N55))),0)</f>
        <v>0</v>
      </c>
      <c r="AJ55" s="106">
        <f t="shared" si="11"/>
        <v>26</v>
      </c>
      <c r="AK55" s="104" cm="1">
        <f t="array" ref="AK55">IFERROR(IF(OR(O55&lt;0,O55&gt;4000,AJ55&lt;55),0,INDEX('SEC Appendix V4'!$B$5:$G$8,_xlfn.IFS(AJ55&lt;60,1,AJ55&lt;65,2,AJ55&lt;69,3,TRUE,4),MATCH(YEAR($R$27),'SEC Appendix V4'!$B$4:$G$4))*IF(O55&lt;=3000,O55,12000-(3*O55))),0)</f>
        <v>0</v>
      </c>
      <c r="AL55" s="106">
        <f t="shared" si="12"/>
        <v>26</v>
      </c>
      <c r="AM55" s="104" cm="1">
        <f t="array" ref="AM55">IFERROR(IF(OR(P55&lt;0,P55&gt;4000,AL55&lt;55),0,INDEX('SEC Appendix V4'!$B$5:$G$8,_xlfn.IFS(AL55&lt;60,1,AL55&lt;65,2,AL55&lt;69,3,TRUE,4),MATCH(YEAR($R$27),'SEC Appendix V4'!$B$4:$G$4))*IF(P55&lt;=3000,P55,12000-(3*P55))),0)</f>
        <v>0</v>
      </c>
      <c r="AN55" s="106">
        <f t="shared" si="13"/>
        <v>26</v>
      </c>
      <c r="AO55" s="104" cm="1">
        <f t="array" ref="AO55">IFERROR(IF(OR(Q55&lt;0,Q55&gt;4000,AN55&lt;55),0,INDEX('SEC Appendix V4'!$B$5:$G$8,_xlfn.IFS(AN55&lt;60,1,AN55&lt;65,2,AN55&lt;69,3,TRUE,4),MATCH(YEAR($R$27),'SEC Appendix V4'!$B$4:$G$4))*IF(Q55&lt;=3000,Q55,12000-(3*Q55))),0)</f>
        <v>0</v>
      </c>
      <c r="AP55" s="79">
        <f t="shared" si="1"/>
        <v>0</v>
      </c>
    </row>
    <row r="56" spans="1:42" x14ac:dyDescent="0.35">
      <c r="A56" s="70">
        <v>27</v>
      </c>
      <c r="B56" s="58"/>
      <c r="C56" s="58"/>
      <c r="D56" s="59"/>
      <c r="E56" s="30" t="str">
        <f t="shared" si="14"/>
        <v>Jan-00</v>
      </c>
      <c r="F56" s="71"/>
      <c r="G56" s="71"/>
      <c r="H56" s="71"/>
      <c r="I56" s="71"/>
      <c r="J56" s="71"/>
      <c r="K56" s="71"/>
      <c r="L56" s="71"/>
      <c r="M56" s="71"/>
      <c r="N56" s="71"/>
      <c r="O56" s="71"/>
      <c r="P56" s="71"/>
      <c r="Q56" s="71"/>
      <c r="R56" s="50">
        <f t="shared" si="2"/>
        <v>26</v>
      </c>
      <c r="S56" s="104" cm="1">
        <f t="array" ref="S56">IFERROR(IF(OR(F56&lt;0,F56&gt;4000,R56&lt;55),0,INDEX('SEC Appendix V4'!$B$5:$G$8,_xlfn.IFS(R56&lt;60,1,R56&lt;65,2,R56&lt;69,3,TRUE,4),MATCH(YEAR($R$27),'SEC Appendix V4'!$B$4:$G$4))*IF(F56&lt;=3000,F56,12000-(3*F56))),0)</f>
        <v>0</v>
      </c>
      <c r="T56" s="106">
        <f t="shared" si="3"/>
        <v>26</v>
      </c>
      <c r="U56" s="104" cm="1">
        <f t="array" ref="U56">IFERROR(IF(OR(G56&lt;0,G56&gt;4000,T56&lt;55),0,INDEX('SEC Appendix V4'!$B$5:$G$8,_xlfn.IFS(T56&lt;60,1,T56&lt;65,2,T56&lt;69,3,TRUE,4),MATCH(YEAR($R$27),'SEC Appendix V4'!$B$4:$G$4))*IF(G56&lt;=3000,G56,12000-(3*G56))),0)</f>
        <v>0</v>
      </c>
      <c r="V56" s="106">
        <f t="shared" si="4"/>
        <v>26</v>
      </c>
      <c r="W56" s="104" cm="1">
        <f t="array" ref="W56">IFERROR(IF(OR(H56&lt;0,H56&gt;4000,V56&lt;55),0,INDEX('SEC Appendix V4'!$B$5:$G$8,_xlfn.IFS(V56&lt;60,1,V56&lt;65,2,V56&lt;69,3,TRUE,4),MATCH(YEAR($R$27),'SEC Appendix V4'!$B$4:$G$4))*IF(H56&lt;=3000,H56,12000-(3*H56))),0)</f>
        <v>0</v>
      </c>
      <c r="X56" s="106">
        <f t="shared" si="5"/>
        <v>26</v>
      </c>
      <c r="Y56" s="104" cm="1">
        <f t="array" ref="Y56">IFERROR(IF(OR(I56&lt;0,I56&gt;4000,X56&lt;55),0,INDEX('SEC Appendix V4'!$B$5:$G$8,_xlfn.IFS(X56&lt;60,1,X56&lt;65,2,X56&lt;69,3,TRUE,4),MATCH(YEAR($R$27),'SEC Appendix V4'!$B$4:$G$4))*IF(I56&lt;=3000,I56,12000-(3*I56))),0)</f>
        <v>0</v>
      </c>
      <c r="Z56" s="106">
        <f t="shared" si="6"/>
        <v>26</v>
      </c>
      <c r="AA56" s="104" cm="1">
        <f t="array" ref="AA56">IFERROR(IF(OR(J56&lt;0,J56&gt;4000,Z56&lt;55),0,INDEX('SEC Appendix V4'!$B$5:$G$8,_xlfn.IFS(Z56&lt;60,1,Z56&lt;65,2,Z56&lt;69,3,TRUE,4),MATCH(YEAR($R$27),'SEC Appendix V4'!$B$4:$G$4))*IF(J56&lt;=3000,J56,12000-(3*J56))),0)</f>
        <v>0</v>
      </c>
      <c r="AB56" s="106">
        <f t="shared" si="7"/>
        <v>26</v>
      </c>
      <c r="AC56" s="104" cm="1">
        <f t="array" ref="AC56">IFERROR(IF(OR(K56&lt;0,K56&gt;4000,AB56&lt;55),0,INDEX('SEC Appendix V4'!$B$5:$G$8,_xlfn.IFS(AB56&lt;60,1,AB56&lt;65,2,AB56&lt;69,3,TRUE,4),MATCH(YEAR($R$27),'SEC Appendix V4'!$B$4:$G$4))*IF(K56&lt;=3000,K56,12000-(3*K56))),0)</f>
        <v>0</v>
      </c>
      <c r="AD56" s="106">
        <f t="shared" si="8"/>
        <v>26</v>
      </c>
      <c r="AE56" s="104" cm="1">
        <f t="array" ref="AE56">IFERROR(IF(OR(L56&lt;0,L56&gt;4000,AD56&lt;55),0,INDEX('SEC Appendix V4'!$B$5:$G$8,_xlfn.IFS(AD56&lt;60,1,AD56&lt;65,2,AD56&lt;69,3,TRUE,4),MATCH(YEAR($R$27),'SEC Appendix V4'!$B$4:$G$4))*IF(L56&lt;=3000,L56,12000-(3*L56))),0)</f>
        <v>0</v>
      </c>
      <c r="AF56" s="106">
        <f t="shared" si="9"/>
        <v>26</v>
      </c>
      <c r="AG56" s="104" cm="1">
        <f t="array" ref="AG56">IFERROR(IF(OR(M56&lt;0,M56&gt;4000,AF56&lt;55),0,INDEX('SEC Appendix V4'!$B$5:$G$8,_xlfn.IFS(AF56&lt;60,1,AF56&lt;65,2,AF56&lt;69,3,TRUE,4),MATCH(YEAR($R$27),'SEC Appendix V4'!$B$4:$G$4))*IF(M56&lt;=3000,M56,12000-(3*M56))),0)</f>
        <v>0</v>
      </c>
      <c r="AH56" s="106">
        <f t="shared" si="10"/>
        <v>26</v>
      </c>
      <c r="AI56" s="104" cm="1">
        <f t="array" ref="AI56">IFERROR(IF(OR(N56&lt;0,N56&gt;4000,AH56&lt;55),0,INDEX('SEC Appendix V4'!$B$5:$G$8,_xlfn.IFS(AH56&lt;60,1,AH56&lt;65,2,AH56&lt;69,3,TRUE,4),MATCH(YEAR($R$27),'SEC Appendix V4'!$B$4:$G$4))*IF(N56&lt;=3000,N56,12000-(3*N56))),0)</f>
        <v>0</v>
      </c>
      <c r="AJ56" s="106">
        <f t="shared" si="11"/>
        <v>26</v>
      </c>
      <c r="AK56" s="104" cm="1">
        <f t="array" ref="AK56">IFERROR(IF(OR(O56&lt;0,O56&gt;4000,AJ56&lt;55),0,INDEX('SEC Appendix V4'!$B$5:$G$8,_xlfn.IFS(AJ56&lt;60,1,AJ56&lt;65,2,AJ56&lt;69,3,TRUE,4),MATCH(YEAR($R$27),'SEC Appendix V4'!$B$4:$G$4))*IF(O56&lt;=3000,O56,12000-(3*O56))),0)</f>
        <v>0</v>
      </c>
      <c r="AL56" s="106">
        <f t="shared" si="12"/>
        <v>26</v>
      </c>
      <c r="AM56" s="104" cm="1">
        <f t="array" ref="AM56">IFERROR(IF(OR(P56&lt;0,P56&gt;4000,AL56&lt;55),0,INDEX('SEC Appendix V4'!$B$5:$G$8,_xlfn.IFS(AL56&lt;60,1,AL56&lt;65,2,AL56&lt;69,3,TRUE,4),MATCH(YEAR($R$27),'SEC Appendix V4'!$B$4:$G$4))*IF(P56&lt;=3000,P56,12000-(3*P56))),0)</f>
        <v>0</v>
      </c>
      <c r="AN56" s="106">
        <f t="shared" si="13"/>
        <v>26</v>
      </c>
      <c r="AO56" s="104" cm="1">
        <f t="array" ref="AO56">IFERROR(IF(OR(Q56&lt;0,Q56&gt;4000,AN56&lt;55),0,INDEX('SEC Appendix V4'!$B$5:$G$8,_xlfn.IFS(AN56&lt;60,1,AN56&lt;65,2,AN56&lt;69,3,TRUE,4),MATCH(YEAR($R$27),'SEC Appendix V4'!$B$4:$G$4))*IF(Q56&lt;=3000,Q56,12000-(3*Q56))),0)</f>
        <v>0</v>
      </c>
      <c r="AP56" s="79">
        <f t="shared" si="1"/>
        <v>0</v>
      </c>
    </row>
    <row r="57" spans="1:42" x14ac:dyDescent="0.35">
      <c r="A57" s="70">
        <v>28</v>
      </c>
      <c r="B57" s="57"/>
      <c r="C57" s="58"/>
      <c r="D57" s="59"/>
      <c r="E57" s="30" t="str">
        <f t="shared" si="14"/>
        <v>Jan-00</v>
      </c>
      <c r="F57" s="71"/>
      <c r="G57" s="71"/>
      <c r="H57" s="71"/>
      <c r="I57" s="71"/>
      <c r="J57" s="71"/>
      <c r="K57" s="71"/>
      <c r="L57" s="71"/>
      <c r="M57" s="71"/>
      <c r="N57" s="71"/>
      <c r="O57" s="71"/>
      <c r="P57" s="71"/>
      <c r="Q57" s="71"/>
      <c r="R57" s="50">
        <f t="shared" si="2"/>
        <v>26</v>
      </c>
      <c r="S57" s="104" cm="1">
        <f t="array" ref="S57">IFERROR(IF(OR(F57&lt;0,F57&gt;4000,R57&lt;55),0,INDEX('SEC Appendix V4'!$B$5:$G$8,_xlfn.IFS(R57&lt;60,1,R57&lt;65,2,R57&lt;69,3,TRUE,4),MATCH(YEAR($R$27),'SEC Appendix V4'!$B$4:$G$4))*IF(F57&lt;=3000,F57,12000-(3*F57))),0)</f>
        <v>0</v>
      </c>
      <c r="T57" s="106">
        <f t="shared" si="3"/>
        <v>26</v>
      </c>
      <c r="U57" s="104" cm="1">
        <f t="array" ref="U57">IFERROR(IF(OR(G57&lt;0,G57&gt;4000,T57&lt;55),0,INDEX('SEC Appendix V4'!$B$5:$G$8,_xlfn.IFS(T57&lt;60,1,T57&lt;65,2,T57&lt;69,3,TRUE,4),MATCH(YEAR($R$27),'SEC Appendix V4'!$B$4:$G$4))*IF(G57&lt;=3000,G57,12000-(3*G57))),0)</f>
        <v>0</v>
      </c>
      <c r="V57" s="106">
        <f t="shared" si="4"/>
        <v>26</v>
      </c>
      <c r="W57" s="104" cm="1">
        <f t="array" ref="W57">IFERROR(IF(OR(H57&lt;0,H57&gt;4000,V57&lt;55),0,INDEX('SEC Appendix V4'!$B$5:$G$8,_xlfn.IFS(V57&lt;60,1,V57&lt;65,2,V57&lt;69,3,TRUE,4),MATCH(YEAR($R$27),'SEC Appendix V4'!$B$4:$G$4))*IF(H57&lt;=3000,H57,12000-(3*H57))),0)</f>
        <v>0</v>
      </c>
      <c r="X57" s="106">
        <f t="shared" si="5"/>
        <v>26</v>
      </c>
      <c r="Y57" s="104" cm="1">
        <f t="array" ref="Y57">IFERROR(IF(OR(I57&lt;0,I57&gt;4000,X57&lt;55),0,INDEX('SEC Appendix V4'!$B$5:$G$8,_xlfn.IFS(X57&lt;60,1,X57&lt;65,2,X57&lt;69,3,TRUE,4),MATCH(YEAR($R$27),'SEC Appendix V4'!$B$4:$G$4))*IF(I57&lt;=3000,I57,12000-(3*I57))),0)</f>
        <v>0</v>
      </c>
      <c r="Z57" s="106">
        <f t="shared" si="6"/>
        <v>26</v>
      </c>
      <c r="AA57" s="104" cm="1">
        <f t="array" ref="AA57">IFERROR(IF(OR(J57&lt;0,J57&gt;4000,Z57&lt;55),0,INDEX('SEC Appendix V4'!$B$5:$G$8,_xlfn.IFS(Z57&lt;60,1,Z57&lt;65,2,Z57&lt;69,3,TRUE,4),MATCH(YEAR($R$27),'SEC Appendix V4'!$B$4:$G$4))*IF(J57&lt;=3000,J57,12000-(3*J57))),0)</f>
        <v>0</v>
      </c>
      <c r="AB57" s="106">
        <f t="shared" si="7"/>
        <v>26</v>
      </c>
      <c r="AC57" s="104" cm="1">
        <f t="array" ref="AC57">IFERROR(IF(OR(K57&lt;0,K57&gt;4000,AB57&lt;55),0,INDEX('SEC Appendix V4'!$B$5:$G$8,_xlfn.IFS(AB57&lt;60,1,AB57&lt;65,2,AB57&lt;69,3,TRUE,4),MATCH(YEAR($R$27),'SEC Appendix V4'!$B$4:$G$4))*IF(K57&lt;=3000,K57,12000-(3*K57))),0)</f>
        <v>0</v>
      </c>
      <c r="AD57" s="106">
        <f t="shared" si="8"/>
        <v>26</v>
      </c>
      <c r="AE57" s="104" cm="1">
        <f t="array" ref="AE57">IFERROR(IF(OR(L57&lt;0,L57&gt;4000,AD57&lt;55),0,INDEX('SEC Appendix V4'!$B$5:$G$8,_xlfn.IFS(AD57&lt;60,1,AD57&lt;65,2,AD57&lt;69,3,TRUE,4),MATCH(YEAR($R$27),'SEC Appendix V4'!$B$4:$G$4))*IF(L57&lt;=3000,L57,12000-(3*L57))),0)</f>
        <v>0</v>
      </c>
      <c r="AF57" s="106">
        <f t="shared" si="9"/>
        <v>26</v>
      </c>
      <c r="AG57" s="104" cm="1">
        <f t="array" ref="AG57">IFERROR(IF(OR(M57&lt;0,M57&gt;4000,AF57&lt;55),0,INDEX('SEC Appendix V4'!$B$5:$G$8,_xlfn.IFS(AF57&lt;60,1,AF57&lt;65,2,AF57&lt;69,3,TRUE,4),MATCH(YEAR($R$27),'SEC Appendix V4'!$B$4:$G$4))*IF(M57&lt;=3000,M57,12000-(3*M57))),0)</f>
        <v>0</v>
      </c>
      <c r="AH57" s="106">
        <f t="shared" si="10"/>
        <v>26</v>
      </c>
      <c r="AI57" s="104" cm="1">
        <f t="array" ref="AI57">IFERROR(IF(OR(N57&lt;0,N57&gt;4000,AH57&lt;55),0,INDEX('SEC Appendix V4'!$B$5:$G$8,_xlfn.IFS(AH57&lt;60,1,AH57&lt;65,2,AH57&lt;69,3,TRUE,4),MATCH(YEAR($R$27),'SEC Appendix V4'!$B$4:$G$4))*IF(N57&lt;=3000,N57,12000-(3*N57))),0)</f>
        <v>0</v>
      </c>
      <c r="AJ57" s="106">
        <f t="shared" si="11"/>
        <v>26</v>
      </c>
      <c r="AK57" s="104" cm="1">
        <f t="array" ref="AK57">IFERROR(IF(OR(O57&lt;0,O57&gt;4000,AJ57&lt;55),0,INDEX('SEC Appendix V4'!$B$5:$G$8,_xlfn.IFS(AJ57&lt;60,1,AJ57&lt;65,2,AJ57&lt;69,3,TRUE,4),MATCH(YEAR($R$27),'SEC Appendix V4'!$B$4:$G$4))*IF(O57&lt;=3000,O57,12000-(3*O57))),0)</f>
        <v>0</v>
      </c>
      <c r="AL57" s="106">
        <f t="shared" si="12"/>
        <v>26</v>
      </c>
      <c r="AM57" s="104" cm="1">
        <f t="array" ref="AM57">IFERROR(IF(OR(P57&lt;0,P57&gt;4000,AL57&lt;55),0,INDEX('SEC Appendix V4'!$B$5:$G$8,_xlfn.IFS(AL57&lt;60,1,AL57&lt;65,2,AL57&lt;69,3,TRUE,4),MATCH(YEAR($R$27),'SEC Appendix V4'!$B$4:$G$4))*IF(P57&lt;=3000,P57,12000-(3*P57))),0)</f>
        <v>0</v>
      </c>
      <c r="AN57" s="106">
        <f t="shared" si="13"/>
        <v>26</v>
      </c>
      <c r="AO57" s="104" cm="1">
        <f t="array" ref="AO57">IFERROR(IF(OR(Q57&lt;0,Q57&gt;4000,AN57&lt;55),0,INDEX('SEC Appendix V4'!$B$5:$G$8,_xlfn.IFS(AN57&lt;60,1,AN57&lt;65,2,AN57&lt;69,3,TRUE,4),MATCH(YEAR($R$27),'SEC Appendix V4'!$B$4:$G$4))*IF(Q57&lt;=3000,Q57,12000-(3*Q57))),0)</f>
        <v>0</v>
      </c>
      <c r="AP57" s="79">
        <f t="shared" si="1"/>
        <v>0</v>
      </c>
    </row>
    <row r="58" spans="1:42" x14ac:dyDescent="0.35">
      <c r="A58" s="70">
        <v>29</v>
      </c>
      <c r="B58" s="57"/>
      <c r="C58" s="58"/>
      <c r="D58" s="59"/>
      <c r="E58" s="30" t="str">
        <f t="shared" si="14"/>
        <v>Jan-00</v>
      </c>
      <c r="F58" s="71"/>
      <c r="G58" s="71"/>
      <c r="H58" s="71"/>
      <c r="I58" s="71"/>
      <c r="J58" s="71"/>
      <c r="K58" s="71"/>
      <c r="L58" s="71"/>
      <c r="M58" s="71"/>
      <c r="N58" s="71"/>
      <c r="O58" s="71"/>
      <c r="P58" s="71"/>
      <c r="Q58" s="71"/>
      <c r="R58" s="50">
        <f t="shared" si="2"/>
        <v>26</v>
      </c>
      <c r="S58" s="104" cm="1">
        <f t="array" ref="S58">IFERROR(IF(OR(F58&lt;0,F58&gt;4000,R58&lt;55),0,INDEX('SEC Appendix V4'!$B$5:$G$8,_xlfn.IFS(R58&lt;60,1,R58&lt;65,2,R58&lt;69,3,TRUE,4),MATCH(YEAR($R$27),'SEC Appendix V4'!$B$4:$G$4))*IF(F58&lt;=3000,F58,12000-(3*F58))),0)</f>
        <v>0</v>
      </c>
      <c r="T58" s="106">
        <f t="shared" si="3"/>
        <v>26</v>
      </c>
      <c r="U58" s="104" cm="1">
        <f t="array" ref="U58">IFERROR(IF(OR(G58&lt;0,G58&gt;4000,T58&lt;55),0,INDEX('SEC Appendix V4'!$B$5:$G$8,_xlfn.IFS(T58&lt;60,1,T58&lt;65,2,T58&lt;69,3,TRUE,4),MATCH(YEAR($R$27),'SEC Appendix V4'!$B$4:$G$4))*IF(G58&lt;=3000,G58,12000-(3*G58))),0)</f>
        <v>0</v>
      </c>
      <c r="V58" s="106">
        <f t="shared" si="4"/>
        <v>26</v>
      </c>
      <c r="W58" s="104" cm="1">
        <f t="array" ref="W58">IFERROR(IF(OR(H58&lt;0,H58&gt;4000,V58&lt;55),0,INDEX('SEC Appendix V4'!$B$5:$G$8,_xlfn.IFS(V58&lt;60,1,V58&lt;65,2,V58&lt;69,3,TRUE,4),MATCH(YEAR($R$27),'SEC Appendix V4'!$B$4:$G$4))*IF(H58&lt;=3000,H58,12000-(3*H58))),0)</f>
        <v>0</v>
      </c>
      <c r="X58" s="106">
        <f t="shared" si="5"/>
        <v>26</v>
      </c>
      <c r="Y58" s="104" cm="1">
        <f t="array" ref="Y58">IFERROR(IF(OR(I58&lt;0,I58&gt;4000,X58&lt;55),0,INDEX('SEC Appendix V4'!$B$5:$G$8,_xlfn.IFS(X58&lt;60,1,X58&lt;65,2,X58&lt;69,3,TRUE,4),MATCH(YEAR($R$27),'SEC Appendix V4'!$B$4:$G$4))*IF(I58&lt;=3000,I58,12000-(3*I58))),0)</f>
        <v>0</v>
      </c>
      <c r="Z58" s="106">
        <f t="shared" si="6"/>
        <v>26</v>
      </c>
      <c r="AA58" s="104" cm="1">
        <f t="array" ref="AA58">IFERROR(IF(OR(J58&lt;0,J58&gt;4000,Z58&lt;55),0,INDEX('SEC Appendix V4'!$B$5:$G$8,_xlfn.IFS(Z58&lt;60,1,Z58&lt;65,2,Z58&lt;69,3,TRUE,4),MATCH(YEAR($R$27),'SEC Appendix V4'!$B$4:$G$4))*IF(J58&lt;=3000,J58,12000-(3*J58))),0)</f>
        <v>0</v>
      </c>
      <c r="AB58" s="106">
        <f t="shared" si="7"/>
        <v>26</v>
      </c>
      <c r="AC58" s="104" cm="1">
        <f t="array" ref="AC58">IFERROR(IF(OR(K58&lt;0,K58&gt;4000,AB58&lt;55),0,INDEX('SEC Appendix V4'!$B$5:$G$8,_xlfn.IFS(AB58&lt;60,1,AB58&lt;65,2,AB58&lt;69,3,TRUE,4),MATCH(YEAR($R$27),'SEC Appendix V4'!$B$4:$G$4))*IF(K58&lt;=3000,K58,12000-(3*K58))),0)</f>
        <v>0</v>
      </c>
      <c r="AD58" s="106">
        <f t="shared" si="8"/>
        <v>26</v>
      </c>
      <c r="AE58" s="104" cm="1">
        <f t="array" ref="AE58">IFERROR(IF(OR(L58&lt;0,L58&gt;4000,AD58&lt;55),0,INDEX('SEC Appendix V4'!$B$5:$G$8,_xlfn.IFS(AD58&lt;60,1,AD58&lt;65,2,AD58&lt;69,3,TRUE,4),MATCH(YEAR($R$27),'SEC Appendix V4'!$B$4:$G$4))*IF(L58&lt;=3000,L58,12000-(3*L58))),0)</f>
        <v>0</v>
      </c>
      <c r="AF58" s="106">
        <f t="shared" si="9"/>
        <v>26</v>
      </c>
      <c r="AG58" s="104" cm="1">
        <f t="array" ref="AG58">IFERROR(IF(OR(M58&lt;0,M58&gt;4000,AF58&lt;55),0,INDEX('SEC Appendix V4'!$B$5:$G$8,_xlfn.IFS(AF58&lt;60,1,AF58&lt;65,2,AF58&lt;69,3,TRUE,4),MATCH(YEAR($R$27),'SEC Appendix V4'!$B$4:$G$4))*IF(M58&lt;=3000,M58,12000-(3*M58))),0)</f>
        <v>0</v>
      </c>
      <c r="AH58" s="106">
        <f t="shared" si="10"/>
        <v>26</v>
      </c>
      <c r="AI58" s="104" cm="1">
        <f t="array" ref="AI58">IFERROR(IF(OR(N58&lt;0,N58&gt;4000,AH58&lt;55),0,INDEX('SEC Appendix V4'!$B$5:$G$8,_xlfn.IFS(AH58&lt;60,1,AH58&lt;65,2,AH58&lt;69,3,TRUE,4),MATCH(YEAR($R$27),'SEC Appendix V4'!$B$4:$G$4))*IF(N58&lt;=3000,N58,12000-(3*N58))),0)</f>
        <v>0</v>
      </c>
      <c r="AJ58" s="106">
        <f t="shared" si="11"/>
        <v>26</v>
      </c>
      <c r="AK58" s="104" cm="1">
        <f t="array" ref="AK58">IFERROR(IF(OR(O58&lt;0,O58&gt;4000,AJ58&lt;55),0,INDEX('SEC Appendix V4'!$B$5:$G$8,_xlfn.IFS(AJ58&lt;60,1,AJ58&lt;65,2,AJ58&lt;69,3,TRUE,4),MATCH(YEAR($R$27),'SEC Appendix V4'!$B$4:$G$4))*IF(O58&lt;=3000,O58,12000-(3*O58))),0)</f>
        <v>0</v>
      </c>
      <c r="AL58" s="106">
        <f t="shared" si="12"/>
        <v>26</v>
      </c>
      <c r="AM58" s="104" cm="1">
        <f t="array" ref="AM58">IFERROR(IF(OR(P58&lt;0,P58&gt;4000,AL58&lt;55),0,INDEX('SEC Appendix V4'!$B$5:$G$8,_xlfn.IFS(AL58&lt;60,1,AL58&lt;65,2,AL58&lt;69,3,TRUE,4),MATCH(YEAR($R$27),'SEC Appendix V4'!$B$4:$G$4))*IF(P58&lt;=3000,P58,12000-(3*P58))),0)</f>
        <v>0</v>
      </c>
      <c r="AN58" s="106">
        <f t="shared" si="13"/>
        <v>26</v>
      </c>
      <c r="AO58" s="104" cm="1">
        <f t="array" ref="AO58">IFERROR(IF(OR(Q58&lt;0,Q58&gt;4000,AN58&lt;55),0,INDEX('SEC Appendix V4'!$B$5:$G$8,_xlfn.IFS(AN58&lt;60,1,AN58&lt;65,2,AN58&lt;69,3,TRUE,4),MATCH(YEAR($R$27),'SEC Appendix V4'!$B$4:$G$4))*IF(Q58&lt;=3000,Q58,12000-(3*Q58))),0)</f>
        <v>0</v>
      </c>
      <c r="AP58" s="79">
        <f t="shared" si="1"/>
        <v>0</v>
      </c>
    </row>
    <row r="59" spans="1:42" x14ac:dyDescent="0.35">
      <c r="A59" s="70">
        <v>30</v>
      </c>
      <c r="B59" s="58"/>
      <c r="C59" s="58"/>
      <c r="D59" s="59"/>
      <c r="E59" s="30" t="str">
        <f t="shared" si="14"/>
        <v>Jan-00</v>
      </c>
      <c r="F59" s="71"/>
      <c r="G59" s="71"/>
      <c r="H59" s="71"/>
      <c r="I59" s="71"/>
      <c r="J59" s="71"/>
      <c r="K59" s="71"/>
      <c r="L59" s="71"/>
      <c r="M59" s="71"/>
      <c r="N59" s="71"/>
      <c r="O59" s="71"/>
      <c r="P59" s="71"/>
      <c r="Q59" s="71"/>
      <c r="R59" s="50">
        <f t="shared" si="2"/>
        <v>26</v>
      </c>
      <c r="S59" s="104" cm="1">
        <f t="array" ref="S59">IFERROR(IF(OR(F59&lt;0,F59&gt;4000,R59&lt;55),0,INDEX('SEC Appendix V4'!$B$5:$G$8,_xlfn.IFS(R59&lt;60,1,R59&lt;65,2,R59&lt;69,3,TRUE,4),MATCH(YEAR($R$27),'SEC Appendix V4'!$B$4:$G$4))*IF(F59&lt;=3000,F59,12000-(3*F59))),0)</f>
        <v>0</v>
      </c>
      <c r="T59" s="106">
        <f t="shared" si="3"/>
        <v>26</v>
      </c>
      <c r="U59" s="104" cm="1">
        <f t="array" ref="U59">IFERROR(IF(OR(G59&lt;0,G59&gt;4000,T59&lt;55),0,INDEX('SEC Appendix V4'!$B$5:$G$8,_xlfn.IFS(T59&lt;60,1,T59&lt;65,2,T59&lt;69,3,TRUE,4),MATCH(YEAR($R$27),'SEC Appendix V4'!$B$4:$G$4))*IF(G59&lt;=3000,G59,12000-(3*G59))),0)</f>
        <v>0</v>
      </c>
      <c r="V59" s="106">
        <f t="shared" si="4"/>
        <v>26</v>
      </c>
      <c r="W59" s="104" cm="1">
        <f t="array" ref="W59">IFERROR(IF(OR(H59&lt;0,H59&gt;4000,V59&lt;55),0,INDEX('SEC Appendix V4'!$B$5:$G$8,_xlfn.IFS(V59&lt;60,1,V59&lt;65,2,V59&lt;69,3,TRUE,4),MATCH(YEAR($R$27),'SEC Appendix V4'!$B$4:$G$4))*IF(H59&lt;=3000,H59,12000-(3*H59))),0)</f>
        <v>0</v>
      </c>
      <c r="X59" s="106">
        <f t="shared" si="5"/>
        <v>26</v>
      </c>
      <c r="Y59" s="104" cm="1">
        <f t="array" ref="Y59">IFERROR(IF(OR(I59&lt;0,I59&gt;4000,X59&lt;55),0,INDEX('SEC Appendix V4'!$B$5:$G$8,_xlfn.IFS(X59&lt;60,1,X59&lt;65,2,X59&lt;69,3,TRUE,4),MATCH(YEAR($R$27),'SEC Appendix V4'!$B$4:$G$4))*IF(I59&lt;=3000,I59,12000-(3*I59))),0)</f>
        <v>0</v>
      </c>
      <c r="Z59" s="106">
        <f t="shared" si="6"/>
        <v>26</v>
      </c>
      <c r="AA59" s="104" cm="1">
        <f t="array" ref="AA59">IFERROR(IF(OR(J59&lt;0,J59&gt;4000,Z59&lt;55),0,INDEX('SEC Appendix V4'!$B$5:$G$8,_xlfn.IFS(Z59&lt;60,1,Z59&lt;65,2,Z59&lt;69,3,TRUE,4),MATCH(YEAR($R$27),'SEC Appendix V4'!$B$4:$G$4))*IF(J59&lt;=3000,J59,12000-(3*J59))),0)</f>
        <v>0</v>
      </c>
      <c r="AB59" s="106">
        <f t="shared" si="7"/>
        <v>26</v>
      </c>
      <c r="AC59" s="104" cm="1">
        <f t="array" ref="AC59">IFERROR(IF(OR(K59&lt;0,K59&gt;4000,AB59&lt;55),0,INDEX('SEC Appendix V4'!$B$5:$G$8,_xlfn.IFS(AB59&lt;60,1,AB59&lt;65,2,AB59&lt;69,3,TRUE,4),MATCH(YEAR($R$27),'SEC Appendix V4'!$B$4:$G$4))*IF(K59&lt;=3000,K59,12000-(3*K59))),0)</f>
        <v>0</v>
      </c>
      <c r="AD59" s="106">
        <f t="shared" si="8"/>
        <v>26</v>
      </c>
      <c r="AE59" s="104" cm="1">
        <f t="array" ref="AE59">IFERROR(IF(OR(L59&lt;0,L59&gt;4000,AD59&lt;55),0,INDEX('SEC Appendix V4'!$B$5:$G$8,_xlfn.IFS(AD59&lt;60,1,AD59&lt;65,2,AD59&lt;69,3,TRUE,4),MATCH(YEAR($R$27),'SEC Appendix V4'!$B$4:$G$4))*IF(L59&lt;=3000,L59,12000-(3*L59))),0)</f>
        <v>0</v>
      </c>
      <c r="AF59" s="106">
        <f t="shared" si="9"/>
        <v>26</v>
      </c>
      <c r="AG59" s="104" cm="1">
        <f t="array" ref="AG59">IFERROR(IF(OR(M59&lt;0,M59&gt;4000,AF59&lt;55),0,INDEX('SEC Appendix V4'!$B$5:$G$8,_xlfn.IFS(AF59&lt;60,1,AF59&lt;65,2,AF59&lt;69,3,TRUE,4),MATCH(YEAR($R$27),'SEC Appendix V4'!$B$4:$G$4))*IF(M59&lt;=3000,M59,12000-(3*M59))),0)</f>
        <v>0</v>
      </c>
      <c r="AH59" s="106">
        <f t="shared" si="10"/>
        <v>26</v>
      </c>
      <c r="AI59" s="104" cm="1">
        <f t="array" ref="AI59">IFERROR(IF(OR(N59&lt;0,N59&gt;4000,AH59&lt;55),0,INDEX('SEC Appendix V4'!$B$5:$G$8,_xlfn.IFS(AH59&lt;60,1,AH59&lt;65,2,AH59&lt;69,3,TRUE,4),MATCH(YEAR($R$27),'SEC Appendix V4'!$B$4:$G$4))*IF(N59&lt;=3000,N59,12000-(3*N59))),0)</f>
        <v>0</v>
      </c>
      <c r="AJ59" s="106">
        <f t="shared" si="11"/>
        <v>26</v>
      </c>
      <c r="AK59" s="104" cm="1">
        <f t="array" ref="AK59">IFERROR(IF(OR(O59&lt;0,O59&gt;4000,AJ59&lt;55),0,INDEX('SEC Appendix V4'!$B$5:$G$8,_xlfn.IFS(AJ59&lt;60,1,AJ59&lt;65,2,AJ59&lt;69,3,TRUE,4),MATCH(YEAR($R$27),'SEC Appendix V4'!$B$4:$G$4))*IF(O59&lt;=3000,O59,12000-(3*O59))),0)</f>
        <v>0</v>
      </c>
      <c r="AL59" s="106">
        <f t="shared" si="12"/>
        <v>26</v>
      </c>
      <c r="AM59" s="104" cm="1">
        <f t="array" ref="AM59">IFERROR(IF(OR(P59&lt;0,P59&gt;4000,AL59&lt;55),0,INDEX('SEC Appendix V4'!$B$5:$G$8,_xlfn.IFS(AL59&lt;60,1,AL59&lt;65,2,AL59&lt;69,3,TRUE,4),MATCH(YEAR($R$27),'SEC Appendix V4'!$B$4:$G$4))*IF(P59&lt;=3000,P59,12000-(3*P59))),0)</f>
        <v>0</v>
      </c>
      <c r="AN59" s="106">
        <f t="shared" si="13"/>
        <v>26</v>
      </c>
      <c r="AO59" s="104" cm="1">
        <f t="array" ref="AO59">IFERROR(IF(OR(Q59&lt;0,Q59&gt;4000,AN59&lt;55),0,INDEX('SEC Appendix V4'!$B$5:$G$8,_xlfn.IFS(AN59&lt;60,1,AN59&lt;65,2,AN59&lt;69,3,TRUE,4),MATCH(YEAR($R$27),'SEC Appendix V4'!$B$4:$G$4))*IF(Q59&lt;=3000,Q59,12000-(3*Q59))),0)</f>
        <v>0</v>
      </c>
      <c r="AP59" s="79">
        <f t="shared" si="1"/>
        <v>0</v>
      </c>
    </row>
    <row r="60" spans="1:42" x14ac:dyDescent="0.35">
      <c r="A60" s="70">
        <v>31</v>
      </c>
      <c r="B60" s="57"/>
      <c r="C60" s="58"/>
      <c r="D60" s="59"/>
      <c r="E60" s="30" t="str">
        <f t="shared" si="14"/>
        <v>Jan-00</v>
      </c>
      <c r="F60" s="71"/>
      <c r="G60" s="71"/>
      <c r="H60" s="71"/>
      <c r="I60" s="71"/>
      <c r="J60" s="71"/>
      <c r="K60" s="71"/>
      <c r="L60" s="71"/>
      <c r="M60" s="71"/>
      <c r="N60" s="71"/>
      <c r="O60" s="71"/>
      <c r="P60" s="71"/>
      <c r="Q60" s="71"/>
      <c r="R60" s="50">
        <f t="shared" si="2"/>
        <v>26</v>
      </c>
      <c r="S60" s="104" cm="1">
        <f t="array" ref="S60">IFERROR(IF(OR(F60&lt;0,F60&gt;4000,R60&lt;55),0,INDEX('SEC Appendix V4'!$B$5:$G$8,_xlfn.IFS(R60&lt;60,1,R60&lt;65,2,R60&lt;69,3,TRUE,4),MATCH(YEAR($R$27),'SEC Appendix V4'!$B$4:$G$4))*IF(F60&lt;=3000,F60,12000-(3*F60))),0)</f>
        <v>0</v>
      </c>
      <c r="T60" s="106">
        <f t="shared" si="3"/>
        <v>26</v>
      </c>
      <c r="U60" s="104" cm="1">
        <f t="array" ref="U60">IFERROR(IF(OR(G60&lt;0,G60&gt;4000,T60&lt;55),0,INDEX('SEC Appendix V4'!$B$5:$G$8,_xlfn.IFS(T60&lt;60,1,T60&lt;65,2,T60&lt;69,3,TRUE,4),MATCH(YEAR($R$27),'SEC Appendix V4'!$B$4:$G$4))*IF(G60&lt;=3000,G60,12000-(3*G60))),0)</f>
        <v>0</v>
      </c>
      <c r="V60" s="106">
        <f t="shared" si="4"/>
        <v>26</v>
      </c>
      <c r="W60" s="104" cm="1">
        <f t="array" ref="W60">IFERROR(IF(OR(H60&lt;0,H60&gt;4000,V60&lt;55),0,INDEX('SEC Appendix V4'!$B$5:$G$8,_xlfn.IFS(V60&lt;60,1,V60&lt;65,2,V60&lt;69,3,TRUE,4),MATCH(YEAR($R$27),'SEC Appendix V4'!$B$4:$G$4))*IF(H60&lt;=3000,H60,12000-(3*H60))),0)</f>
        <v>0</v>
      </c>
      <c r="X60" s="106">
        <f t="shared" si="5"/>
        <v>26</v>
      </c>
      <c r="Y60" s="104" cm="1">
        <f t="array" ref="Y60">IFERROR(IF(OR(I60&lt;0,I60&gt;4000,X60&lt;55),0,INDEX('SEC Appendix V4'!$B$5:$G$8,_xlfn.IFS(X60&lt;60,1,X60&lt;65,2,X60&lt;69,3,TRUE,4),MATCH(YEAR($R$27),'SEC Appendix V4'!$B$4:$G$4))*IF(I60&lt;=3000,I60,12000-(3*I60))),0)</f>
        <v>0</v>
      </c>
      <c r="Z60" s="106">
        <f t="shared" si="6"/>
        <v>26</v>
      </c>
      <c r="AA60" s="104" cm="1">
        <f t="array" ref="AA60">IFERROR(IF(OR(J60&lt;0,J60&gt;4000,Z60&lt;55),0,INDEX('SEC Appendix V4'!$B$5:$G$8,_xlfn.IFS(Z60&lt;60,1,Z60&lt;65,2,Z60&lt;69,3,TRUE,4),MATCH(YEAR($R$27),'SEC Appendix V4'!$B$4:$G$4))*IF(J60&lt;=3000,J60,12000-(3*J60))),0)</f>
        <v>0</v>
      </c>
      <c r="AB60" s="106">
        <f t="shared" si="7"/>
        <v>26</v>
      </c>
      <c r="AC60" s="104" cm="1">
        <f t="array" ref="AC60">IFERROR(IF(OR(K60&lt;0,K60&gt;4000,AB60&lt;55),0,INDEX('SEC Appendix V4'!$B$5:$G$8,_xlfn.IFS(AB60&lt;60,1,AB60&lt;65,2,AB60&lt;69,3,TRUE,4),MATCH(YEAR($R$27),'SEC Appendix V4'!$B$4:$G$4))*IF(K60&lt;=3000,K60,12000-(3*K60))),0)</f>
        <v>0</v>
      </c>
      <c r="AD60" s="106">
        <f t="shared" si="8"/>
        <v>26</v>
      </c>
      <c r="AE60" s="104" cm="1">
        <f t="array" ref="AE60">IFERROR(IF(OR(L60&lt;0,L60&gt;4000,AD60&lt;55),0,INDEX('SEC Appendix V4'!$B$5:$G$8,_xlfn.IFS(AD60&lt;60,1,AD60&lt;65,2,AD60&lt;69,3,TRUE,4),MATCH(YEAR($R$27),'SEC Appendix V4'!$B$4:$G$4))*IF(L60&lt;=3000,L60,12000-(3*L60))),0)</f>
        <v>0</v>
      </c>
      <c r="AF60" s="106">
        <f t="shared" si="9"/>
        <v>26</v>
      </c>
      <c r="AG60" s="104" cm="1">
        <f t="array" ref="AG60">IFERROR(IF(OR(M60&lt;0,M60&gt;4000,AF60&lt;55),0,INDEX('SEC Appendix V4'!$B$5:$G$8,_xlfn.IFS(AF60&lt;60,1,AF60&lt;65,2,AF60&lt;69,3,TRUE,4),MATCH(YEAR($R$27),'SEC Appendix V4'!$B$4:$G$4))*IF(M60&lt;=3000,M60,12000-(3*M60))),0)</f>
        <v>0</v>
      </c>
      <c r="AH60" s="106">
        <f t="shared" si="10"/>
        <v>26</v>
      </c>
      <c r="AI60" s="104" cm="1">
        <f t="array" ref="AI60">IFERROR(IF(OR(N60&lt;0,N60&gt;4000,AH60&lt;55),0,INDEX('SEC Appendix V4'!$B$5:$G$8,_xlfn.IFS(AH60&lt;60,1,AH60&lt;65,2,AH60&lt;69,3,TRUE,4),MATCH(YEAR($R$27),'SEC Appendix V4'!$B$4:$G$4))*IF(N60&lt;=3000,N60,12000-(3*N60))),0)</f>
        <v>0</v>
      </c>
      <c r="AJ60" s="106">
        <f t="shared" si="11"/>
        <v>26</v>
      </c>
      <c r="AK60" s="104" cm="1">
        <f t="array" ref="AK60">IFERROR(IF(OR(O60&lt;0,O60&gt;4000,AJ60&lt;55),0,INDEX('SEC Appendix V4'!$B$5:$G$8,_xlfn.IFS(AJ60&lt;60,1,AJ60&lt;65,2,AJ60&lt;69,3,TRUE,4),MATCH(YEAR($R$27),'SEC Appendix V4'!$B$4:$G$4))*IF(O60&lt;=3000,O60,12000-(3*O60))),0)</f>
        <v>0</v>
      </c>
      <c r="AL60" s="106">
        <f t="shared" si="12"/>
        <v>26</v>
      </c>
      <c r="AM60" s="104" cm="1">
        <f t="array" ref="AM60">IFERROR(IF(OR(P60&lt;0,P60&gt;4000,AL60&lt;55),0,INDEX('SEC Appendix V4'!$B$5:$G$8,_xlfn.IFS(AL60&lt;60,1,AL60&lt;65,2,AL60&lt;69,3,TRUE,4),MATCH(YEAR($R$27),'SEC Appendix V4'!$B$4:$G$4))*IF(P60&lt;=3000,P60,12000-(3*P60))),0)</f>
        <v>0</v>
      </c>
      <c r="AN60" s="106">
        <f t="shared" si="13"/>
        <v>26</v>
      </c>
      <c r="AO60" s="104" cm="1">
        <f t="array" ref="AO60">IFERROR(IF(OR(Q60&lt;0,Q60&gt;4000,AN60&lt;55),0,INDEX('SEC Appendix V4'!$B$5:$G$8,_xlfn.IFS(AN60&lt;60,1,AN60&lt;65,2,AN60&lt;69,3,TRUE,4),MATCH(YEAR($R$27),'SEC Appendix V4'!$B$4:$G$4))*IF(Q60&lt;=3000,Q60,12000-(3*Q60))),0)</f>
        <v>0</v>
      </c>
      <c r="AP60" s="79">
        <f t="shared" si="1"/>
        <v>0</v>
      </c>
    </row>
    <row r="61" spans="1:42" x14ac:dyDescent="0.35">
      <c r="A61" s="70">
        <v>32</v>
      </c>
      <c r="B61" s="57"/>
      <c r="C61" s="58"/>
      <c r="D61" s="59"/>
      <c r="E61" s="30" t="str">
        <f t="shared" si="14"/>
        <v>Jan-00</v>
      </c>
      <c r="F61" s="71"/>
      <c r="G61" s="71"/>
      <c r="H61" s="71"/>
      <c r="I61" s="71"/>
      <c r="J61" s="71"/>
      <c r="K61" s="71"/>
      <c r="L61" s="71"/>
      <c r="M61" s="71"/>
      <c r="N61" s="71"/>
      <c r="O61" s="71"/>
      <c r="P61" s="71"/>
      <c r="Q61" s="71"/>
      <c r="R61" s="50">
        <f t="shared" si="2"/>
        <v>26</v>
      </c>
      <c r="S61" s="104" cm="1">
        <f t="array" ref="S61">IFERROR(IF(OR(F61&lt;0,F61&gt;4000,R61&lt;55),0,INDEX('SEC Appendix V4'!$B$5:$G$8,_xlfn.IFS(R61&lt;60,1,R61&lt;65,2,R61&lt;69,3,TRUE,4),MATCH(YEAR($R$27),'SEC Appendix V4'!$B$4:$G$4))*IF(F61&lt;=3000,F61,12000-(3*F61))),0)</f>
        <v>0</v>
      </c>
      <c r="T61" s="106">
        <f t="shared" si="3"/>
        <v>26</v>
      </c>
      <c r="U61" s="104" cm="1">
        <f t="array" ref="U61">IFERROR(IF(OR(G61&lt;0,G61&gt;4000,T61&lt;55),0,INDEX('SEC Appendix V4'!$B$5:$G$8,_xlfn.IFS(T61&lt;60,1,T61&lt;65,2,T61&lt;69,3,TRUE,4),MATCH(YEAR($R$27),'SEC Appendix V4'!$B$4:$G$4))*IF(G61&lt;=3000,G61,12000-(3*G61))),0)</f>
        <v>0</v>
      </c>
      <c r="V61" s="106">
        <f t="shared" si="4"/>
        <v>26</v>
      </c>
      <c r="W61" s="104" cm="1">
        <f t="array" ref="W61">IFERROR(IF(OR(H61&lt;0,H61&gt;4000,V61&lt;55),0,INDEX('SEC Appendix V4'!$B$5:$G$8,_xlfn.IFS(V61&lt;60,1,V61&lt;65,2,V61&lt;69,3,TRUE,4),MATCH(YEAR($R$27),'SEC Appendix V4'!$B$4:$G$4))*IF(H61&lt;=3000,H61,12000-(3*H61))),0)</f>
        <v>0</v>
      </c>
      <c r="X61" s="106">
        <f t="shared" si="5"/>
        <v>26</v>
      </c>
      <c r="Y61" s="104" cm="1">
        <f t="array" ref="Y61">IFERROR(IF(OR(I61&lt;0,I61&gt;4000,X61&lt;55),0,INDEX('SEC Appendix V4'!$B$5:$G$8,_xlfn.IFS(X61&lt;60,1,X61&lt;65,2,X61&lt;69,3,TRUE,4),MATCH(YEAR($R$27),'SEC Appendix V4'!$B$4:$G$4))*IF(I61&lt;=3000,I61,12000-(3*I61))),0)</f>
        <v>0</v>
      </c>
      <c r="Z61" s="106">
        <f t="shared" si="6"/>
        <v>26</v>
      </c>
      <c r="AA61" s="104" cm="1">
        <f t="array" ref="AA61">IFERROR(IF(OR(J61&lt;0,J61&gt;4000,Z61&lt;55),0,INDEX('SEC Appendix V4'!$B$5:$G$8,_xlfn.IFS(Z61&lt;60,1,Z61&lt;65,2,Z61&lt;69,3,TRUE,4),MATCH(YEAR($R$27),'SEC Appendix V4'!$B$4:$G$4))*IF(J61&lt;=3000,J61,12000-(3*J61))),0)</f>
        <v>0</v>
      </c>
      <c r="AB61" s="106">
        <f t="shared" si="7"/>
        <v>26</v>
      </c>
      <c r="AC61" s="104" cm="1">
        <f t="array" ref="AC61">IFERROR(IF(OR(K61&lt;0,K61&gt;4000,AB61&lt;55),0,INDEX('SEC Appendix V4'!$B$5:$G$8,_xlfn.IFS(AB61&lt;60,1,AB61&lt;65,2,AB61&lt;69,3,TRUE,4),MATCH(YEAR($R$27),'SEC Appendix V4'!$B$4:$G$4))*IF(K61&lt;=3000,K61,12000-(3*K61))),0)</f>
        <v>0</v>
      </c>
      <c r="AD61" s="106">
        <f t="shared" si="8"/>
        <v>26</v>
      </c>
      <c r="AE61" s="104" cm="1">
        <f t="array" ref="AE61">IFERROR(IF(OR(L61&lt;0,L61&gt;4000,AD61&lt;55),0,INDEX('SEC Appendix V4'!$B$5:$G$8,_xlfn.IFS(AD61&lt;60,1,AD61&lt;65,2,AD61&lt;69,3,TRUE,4),MATCH(YEAR($R$27),'SEC Appendix V4'!$B$4:$G$4))*IF(L61&lt;=3000,L61,12000-(3*L61))),0)</f>
        <v>0</v>
      </c>
      <c r="AF61" s="106">
        <f t="shared" si="9"/>
        <v>26</v>
      </c>
      <c r="AG61" s="104" cm="1">
        <f t="array" ref="AG61">IFERROR(IF(OR(M61&lt;0,M61&gt;4000,AF61&lt;55),0,INDEX('SEC Appendix V4'!$B$5:$G$8,_xlfn.IFS(AF61&lt;60,1,AF61&lt;65,2,AF61&lt;69,3,TRUE,4),MATCH(YEAR($R$27),'SEC Appendix V4'!$B$4:$G$4))*IF(M61&lt;=3000,M61,12000-(3*M61))),0)</f>
        <v>0</v>
      </c>
      <c r="AH61" s="106">
        <f t="shared" si="10"/>
        <v>26</v>
      </c>
      <c r="AI61" s="104" cm="1">
        <f t="array" ref="AI61">IFERROR(IF(OR(N61&lt;0,N61&gt;4000,AH61&lt;55),0,INDEX('SEC Appendix V4'!$B$5:$G$8,_xlfn.IFS(AH61&lt;60,1,AH61&lt;65,2,AH61&lt;69,3,TRUE,4),MATCH(YEAR($R$27),'SEC Appendix V4'!$B$4:$G$4))*IF(N61&lt;=3000,N61,12000-(3*N61))),0)</f>
        <v>0</v>
      </c>
      <c r="AJ61" s="106">
        <f t="shared" si="11"/>
        <v>26</v>
      </c>
      <c r="AK61" s="104" cm="1">
        <f t="array" ref="AK61">IFERROR(IF(OR(O61&lt;0,O61&gt;4000,AJ61&lt;55),0,INDEX('SEC Appendix V4'!$B$5:$G$8,_xlfn.IFS(AJ61&lt;60,1,AJ61&lt;65,2,AJ61&lt;69,3,TRUE,4),MATCH(YEAR($R$27),'SEC Appendix V4'!$B$4:$G$4))*IF(O61&lt;=3000,O61,12000-(3*O61))),0)</f>
        <v>0</v>
      </c>
      <c r="AL61" s="106">
        <f t="shared" si="12"/>
        <v>26</v>
      </c>
      <c r="AM61" s="104" cm="1">
        <f t="array" ref="AM61">IFERROR(IF(OR(P61&lt;0,P61&gt;4000,AL61&lt;55),0,INDEX('SEC Appendix V4'!$B$5:$G$8,_xlfn.IFS(AL61&lt;60,1,AL61&lt;65,2,AL61&lt;69,3,TRUE,4),MATCH(YEAR($R$27),'SEC Appendix V4'!$B$4:$G$4))*IF(P61&lt;=3000,P61,12000-(3*P61))),0)</f>
        <v>0</v>
      </c>
      <c r="AN61" s="106">
        <f t="shared" si="13"/>
        <v>26</v>
      </c>
      <c r="AO61" s="104" cm="1">
        <f t="array" ref="AO61">IFERROR(IF(OR(Q61&lt;0,Q61&gt;4000,AN61&lt;55),0,INDEX('SEC Appendix V4'!$B$5:$G$8,_xlfn.IFS(AN61&lt;60,1,AN61&lt;65,2,AN61&lt;69,3,TRUE,4),MATCH(YEAR($R$27),'SEC Appendix V4'!$B$4:$G$4))*IF(Q61&lt;=3000,Q61,12000-(3*Q61))),0)</f>
        <v>0</v>
      </c>
      <c r="AP61" s="79">
        <f t="shared" si="1"/>
        <v>0</v>
      </c>
    </row>
    <row r="62" spans="1:42" x14ac:dyDescent="0.35">
      <c r="A62" s="70">
        <v>33</v>
      </c>
      <c r="B62" s="58"/>
      <c r="C62" s="58"/>
      <c r="D62" s="59"/>
      <c r="E62" s="30" t="str">
        <f t="shared" si="14"/>
        <v>Jan-00</v>
      </c>
      <c r="F62" s="71"/>
      <c r="G62" s="71"/>
      <c r="H62" s="71"/>
      <c r="I62" s="71"/>
      <c r="J62" s="71"/>
      <c r="K62" s="71"/>
      <c r="L62" s="71"/>
      <c r="M62" s="71"/>
      <c r="N62" s="71"/>
      <c r="O62" s="71"/>
      <c r="P62" s="71"/>
      <c r="Q62" s="71"/>
      <c r="R62" s="50">
        <f t="shared" si="2"/>
        <v>26</v>
      </c>
      <c r="S62" s="104" cm="1">
        <f t="array" ref="S62">IFERROR(IF(OR(F62&lt;0,F62&gt;4000,R62&lt;55),0,INDEX('SEC Appendix V4'!$B$5:$G$8,_xlfn.IFS(R62&lt;60,1,R62&lt;65,2,R62&lt;69,3,TRUE,4),MATCH(YEAR($R$27),'SEC Appendix V4'!$B$4:$G$4))*IF(F62&lt;=3000,F62,12000-(3*F62))),0)</f>
        <v>0</v>
      </c>
      <c r="T62" s="106">
        <f t="shared" si="3"/>
        <v>26</v>
      </c>
      <c r="U62" s="104" cm="1">
        <f t="array" ref="U62">IFERROR(IF(OR(G62&lt;0,G62&gt;4000,T62&lt;55),0,INDEX('SEC Appendix V4'!$B$5:$G$8,_xlfn.IFS(T62&lt;60,1,T62&lt;65,2,T62&lt;69,3,TRUE,4),MATCH(YEAR($R$27),'SEC Appendix V4'!$B$4:$G$4))*IF(G62&lt;=3000,G62,12000-(3*G62))),0)</f>
        <v>0</v>
      </c>
      <c r="V62" s="106">
        <f t="shared" si="4"/>
        <v>26</v>
      </c>
      <c r="W62" s="104" cm="1">
        <f t="array" ref="W62">IFERROR(IF(OR(H62&lt;0,H62&gt;4000,V62&lt;55),0,INDEX('SEC Appendix V4'!$B$5:$G$8,_xlfn.IFS(V62&lt;60,1,V62&lt;65,2,V62&lt;69,3,TRUE,4),MATCH(YEAR($R$27),'SEC Appendix V4'!$B$4:$G$4))*IF(H62&lt;=3000,H62,12000-(3*H62))),0)</f>
        <v>0</v>
      </c>
      <c r="X62" s="106">
        <f t="shared" si="5"/>
        <v>26</v>
      </c>
      <c r="Y62" s="104" cm="1">
        <f t="array" ref="Y62">IFERROR(IF(OR(I62&lt;0,I62&gt;4000,X62&lt;55),0,INDEX('SEC Appendix V4'!$B$5:$G$8,_xlfn.IFS(X62&lt;60,1,X62&lt;65,2,X62&lt;69,3,TRUE,4),MATCH(YEAR($R$27),'SEC Appendix V4'!$B$4:$G$4))*IF(I62&lt;=3000,I62,12000-(3*I62))),0)</f>
        <v>0</v>
      </c>
      <c r="Z62" s="106">
        <f t="shared" si="6"/>
        <v>26</v>
      </c>
      <c r="AA62" s="104" cm="1">
        <f t="array" ref="AA62">IFERROR(IF(OR(J62&lt;0,J62&gt;4000,Z62&lt;55),0,INDEX('SEC Appendix V4'!$B$5:$G$8,_xlfn.IFS(Z62&lt;60,1,Z62&lt;65,2,Z62&lt;69,3,TRUE,4),MATCH(YEAR($R$27),'SEC Appendix V4'!$B$4:$G$4))*IF(J62&lt;=3000,J62,12000-(3*J62))),0)</f>
        <v>0</v>
      </c>
      <c r="AB62" s="106">
        <f t="shared" si="7"/>
        <v>26</v>
      </c>
      <c r="AC62" s="104" cm="1">
        <f t="array" ref="AC62">IFERROR(IF(OR(K62&lt;0,K62&gt;4000,AB62&lt;55),0,INDEX('SEC Appendix V4'!$B$5:$G$8,_xlfn.IFS(AB62&lt;60,1,AB62&lt;65,2,AB62&lt;69,3,TRUE,4),MATCH(YEAR($R$27),'SEC Appendix V4'!$B$4:$G$4))*IF(K62&lt;=3000,K62,12000-(3*K62))),0)</f>
        <v>0</v>
      </c>
      <c r="AD62" s="106">
        <f t="shared" si="8"/>
        <v>26</v>
      </c>
      <c r="AE62" s="104" cm="1">
        <f t="array" ref="AE62">IFERROR(IF(OR(L62&lt;0,L62&gt;4000,AD62&lt;55),0,INDEX('SEC Appendix V4'!$B$5:$G$8,_xlfn.IFS(AD62&lt;60,1,AD62&lt;65,2,AD62&lt;69,3,TRUE,4),MATCH(YEAR($R$27),'SEC Appendix V4'!$B$4:$G$4))*IF(L62&lt;=3000,L62,12000-(3*L62))),0)</f>
        <v>0</v>
      </c>
      <c r="AF62" s="106">
        <f t="shared" si="9"/>
        <v>26</v>
      </c>
      <c r="AG62" s="104" cm="1">
        <f t="array" ref="AG62">IFERROR(IF(OR(M62&lt;0,M62&gt;4000,AF62&lt;55),0,INDEX('SEC Appendix V4'!$B$5:$G$8,_xlfn.IFS(AF62&lt;60,1,AF62&lt;65,2,AF62&lt;69,3,TRUE,4),MATCH(YEAR($R$27),'SEC Appendix V4'!$B$4:$G$4))*IF(M62&lt;=3000,M62,12000-(3*M62))),0)</f>
        <v>0</v>
      </c>
      <c r="AH62" s="106">
        <f t="shared" si="10"/>
        <v>26</v>
      </c>
      <c r="AI62" s="104" cm="1">
        <f t="array" ref="AI62">IFERROR(IF(OR(N62&lt;0,N62&gt;4000,AH62&lt;55),0,INDEX('SEC Appendix V4'!$B$5:$G$8,_xlfn.IFS(AH62&lt;60,1,AH62&lt;65,2,AH62&lt;69,3,TRUE,4),MATCH(YEAR($R$27),'SEC Appendix V4'!$B$4:$G$4))*IF(N62&lt;=3000,N62,12000-(3*N62))),0)</f>
        <v>0</v>
      </c>
      <c r="AJ62" s="106">
        <f t="shared" si="11"/>
        <v>26</v>
      </c>
      <c r="AK62" s="104" cm="1">
        <f t="array" ref="AK62">IFERROR(IF(OR(O62&lt;0,O62&gt;4000,AJ62&lt;55),0,INDEX('SEC Appendix V4'!$B$5:$G$8,_xlfn.IFS(AJ62&lt;60,1,AJ62&lt;65,2,AJ62&lt;69,3,TRUE,4),MATCH(YEAR($R$27),'SEC Appendix V4'!$B$4:$G$4))*IF(O62&lt;=3000,O62,12000-(3*O62))),0)</f>
        <v>0</v>
      </c>
      <c r="AL62" s="106">
        <f t="shared" si="12"/>
        <v>26</v>
      </c>
      <c r="AM62" s="104" cm="1">
        <f t="array" ref="AM62">IFERROR(IF(OR(P62&lt;0,P62&gt;4000,AL62&lt;55),0,INDEX('SEC Appendix V4'!$B$5:$G$8,_xlfn.IFS(AL62&lt;60,1,AL62&lt;65,2,AL62&lt;69,3,TRUE,4),MATCH(YEAR($R$27),'SEC Appendix V4'!$B$4:$G$4))*IF(P62&lt;=3000,P62,12000-(3*P62))),0)</f>
        <v>0</v>
      </c>
      <c r="AN62" s="106">
        <f t="shared" si="13"/>
        <v>26</v>
      </c>
      <c r="AO62" s="104" cm="1">
        <f t="array" ref="AO62">IFERROR(IF(OR(Q62&lt;0,Q62&gt;4000,AN62&lt;55),0,INDEX('SEC Appendix V4'!$B$5:$G$8,_xlfn.IFS(AN62&lt;60,1,AN62&lt;65,2,AN62&lt;69,3,TRUE,4),MATCH(YEAR($R$27),'SEC Appendix V4'!$B$4:$G$4))*IF(Q62&lt;=3000,Q62,12000-(3*Q62))),0)</f>
        <v>0</v>
      </c>
      <c r="AP62" s="79">
        <f t="shared" si="1"/>
        <v>0</v>
      </c>
    </row>
    <row r="63" spans="1:42" x14ac:dyDescent="0.35">
      <c r="A63" s="70">
        <v>34</v>
      </c>
      <c r="B63" s="57"/>
      <c r="C63" s="58"/>
      <c r="D63" s="59"/>
      <c r="E63" s="30" t="str">
        <f t="shared" si="14"/>
        <v>Jan-00</v>
      </c>
      <c r="F63" s="71"/>
      <c r="G63" s="71"/>
      <c r="H63" s="71"/>
      <c r="I63" s="71"/>
      <c r="J63" s="71"/>
      <c r="K63" s="71"/>
      <c r="L63" s="71"/>
      <c r="M63" s="71"/>
      <c r="N63" s="71"/>
      <c r="O63" s="71"/>
      <c r="P63" s="71"/>
      <c r="Q63" s="71"/>
      <c r="R63" s="50">
        <f t="shared" si="2"/>
        <v>26</v>
      </c>
      <c r="S63" s="104" cm="1">
        <f t="array" ref="S63">IFERROR(IF(OR(F63&lt;0,F63&gt;4000,R63&lt;55),0,INDEX('SEC Appendix V4'!$B$5:$G$8,_xlfn.IFS(R63&lt;60,1,R63&lt;65,2,R63&lt;69,3,TRUE,4),MATCH(YEAR($R$27),'SEC Appendix V4'!$B$4:$G$4))*IF(F63&lt;=3000,F63,12000-(3*F63))),0)</f>
        <v>0</v>
      </c>
      <c r="T63" s="106">
        <f t="shared" si="3"/>
        <v>26</v>
      </c>
      <c r="U63" s="104" cm="1">
        <f t="array" ref="U63">IFERROR(IF(OR(G63&lt;0,G63&gt;4000,T63&lt;55),0,INDEX('SEC Appendix V4'!$B$5:$G$8,_xlfn.IFS(T63&lt;60,1,T63&lt;65,2,T63&lt;69,3,TRUE,4),MATCH(YEAR($R$27),'SEC Appendix V4'!$B$4:$G$4))*IF(G63&lt;=3000,G63,12000-(3*G63))),0)</f>
        <v>0</v>
      </c>
      <c r="V63" s="106">
        <f t="shared" si="4"/>
        <v>26</v>
      </c>
      <c r="W63" s="104" cm="1">
        <f t="array" ref="W63">IFERROR(IF(OR(H63&lt;0,H63&gt;4000,V63&lt;55),0,INDEX('SEC Appendix V4'!$B$5:$G$8,_xlfn.IFS(V63&lt;60,1,V63&lt;65,2,V63&lt;69,3,TRUE,4),MATCH(YEAR($R$27),'SEC Appendix V4'!$B$4:$G$4))*IF(H63&lt;=3000,H63,12000-(3*H63))),0)</f>
        <v>0</v>
      </c>
      <c r="X63" s="106">
        <f t="shared" si="5"/>
        <v>26</v>
      </c>
      <c r="Y63" s="104" cm="1">
        <f t="array" ref="Y63">IFERROR(IF(OR(I63&lt;0,I63&gt;4000,X63&lt;55),0,INDEX('SEC Appendix V4'!$B$5:$G$8,_xlfn.IFS(X63&lt;60,1,X63&lt;65,2,X63&lt;69,3,TRUE,4),MATCH(YEAR($R$27),'SEC Appendix V4'!$B$4:$G$4))*IF(I63&lt;=3000,I63,12000-(3*I63))),0)</f>
        <v>0</v>
      </c>
      <c r="Z63" s="106">
        <f t="shared" si="6"/>
        <v>26</v>
      </c>
      <c r="AA63" s="104" cm="1">
        <f t="array" ref="AA63">IFERROR(IF(OR(J63&lt;0,J63&gt;4000,Z63&lt;55),0,INDEX('SEC Appendix V4'!$B$5:$G$8,_xlfn.IFS(Z63&lt;60,1,Z63&lt;65,2,Z63&lt;69,3,TRUE,4),MATCH(YEAR($R$27),'SEC Appendix V4'!$B$4:$G$4))*IF(J63&lt;=3000,J63,12000-(3*J63))),0)</f>
        <v>0</v>
      </c>
      <c r="AB63" s="106">
        <f t="shared" si="7"/>
        <v>26</v>
      </c>
      <c r="AC63" s="104" cm="1">
        <f t="array" ref="AC63">IFERROR(IF(OR(K63&lt;0,K63&gt;4000,AB63&lt;55),0,INDEX('SEC Appendix V4'!$B$5:$G$8,_xlfn.IFS(AB63&lt;60,1,AB63&lt;65,2,AB63&lt;69,3,TRUE,4),MATCH(YEAR($R$27),'SEC Appendix V4'!$B$4:$G$4))*IF(K63&lt;=3000,K63,12000-(3*K63))),0)</f>
        <v>0</v>
      </c>
      <c r="AD63" s="106">
        <f t="shared" si="8"/>
        <v>26</v>
      </c>
      <c r="AE63" s="104" cm="1">
        <f t="array" ref="AE63">IFERROR(IF(OR(L63&lt;0,L63&gt;4000,AD63&lt;55),0,INDEX('SEC Appendix V4'!$B$5:$G$8,_xlfn.IFS(AD63&lt;60,1,AD63&lt;65,2,AD63&lt;69,3,TRUE,4),MATCH(YEAR($R$27),'SEC Appendix V4'!$B$4:$G$4))*IF(L63&lt;=3000,L63,12000-(3*L63))),0)</f>
        <v>0</v>
      </c>
      <c r="AF63" s="106">
        <f t="shared" si="9"/>
        <v>26</v>
      </c>
      <c r="AG63" s="104" cm="1">
        <f t="array" ref="AG63">IFERROR(IF(OR(M63&lt;0,M63&gt;4000,AF63&lt;55),0,INDEX('SEC Appendix V4'!$B$5:$G$8,_xlfn.IFS(AF63&lt;60,1,AF63&lt;65,2,AF63&lt;69,3,TRUE,4),MATCH(YEAR($R$27),'SEC Appendix V4'!$B$4:$G$4))*IF(M63&lt;=3000,M63,12000-(3*M63))),0)</f>
        <v>0</v>
      </c>
      <c r="AH63" s="106">
        <f t="shared" si="10"/>
        <v>26</v>
      </c>
      <c r="AI63" s="104" cm="1">
        <f t="array" ref="AI63">IFERROR(IF(OR(N63&lt;0,N63&gt;4000,AH63&lt;55),0,INDEX('SEC Appendix V4'!$B$5:$G$8,_xlfn.IFS(AH63&lt;60,1,AH63&lt;65,2,AH63&lt;69,3,TRUE,4),MATCH(YEAR($R$27),'SEC Appendix V4'!$B$4:$G$4))*IF(N63&lt;=3000,N63,12000-(3*N63))),0)</f>
        <v>0</v>
      </c>
      <c r="AJ63" s="106">
        <f t="shared" si="11"/>
        <v>26</v>
      </c>
      <c r="AK63" s="104" cm="1">
        <f t="array" ref="AK63">IFERROR(IF(OR(O63&lt;0,O63&gt;4000,AJ63&lt;55),0,INDEX('SEC Appendix V4'!$B$5:$G$8,_xlfn.IFS(AJ63&lt;60,1,AJ63&lt;65,2,AJ63&lt;69,3,TRUE,4),MATCH(YEAR($R$27),'SEC Appendix V4'!$B$4:$G$4))*IF(O63&lt;=3000,O63,12000-(3*O63))),0)</f>
        <v>0</v>
      </c>
      <c r="AL63" s="106">
        <f t="shared" si="12"/>
        <v>26</v>
      </c>
      <c r="AM63" s="104" cm="1">
        <f t="array" ref="AM63">IFERROR(IF(OR(P63&lt;0,P63&gt;4000,AL63&lt;55),0,INDEX('SEC Appendix V4'!$B$5:$G$8,_xlfn.IFS(AL63&lt;60,1,AL63&lt;65,2,AL63&lt;69,3,TRUE,4),MATCH(YEAR($R$27),'SEC Appendix V4'!$B$4:$G$4))*IF(P63&lt;=3000,P63,12000-(3*P63))),0)</f>
        <v>0</v>
      </c>
      <c r="AN63" s="106">
        <f t="shared" si="13"/>
        <v>26</v>
      </c>
      <c r="AO63" s="104" cm="1">
        <f t="array" ref="AO63">IFERROR(IF(OR(Q63&lt;0,Q63&gt;4000,AN63&lt;55),0,INDEX('SEC Appendix V4'!$B$5:$G$8,_xlfn.IFS(AN63&lt;60,1,AN63&lt;65,2,AN63&lt;69,3,TRUE,4),MATCH(YEAR($R$27),'SEC Appendix V4'!$B$4:$G$4))*IF(Q63&lt;=3000,Q63,12000-(3*Q63))),0)</f>
        <v>0</v>
      </c>
      <c r="AP63" s="79">
        <f t="shared" si="1"/>
        <v>0</v>
      </c>
    </row>
    <row r="64" spans="1:42" x14ac:dyDescent="0.35">
      <c r="A64" s="70">
        <v>35</v>
      </c>
      <c r="B64" s="57"/>
      <c r="C64" s="58"/>
      <c r="D64" s="59"/>
      <c r="E64" s="30" t="str">
        <f t="shared" si="14"/>
        <v>Jan-00</v>
      </c>
      <c r="F64" s="71"/>
      <c r="G64" s="71"/>
      <c r="H64" s="71"/>
      <c r="I64" s="71"/>
      <c r="J64" s="71"/>
      <c r="K64" s="71"/>
      <c r="L64" s="71"/>
      <c r="M64" s="71"/>
      <c r="N64" s="71"/>
      <c r="O64" s="71"/>
      <c r="P64" s="71"/>
      <c r="Q64" s="71"/>
      <c r="R64" s="50">
        <f t="shared" si="2"/>
        <v>26</v>
      </c>
      <c r="S64" s="104" cm="1">
        <f t="array" ref="S64">IFERROR(IF(OR(F64&lt;0,F64&gt;4000,R64&lt;55),0,INDEX('SEC Appendix V4'!$B$5:$G$8,_xlfn.IFS(R64&lt;60,1,R64&lt;65,2,R64&lt;69,3,TRUE,4),MATCH(YEAR($R$27),'SEC Appendix V4'!$B$4:$G$4))*IF(F64&lt;=3000,F64,12000-(3*F64))),0)</f>
        <v>0</v>
      </c>
      <c r="T64" s="106">
        <f t="shared" si="3"/>
        <v>26</v>
      </c>
      <c r="U64" s="104" cm="1">
        <f t="array" ref="U64">IFERROR(IF(OR(G64&lt;0,G64&gt;4000,T64&lt;55),0,INDEX('SEC Appendix V4'!$B$5:$G$8,_xlfn.IFS(T64&lt;60,1,T64&lt;65,2,T64&lt;69,3,TRUE,4),MATCH(YEAR($R$27),'SEC Appendix V4'!$B$4:$G$4))*IF(G64&lt;=3000,G64,12000-(3*G64))),0)</f>
        <v>0</v>
      </c>
      <c r="V64" s="106">
        <f t="shared" si="4"/>
        <v>26</v>
      </c>
      <c r="W64" s="104" cm="1">
        <f t="array" ref="W64">IFERROR(IF(OR(H64&lt;0,H64&gt;4000,V64&lt;55),0,INDEX('SEC Appendix V4'!$B$5:$G$8,_xlfn.IFS(V64&lt;60,1,V64&lt;65,2,V64&lt;69,3,TRUE,4),MATCH(YEAR($R$27),'SEC Appendix V4'!$B$4:$G$4))*IF(H64&lt;=3000,H64,12000-(3*H64))),0)</f>
        <v>0</v>
      </c>
      <c r="X64" s="106">
        <f t="shared" si="5"/>
        <v>26</v>
      </c>
      <c r="Y64" s="104" cm="1">
        <f t="array" ref="Y64">IFERROR(IF(OR(I64&lt;0,I64&gt;4000,X64&lt;55),0,INDEX('SEC Appendix V4'!$B$5:$G$8,_xlfn.IFS(X64&lt;60,1,X64&lt;65,2,X64&lt;69,3,TRUE,4),MATCH(YEAR($R$27),'SEC Appendix V4'!$B$4:$G$4))*IF(I64&lt;=3000,I64,12000-(3*I64))),0)</f>
        <v>0</v>
      </c>
      <c r="Z64" s="106">
        <f t="shared" si="6"/>
        <v>26</v>
      </c>
      <c r="AA64" s="104" cm="1">
        <f t="array" ref="AA64">IFERROR(IF(OR(J64&lt;0,J64&gt;4000,Z64&lt;55),0,INDEX('SEC Appendix V4'!$B$5:$G$8,_xlfn.IFS(Z64&lt;60,1,Z64&lt;65,2,Z64&lt;69,3,TRUE,4),MATCH(YEAR($R$27),'SEC Appendix V4'!$B$4:$G$4))*IF(J64&lt;=3000,J64,12000-(3*J64))),0)</f>
        <v>0</v>
      </c>
      <c r="AB64" s="106">
        <f t="shared" si="7"/>
        <v>26</v>
      </c>
      <c r="AC64" s="104" cm="1">
        <f t="array" ref="AC64">IFERROR(IF(OR(K64&lt;0,K64&gt;4000,AB64&lt;55),0,INDEX('SEC Appendix V4'!$B$5:$G$8,_xlfn.IFS(AB64&lt;60,1,AB64&lt;65,2,AB64&lt;69,3,TRUE,4),MATCH(YEAR($R$27),'SEC Appendix V4'!$B$4:$G$4))*IF(K64&lt;=3000,K64,12000-(3*K64))),0)</f>
        <v>0</v>
      </c>
      <c r="AD64" s="106">
        <f t="shared" si="8"/>
        <v>26</v>
      </c>
      <c r="AE64" s="104" cm="1">
        <f t="array" ref="AE64">IFERROR(IF(OR(L64&lt;0,L64&gt;4000,AD64&lt;55),0,INDEX('SEC Appendix V4'!$B$5:$G$8,_xlfn.IFS(AD64&lt;60,1,AD64&lt;65,2,AD64&lt;69,3,TRUE,4),MATCH(YEAR($R$27),'SEC Appendix V4'!$B$4:$G$4))*IF(L64&lt;=3000,L64,12000-(3*L64))),0)</f>
        <v>0</v>
      </c>
      <c r="AF64" s="106">
        <f t="shared" si="9"/>
        <v>26</v>
      </c>
      <c r="AG64" s="104" cm="1">
        <f t="array" ref="AG64">IFERROR(IF(OR(M64&lt;0,M64&gt;4000,AF64&lt;55),0,INDEX('SEC Appendix V4'!$B$5:$G$8,_xlfn.IFS(AF64&lt;60,1,AF64&lt;65,2,AF64&lt;69,3,TRUE,4),MATCH(YEAR($R$27),'SEC Appendix V4'!$B$4:$G$4))*IF(M64&lt;=3000,M64,12000-(3*M64))),0)</f>
        <v>0</v>
      </c>
      <c r="AH64" s="106">
        <f t="shared" si="10"/>
        <v>26</v>
      </c>
      <c r="AI64" s="104" cm="1">
        <f t="array" ref="AI64">IFERROR(IF(OR(N64&lt;0,N64&gt;4000,AH64&lt;55),0,INDEX('SEC Appendix V4'!$B$5:$G$8,_xlfn.IFS(AH64&lt;60,1,AH64&lt;65,2,AH64&lt;69,3,TRUE,4),MATCH(YEAR($R$27),'SEC Appendix V4'!$B$4:$G$4))*IF(N64&lt;=3000,N64,12000-(3*N64))),0)</f>
        <v>0</v>
      </c>
      <c r="AJ64" s="106">
        <f t="shared" si="11"/>
        <v>26</v>
      </c>
      <c r="AK64" s="104" cm="1">
        <f t="array" ref="AK64">IFERROR(IF(OR(O64&lt;0,O64&gt;4000,AJ64&lt;55),0,INDEX('SEC Appendix V4'!$B$5:$G$8,_xlfn.IFS(AJ64&lt;60,1,AJ64&lt;65,2,AJ64&lt;69,3,TRUE,4),MATCH(YEAR($R$27),'SEC Appendix V4'!$B$4:$G$4))*IF(O64&lt;=3000,O64,12000-(3*O64))),0)</f>
        <v>0</v>
      </c>
      <c r="AL64" s="106">
        <f t="shared" si="12"/>
        <v>26</v>
      </c>
      <c r="AM64" s="104" cm="1">
        <f t="array" ref="AM64">IFERROR(IF(OR(P64&lt;0,P64&gt;4000,AL64&lt;55),0,INDEX('SEC Appendix V4'!$B$5:$G$8,_xlfn.IFS(AL64&lt;60,1,AL64&lt;65,2,AL64&lt;69,3,TRUE,4),MATCH(YEAR($R$27),'SEC Appendix V4'!$B$4:$G$4))*IF(P64&lt;=3000,P64,12000-(3*P64))),0)</f>
        <v>0</v>
      </c>
      <c r="AN64" s="106">
        <f t="shared" si="13"/>
        <v>26</v>
      </c>
      <c r="AO64" s="104" cm="1">
        <f t="array" ref="AO64">IFERROR(IF(OR(Q64&lt;0,Q64&gt;4000,AN64&lt;55),0,INDEX('SEC Appendix V4'!$B$5:$G$8,_xlfn.IFS(AN64&lt;60,1,AN64&lt;65,2,AN64&lt;69,3,TRUE,4),MATCH(YEAR($R$27),'SEC Appendix V4'!$B$4:$G$4))*IF(Q64&lt;=3000,Q64,12000-(3*Q64))),0)</f>
        <v>0</v>
      </c>
      <c r="AP64" s="79">
        <f t="shared" si="1"/>
        <v>0</v>
      </c>
    </row>
    <row r="65" spans="1:42" x14ac:dyDescent="0.35">
      <c r="A65" s="70">
        <v>36</v>
      </c>
      <c r="B65" s="58"/>
      <c r="C65" s="58"/>
      <c r="D65" s="59"/>
      <c r="E65" s="30" t="str">
        <f t="shared" si="14"/>
        <v>Jan-00</v>
      </c>
      <c r="F65" s="71"/>
      <c r="G65" s="71"/>
      <c r="H65" s="71"/>
      <c r="I65" s="71"/>
      <c r="J65" s="71"/>
      <c r="K65" s="71"/>
      <c r="L65" s="71"/>
      <c r="M65" s="71"/>
      <c r="N65" s="71"/>
      <c r="O65" s="71"/>
      <c r="P65" s="71"/>
      <c r="Q65" s="71"/>
      <c r="R65" s="50">
        <f t="shared" si="2"/>
        <v>26</v>
      </c>
      <c r="S65" s="104" cm="1">
        <f t="array" ref="S65">IFERROR(IF(OR(F65&lt;0,F65&gt;4000,R65&lt;55),0,INDEX('SEC Appendix V4'!$B$5:$G$8,_xlfn.IFS(R65&lt;60,1,R65&lt;65,2,R65&lt;69,3,TRUE,4),MATCH(YEAR($R$27),'SEC Appendix V4'!$B$4:$G$4))*IF(F65&lt;=3000,F65,12000-(3*F65))),0)</f>
        <v>0</v>
      </c>
      <c r="T65" s="106">
        <f t="shared" si="3"/>
        <v>26</v>
      </c>
      <c r="U65" s="104" cm="1">
        <f t="array" ref="U65">IFERROR(IF(OR(G65&lt;0,G65&gt;4000,T65&lt;55),0,INDEX('SEC Appendix V4'!$B$5:$G$8,_xlfn.IFS(T65&lt;60,1,T65&lt;65,2,T65&lt;69,3,TRUE,4),MATCH(YEAR($R$27),'SEC Appendix V4'!$B$4:$G$4))*IF(G65&lt;=3000,G65,12000-(3*G65))),0)</f>
        <v>0</v>
      </c>
      <c r="V65" s="106">
        <f t="shared" si="4"/>
        <v>26</v>
      </c>
      <c r="W65" s="104" cm="1">
        <f t="array" ref="W65">IFERROR(IF(OR(H65&lt;0,H65&gt;4000,V65&lt;55),0,INDEX('SEC Appendix V4'!$B$5:$G$8,_xlfn.IFS(V65&lt;60,1,V65&lt;65,2,V65&lt;69,3,TRUE,4),MATCH(YEAR($R$27),'SEC Appendix V4'!$B$4:$G$4))*IF(H65&lt;=3000,H65,12000-(3*H65))),0)</f>
        <v>0</v>
      </c>
      <c r="X65" s="106">
        <f t="shared" si="5"/>
        <v>26</v>
      </c>
      <c r="Y65" s="104" cm="1">
        <f t="array" ref="Y65">IFERROR(IF(OR(I65&lt;0,I65&gt;4000,X65&lt;55),0,INDEX('SEC Appendix V4'!$B$5:$G$8,_xlfn.IFS(X65&lt;60,1,X65&lt;65,2,X65&lt;69,3,TRUE,4),MATCH(YEAR($R$27),'SEC Appendix V4'!$B$4:$G$4))*IF(I65&lt;=3000,I65,12000-(3*I65))),0)</f>
        <v>0</v>
      </c>
      <c r="Z65" s="106">
        <f t="shared" si="6"/>
        <v>26</v>
      </c>
      <c r="AA65" s="104" cm="1">
        <f t="array" ref="AA65">IFERROR(IF(OR(J65&lt;0,J65&gt;4000,Z65&lt;55),0,INDEX('SEC Appendix V4'!$B$5:$G$8,_xlfn.IFS(Z65&lt;60,1,Z65&lt;65,2,Z65&lt;69,3,TRUE,4),MATCH(YEAR($R$27),'SEC Appendix V4'!$B$4:$G$4))*IF(J65&lt;=3000,J65,12000-(3*J65))),0)</f>
        <v>0</v>
      </c>
      <c r="AB65" s="106">
        <f t="shared" si="7"/>
        <v>26</v>
      </c>
      <c r="AC65" s="104" cm="1">
        <f t="array" ref="AC65">IFERROR(IF(OR(K65&lt;0,K65&gt;4000,AB65&lt;55),0,INDEX('SEC Appendix V4'!$B$5:$G$8,_xlfn.IFS(AB65&lt;60,1,AB65&lt;65,2,AB65&lt;69,3,TRUE,4),MATCH(YEAR($R$27),'SEC Appendix V4'!$B$4:$G$4))*IF(K65&lt;=3000,K65,12000-(3*K65))),0)</f>
        <v>0</v>
      </c>
      <c r="AD65" s="106">
        <f t="shared" si="8"/>
        <v>26</v>
      </c>
      <c r="AE65" s="104" cm="1">
        <f t="array" ref="AE65">IFERROR(IF(OR(L65&lt;0,L65&gt;4000,AD65&lt;55),0,INDEX('SEC Appendix V4'!$B$5:$G$8,_xlfn.IFS(AD65&lt;60,1,AD65&lt;65,2,AD65&lt;69,3,TRUE,4),MATCH(YEAR($R$27),'SEC Appendix V4'!$B$4:$G$4))*IF(L65&lt;=3000,L65,12000-(3*L65))),0)</f>
        <v>0</v>
      </c>
      <c r="AF65" s="106">
        <f t="shared" si="9"/>
        <v>26</v>
      </c>
      <c r="AG65" s="104" cm="1">
        <f t="array" ref="AG65">IFERROR(IF(OR(M65&lt;0,M65&gt;4000,AF65&lt;55),0,INDEX('SEC Appendix V4'!$B$5:$G$8,_xlfn.IFS(AF65&lt;60,1,AF65&lt;65,2,AF65&lt;69,3,TRUE,4),MATCH(YEAR($R$27),'SEC Appendix V4'!$B$4:$G$4))*IF(M65&lt;=3000,M65,12000-(3*M65))),0)</f>
        <v>0</v>
      </c>
      <c r="AH65" s="106">
        <f t="shared" si="10"/>
        <v>26</v>
      </c>
      <c r="AI65" s="104" cm="1">
        <f t="array" ref="AI65">IFERROR(IF(OR(N65&lt;0,N65&gt;4000,AH65&lt;55),0,INDEX('SEC Appendix V4'!$B$5:$G$8,_xlfn.IFS(AH65&lt;60,1,AH65&lt;65,2,AH65&lt;69,3,TRUE,4),MATCH(YEAR($R$27),'SEC Appendix V4'!$B$4:$G$4))*IF(N65&lt;=3000,N65,12000-(3*N65))),0)</f>
        <v>0</v>
      </c>
      <c r="AJ65" s="106">
        <f t="shared" si="11"/>
        <v>26</v>
      </c>
      <c r="AK65" s="104" cm="1">
        <f t="array" ref="AK65">IFERROR(IF(OR(O65&lt;0,O65&gt;4000,AJ65&lt;55),0,INDEX('SEC Appendix V4'!$B$5:$G$8,_xlfn.IFS(AJ65&lt;60,1,AJ65&lt;65,2,AJ65&lt;69,3,TRUE,4),MATCH(YEAR($R$27),'SEC Appendix V4'!$B$4:$G$4))*IF(O65&lt;=3000,O65,12000-(3*O65))),0)</f>
        <v>0</v>
      </c>
      <c r="AL65" s="106">
        <f t="shared" si="12"/>
        <v>26</v>
      </c>
      <c r="AM65" s="104" cm="1">
        <f t="array" ref="AM65">IFERROR(IF(OR(P65&lt;0,P65&gt;4000,AL65&lt;55),0,INDEX('SEC Appendix V4'!$B$5:$G$8,_xlfn.IFS(AL65&lt;60,1,AL65&lt;65,2,AL65&lt;69,3,TRUE,4),MATCH(YEAR($R$27),'SEC Appendix V4'!$B$4:$G$4))*IF(P65&lt;=3000,P65,12000-(3*P65))),0)</f>
        <v>0</v>
      </c>
      <c r="AN65" s="106">
        <f t="shared" si="13"/>
        <v>26</v>
      </c>
      <c r="AO65" s="104" cm="1">
        <f t="array" ref="AO65">IFERROR(IF(OR(Q65&lt;0,Q65&gt;4000,AN65&lt;55),0,INDEX('SEC Appendix V4'!$B$5:$G$8,_xlfn.IFS(AN65&lt;60,1,AN65&lt;65,2,AN65&lt;69,3,TRUE,4),MATCH(YEAR($R$27),'SEC Appendix V4'!$B$4:$G$4))*IF(Q65&lt;=3000,Q65,12000-(3*Q65))),0)</f>
        <v>0</v>
      </c>
      <c r="AP65" s="79">
        <f t="shared" si="1"/>
        <v>0</v>
      </c>
    </row>
    <row r="66" spans="1:42" x14ac:dyDescent="0.35">
      <c r="A66" s="70">
        <v>37</v>
      </c>
      <c r="B66" s="57"/>
      <c r="C66" s="58"/>
      <c r="D66" s="59"/>
      <c r="E66" s="30" t="str">
        <f t="shared" si="14"/>
        <v>Jan-00</v>
      </c>
      <c r="F66" s="71"/>
      <c r="G66" s="71"/>
      <c r="H66" s="71"/>
      <c r="I66" s="71"/>
      <c r="J66" s="71"/>
      <c r="K66" s="71"/>
      <c r="L66" s="71"/>
      <c r="M66" s="71"/>
      <c r="N66" s="71"/>
      <c r="O66" s="71"/>
      <c r="P66" s="71"/>
      <c r="Q66" s="71"/>
      <c r="R66" s="50">
        <f t="shared" si="2"/>
        <v>26</v>
      </c>
      <c r="S66" s="104" cm="1">
        <f t="array" ref="S66">IFERROR(IF(OR(F66&lt;0,F66&gt;4000,R66&lt;55),0,INDEX('SEC Appendix V4'!$B$5:$G$8,_xlfn.IFS(R66&lt;60,1,R66&lt;65,2,R66&lt;69,3,TRUE,4),MATCH(YEAR($R$27),'SEC Appendix V4'!$B$4:$G$4))*IF(F66&lt;=3000,F66,12000-(3*F66))),0)</f>
        <v>0</v>
      </c>
      <c r="T66" s="106">
        <f t="shared" si="3"/>
        <v>26</v>
      </c>
      <c r="U66" s="104" cm="1">
        <f t="array" ref="U66">IFERROR(IF(OR(G66&lt;0,G66&gt;4000,T66&lt;55),0,INDEX('SEC Appendix V4'!$B$5:$G$8,_xlfn.IFS(T66&lt;60,1,T66&lt;65,2,T66&lt;69,3,TRUE,4),MATCH(YEAR($R$27),'SEC Appendix V4'!$B$4:$G$4))*IF(G66&lt;=3000,G66,12000-(3*G66))),0)</f>
        <v>0</v>
      </c>
      <c r="V66" s="106">
        <f t="shared" si="4"/>
        <v>26</v>
      </c>
      <c r="W66" s="104" cm="1">
        <f t="array" ref="W66">IFERROR(IF(OR(H66&lt;0,H66&gt;4000,V66&lt;55),0,INDEX('SEC Appendix V4'!$B$5:$G$8,_xlfn.IFS(V66&lt;60,1,V66&lt;65,2,V66&lt;69,3,TRUE,4),MATCH(YEAR($R$27),'SEC Appendix V4'!$B$4:$G$4))*IF(H66&lt;=3000,H66,12000-(3*H66))),0)</f>
        <v>0</v>
      </c>
      <c r="X66" s="106">
        <f t="shared" si="5"/>
        <v>26</v>
      </c>
      <c r="Y66" s="104" cm="1">
        <f t="array" ref="Y66">IFERROR(IF(OR(I66&lt;0,I66&gt;4000,X66&lt;55),0,INDEX('SEC Appendix V4'!$B$5:$G$8,_xlfn.IFS(X66&lt;60,1,X66&lt;65,2,X66&lt;69,3,TRUE,4),MATCH(YEAR($R$27),'SEC Appendix V4'!$B$4:$G$4))*IF(I66&lt;=3000,I66,12000-(3*I66))),0)</f>
        <v>0</v>
      </c>
      <c r="Z66" s="106">
        <f t="shared" si="6"/>
        <v>26</v>
      </c>
      <c r="AA66" s="104" cm="1">
        <f t="array" ref="AA66">IFERROR(IF(OR(J66&lt;0,J66&gt;4000,Z66&lt;55),0,INDEX('SEC Appendix V4'!$B$5:$G$8,_xlfn.IFS(Z66&lt;60,1,Z66&lt;65,2,Z66&lt;69,3,TRUE,4),MATCH(YEAR($R$27),'SEC Appendix V4'!$B$4:$G$4))*IF(J66&lt;=3000,J66,12000-(3*J66))),0)</f>
        <v>0</v>
      </c>
      <c r="AB66" s="106">
        <f t="shared" si="7"/>
        <v>26</v>
      </c>
      <c r="AC66" s="104" cm="1">
        <f t="array" ref="AC66">IFERROR(IF(OR(K66&lt;0,K66&gt;4000,AB66&lt;55),0,INDEX('SEC Appendix V4'!$B$5:$G$8,_xlfn.IFS(AB66&lt;60,1,AB66&lt;65,2,AB66&lt;69,3,TRUE,4),MATCH(YEAR($R$27),'SEC Appendix V4'!$B$4:$G$4))*IF(K66&lt;=3000,K66,12000-(3*K66))),0)</f>
        <v>0</v>
      </c>
      <c r="AD66" s="106">
        <f t="shared" si="8"/>
        <v>26</v>
      </c>
      <c r="AE66" s="104" cm="1">
        <f t="array" ref="AE66">IFERROR(IF(OR(L66&lt;0,L66&gt;4000,AD66&lt;55),0,INDEX('SEC Appendix V4'!$B$5:$G$8,_xlfn.IFS(AD66&lt;60,1,AD66&lt;65,2,AD66&lt;69,3,TRUE,4),MATCH(YEAR($R$27),'SEC Appendix V4'!$B$4:$G$4))*IF(L66&lt;=3000,L66,12000-(3*L66))),0)</f>
        <v>0</v>
      </c>
      <c r="AF66" s="106">
        <f t="shared" si="9"/>
        <v>26</v>
      </c>
      <c r="AG66" s="104" cm="1">
        <f t="array" ref="AG66">IFERROR(IF(OR(M66&lt;0,M66&gt;4000,AF66&lt;55),0,INDEX('SEC Appendix V4'!$B$5:$G$8,_xlfn.IFS(AF66&lt;60,1,AF66&lt;65,2,AF66&lt;69,3,TRUE,4),MATCH(YEAR($R$27),'SEC Appendix V4'!$B$4:$G$4))*IF(M66&lt;=3000,M66,12000-(3*M66))),0)</f>
        <v>0</v>
      </c>
      <c r="AH66" s="106">
        <f t="shared" si="10"/>
        <v>26</v>
      </c>
      <c r="AI66" s="104" cm="1">
        <f t="array" ref="AI66">IFERROR(IF(OR(N66&lt;0,N66&gt;4000,AH66&lt;55),0,INDEX('SEC Appendix V4'!$B$5:$G$8,_xlfn.IFS(AH66&lt;60,1,AH66&lt;65,2,AH66&lt;69,3,TRUE,4),MATCH(YEAR($R$27),'SEC Appendix V4'!$B$4:$G$4))*IF(N66&lt;=3000,N66,12000-(3*N66))),0)</f>
        <v>0</v>
      </c>
      <c r="AJ66" s="106">
        <f t="shared" si="11"/>
        <v>26</v>
      </c>
      <c r="AK66" s="104" cm="1">
        <f t="array" ref="AK66">IFERROR(IF(OR(O66&lt;0,O66&gt;4000,AJ66&lt;55),0,INDEX('SEC Appendix V4'!$B$5:$G$8,_xlfn.IFS(AJ66&lt;60,1,AJ66&lt;65,2,AJ66&lt;69,3,TRUE,4),MATCH(YEAR($R$27),'SEC Appendix V4'!$B$4:$G$4))*IF(O66&lt;=3000,O66,12000-(3*O66))),0)</f>
        <v>0</v>
      </c>
      <c r="AL66" s="106">
        <f t="shared" si="12"/>
        <v>26</v>
      </c>
      <c r="AM66" s="104" cm="1">
        <f t="array" ref="AM66">IFERROR(IF(OR(P66&lt;0,P66&gt;4000,AL66&lt;55),0,INDEX('SEC Appendix V4'!$B$5:$G$8,_xlfn.IFS(AL66&lt;60,1,AL66&lt;65,2,AL66&lt;69,3,TRUE,4),MATCH(YEAR($R$27),'SEC Appendix V4'!$B$4:$G$4))*IF(P66&lt;=3000,P66,12000-(3*P66))),0)</f>
        <v>0</v>
      </c>
      <c r="AN66" s="106">
        <f t="shared" si="13"/>
        <v>26</v>
      </c>
      <c r="AO66" s="104" cm="1">
        <f t="array" ref="AO66">IFERROR(IF(OR(Q66&lt;0,Q66&gt;4000,AN66&lt;55),0,INDEX('SEC Appendix V4'!$B$5:$G$8,_xlfn.IFS(AN66&lt;60,1,AN66&lt;65,2,AN66&lt;69,3,TRUE,4),MATCH(YEAR($R$27),'SEC Appendix V4'!$B$4:$G$4))*IF(Q66&lt;=3000,Q66,12000-(3*Q66))),0)</f>
        <v>0</v>
      </c>
      <c r="AP66" s="79">
        <f t="shared" si="1"/>
        <v>0</v>
      </c>
    </row>
    <row r="67" spans="1:42" x14ac:dyDescent="0.35">
      <c r="A67" s="70">
        <v>38</v>
      </c>
      <c r="B67" s="57"/>
      <c r="C67" s="58"/>
      <c r="D67" s="59"/>
      <c r="E67" s="30" t="str">
        <f t="shared" si="14"/>
        <v>Jan-00</v>
      </c>
      <c r="F67" s="71"/>
      <c r="G67" s="71"/>
      <c r="H67" s="71"/>
      <c r="I67" s="71"/>
      <c r="J67" s="71"/>
      <c r="K67" s="71"/>
      <c r="L67" s="71"/>
      <c r="M67" s="71"/>
      <c r="N67" s="71"/>
      <c r="O67" s="71"/>
      <c r="P67" s="71"/>
      <c r="Q67" s="71"/>
      <c r="R67" s="50">
        <f t="shared" si="2"/>
        <v>26</v>
      </c>
      <c r="S67" s="104" cm="1">
        <f t="array" ref="S67">IFERROR(IF(OR(F67&lt;0,F67&gt;4000,R67&lt;55),0,INDEX('SEC Appendix V4'!$B$5:$G$8,_xlfn.IFS(R67&lt;60,1,R67&lt;65,2,R67&lt;69,3,TRUE,4),MATCH(YEAR($R$27),'SEC Appendix V4'!$B$4:$G$4))*IF(F67&lt;=3000,F67,12000-(3*F67))),0)</f>
        <v>0</v>
      </c>
      <c r="T67" s="106">
        <f t="shared" si="3"/>
        <v>26</v>
      </c>
      <c r="U67" s="104" cm="1">
        <f t="array" ref="U67">IFERROR(IF(OR(G67&lt;0,G67&gt;4000,T67&lt;55),0,INDEX('SEC Appendix V4'!$B$5:$G$8,_xlfn.IFS(T67&lt;60,1,T67&lt;65,2,T67&lt;69,3,TRUE,4),MATCH(YEAR($R$27),'SEC Appendix V4'!$B$4:$G$4))*IF(G67&lt;=3000,G67,12000-(3*G67))),0)</f>
        <v>0</v>
      </c>
      <c r="V67" s="106">
        <f t="shared" si="4"/>
        <v>26</v>
      </c>
      <c r="W67" s="104" cm="1">
        <f t="array" ref="W67">IFERROR(IF(OR(H67&lt;0,H67&gt;4000,V67&lt;55),0,INDEX('SEC Appendix V4'!$B$5:$G$8,_xlfn.IFS(V67&lt;60,1,V67&lt;65,2,V67&lt;69,3,TRUE,4),MATCH(YEAR($R$27),'SEC Appendix V4'!$B$4:$G$4))*IF(H67&lt;=3000,H67,12000-(3*H67))),0)</f>
        <v>0</v>
      </c>
      <c r="X67" s="106">
        <f t="shared" si="5"/>
        <v>26</v>
      </c>
      <c r="Y67" s="104" cm="1">
        <f t="array" ref="Y67">IFERROR(IF(OR(I67&lt;0,I67&gt;4000,X67&lt;55),0,INDEX('SEC Appendix V4'!$B$5:$G$8,_xlfn.IFS(X67&lt;60,1,X67&lt;65,2,X67&lt;69,3,TRUE,4),MATCH(YEAR($R$27),'SEC Appendix V4'!$B$4:$G$4))*IF(I67&lt;=3000,I67,12000-(3*I67))),0)</f>
        <v>0</v>
      </c>
      <c r="Z67" s="106">
        <f t="shared" si="6"/>
        <v>26</v>
      </c>
      <c r="AA67" s="104" cm="1">
        <f t="array" ref="AA67">IFERROR(IF(OR(J67&lt;0,J67&gt;4000,Z67&lt;55),0,INDEX('SEC Appendix V4'!$B$5:$G$8,_xlfn.IFS(Z67&lt;60,1,Z67&lt;65,2,Z67&lt;69,3,TRUE,4),MATCH(YEAR($R$27),'SEC Appendix V4'!$B$4:$G$4))*IF(J67&lt;=3000,J67,12000-(3*J67))),0)</f>
        <v>0</v>
      </c>
      <c r="AB67" s="106">
        <f t="shared" si="7"/>
        <v>26</v>
      </c>
      <c r="AC67" s="104" cm="1">
        <f t="array" ref="AC67">IFERROR(IF(OR(K67&lt;0,K67&gt;4000,AB67&lt;55),0,INDEX('SEC Appendix V4'!$B$5:$G$8,_xlfn.IFS(AB67&lt;60,1,AB67&lt;65,2,AB67&lt;69,3,TRUE,4),MATCH(YEAR($R$27),'SEC Appendix V4'!$B$4:$G$4))*IF(K67&lt;=3000,K67,12000-(3*K67))),0)</f>
        <v>0</v>
      </c>
      <c r="AD67" s="106">
        <f t="shared" si="8"/>
        <v>26</v>
      </c>
      <c r="AE67" s="104" cm="1">
        <f t="array" ref="AE67">IFERROR(IF(OR(L67&lt;0,L67&gt;4000,AD67&lt;55),0,INDEX('SEC Appendix V4'!$B$5:$G$8,_xlfn.IFS(AD67&lt;60,1,AD67&lt;65,2,AD67&lt;69,3,TRUE,4),MATCH(YEAR($R$27),'SEC Appendix V4'!$B$4:$G$4))*IF(L67&lt;=3000,L67,12000-(3*L67))),0)</f>
        <v>0</v>
      </c>
      <c r="AF67" s="106">
        <f t="shared" si="9"/>
        <v>26</v>
      </c>
      <c r="AG67" s="104" cm="1">
        <f t="array" ref="AG67">IFERROR(IF(OR(M67&lt;0,M67&gt;4000,AF67&lt;55),0,INDEX('SEC Appendix V4'!$B$5:$G$8,_xlfn.IFS(AF67&lt;60,1,AF67&lt;65,2,AF67&lt;69,3,TRUE,4),MATCH(YEAR($R$27),'SEC Appendix V4'!$B$4:$G$4))*IF(M67&lt;=3000,M67,12000-(3*M67))),0)</f>
        <v>0</v>
      </c>
      <c r="AH67" s="106">
        <f t="shared" si="10"/>
        <v>26</v>
      </c>
      <c r="AI67" s="104" cm="1">
        <f t="array" ref="AI67">IFERROR(IF(OR(N67&lt;0,N67&gt;4000,AH67&lt;55),0,INDEX('SEC Appendix V4'!$B$5:$G$8,_xlfn.IFS(AH67&lt;60,1,AH67&lt;65,2,AH67&lt;69,3,TRUE,4),MATCH(YEAR($R$27),'SEC Appendix V4'!$B$4:$G$4))*IF(N67&lt;=3000,N67,12000-(3*N67))),0)</f>
        <v>0</v>
      </c>
      <c r="AJ67" s="106">
        <f t="shared" si="11"/>
        <v>26</v>
      </c>
      <c r="AK67" s="104" cm="1">
        <f t="array" ref="AK67">IFERROR(IF(OR(O67&lt;0,O67&gt;4000,AJ67&lt;55),0,INDEX('SEC Appendix V4'!$B$5:$G$8,_xlfn.IFS(AJ67&lt;60,1,AJ67&lt;65,2,AJ67&lt;69,3,TRUE,4),MATCH(YEAR($R$27),'SEC Appendix V4'!$B$4:$G$4))*IF(O67&lt;=3000,O67,12000-(3*O67))),0)</f>
        <v>0</v>
      </c>
      <c r="AL67" s="106">
        <f t="shared" si="12"/>
        <v>26</v>
      </c>
      <c r="AM67" s="104" cm="1">
        <f t="array" ref="AM67">IFERROR(IF(OR(P67&lt;0,P67&gt;4000,AL67&lt;55),0,INDEX('SEC Appendix V4'!$B$5:$G$8,_xlfn.IFS(AL67&lt;60,1,AL67&lt;65,2,AL67&lt;69,3,TRUE,4),MATCH(YEAR($R$27),'SEC Appendix V4'!$B$4:$G$4))*IF(P67&lt;=3000,P67,12000-(3*P67))),0)</f>
        <v>0</v>
      </c>
      <c r="AN67" s="106">
        <f t="shared" si="13"/>
        <v>26</v>
      </c>
      <c r="AO67" s="104" cm="1">
        <f t="array" ref="AO67">IFERROR(IF(OR(Q67&lt;0,Q67&gt;4000,AN67&lt;55),0,INDEX('SEC Appendix V4'!$B$5:$G$8,_xlfn.IFS(AN67&lt;60,1,AN67&lt;65,2,AN67&lt;69,3,TRUE,4),MATCH(YEAR($R$27),'SEC Appendix V4'!$B$4:$G$4))*IF(Q67&lt;=3000,Q67,12000-(3*Q67))),0)</f>
        <v>0</v>
      </c>
      <c r="AP67" s="79">
        <f t="shared" si="1"/>
        <v>0</v>
      </c>
    </row>
    <row r="68" spans="1:42" x14ac:dyDescent="0.35">
      <c r="A68" s="70">
        <v>39</v>
      </c>
      <c r="B68" s="58"/>
      <c r="C68" s="58"/>
      <c r="D68" s="59"/>
      <c r="E68" s="30" t="str">
        <f t="shared" si="14"/>
        <v>Jan-00</v>
      </c>
      <c r="F68" s="71"/>
      <c r="G68" s="71"/>
      <c r="H68" s="71"/>
      <c r="I68" s="71"/>
      <c r="J68" s="71"/>
      <c r="K68" s="71"/>
      <c r="L68" s="71"/>
      <c r="M68" s="71"/>
      <c r="N68" s="71"/>
      <c r="O68" s="71"/>
      <c r="P68" s="71"/>
      <c r="Q68" s="71"/>
      <c r="R68" s="50">
        <f t="shared" si="2"/>
        <v>26</v>
      </c>
      <c r="S68" s="104" cm="1">
        <f t="array" ref="S68">IFERROR(IF(OR(F68&lt;0,F68&gt;4000,R68&lt;55),0,INDEX('SEC Appendix V4'!$B$5:$G$8,_xlfn.IFS(R68&lt;60,1,R68&lt;65,2,R68&lt;69,3,TRUE,4),MATCH(YEAR($R$27),'SEC Appendix V4'!$B$4:$G$4))*IF(F68&lt;=3000,F68,12000-(3*F68))),0)</f>
        <v>0</v>
      </c>
      <c r="T68" s="106">
        <f t="shared" si="3"/>
        <v>26</v>
      </c>
      <c r="U68" s="104" cm="1">
        <f t="array" ref="U68">IFERROR(IF(OR(G68&lt;0,G68&gt;4000,T68&lt;55),0,INDEX('SEC Appendix V4'!$B$5:$G$8,_xlfn.IFS(T68&lt;60,1,T68&lt;65,2,T68&lt;69,3,TRUE,4),MATCH(YEAR($R$27),'SEC Appendix V4'!$B$4:$G$4))*IF(G68&lt;=3000,G68,12000-(3*G68))),0)</f>
        <v>0</v>
      </c>
      <c r="V68" s="106">
        <f t="shared" si="4"/>
        <v>26</v>
      </c>
      <c r="W68" s="104" cm="1">
        <f t="array" ref="W68">IFERROR(IF(OR(H68&lt;0,H68&gt;4000,V68&lt;55),0,INDEX('SEC Appendix V4'!$B$5:$G$8,_xlfn.IFS(V68&lt;60,1,V68&lt;65,2,V68&lt;69,3,TRUE,4),MATCH(YEAR($R$27),'SEC Appendix V4'!$B$4:$G$4))*IF(H68&lt;=3000,H68,12000-(3*H68))),0)</f>
        <v>0</v>
      </c>
      <c r="X68" s="106">
        <f t="shared" si="5"/>
        <v>26</v>
      </c>
      <c r="Y68" s="104" cm="1">
        <f t="array" ref="Y68">IFERROR(IF(OR(I68&lt;0,I68&gt;4000,X68&lt;55),0,INDEX('SEC Appendix V4'!$B$5:$G$8,_xlfn.IFS(X68&lt;60,1,X68&lt;65,2,X68&lt;69,3,TRUE,4),MATCH(YEAR($R$27),'SEC Appendix V4'!$B$4:$G$4))*IF(I68&lt;=3000,I68,12000-(3*I68))),0)</f>
        <v>0</v>
      </c>
      <c r="Z68" s="106">
        <f t="shared" si="6"/>
        <v>26</v>
      </c>
      <c r="AA68" s="104" cm="1">
        <f t="array" ref="AA68">IFERROR(IF(OR(J68&lt;0,J68&gt;4000,Z68&lt;55),0,INDEX('SEC Appendix V4'!$B$5:$G$8,_xlfn.IFS(Z68&lt;60,1,Z68&lt;65,2,Z68&lt;69,3,TRUE,4),MATCH(YEAR($R$27),'SEC Appendix V4'!$B$4:$G$4))*IF(J68&lt;=3000,J68,12000-(3*J68))),0)</f>
        <v>0</v>
      </c>
      <c r="AB68" s="106">
        <f t="shared" si="7"/>
        <v>26</v>
      </c>
      <c r="AC68" s="104" cm="1">
        <f t="array" ref="AC68">IFERROR(IF(OR(K68&lt;0,K68&gt;4000,AB68&lt;55),0,INDEX('SEC Appendix V4'!$B$5:$G$8,_xlfn.IFS(AB68&lt;60,1,AB68&lt;65,2,AB68&lt;69,3,TRUE,4),MATCH(YEAR($R$27),'SEC Appendix V4'!$B$4:$G$4))*IF(K68&lt;=3000,K68,12000-(3*K68))),0)</f>
        <v>0</v>
      </c>
      <c r="AD68" s="106">
        <f t="shared" si="8"/>
        <v>26</v>
      </c>
      <c r="AE68" s="104" cm="1">
        <f t="array" ref="AE68">IFERROR(IF(OR(L68&lt;0,L68&gt;4000,AD68&lt;55),0,INDEX('SEC Appendix V4'!$B$5:$G$8,_xlfn.IFS(AD68&lt;60,1,AD68&lt;65,2,AD68&lt;69,3,TRUE,4),MATCH(YEAR($R$27),'SEC Appendix V4'!$B$4:$G$4))*IF(L68&lt;=3000,L68,12000-(3*L68))),0)</f>
        <v>0</v>
      </c>
      <c r="AF68" s="106">
        <f t="shared" si="9"/>
        <v>26</v>
      </c>
      <c r="AG68" s="104" cm="1">
        <f t="array" ref="AG68">IFERROR(IF(OR(M68&lt;0,M68&gt;4000,AF68&lt;55),0,INDEX('SEC Appendix V4'!$B$5:$G$8,_xlfn.IFS(AF68&lt;60,1,AF68&lt;65,2,AF68&lt;69,3,TRUE,4),MATCH(YEAR($R$27),'SEC Appendix V4'!$B$4:$G$4))*IF(M68&lt;=3000,M68,12000-(3*M68))),0)</f>
        <v>0</v>
      </c>
      <c r="AH68" s="106">
        <f t="shared" si="10"/>
        <v>26</v>
      </c>
      <c r="AI68" s="104" cm="1">
        <f t="array" ref="AI68">IFERROR(IF(OR(N68&lt;0,N68&gt;4000,AH68&lt;55),0,INDEX('SEC Appendix V4'!$B$5:$G$8,_xlfn.IFS(AH68&lt;60,1,AH68&lt;65,2,AH68&lt;69,3,TRUE,4),MATCH(YEAR($R$27),'SEC Appendix V4'!$B$4:$G$4))*IF(N68&lt;=3000,N68,12000-(3*N68))),0)</f>
        <v>0</v>
      </c>
      <c r="AJ68" s="106">
        <f t="shared" si="11"/>
        <v>26</v>
      </c>
      <c r="AK68" s="104" cm="1">
        <f t="array" ref="AK68">IFERROR(IF(OR(O68&lt;0,O68&gt;4000,AJ68&lt;55),0,INDEX('SEC Appendix V4'!$B$5:$G$8,_xlfn.IFS(AJ68&lt;60,1,AJ68&lt;65,2,AJ68&lt;69,3,TRUE,4),MATCH(YEAR($R$27),'SEC Appendix V4'!$B$4:$G$4))*IF(O68&lt;=3000,O68,12000-(3*O68))),0)</f>
        <v>0</v>
      </c>
      <c r="AL68" s="106">
        <f t="shared" si="12"/>
        <v>26</v>
      </c>
      <c r="AM68" s="104" cm="1">
        <f t="array" ref="AM68">IFERROR(IF(OR(P68&lt;0,P68&gt;4000,AL68&lt;55),0,INDEX('SEC Appendix V4'!$B$5:$G$8,_xlfn.IFS(AL68&lt;60,1,AL68&lt;65,2,AL68&lt;69,3,TRUE,4),MATCH(YEAR($R$27),'SEC Appendix V4'!$B$4:$G$4))*IF(P68&lt;=3000,P68,12000-(3*P68))),0)</f>
        <v>0</v>
      </c>
      <c r="AN68" s="106">
        <f t="shared" si="13"/>
        <v>26</v>
      </c>
      <c r="AO68" s="104" cm="1">
        <f t="array" ref="AO68">IFERROR(IF(OR(Q68&lt;0,Q68&gt;4000,AN68&lt;55),0,INDEX('SEC Appendix V4'!$B$5:$G$8,_xlfn.IFS(AN68&lt;60,1,AN68&lt;65,2,AN68&lt;69,3,TRUE,4),MATCH(YEAR($R$27),'SEC Appendix V4'!$B$4:$G$4))*IF(Q68&lt;=3000,Q68,12000-(3*Q68))),0)</f>
        <v>0</v>
      </c>
      <c r="AP68" s="79">
        <f t="shared" si="1"/>
        <v>0</v>
      </c>
    </row>
    <row r="69" spans="1:42" x14ac:dyDescent="0.35">
      <c r="A69" s="70">
        <v>40</v>
      </c>
      <c r="B69" s="57"/>
      <c r="C69" s="58"/>
      <c r="D69" s="59"/>
      <c r="E69" s="30" t="str">
        <f t="shared" si="14"/>
        <v>Jan-00</v>
      </c>
      <c r="F69" s="71"/>
      <c r="G69" s="71"/>
      <c r="H69" s="71"/>
      <c r="I69" s="71"/>
      <c r="J69" s="71"/>
      <c r="K69" s="71"/>
      <c r="L69" s="71"/>
      <c r="M69" s="71"/>
      <c r="N69" s="71"/>
      <c r="O69" s="71"/>
      <c r="P69" s="71"/>
      <c r="Q69" s="71"/>
      <c r="R69" s="50">
        <f t="shared" si="2"/>
        <v>26</v>
      </c>
      <c r="S69" s="104" cm="1">
        <f t="array" ref="S69">IFERROR(IF(OR(F69&lt;0,F69&gt;4000,R69&lt;55),0,INDEX('SEC Appendix V4'!$B$5:$G$8,_xlfn.IFS(R69&lt;60,1,R69&lt;65,2,R69&lt;69,3,TRUE,4),MATCH(YEAR($R$27),'SEC Appendix V4'!$B$4:$G$4))*IF(F69&lt;=3000,F69,12000-(3*F69))),0)</f>
        <v>0</v>
      </c>
      <c r="T69" s="106">
        <f t="shared" si="3"/>
        <v>26</v>
      </c>
      <c r="U69" s="104" cm="1">
        <f t="array" ref="U69">IFERROR(IF(OR(G69&lt;0,G69&gt;4000,T69&lt;55),0,INDEX('SEC Appendix V4'!$B$5:$G$8,_xlfn.IFS(T69&lt;60,1,T69&lt;65,2,T69&lt;69,3,TRUE,4),MATCH(YEAR($R$27),'SEC Appendix V4'!$B$4:$G$4))*IF(G69&lt;=3000,G69,12000-(3*G69))),0)</f>
        <v>0</v>
      </c>
      <c r="V69" s="106">
        <f t="shared" si="4"/>
        <v>26</v>
      </c>
      <c r="W69" s="104" cm="1">
        <f t="array" ref="W69">IFERROR(IF(OR(H69&lt;0,H69&gt;4000,V69&lt;55),0,INDEX('SEC Appendix V4'!$B$5:$G$8,_xlfn.IFS(V69&lt;60,1,V69&lt;65,2,V69&lt;69,3,TRUE,4),MATCH(YEAR($R$27),'SEC Appendix V4'!$B$4:$G$4))*IF(H69&lt;=3000,H69,12000-(3*H69))),0)</f>
        <v>0</v>
      </c>
      <c r="X69" s="106">
        <f t="shared" si="5"/>
        <v>26</v>
      </c>
      <c r="Y69" s="104" cm="1">
        <f t="array" ref="Y69">IFERROR(IF(OR(I69&lt;0,I69&gt;4000,X69&lt;55),0,INDEX('SEC Appendix V4'!$B$5:$G$8,_xlfn.IFS(X69&lt;60,1,X69&lt;65,2,X69&lt;69,3,TRUE,4),MATCH(YEAR($R$27),'SEC Appendix V4'!$B$4:$G$4))*IF(I69&lt;=3000,I69,12000-(3*I69))),0)</f>
        <v>0</v>
      </c>
      <c r="Z69" s="106">
        <f t="shared" si="6"/>
        <v>26</v>
      </c>
      <c r="AA69" s="104" cm="1">
        <f t="array" ref="AA69">IFERROR(IF(OR(J69&lt;0,J69&gt;4000,Z69&lt;55),0,INDEX('SEC Appendix V4'!$B$5:$G$8,_xlfn.IFS(Z69&lt;60,1,Z69&lt;65,2,Z69&lt;69,3,TRUE,4),MATCH(YEAR($R$27),'SEC Appendix V4'!$B$4:$G$4))*IF(J69&lt;=3000,J69,12000-(3*J69))),0)</f>
        <v>0</v>
      </c>
      <c r="AB69" s="106">
        <f t="shared" si="7"/>
        <v>26</v>
      </c>
      <c r="AC69" s="104" cm="1">
        <f t="array" ref="AC69">IFERROR(IF(OR(K69&lt;0,K69&gt;4000,AB69&lt;55),0,INDEX('SEC Appendix V4'!$B$5:$G$8,_xlfn.IFS(AB69&lt;60,1,AB69&lt;65,2,AB69&lt;69,3,TRUE,4),MATCH(YEAR($R$27),'SEC Appendix V4'!$B$4:$G$4))*IF(K69&lt;=3000,K69,12000-(3*K69))),0)</f>
        <v>0</v>
      </c>
      <c r="AD69" s="106">
        <f t="shared" si="8"/>
        <v>26</v>
      </c>
      <c r="AE69" s="104" cm="1">
        <f t="array" ref="AE69">IFERROR(IF(OR(L69&lt;0,L69&gt;4000,AD69&lt;55),0,INDEX('SEC Appendix V4'!$B$5:$G$8,_xlfn.IFS(AD69&lt;60,1,AD69&lt;65,2,AD69&lt;69,3,TRUE,4),MATCH(YEAR($R$27),'SEC Appendix V4'!$B$4:$G$4))*IF(L69&lt;=3000,L69,12000-(3*L69))),0)</f>
        <v>0</v>
      </c>
      <c r="AF69" s="106">
        <f t="shared" si="9"/>
        <v>26</v>
      </c>
      <c r="AG69" s="104" cm="1">
        <f t="array" ref="AG69">IFERROR(IF(OR(M69&lt;0,M69&gt;4000,AF69&lt;55),0,INDEX('SEC Appendix V4'!$B$5:$G$8,_xlfn.IFS(AF69&lt;60,1,AF69&lt;65,2,AF69&lt;69,3,TRUE,4),MATCH(YEAR($R$27),'SEC Appendix V4'!$B$4:$G$4))*IF(M69&lt;=3000,M69,12000-(3*M69))),0)</f>
        <v>0</v>
      </c>
      <c r="AH69" s="106">
        <f t="shared" si="10"/>
        <v>26</v>
      </c>
      <c r="AI69" s="104" cm="1">
        <f t="array" ref="AI69">IFERROR(IF(OR(N69&lt;0,N69&gt;4000,AH69&lt;55),0,INDEX('SEC Appendix V4'!$B$5:$G$8,_xlfn.IFS(AH69&lt;60,1,AH69&lt;65,2,AH69&lt;69,3,TRUE,4),MATCH(YEAR($R$27),'SEC Appendix V4'!$B$4:$G$4))*IF(N69&lt;=3000,N69,12000-(3*N69))),0)</f>
        <v>0</v>
      </c>
      <c r="AJ69" s="106">
        <f t="shared" si="11"/>
        <v>26</v>
      </c>
      <c r="AK69" s="104" cm="1">
        <f t="array" ref="AK69">IFERROR(IF(OR(O69&lt;0,O69&gt;4000,AJ69&lt;55),0,INDEX('SEC Appendix V4'!$B$5:$G$8,_xlfn.IFS(AJ69&lt;60,1,AJ69&lt;65,2,AJ69&lt;69,3,TRUE,4),MATCH(YEAR($R$27),'SEC Appendix V4'!$B$4:$G$4))*IF(O69&lt;=3000,O69,12000-(3*O69))),0)</f>
        <v>0</v>
      </c>
      <c r="AL69" s="106">
        <f t="shared" si="12"/>
        <v>26</v>
      </c>
      <c r="AM69" s="104" cm="1">
        <f t="array" ref="AM69">IFERROR(IF(OR(P69&lt;0,P69&gt;4000,AL69&lt;55),0,INDEX('SEC Appendix V4'!$B$5:$G$8,_xlfn.IFS(AL69&lt;60,1,AL69&lt;65,2,AL69&lt;69,3,TRUE,4),MATCH(YEAR($R$27),'SEC Appendix V4'!$B$4:$G$4))*IF(P69&lt;=3000,P69,12000-(3*P69))),0)</f>
        <v>0</v>
      </c>
      <c r="AN69" s="106">
        <f t="shared" si="13"/>
        <v>26</v>
      </c>
      <c r="AO69" s="104" cm="1">
        <f t="array" ref="AO69">IFERROR(IF(OR(Q69&lt;0,Q69&gt;4000,AN69&lt;55),0,INDEX('SEC Appendix V4'!$B$5:$G$8,_xlfn.IFS(AN69&lt;60,1,AN69&lt;65,2,AN69&lt;69,3,TRUE,4),MATCH(YEAR($R$27),'SEC Appendix V4'!$B$4:$G$4))*IF(Q69&lt;=3000,Q69,12000-(3*Q69))),0)</f>
        <v>0</v>
      </c>
      <c r="AP69" s="79">
        <f t="shared" si="1"/>
        <v>0</v>
      </c>
    </row>
    <row r="70" spans="1:42" x14ac:dyDescent="0.35">
      <c r="A70" s="70">
        <v>41</v>
      </c>
      <c r="B70" s="57"/>
      <c r="C70" s="58"/>
      <c r="D70" s="59"/>
      <c r="E70" s="30" t="str">
        <f t="shared" si="14"/>
        <v>Jan-00</v>
      </c>
      <c r="F70" s="71"/>
      <c r="G70" s="71"/>
      <c r="H70" s="71"/>
      <c r="I70" s="71"/>
      <c r="J70" s="71"/>
      <c r="K70" s="71"/>
      <c r="L70" s="71"/>
      <c r="M70" s="71"/>
      <c r="N70" s="71"/>
      <c r="O70" s="71"/>
      <c r="P70" s="71"/>
      <c r="Q70" s="71"/>
      <c r="R70" s="50">
        <f t="shared" si="2"/>
        <v>26</v>
      </c>
      <c r="S70" s="104" cm="1">
        <f t="array" ref="S70">IFERROR(IF(OR(F70&lt;0,F70&gt;4000,R70&lt;55),0,INDEX('SEC Appendix V4'!$B$5:$G$8,_xlfn.IFS(R70&lt;60,1,R70&lt;65,2,R70&lt;69,3,TRUE,4),MATCH(YEAR($R$27),'SEC Appendix V4'!$B$4:$G$4))*IF(F70&lt;=3000,F70,12000-(3*F70))),0)</f>
        <v>0</v>
      </c>
      <c r="T70" s="106">
        <f t="shared" si="3"/>
        <v>26</v>
      </c>
      <c r="U70" s="104" cm="1">
        <f t="array" ref="U70">IFERROR(IF(OR(G70&lt;0,G70&gt;4000,T70&lt;55),0,INDEX('SEC Appendix V4'!$B$5:$G$8,_xlfn.IFS(T70&lt;60,1,T70&lt;65,2,T70&lt;69,3,TRUE,4),MATCH(YEAR($R$27),'SEC Appendix V4'!$B$4:$G$4))*IF(G70&lt;=3000,G70,12000-(3*G70))),0)</f>
        <v>0</v>
      </c>
      <c r="V70" s="106">
        <f t="shared" si="4"/>
        <v>26</v>
      </c>
      <c r="W70" s="104" cm="1">
        <f t="array" ref="W70">IFERROR(IF(OR(H70&lt;0,H70&gt;4000,V70&lt;55),0,INDEX('SEC Appendix V4'!$B$5:$G$8,_xlfn.IFS(V70&lt;60,1,V70&lt;65,2,V70&lt;69,3,TRUE,4),MATCH(YEAR($R$27),'SEC Appendix V4'!$B$4:$G$4))*IF(H70&lt;=3000,H70,12000-(3*H70))),0)</f>
        <v>0</v>
      </c>
      <c r="X70" s="106">
        <f t="shared" si="5"/>
        <v>26</v>
      </c>
      <c r="Y70" s="104" cm="1">
        <f t="array" ref="Y70">IFERROR(IF(OR(I70&lt;0,I70&gt;4000,X70&lt;55),0,INDEX('SEC Appendix V4'!$B$5:$G$8,_xlfn.IFS(X70&lt;60,1,X70&lt;65,2,X70&lt;69,3,TRUE,4),MATCH(YEAR($R$27),'SEC Appendix V4'!$B$4:$G$4))*IF(I70&lt;=3000,I70,12000-(3*I70))),0)</f>
        <v>0</v>
      </c>
      <c r="Z70" s="106">
        <f t="shared" si="6"/>
        <v>26</v>
      </c>
      <c r="AA70" s="104" cm="1">
        <f t="array" ref="AA70">IFERROR(IF(OR(J70&lt;0,J70&gt;4000,Z70&lt;55),0,INDEX('SEC Appendix V4'!$B$5:$G$8,_xlfn.IFS(Z70&lt;60,1,Z70&lt;65,2,Z70&lt;69,3,TRUE,4),MATCH(YEAR($R$27),'SEC Appendix V4'!$B$4:$G$4))*IF(J70&lt;=3000,J70,12000-(3*J70))),0)</f>
        <v>0</v>
      </c>
      <c r="AB70" s="106">
        <f t="shared" si="7"/>
        <v>26</v>
      </c>
      <c r="AC70" s="104" cm="1">
        <f t="array" ref="AC70">IFERROR(IF(OR(K70&lt;0,K70&gt;4000,AB70&lt;55),0,INDEX('SEC Appendix V4'!$B$5:$G$8,_xlfn.IFS(AB70&lt;60,1,AB70&lt;65,2,AB70&lt;69,3,TRUE,4),MATCH(YEAR($R$27),'SEC Appendix V4'!$B$4:$G$4))*IF(K70&lt;=3000,K70,12000-(3*K70))),0)</f>
        <v>0</v>
      </c>
      <c r="AD70" s="106">
        <f t="shared" si="8"/>
        <v>26</v>
      </c>
      <c r="AE70" s="104" cm="1">
        <f t="array" ref="AE70">IFERROR(IF(OR(L70&lt;0,L70&gt;4000,AD70&lt;55),0,INDEX('SEC Appendix V4'!$B$5:$G$8,_xlfn.IFS(AD70&lt;60,1,AD70&lt;65,2,AD70&lt;69,3,TRUE,4),MATCH(YEAR($R$27),'SEC Appendix V4'!$B$4:$G$4))*IF(L70&lt;=3000,L70,12000-(3*L70))),0)</f>
        <v>0</v>
      </c>
      <c r="AF70" s="106">
        <f t="shared" si="9"/>
        <v>26</v>
      </c>
      <c r="AG70" s="104" cm="1">
        <f t="array" ref="AG70">IFERROR(IF(OR(M70&lt;0,M70&gt;4000,AF70&lt;55),0,INDEX('SEC Appendix V4'!$B$5:$G$8,_xlfn.IFS(AF70&lt;60,1,AF70&lt;65,2,AF70&lt;69,3,TRUE,4),MATCH(YEAR($R$27),'SEC Appendix V4'!$B$4:$G$4))*IF(M70&lt;=3000,M70,12000-(3*M70))),0)</f>
        <v>0</v>
      </c>
      <c r="AH70" s="106">
        <f t="shared" si="10"/>
        <v>26</v>
      </c>
      <c r="AI70" s="104" cm="1">
        <f t="array" ref="AI70">IFERROR(IF(OR(N70&lt;0,N70&gt;4000,AH70&lt;55),0,INDEX('SEC Appendix V4'!$B$5:$G$8,_xlfn.IFS(AH70&lt;60,1,AH70&lt;65,2,AH70&lt;69,3,TRUE,4),MATCH(YEAR($R$27),'SEC Appendix V4'!$B$4:$G$4))*IF(N70&lt;=3000,N70,12000-(3*N70))),0)</f>
        <v>0</v>
      </c>
      <c r="AJ70" s="106">
        <f t="shared" si="11"/>
        <v>26</v>
      </c>
      <c r="AK70" s="104" cm="1">
        <f t="array" ref="AK70">IFERROR(IF(OR(O70&lt;0,O70&gt;4000,AJ70&lt;55),0,INDEX('SEC Appendix V4'!$B$5:$G$8,_xlfn.IFS(AJ70&lt;60,1,AJ70&lt;65,2,AJ70&lt;69,3,TRUE,4),MATCH(YEAR($R$27),'SEC Appendix V4'!$B$4:$G$4))*IF(O70&lt;=3000,O70,12000-(3*O70))),0)</f>
        <v>0</v>
      </c>
      <c r="AL70" s="106">
        <f t="shared" si="12"/>
        <v>26</v>
      </c>
      <c r="AM70" s="104" cm="1">
        <f t="array" ref="AM70">IFERROR(IF(OR(P70&lt;0,P70&gt;4000,AL70&lt;55),0,INDEX('SEC Appendix V4'!$B$5:$G$8,_xlfn.IFS(AL70&lt;60,1,AL70&lt;65,2,AL70&lt;69,3,TRUE,4),MATCH(YEAR($R$27),'SEC Appendix V4'!$B$4:$G$4))*IF(P70&lt;=3000,P70,12000-(3*P70))),0)</f>
        <v>0</v>
      </c>
      <c r="AN70" s="106">
        <f t="shared" si="13"/>
        <v>26</v>
      </c>
      <c r="AO70" s="104" cm="1">
        <f t="array" ref="AO70">IFERROR(IF(OR(Q70&lt;0,Q70&gt;4000,AN70&lt;55),0,INDEX('SEC Appendix V4'!$B$5:$G$8,_xlfn.IFS(AN70&lt;60,1,AN70&lt;65,2,AN70&lt;69,3,TRUE,4),MATCH(YEAR($R$27),'SEC Appendix V4'!$B$4:$G$4))*IF(Q70&lt;=3000,Q70,12000-(3*Q70))),0)</f>
        <v>0</v>
      </c>
      <c r="AP70" s="79">
        <f t="shared" si="1"/>
        <v>0</v>
      </c>
    </row>
    <row r="71" spans="1:42" x14ac:dyDescent="0.35">
      <c r="A71" s="70">
        <v>42</v>
      </c>
      <c r="B71" s="58"/>
      <c r="C71" s="58"/>
      <c r="D71" s="59"/>
      <c r="E71" s="30" t="str">
        <f t="shared" si="14"/>
        <v>Jan-00</v>
      </c>
      <c r="F71" s="71"/>
      <c r="G71" s="71"/>
      <c r="H71" s="71"/>
      <c r="I71" s="71"/>
      <c r="J71" s="71"/>
      <c r="K71" s="71"/>
      <c r="L71" s="71"/>
      <c r="M71" s="71"/>
      <c r="N71" s="71"/>
      <c r="O71" s="71"/>
      <c r="P71" s="71"/>
      <c r="Q71" s="71"/>
      <c r="R71" s="50">
        <f t="shared" si="2"/>
        <v>26</v>
      </c>
      <c r="S71" s="104" cm="1">
        <f t="array" ref="S71">IFERROR(IF(OR(F71&lt;0,F71&gt;4000,R71&lt;55),0,INDEX('SEC Appendix V4'!$B$5:$G$8,_xlfn.IFS(R71&lt;60,1,R71&lt;65,2,R71&lt;69,3,TRUE,4),MATCH(YEAR($R$27),'SEC Appendix V4'!$B$4:$G$4))*IF(F71&lt;=3000,F71,12000-(3*F71))),0)</f>
        <v>0</v>
      </c>
      <c r="T71" s="106">
        <f t="shared" si="3"/>
        <v>26</v>
      </c>
      <c r="U71" s="104" cm="1">
        <f t="array" ref="U71">IFERROR(IF(OR(G71&lt;0,G71&gt;4000,T71&lt;55),0,INDEX('SEC Appendix V4'!$B$5:$G$8,_xlfn.IFS(T71&lt;60,1,T71&lt;65,2,T71&lt;69,3,TRUE,4),MATCH(YEAR($R$27),'SEC Appendix V4'!$B$4:$G$4))*IF(G71&lt;=3000,G71,12000-(3*G71))),0)</f>
        <v>0</v>
      </c>
      <c r="V71" s="106">
        <f t="shared" si="4"/>
        <v>26</v>
      </c>
      <c r="W71" s="104" cm="1">
        <f t="array" ref="W71">IFERROR(IF(OR(H71&lt;0,H71&gt;4000,V71&lt;55),0,INDEX('SEC Appendix V4'!$B$5:$G$8,_xlfn.IFS(V71&lt;60,1,V71&lt;65,2,V71&lt;69,3,TRUE,4),MATCH(YEAR($R$27),'SEC Appendix V4'!$B$4:$G$4))*IF(H71&lt;=3000,H71,12000-(3*H71))),0)</f>
        <v>0</v>
      </c>
      <c r="X71" s="106">
        <f t="shared" si="5"/>
        <v>26</v>
      </c>
      <c r="Y71" s="104" cm="1">
        <f t="array" ref="Y71">IFERROR(IF(OR(I71&lt;0,I71&gt;4000,X71&lt;55),0,INDEX('SEC Appendix V4'!$B$5:$G$8,_xlfn.IFS(X71&lt;60,1,X71&lt;65,2,X71&lt;69,3,TRUE,4),MATCH(YEAR($R$27),'SEC Appendix V4'!$B$4:$G$4))*IF(I71&lt;=3000,I71,12000-(3*I71))),0)</f>
        <v>0</v>
      </c>
      <c r="Z71" s="106">
        <f t="shared" si="6"/>
        <v>26</v>
      </c>
      <c r="AA71" s="104" cm="1">
        <f t="array" ref="AA71">IFERROR(IF(OR(J71&lt;0,J71&gt;4000,Z71&lt;55),0,INDEX('SEC Appendix V4'!$B$5:$G$8,_xlfn.IFS(Z71&lt;60,1,Z71&lt;65,2,Z71&lt;69,3,TRUE,4),MATCH(YEAR($R$27),'SEC Appendix V4'!$B$4:$G$4))*IF(J71&lt;=3000,J71,12000-(3*J71))),0)</f>
        <v>0</v>
      </c>
      <c r="AB71" s="106">
        <f t="shared" si="7"/>
        <v>26</v>
      </c>
      <c r="AC71" s="104" cm="1">
        <f t="array" ref="AC71">IFERROR(IF(OR(K71&lt;0,K71&gt;4000,AB71&lt;55),0,INDEX('SEC Appendix V4'!$B$5:$G$8,_xlfn.IFS(AB71&lt;60,1,AB71&lt;65,2,AB71&lt;69,3,TRUE,4),MATCH(YEAR($R$27),'SEC Appendix V4'!$B$4:$G$4))*IF(K71&lt;=3000,K71,12000-(3*K71))),0)</f>
        <v>0</v>
      </c>
      <c r="AD71" s="106">
        <f t="shared" si="8"/>
        <v>26</v>
      </c>
      <c r="AE71" s="104" cm="1">
        <f t="array" ref="AE71">IFERROR(IF(OR(L71&lt;0,L71&gt;4000,AD71&lt;55),0,INDEX('SEC Appendix V4'!$B$5:$G$8,_xlfn.IFS(AD71&lt;60,1,AD71&lt;65,2,AD71&lt;69,3,TRUE,4),MATCH(YEAR($R$27),'SEC Appendix V4'!$B$4:$G$4))*IF(L71&lt;=3000,L71,12000-(3*L71))),0)</f>
        <v>0</v>
      </c>
      <c r="AF71" s="106">
        <f t="shared" si="9"/>
        <v>26</v>
      </c>
      <c r="AG71" s="104" cm="1">
        <f t="array" ref="AG71">IFERROR(IF(OR(M71&lt;0,M71&gt;4000,AF71&lt;55),0,INDEX('SEC Appendix V4'!$B$5:$G$8,_xlfn.IFS(AF71&lt;60,1,AF71&lt;65,2,AF71&lt;69,3,TRUE,4),MATCH(YEAR($R$27),'SEC Appendix V4'!$B$4:$G$4))*IF(M71&lt;=3000,M71,12000-(3*M71))),0)</f>
        <v>0</v>
      </c>
      <c r="AH71" s="106">
        <f t="shared" si="10"/>
        <v>26</v>
      </c>
      <c r="AI71" s="104" cm="1">
        <f t="array" ref="AI71">IFERROR(IF(OR(N71&lt;0,N71&gt;4000,AH71&lt;55),0,INDEX('SEC Appendix V4'!$B$5:$G$8,_xlfn.IFS(AH71&lt;60,1,AH71&lt;65,2,AH71&lt;69,3,TRUE,4),MATCH(YEAR($R$27),'SEC Appendix V4'!$B$4:$G$4))*IF(N71&lt;=3000,N71,12000-(3*N71))),0)</f>
        <v>0</v>
      </c>
      <c r="AJ71" s="106">
        <f t="shared" si="11"/>
        <v>26</v>
      </c>
      <c r="AK71" s="104" cm="1">
        <f t="array" ref="AK71">IFERROR(IF(OR(O71&lt;0,O71&gt;4000,AJ71&lt;55),0,INDEX('SEC Appendix V4'!$B$5:$G$8,_xlfn.IFS(AJ71&lt;60,1,AJ71&lt;65,2,AJ71&lt;69,3,TRUE,4),MATCH(YEAR($R$27),'SEC Appendix V4'!$B$4:$G$4))*IF(O71&lt;=3000,O71,12000-(3*O71))),0)</f>
        <v>0</v>
      </c>
      <c r="AL71" s="106">
        <f t="shared" si="12"/>
        <v>26</v>
      </c>
      <c r="AM71" s="104" cm="1">
        <f t="array" ref="AM71">IFERROR(IF(OR(P71&lt;0,P71&gt;4000,AL71&lt;55),0,INDEX('SEC Appendix V4'!$B$5:$G$8,_xlfn.IFS(AL71&lt;60,1,AL71&lt;65,2,AL71&lt;69,3,TRUE,4),MATCH(YEAR($R$27),'SEC Appendix V4'!$B$4:$G$4))*IF(P71&lt;=3000,P71,12000-(3*P71))),0)</f>
        <v>0</v>
      </c>
      <c r="AN71" s="106">
        <f t="shared" si="13"/>
        <v>26</v>
      </c>
      <c r="AO71" s="104" cm="1">
        <f t="array" ref="AO71">IFERROR(IF(OR(Q71&lt;0,Q71&gt;4000,AN71&lt;55),0,INDEX('SEC Appendix V4'!$B$5:$G$8,_xlfn.IFS(AN71&lt;60,1,AN71&lt;65,2,AN71&lt;69,3,TRUE,4),MATCH(YEAR($R$27),'SEC Appendix V4'!$B$4:$G$4))*IF(Q71&lt;=3000,Q71,12000-(3*Q71))),0)</f>
        <v>0</v>
      </c>
      <c r="AP71" s="79">
        <f t="shared" si="1"/>
        <v>0</v>
      </c>
    </row>
    <row r="72" spans="1:42" x14ac:dyDescent="0.35">
      <c r="A72" s="70">
        <v>43</v>
      </c>
      <c r="B72" s="57"/>
      <c r="C72" s="58"/>
      <c r="D72" s="59"/>
      <c r="E72" s="30" t="str">
        <f t="shared" si="14"/>
        <v>Jan-00</v>
      </c>
      <c r="F72" s="71"/>
      <c r="G72" s="71"/>
      <c r="H72" s="71"/>
      <c r="I72" s="71"/>
      <c r="J72" s="71"/>
      <c r="K72" s="71"/>
      <c r="L72" s="71"/>
      <c r="M72" s="71"/>
      <c r="N72" s="71"/>
      <c r="O72" s="71"/>
      <c r="P72" s="71"/>
      <c r="Q72" s="71"/>
      <c r="R72" s="50">
        <f t="shared" si="2"/>
        <v>26</v>
      </c>
      <c r="S72" s="104" cm="1">
        <f t="array" ref="S72">IFERROR(IF(OR(F72&lt;0,F72&gt;4000,R72&lt;55),0,INDEX('SEC Appendix V4'!$B$5:$G$8,_xlfn.IFS(R72&lt;60,1,R72&lt;65,2,R72&lt;69,3,TRUE,4),MATCH(YEAR($R$27),'SEC Appendix V4'!$B$4:$G$4))*IF(F72&lt;=3000,F72,12000-(3*F72))),0)</f>
        <v>0</v>
      </c>
      <c r="T72" s="106">
        <f t="shared" si="3"/>
        <v>26</v>
      </c>
      <c r="U72" s="104" cm="1">
        <f t="array" ref="U72">IFERROR(IF(OR(G72&lt;0,G72&gt;4000,T72&lt;55),0,INDEX('SEC Appendix V4'!$B$5:$G$8,_xlfn.IFS(T72&lt;60,1,T72&lt;65,2,T72&lt;69,3,TRUE,4),MATCH(YEAR($R$27),'SEC Appendix V4'!$B$4:$G$4))*IF(G72&lt;=3000,G72,12000-(3*G72))),0)</f>
        <v>0</v>
      </c>
      <c r="V72" s="106">
        <f t="shared" si="4"/>
        <v>26</v>
      </c>
      <c r="W72" s="104" cm="1">
        <f t="array" ref="W72">IFERROR(IF(OR(H72&lt;0,H72&gt;4000,V72&lt;55),0,INDEX('SEC Appendix V4'!$B$5:$G$8,_xlfn.IFS(V72&lt;60,1,V72&lt;65,2,V72&lt;69,3,TRUE,4),MATCH(YEAR($R$27),'SEC Appendix V4'!$B$4:$G$4))*IF(H72&lt;=3000,H72,12000-(3*H72))),0)</f>
        <v>0</v>
      </c>
      <c r="X72" s="106">
        <f t="shared" si="5"/>
        <v>26</v>
      </c>
      <c r="Y72" s="104" cm="1">
        <f t="array" ref="Y72">IFERROR(IF(OR(I72&lt;0,I72&gt;4000,X72&lt;55),0,INDEX('SEC Appendix V4'!$B$5:$G$8,_xlfn.IFS(X72&lt;60,1,X72&lt;65,2,X72&lt;69,3,TRUE,4),MATCH(YEAR($R$27),'SEC Appendix V4'!$B$4:$G$4))*IF(I72&lt;=3000,I72,12000-(3*I72))),0)</f>
        <v>0</v>
      </c>
      <c r="Z72" s="106">
        <f t="shared" si="6"/>
        <v>26</v>
      </c>
      <c r="AA72" s="104" cm="1">
        <f t="array" ref="AA72">IFERROR(IF(OR(J72&lt;0,J72&gt;4000,Z72&lt;55),0,INDEX('SEC Appendix V4'!$B$5:$G$8,_xlfn.IFS(Z72&lt;60,1,Z72&lt;65,2,Z72&lt;69,3,TRUE,4),MATCH(YEAR($R$27),'SEC Appendix V4'!$B$4:$G$4))*IF(J72&lt;=3000,J72,12000-(3*J72))),0)</f>
        <v>0</v>
      </c>
      <c r="AB72" s="106">
        <f t="shared" si="7"/>
        <v>26</v>
      </c>
      <c r="AC72" s="104" cm="1">
        <f t="array" ref="AC72">IFERROR(IF(OR(K72&lt;0,K72&gt;4000,AB72&lt;55),0,INDEX('SEC Appendix V4'!$B$5:$G$8,_xlfn.IFS(AB72&lt;60,1,AB72&lt;65,2,AB72&lt;69,3,TRUE,4),MATCH(YEAR($R$27),'SEC Appendix V4'!$B$4:$G$4))*IF(K72&lt;=3000,K72,12000-(3*K72))),0)</f>
        <v>0</v>
      </c>
      <c r="AD72" s="106">
        <f t="shared" si="8"/>
        <v>26</v>
      </c>
      <c r="AE72" s="104" cm="1">
        <f t="array" ref="AE72">IFERROR(IF(OR(L72&lt;0,L72&gt;4000,AD72&lt;55),0,INDEX('SEC Appendix V4'!$B$5:$G$8,_xlfn.IFS(AD72&lt;60,1,AD72&lt;65,2,AD72&lt;69,3,TRUE,4),MATCH(YEAR($R$27),'SEC Appendix V4'!$B$4:$G$4))*IF(L72&lt;=3000,L72,12000-(3*L72))),0)</f>
        <v>0</v>
      </c>
      <c r="AF72" s="106">
        <f t="shared" si="9"/>
        <v>26</v>
      </c>
      <c r="AG72" s="104" cm="1">
        <f t="array" ref="AG72">IFERROR(IF(OR(M72&lt;0,M72&gt;4000,AF72&lt;55),0,INDEX('SEC Appendix V4'!$B$5:$G$8,_xlfn.IFS(AF72&lt;60,1,AF72&lt;65,2,AF72&lt;69,3,TRUE,4),MATCH(YEAR($R$27),'SEC Appendix V4'!$B$4:$G$4))*IF(M72&lt;=3000,M72,12000-(3*M72))),0)</f>
        <v>0</v>
      </c>
      <c r="AH72" s="106">
        <f t="shared" si="10"/>
        <v>26</v>
      </c>
      <c r="AI72" s="104" cm="1">
        <f t="array" ref="AI72">IFERROR(IF(OR(N72&lt;0,N72&gt;4000,AH72&lt;55),0,INDEX('SEC Appendix V4'!$B$5:$G$8,_xlfn.IFS(AH72&lt;60,1,AH72&lt;65,2,AH72&lt;69,3,TRUE,4),MATCH(YEAR($R$27),'SEC Appendix V4'!$B$4:$G$4))*IF(N72&lt;=3000,N72,12000-(3*N72))),0)</f>
        <v>0</v>
      </c>
      <c r="AJ72" s="106">
        <f t="shared" si="11"/>
        <v>26</v>
      </c>
      <c r="AK72" s="104" cm="1">
        <f t="array" ref="AK72">IFERROR(IF(OR(O72&lt;0,O72&gt;4000,AJ72&lt;55),0,INDEX('SEC Appendix V4'!$B$5:$G$8,_xlfn.IFS(AJ72&lt;60,1,AJ72&lt;65,2,AJ72&lt;69,3,TRUE,4),MATCH(YEAR($R$27),'SEC Appendix V4'!$B$4:$G$4))*IF(O72&lt;=3000,O72,12000-(3*O72))),0)</f>
        <v>0</v>
      </c>
      <c r="AL72" s="106">
        <f t="shared" si="12"/>
        <v>26</v>
      </c>
      <c r="AM72" s="104" cm="1">
        <f t="array" ref="AM72">IFERROR(IF(OR(P72&lt;0,P72&gt;4000,AL72&lt;55),0,INDEX('SEC Appendix V4'!$B$5:$G$8,_xlfn.IFS(AL72&lt;60,1,AL72&lt;65,2,AL72&lt;69,3,TRUE,4),MATCH(YEAR($R$27),'SEC Appendix V4'!$B$4:$G$4))*IF(P72&lt;=3000,P72,12000-(3*P72))),0)</f>
        <v>0</v>
      </c>
      <c r="AN72" s="106">
        <f t="shared" si="13"/>
        <v>26</v>
      </c>
      <c r="AO72" s="104" cm="1">
        <f t="array" ref="AO72">IFERROR(IF(OR(Q72&lt;0,Q72&gt;4000,AN72&lt;55),0,INDEX('SEC Appendix V4'!$B$5:$G$8,_xlfn.IFS(AN72&lt;60,1,AN72&lt;65,2,AN72&lt;69,3,TRUE,4),MATCH(YEAR($R$27),'SEC Appendix V4'!$B$4:$G$4))*IF(Q72&lt;=3000,Q72,12000-(3*Q72))),0)</f>
        <v>0</v>
      </c>
      <c r="AP72" s="79">
        <f t="shared" si="1"/>
        <v>0</v>
      </c>
    </row>
    <row r="73" spans="1:42" x14ac:dyDescent="0.35">
      <c r="A73" s="70">
        <v>44</v>
      </c>
      <c r="B73" s="57"/>
      <c r="C73" s="58"/>
      <c r="D73" s="59"/>
      <c r="E73" s="30" t="str">
        <f t="shared" si="14"/>
        <v>Jan-00</v>
      </c>
      <c r="F73" s="71"/>
      <c r="G73" s="71"/>
      <c r="H73" s="71"/>
      <c r="I73" s="71"/>
      <c r="J73" s="71"/>
      <c r="K73" s="71"/>
      <c r="L73" s="71"/>
      <c r="M73" s="71"/>
      <c r="N73" s="71"/>
      <c r="O73" s="71"/>
      <c r="P73" s="71"/>
      <c r="Q73" s="71"/>
      <c r="R73" s="50">
        <f t="shared" si="2"/>
        <v>26</v>
      </c>
      <c r="S73" s="104" cm="1">
        <f t="array" ref="S73">IFERROR(IF(OR(F73&lt;0,F73&gt;4000,R73&lt;55),0,INDEX('SEC Appendix V4'!$B$5:$G$8,_xlfn.IFS(R73&lt;60,1,R73&lt;65,2,R73&lt;69,3,TRUE,4),MATCH(YEAR($R$27),'SEC Appendix V4'!$B$4:$G$4))*IF(F73&lt;=3000,F73,12000-(3*F73))),0)</f>
        <v>0</v>
      </c>
      <c r="T73" s="106">
        <f t="shared" si="3"/>
        <v>26</v>
      </c>
      <c r="U73" s="104" cm="1">
        <f t="array" ref="U73">IFERROR(IF(OR(G73&lt;0,G73&gt;4000,T73&lt;55),0,INDEX('SEC Appendix V4'!$B$5:$G$8,_xlfn.IFS(T73&lt;60,1,T73&lt;65,2,T73&lt;69,3,TRUE,4),MATCH(YEAR($R$27),'SEC Appendix V4'!$B$4:$G$4))*IF(G73&lt;=3000,G73,12000-(3*G73))),0)</f>
        <v>0</v>
      </c>
      <c r="V73" s="106">
        <f t="shared" si="4"/>
        <v>26</v>
      </c>
      <c r="W73" s="104" cm="1">
        <f t="array" ref="W73">IFERROR(IF(OR(H73&lt;0,H73&gt;4000,V73&lt;55),0,INDEX('SEC Appendix V4'!$B$5:$G$8,_xlfn.IFS(V73&lt;60,1,V73&lt;65,2,V73&lt;69,3,TRUE,4),MATCH(YEAR($R$27),'SEC Appendix V4'!$B$4:$G$4))*IF(H73&lt;=3000,H73,12000-(3*H73))),0)</f>
        <v>0</v>
      </c>
      <c r="X73" s="106">
        <f t="shared" si="5"/>
        <v>26</v>
      </c>
      <c r="Y73" s="104" cm="1">
        <f t="array" ref="Y73">IFERROR(IF(OR(I73&lt;0,I73&gt;4000,X73&lt;55),0,INDEX('SEC Appendix V4'!$B$5:$G$8,_xlfn.IFS(X73&lt;60,1,X73&lt;65,2,X73&lt;69,3,TRUE,4),MATCH(YEAR($R$27),'SEC Appendix V4'!$B$4:$G$4))*IF(I73&lt;=3000,I73,12000-(3*I73))),0)</f>
        <v>0</v>
      </c>
      <c r="Z73" s="106">
        <f t="shared" si="6"/>
        <v>26</v>
      </c>
      <c r="AA73" s="104" cm="1">
        <f t="array" ref="AA73">IFERROR(IF(OR(J73&lt;0,J73&gt;4000,Z73&lt;55),0,INDEX('SEC Appendix V4'!$B$5:$G$8,_xlfn.IFS(Z73&lt;60,1,Z73&lt;65,2,Z73&lt;69,3,TRUE,4),MATCH(YEAR($R$27),'SEC Appendix V4'!$B$4:$G$4))*IF(J73&lt;=3000,J73,12000-(3*J73))),0)</f>
        <v>0</v>
      </c>
      <c r="AB73" s="106">
        <f t="shared" si="7"/>
        <v>26</v>
      </c>
      <c r="AC73" s="104" cm="1">
        <f t="array" ref="AC73">IFERROR(IF(OR(K73&lt;0,K73&gt;4000,AB73&lt;55),0,INDEX('SEC Appendix V4'!$B$5:$G$8,_xlfn.IFS(AB73&lt;60,1,AB73&lt;65,2,AB73&lt;69,3,TRUE,4),MATCH(YEAR($R$27),'SEC Appendix V4'!$B$4:$G$4))*IF(K73&lt;=3000,K73,12000-(3*K73))),0)</f>
        <v>0</v>
      </c>
      <c r="AD73" s="106">
        <f t="shared" si="8"/>
        <v>26</v>
      </c>
      <c r="AE73" s="104" cm="1">
        <f t="array" ref="AE73">IFERROR(IF(OR(L73&lt;0,L73&gt;4000,AD73&lt;55),0,INDEX('SEC Appendix V4'!$B$5:$G$8,_xlfn.IFS(AD73&lt;60,1,AD73&lt;65,2,AD73&lt;69,3,TRUE,4),MATCH(YEAR($R$27),'SEC Appendix V4'!$B$4:$G$4))*IF(L73&lt;=3000,L73,12000-(3*L73))),0)</f>
        <v>0</v>
      </c>
      <c r="AF73" s="106">
        <f t="shared" si="9"/>
        <v>26</v>
      </c>
      <c r="AG73" s="104" cm="1">
        <f t="array" ref="AG73">IFERROR(IF(OR(M73&lt;0,M73&gt;4000,AF73&lt;55),0,INDEX('SEC Appendix V4'!$B$5:$G$8,_xlfn.IFS(AF73&lt;60,1,AF73&lt;65,2,AF73&lt;69,3,TRUE,4),MATCH(YEAR($R$27),'SEC Appendix V4'!$B$4:$G$4))*IF(M73&lt;=3000,M73,12000-(3*M73))),0)</f>
        <v>0</v>
      </c>
      <c r="AH73" s="106">
        <f t="shared" si="10"/>
        <v>26</v>
      </c>
      <c r="AI73" s="104" cm="1">
        <f t="array" ref="AI73">IFERROR(IF(OR(N73&lt;0,N73&gt;4000,AH73&lt;55),0,INDEX('SEC Appendix V4'!$B$5:$G$8,_xlfn.IFS(AH73&lt;60,1,AH73&lt;65,2,AH73&lt;69,3,TRUE,4),MATCH(YEAR($R$27),'SEC Appendix V4'!$B$4:$G$4))*IF(N73&lt;=3000,N73,12000-(3*N73))),0)</f>
        <v>0</v>
      </c>
      <c r="AJ73" s="106">
        <f t="shared" si="11"/>
        <v>26</v>
      </c>
      <c r="AK73" s="104" cm="1">
        <f t="array" ref="AK73">IFERROR(IF(OR(O73&lt;0,O73&gt;4000,AJ73&lt;55),0,INDEX('SEC Appendix V4'!$B$5:$G$8,_xlfn.IFS(AJ73&lt;60,1,AJ73&lt;65,2,AJ73&lt;69,3,TRUE,4),MATCH(YEAR($R$27),'SEC Appendix V4'!$B$4:$G$4))*IF(O73&lt;=3000,O73,12000-(3*O73))),0)</f>
        <v>0</v>
      </c>
      <c r="AL73" s="106">
        <f t="shared" si="12"/>
        <v>26</v>
      </c>
      <c r="AM73" s="104" cm="1">
        <f t="array" ref="AM73">IFERROR(IF(OR(P73&lt;0,P73&gt;4000,AL73&lt;55),0,INDEX('SEC Appendix V4'!$B$5:$G$8,_xlfn.IFS(AL73&lt;60,1,AL73&lt;65,2,AL73&lt;69,3,TRUE,4),MATCH(YEAR($R$27),'SEC Appendix V4'!$B$4:$G$4))*IF(P73&lt;=3000,P73,12000-(3*P73))),0)</f>
        <v>0</v>
      </c>
      <c r="AN73" s="106">
        <f t="shared" si="13"/>
        <v>26</v>
      </c>
      <c r="AO73" s="104" cm="1">
        <f t="array" ref="AO73">IFERROR(IF(OR(Q73&lt;0,Q73&gt;4000,AN73&lt;55),0,INDEX('SEC Appendix V4'!$B$5:$G$8,_xlfn.IFS(AN73&lt;60,1,AN73&lt;65,2,AN73&lt;69,3,TRUE,4),MATCH(YEAR($R$27),'SEC Appendix V4'!$B$4:$G$4))*IF(Q73&lt;=3000,Q73,12000-(3*Q73))),0)</f>
        <v>0</v>
      </c>
      <c r="AP73" s="79">
        <f t="shared" si="1"/>
        <v>0</v>
      </c>
    </row>
    <row r="74" spans="1:42" x14ac:dyDescent="0.35">
      <c r="A74" s="70">
        <v>45</v>
      </c>
      <c r="B74" s="58"/>
      <c r="C74" s="58"/>
      <c r="D74" s="59"/>
      <c r="E74" s="30" t="str">
        <f t="shared" si="14"/>
        <v>Jan-00</v>
      </c>
      <c r="F74" s="71"/>
      <c r="G74" s="71"/>
      <c r="H74" s="71"/>
      <c r="I74" s="71"/>
      <c r="J74" s="71"/>
      <c r="K74" s="71"/>
      <c r="L74" s="71"/>
      <c r="M74" s="71"/>
      <c r="N74" s="71"/>
      <c r="O74" s="71"/>
      <c r="P74" s="71"/>
      <c r="Q74" s="71"/>
      <c r="R74" s="50">
        <f t="shared" si="2"/>
        <v>26</v>
      </c>
      <c r="S74" s="104" cm="1">
        <f t="array" ref="S74">IFERROR(IF(OR(F74&lt;0,F74&gt;4000,R74&lt;55),0,INDEX('SEC Appendix V4'!$B$5:$G$8,_xlfn.IFS(R74&lt;60,1,R74&lt;65,2,R74&lt;69,3,TRUE,4),MATCH(YEAR($R$27),'SEC Appendix V4'!$B$4:$G$4))*IF(F74&lt;=3000,F74,12000-(3*F74))),0)</f>
        <v>0</v>
      </c>
      <c r="T74" s="106">
        <f t="shared" si="3"/>
        <v>26</v>
      </c>
      <c r="U74" s="104" cm="1">
        <f t="array" ref="U74">IFERROR(IF(OR(G74&lt;0,G74&gt;4000,T74&lt;55),0,INDEX('SEC Appendix V4'!$B$5:$G$8,_xlfn.IFS(T74&lt;60,1,T74&lt;65,2,T74&lt;69,3,TRUE,4),MATCH(YEAR($R$27),'SEC Appendix V4'!$B$4:$G$4))*IF(G74&lt;=3000,G74,12000-(3*G74))),0)</f>
        <v>0</v>
      </c>
      <c r="V74" s="106">
        <f t="shared" si="4"/>
        <v>26</v>
      </c>
      <c r="W74" s="104" cm="1">
        <f t="array" ref="W74">IFERROR(IF(OR(H74&lt;0,H74&gt;4000,V74&lt;55),0,INDEX('SEC Appendix V4'!$B$5:$G$8,_xlfn.IFS(V74&lt;60,1,V74&lt;65,2,V74&lt;69,3,TRUE,4),MATCH(YEAR($R$27),'SEC Appendix V4'!$B$4:$G$4))*IF(H74&lt;=3000,H74,12000-(3*H74))),0)</f>
        <v>0</v>
      </c>
      <c r="X74" s="106">
        <f t="shared" si="5"/>
        <v>26</v>
      </c>
      <c r="Y74" s="104" cm="1">
        <f t="array" ref="Y74">IFERROR(IF(OR(I74&lt;0,I74&gt;4000,X74&lt;55),0,INDEX('SEC Appendix V4'!$B$5:$G$8,_xlfn.IFS(X74&lt;60,1,X74&lt;65,2,X74&lt;69,3,TRUE,4),MATCH(YEAR($R$27),'SEC Appendix V4'!$B$4:$G$4))*IF(I74&lt;=3000,I74,12000-(3*I74))),0)</f>
        <v>0</v>
      </c>
      <c r="Z74" s="106">
        <f t="shared" si="6"/>
        <v>26</v>
      </c>
      <c r="AA74" s="104" cm="1">
        <f t="array" ref="AA74">IFERROR(IF(OR(J74&lt;0,J74&gt;4000,Z74&lt;55),0,INDEX('SEC Appendix V4'!$B$5:$G$8,_xlfn.IFS(Z74&lt;60,1,Z74&lt;65,2,Z74&lt;69,3,TRUE,4),MATCH(YEAR($R$27),'SEC Appendix V4'!$B$4:$G$4))*IF(J74&lt;=3000,J74,12000-(3*J74))),0)</f>
        <v>0</v>
      </c>
      <c r="AB74" s="106">
        <f t="shared" si="7"/>
        <v>26</v>
      </c>
      <c r="AC74" s="104" cm="1">
        <f t="array" ref="AC74">IFERROR(IF(OR(K74&lt;0,K74&gt;4000,AB74&lt;55),0,INDEX('SEC Appendix V4'!$B$5:$G$8,_xlfn.IFS(AB74&lt;60,1,AB74&lt;65,2,AB74&lt;69,3,TRUE,4),MATCH(YEAR($R$27),'SEC Appendix V4'!$B$4:$G$4))*IF(K74&lt;=3000,K74,12000-(3*K74))),0)</f>
        <v>0</v>
      </c>
      <c r="AD74" s="106">
        <f t="shared" si="8"/>
        <v>26</v>
      </c>
      <c r="AE74" s="104" cm="1">
        <f t="array" ref="AE74">IFERROR(IF(OR(L74&lt;0,L74&gt;4000,AD74&lt;55),0,INDEX('SEC Appendix V4'!$B$5:$G$8,_xlfn.IFS(AD74&lt;60,1,AD74&lt;65,2,AD74&lt;69,3,TRUE,4),MATCH(YEAR($R$27),'SEC Appendix V4'!$B$4:$G$4))*IF(L74&lt;=3000,L74,12000-(3*L74))),0)</f>
        <v>0</v>
      </c>
      <c r="AF74" s="106">
        <f t="shared" si="9"/>
        <v>26</v>
      </c>
      <c r="AG74" s="104" cm="1">
        <f t="array" ref="AG74">IFERROR(IF(OR(M74&lt;0,M74&gt;4000,AF74&lt;55),0,INDEX('SEC Appendix V4'!$B$5:$G$8,_xlfn.IFS(AF74&lt;60,1,AF74&lt;65,2,AF74&lt;69,3,TRUE,4),MATCH(YEAR($R$27),'SEC Appendix V4'!$B$4:$G$4))*IF(M74&lt;=3000,M74,12000-(3*M74))),0)</f>
        <v>0</v>
      </c>
      <c r="AH74" s="106">
        <f t="shared" si="10"/>
        <v>26</v>
      </c>
      <c r="AI74" s="104" cm="1">
        <f t="array" ref="AI74">IFERROR(IF(OR(N74&lt;0,N74&gt;4000,AH74&lt;55),0,INDEX('SEC Appendix V4'!$B$5:$G$8,_xlfn.IFS(AH74&lt;60,1,AH74&lt;65,2,AH74&lt;69,3,TRUE,4),MATCH(YEAR($R$27),'SEC Appendix V4'!$B$4:$G$4))*IF(N74&lt;=3000,N74,12000-(3*N74))),0)</f>
        <v>0</v>
      </c>
      <c r="AJ74" s="106">
        <f t="shared" si="11"/>
        <v>26</v>
      </c>
      <c r="AK74" s="104" cm="1">
        <f t="array" ref="AK74">IFERROR(IF(OR(O74&lt;0,O74&gt;4000,AJ74&lt;55),0,INDEX('SEC Appendix V4'!$B$5:$G$8,_xlfn.IFS(AJ74&lt;60,1,AJ74&lt;65,2,AJ74&lt;69,3,TRUE,4),MATCH(YEAR($R$27),'SEC Appendix V4'!$B$4:$G$4))*IF(O74&lt;=3000,O74,12000-(3*O74))),0)</f>
        <v>0</v>
      </c>
      <c r="AL74" s="106">
        <f t="shared" si="12"/>
        <v>26</v>
      </c>
      <c r="AM74" s="104" cm="1">
        <f t="array" ref="AM74">IFERROR(IF(OR(P74&lt;0,P74&gt;4000,AL74&lt;55),0,INDEX('SEC Appendix V4'!$B$5:$G$8,_xlfn.IFS(AL74&lt;60,1,AL74&lt;65,2,AL74&lt;69,3,TRUE,4),MATCH(YEAR($R$27),'SEC Appendix V4'!$B$4:$G$4))*IF(P74&lt;=3000,P74,12000-(3*P74))),0)</f>
        <v>0</v>
      </c>
      <c r="AN74" s="106">
        <f t="shared" si="13"/>
        <v>26</v>
      </c>
      <c r="AO74" s="104" cm="1">
        <f t="array" ref="AO74">IFERROR(IF(OR(Q74&lt;0,Q74&gt;4000,AN74&lt;55),0,INDEX('SEC Appendix V4'!$B$5:$G$8,_xlfn.IFS(AN74&lt;60,1,AN74&lt;65,2,AN74&lt;69,3,TRUE,4),MATCH(YEAR($R$27),'SEC Appendix V4'!$B$4:$G$4))*IF(Q74&lt;=3000,Q74,12000-(3*Q74))),0)</f>
        <v>0</v>
      </c>
      <c r="AP74" s="79">
        <f t="shared" si="1"/>
        <v>0</v>
      </c>
    </row>
    <row r="75" spans="1:42" x14ac:dyDescent="0.35">
      <c r="A75" s="70">
        <v>46</v>
      </c>
      <c r="B75" s="57"/>
      <c r="C75" s="58"/>
      <c r="D75" s="59"/>
      <c r="E75" s="30" t="str">
        <f t="shared" si="14"/>
        <v>Jan-00</v>
      </c>
      <c r="F75" s="71"/>
      <c r="G75" s="71"/>
      <c r="H75" s="71"/>
      <c r="I75" s="71"/>
      <c r="J75" s="71"/>
      <c r="K75" s="71"/>
      <c r="L75" s="71"/>
      <c r="M75" s="71"/>
      <c r="N75" s="71"/>
      <c r="O75" s="71"/>
      <c r="P75" s="71"/>
      <c r="Q75" s="71"/>
      <c r="R75" s="50">
        <f t="shared" si="2"/>
        <v>26</v>
      </c>
      <c r="S75" s="104" cm="1">
        <f t="array" ref="S75">IFERROR(IF(OR(F75&lt;0,F75&gt;4000,R75&lt;55),0,INDEX('SEC Appendix V4'!$B$5:$G$8,_xlfn.IFS(R75&lt;60,1,R75&lt;65,2,R75&lt;69,3,TRUE,4),MATCH(YEAR($R$27),'SEC Appendix V4'!$B$4:$G$4))*IF(F75&lt;=3000,F75,12000-(3*F75))),0)</f>
        <v>0</v>
      </c>
      <c r="T75" s="106">
        <f t="shared" si="3"/>
        <v>26</v>
      </c>
      <c r="U75" s="104" cm="1">
        <f t="array" ref="U75">IFERROR(IF(OR(G75&lt;0,G75&gt;4000,T75&lt;55),0,INDEX('SEC Appendix V4'!$B$5:$G$8,_xlfn.IFS(T75&lt;60,1,T75&lt;65,2,T75&lt;69,3,TRUE,4),MATCH(YEAR($R$27),'SEC Appendix V4'!$B$4:$G$4))*IF(G75&lt;=3000,G75,12000-(3*G75))),0)</f>
        <v>0</v>
      </c>
      <c r="V75" s="106">
        <f t="shared" si="4"/>
        <v>26</v>
      </c>
      <c r="W75" s="104" cm="1">
        <f t="array" ref="W75">IFERROR(IF(OR(H75&lt;0,H75&gt;4000,V75&lt;55),0,INDEX('SEC Appendix V4'!$B$5:$G$8,_xlfn.IFS(V75&lt;60,1,V75&lt;65,2,V75&lt;69,3,TRUE,4),MATCH(YEAR($R$27),'SEC Appendix V4'!$B$4:$G$4))*IF(H75&lt;=3000,H75,12000-(3*H75))),0)</f>
        <v>0</v>
      </c>
      <c r="X75" s="106">
        <f t="shared" si="5"/>
        <v>26</v>
      </c>
      <c r="Y75" s="104" cm="1">
        <f t="array" ref="Y75">IFERROR(IF(OR(I75&lt;0,I75&gt;4000,X75&lt;55),0,INDEX('SEC Appendix V4'!$B$5:$G$8,_xlfn.IFS(X75&lt;60,1,X75&lt;65,2,X75&lt;69,3,TRUE,4),MATCH(YEAR($R$27),'SEC Appendix V4'!$B$4:$G$4))*IF(I75&lt;=3000,I75,12000-(3*I75))),0)</f>
        <v>0</v>
      </c>
      <c r="Z75" s="106">
        <f t="shared" si="6"/>
        <v>26</v>
      </c>
      <c r="AA75" s="104" cm="1">
        <f t="array" ref="AA75">IFERROR(IF(OR(J75&lt;0,J75&gt;4000,Z75&lt;55),0,INDEX('SEC Appendix V4'!$B$5:$G$8,_xlfn.IFS(Z75&lt;60,1,Z75&lt;65,2,Z75&lt;69,3,TRUE,4),MATCH(YEAR($R$27),'SEC Appendix V4'!$B$4:$G$4))*IF(J75&lt;=3000,J75,12000-(3*J75))),0)</f>
        <v>0</v>
      </c>
      <c r="AB75" s="106">
        <f t="shared" si="7"/>
        <v>26</v>
      </c>
      <c r="AC75" s="104" cm="1">
        <f t="array" ref="AC75">IFERROR(IF(OR(K75&lt;0,K75&gt;4000,AB75&lt;55),0,INDEX('SEC Appendix V4'!$B$5:$G$8,_xlfn.IFS(AB75&lt;60,1,AB75&lt;65,2,AB75&lt;69,3,TRUE,4),MATCH(YEAR($R$27),'SEC Appendix V4'!$B$4:$G$4))*IF(K75&lt;=3000,K75,12000-(3*K75))),0)</f>
        <v>0</v>
      </c>
      <c r="AD75" s="106">
        <f t="shared" si="8"/>
        <v>26</v>
      </c>
      <c r="AE75" s="104" cm="1">
        <f t="array" ref="AE75">IFERROR(IF(OR(L75&lt;0,L75&gt;4000,AD75&lt;55),0,INDEX('SEC Appendix V4'!$B$5:$G$8,_xlfn.IFS(AD75&lt;60,1,AD75&lt;65,2,AD75&lt;69,3,TRUE,4),MATCH(YEAR($R$27),'SEC Appendix V4'!$B$4:$G$4))*IF(L75&lt;=3000,L75,12000-(3*L75))),0)</f>
        <v>0</v>
      </c>
      <c r="AF75" s="106">
        <f t="shared" si="9"/>
        <v>26</v>
      </c>
      <c r="AG75" s="104" cm="1">
        <f t="array" ref="AG75">IFERROR(IF(OR(M75&lt;0,M75&gt;4000,AF75&lt;55),0,INDEX('SEC Appendix V4'!$B$5:$G$8,_xlfn.IFS(AF75&lt;60,1,AF75&lt;65,2,AF75&lt;69,3,TRUE,4),MATCH(YEAR($R$27),'SEC Appendix V4'!$B$4:$G$4))*IF(M75&lt;=3000,M75,12000-(3*M75))),0)</f>
        <v>0</v>
      </c>
      <c r="AH75" s="106">
        <f t="shared" si="10"/>
        <v>26</v>
      </c>
      <c r="AI75" s="104" cm="1">
        <f t="array" ref="AI75">IFERROR(IF(OR(N75&lt;0,N75&gt;4000,AH75&lt;55),0,INDEX('SEC Appendix V4'!$B$5:$G$8,_xlfn.IFS(AH75&lt;60,1,AH75&lt;65,2,AH75&lt;69,3,TRUE,4),MATCH(YEAR($R$27),'SEC Appendix V4'!$B$4:$G$4))*IF(N75&lt;=3000,N75,12000-(3*N75))),0)</f>
        <v>0</v>
      </c>
      <c r="AJ75" s="106">
        <f t="shared" si="11"/>
        <v>26</v>
      </c>
      <c r="AK75" s="104" cm="1">
        <f t="array" ref="AK75">IFERROR(IF(OR(O75&lt;0,O75&gt;4000,AJ75&lt;55),0,INDEX('SEC Appendix V4'!$B$5:$G$8,_xlfn.IFS(AJ75&lt;60,1,AJ75&lt;65,2,AJ75&lt;69,3,TRUE,4),MATCH(YEAR($R$27),'SEC Appendix V4'!$B$4:$G$4))*IF(O75&lt;=3000,O75,12000-(3*O75))),0)</f>
        <v>0</v>
      </c>
      <c r="AL75" s="106">
        <f t="shared" si="12"/>
        <v>26</v>
      </c>
      <c r="AM75" s="104" cm="1">
        <f t="array" ref="AM75">IFERROR(IF(OR(P75&lt;0,P75&gt;4000,AL75&lt;55),0,INDEX('SEC Appendix V4'!$B$5:$G$8,_xlfn.IFS(AL75&lt;60,1,AL75&lt;65,2,AL75&lt;69,3,TRUE,4),MATCH(YEAR($R$27),'SEC Appendix V4'!$B$4:$G$4))*IF(P75&lt;=3000,P75,12000-(3*P75))),0)</f>
        <v>0</v>
      </c>
      <c r="AN75" s="106">
        <f t="shared" si="13"/>
        <v>26</v>
      </c>
      <c r="AO75" s="104" cm="1">
        <f t="array" ref="AO75">IFERROR(IF(OR(Q75&lt;0,Q75&gt;4000,AN75&lt;55),0,INDEX('SEC Appendix V4'!$B$5:$G$8,_xlfn.IFS(AN75&lt;60,1,AN75&lt;65,2,AN75&lt;69,3,TRUE,4),MATCH(YEAR($R$27),'SEC Appendix V4'!$B$4:$G$4))*IF(Q75&lt;=3000,Q75,12000-(3*Q75))),0)</f>
        <v>0</v>
      </c>
      <c r="AP75" s="79">
        <f t="shared" si="1"/>
        <v>0</v>
      </c>
    </row>
    <row r="76" spans="1:42" x14ac:dyDescent="0.35">
      <c r="A76" s="70">
        <v>47</v>
      </c>
      <c r="B76" s="57"/>
      <c r="C76" s="58"/>
      <c r="D76" s="59"/>
      <c r="E76" s="30" t="str">
        <f t="shared" si="14"/>
        <v>Jan-00</v>
      </c>
      <c r="F76" s="71"/>
      <c r="G76" s="71"/>
      <c r="H76" s="71"/>
      <c r="I76" s="71"/>
      <c r="J76" s="71"/>
      <c r="K76" s="71"/>
      <c r="L76" s="71"/>
      <c r="M76" s="71"/>
      <c r="N76" s="71"/>
      <c r="O76" s="71"/>
      <c r="P76" s="71"/>
      <c r="Q76" s="71"/>
      <c r="R76" s="50">
        <f t="shared" si="2"/>
        <v>26</v>
      </c>
      <c r="S76" s="104" cm="1">
        <f t="array" ref="S76">IFERROR(IF(OR(F76&lt;0,F76&gt;4000,R76&lt;55),0,INDEX('SEC Appendix V4'!$B$5:$G$8,_xlfn.IFS(R76&lt;60,1,R76&lt;65,2,R76&lt;69,3,TRUE,4),MATCH(YEAR($R$27),'SEC Appendix V4'!$B$4:$G$4))*IF(F76&lt;=3000,F76,12000-(3*F76))),0)</f>
        <v>0</v>
      </c>
      <c r="T76" s="106">
        <f t="shared" si="3"/>
        <v>26</v>
      </c>
      <c r="U76" s="104" cm="1">
        <f t="array" ref="U76">IFERROR(IF(OR(G76&lt;0,G76&gt;4000,T76&lt;55),0,INDEX('SEC Appendix V4'!$B$5:$G$8,_xlfn.IFS(T76&lt;60,1,T76&lt;65,2,T76&lt;69,3,TRUE,4),MATCH(YEAR($R$27),'SEC Appendix V4'!$B$4:$G$4))*IF(G76&lt;=3000,G76,12000-(3*G76))),0)</f>
        <v>0</v>
      </c>
      <c r="V76" s="106">
        <f t="shared" si="4"/>
        <v>26</v>
      </c>
      <c r="W76" s="104" cm="1">
        <f t="array" ref="W76">IFERROR(IF(OR(H76&lt;0,H76&gt;4000,V76&lt;55),0,INDEX('SEC Appendix V4'!$B$5:$G$8,_xlfn.IFS(V76&lt;60,1,V76&lt;65,2,V76&lt;69,3,TRUE,4),MATCH(YEAR($R$27),'SEC Appendix V4'!$B$4:$G$4))*IF(H76&lt;=3000,H76,12000-(3*H76))),0)</f>
        <v>0</v>
      </c>
      <c r="X76" s="106">
        <f t="shared" si="5"/>
        <v>26</v>
      </c>
      <c r="Y76" s="104" cm="1">
        <f t="array" ref="Y76">IFERROR(IF(OR(I76&lt;0,I76&gt;4000,X76&lt;55),0,INDEX('SEC Appendix V4'!$B$5:$G$8,_xlfn.IFS(X76&lt;60,1,X76&lt;65,2,X76&lt;69,3,TRUE,4),MATCH(YEAR($R$27),'SEC Appendix V4'!$B$4:$G$4))*IF(I76&lt;=3000,I76,12000-(3*I76))),0)</f>
        <v>0</v>
      </c>
      <c r="Z76" s="106">
        <f t="shared" si="6"/>
        <v>26</v>
      </c>
      <c r="AA76" s="104" cm="1">
        <f t="array" ref="AA76">IFERROR(IF(OR(J76&lt;0,J76&gt;4000,Z76&lt;55),0,INDEX('SEC Appendix V4'!$B$5:$G$8,_xlfn.IFS(Z76&lt;60,1,Z76&lt;65,2,Z76&lt;69,3,TRUE,4),MATCH(YEAR($R$27),'SEC Appendix V4'!$B$4:$G$4))*IF(J76&lt;=3000,J76,12000-(3*J76))),0)</f>
        <v>0</v>
      </c>
      <c r="AB76" s="106">
        <f t="shared" si="7"/>
        <v>26</v>
      </c>
      <c r="AC76" s="104" cm="1">
        <f t="array" ref="AC76">IFERROR(IF(OR(K76&lt;0,K76&gt;4000,AB76&lt;55),0,INDEX('SEC Appendix V4'!$B$5:$G$8,_xlfn.IFS(AB76&lt;60,1,AB76&lt;65,2,AB76&lt;69,3,TRUE,4),MATCH(YEAR($R$27),'SEC Appendix V4'!$B$4:$G$4))*IF(K76&lt;=3000,K76,12000-(3*K76))),0)</f>
        <v>0</v>
      </c>
      <c r="AD76" s="106">
        <f t="shared" si="8"/>
        <v>26</v>
      </c>
      <c r="AE76" s="104" cm="1">
        <f t="array" ref="AE76">IFERROR(IF(OR(L76&lt;0,L76&gt;4000,AD76&lt;55),0,INDEX('SEC Appendix V4'!$B$5:$G$8,_xlfn.IFS(AD76&lt;60,1,AD76&lt;65,2,AD76&lt;69,3,TRUE,4),MATCH(YEAR($R$27),'SEC Appendix V4'!$B$4:$G$4))*IF(L76&lt;=3000,L76,12000-(3*L76))),0)</f>
        <v>0</v>
      </c>
      <c r="AF76" s="106">
        <f t="shared" si="9"/>
        <v>26</v>
      </c>
      <c r="AG76" s="104" cm="1">
        <f t="array" ref="AG76">IFERROR(IF(OR(M76&lt;0,M76&gt;4000,AF76&lt;55),0,INDEX('SEC Appendix V4'!$B$5:$G$8,_xlfn.IFS(AF76&lt;60,1,AF76&lt;65,2,AF76&lt;69,3,TRUE,4),MATCH(YEAR($R$27),'SEC Appendix V4'!$B$4:$G$4))*IF(M76&lt;=3000,M76,12000-(3*M76))),0)</f>
        <v>0</v>
      </c>
      <c r="AH76" s="106">
        <f t="shared" si="10"/>
        <v>26</v>
      </c>
      <c r="AI76" s="104" cm="1">
        <f t="array" ref="AI76">IFERROR(IF(OR(N76&lt;0,N76&gt;4000,AH76&lt;55),0,INDEX('SEC Appendix V4'!$B$5:$G$8,_xlfn.IFS(AH76&lt;60,1,AH76&lt;65,2,AH76&lt;69,3,TRUE,4),MATCH(YEAR($R$27),'SEC Appendix V4'!$B$4:$G$4))*IF(N76&lt;=3000,N76,12000-(3*N76))),0)</f>
        <v>0</v>
      </c>
      <c r="AJ76" s="106">
        <f t="shared" si="11"/>
        <v>26</v>
      </c>
      <c r="AK76" s="104" cm="1">
        <f t="array" ref="AK76">IFERROR(IF(OR(O76&lt;0,O76&gt;4000,AJ76&lt;55),0,INDEX('SEC Appendix V4'!$B$5:$G$8,_xlfn.IFS(AJ76&lt;60,1,AJ76&lt;65,2,AJ76&lt;69,3,TRUE,4),MATCH(YEAR($R$27),'SEC Appendix V4'!$B$4:$G$4))*IF(O76&lt;=3000,O76,12000-(3*O76))),0)</f>
        <v>0</v>
      </c>
      <c r="AL76" s="106">
        <f t="shared" si="12"/>
        <v>26</v>
      </c>
      <c r="AM76" s="104" cm="1">
        <f t="array" ref="AM76">IFERROR(IF(OR(P76&lt;0,P76&gt;4000,AL76&lt;55),0,INDEX('SEC Appendix V4'!$B$5:$G$8,_xlfn.IFS(AL76&lt;60,1,AL76&lt;65,2,AL76&lt;69,3,TRUE,4),MATCH(YEAR($R$27),'SEC Appendix V4'!$B$4:$G$4))*IF(P76&lt;=3000,P76,12000-(3*P76))),0)</f>
        <v>0</v>
      </c>
      <c r="AN76" s="106">
        <f t="shared" si="13"/>
        <v>26</v>
      </c>
      <c r="AO76" s="104" cm="1">
        <f t="array" ref="AO76">IFERROR(IF(OR(Q76&lt;0,Q76&gt;4000,AN76&lt;55),0,INDEX('SEC Appendix V4'!$B$5:$G$8,_xlfn.IFS(AN76&lt;60,1,AN76&lt;65,2,AN76&lt;69,3,TRUE,4),MATCH(YEAR($R$27),'SEC Appendix V4'!$B$4:$G$4))*IF(Q76&lt;=3000,Q76,12000-(3*Q76))),0)</f>
        <v>0</v>
      </c>
      <c r="AP76" s="79">
        <f t="shared" si="1"/>
        <v>0</v>
      </c>
    </row>
    <row r="77" spans="1:42" x14ac:dyDescent="0.35">
      <c r="A77" s="70">
        <v>48</v>
      </c>
      <c r="B77" s="58"/>
      <c r="C77" s="58"/>
      <c r="D77" s="59"/>
      <c r="E77" s="30" t="str">
        <f t="shared" si="14"/>
        <v>Jan-00</v>
      </c>
      <c r="F77" s="71"/>
      <c r="G77" s="71"/>
      <c r="H77" s="71"/>
      <c r="I77" s="71"/>
      <c r="J77" s="71"/>
      <c r="K77" s="71"/>
      <c r="L77" s="71"/>
      <c r="M77" s="71"/>
      <c r="N77" s="71"/>
      <c r="O77" s="71"/>
      <c r="P77" s="71"/>
      <c r="Q77" s="71"/>
      <c r="R77" s="50">
        <f t="shared" si="2"/>
        <v>26</v>
      </c>
      <c r="S77" s="104" cm="1">
        <f t="array" ref="S77">IFERROR(IF(OR(F77&lt;0,F77&gt;4000,R77&lt;55),0,INDEX('SEC Appendix V4'!$B$5:$G$8,_xlfn.IFS(R77&lt;60,1,R77&lt;65,2,R77&lt;69,3,TRUE,4),MATCH(YEAR($R$27),'SEC Appendix V4'!$B$4:$G$4))*IF(F77&lt;=3000,F77,12000-(3*F77))),0)</f>
        <v>0</v>
      </c>
      <c r="T77" s="106">
        <f t="shared" si="3"/>
        <v>26</v>
      </c>
      <c r="U77" s="104" cm="1">
        <f t="array" ref="U77">IFERROR(IF(OR(G77&lt;0,G77&gt;4000,T77&lt;55),0,INDEX('SEC Appendix V4'!$B$5:$G$8,_xlfn.IFS(T77&lt;60,1,T77&lt;65,2,T77&lt;69,3,TRUE,4),MATCH(YEAR($R$27),'SEC Appendix V4'!$B$4:$G$4))*IF(G77&lt;=3000,G77,12000-(3*G77))),0)</f>
        <v>0</v>
      </c>
      <c r="V77" s="106">
        <f t="shared" si="4"/>
        <v>26</v>
      </c>
      <c r="W77" s="104" cm="1">
        <f t="array" ref="W77">IFERROR(IF(OR(H77&lt;0,H77&gt;4000,V77&lt;55),0,INDEX('SEC Appendix V4'!$B$5:$G$8,_xlfn.IFS(V77&lt;60,1,V77&lt;65,2,V77&lt;69,3,TRUE,4),MATCH(YEAR($R$27),'SEC Appendix V4'!$B$4:$G$4))*IF(H77&lt;=3000,H77,12000-(3*H77))),0)</f>
        <v>0</v>
      </c>
      <c r="X77" s="106">
        <f t="shared" si="5"/>
        <v>26</v>
      </c>
      <c r="Y77" s="104" cm="1">
        <f t="array" ref="Y77">IFERROR(IF(OR(I77&lt;0,I77&gt;4000,X77&lt;55),0,INDEX('SEC Appendix V4'!$B$5:$G$8,_xlfn.IFS(X77&lt;60,1,X77&lt;65,2,X77&lt;69,3,TRUE,4),MATCH(YEAR($R$27),'SEC Appendix V4'!$B$4:$G$4))*IF(I77&lt;=3000,I77,12000-(3*I77))),0)</f>
        <v>0</v>
      </c>
      <c r="Z77" s="106">
        <f t="shared" si="6"/>
        <v>26</v>
      </c>
      <c r="AA77" s="104" cm="1">
        <f t="array" ref="AA77">IFERROR(IF(OR(J77&lt;0,J77&gt;4000,Z77&lt;55),0,INDEX('SEC Appendix V4'!$B$5:$G$8,_xlfn.IFS(Z77&lt;60,1,Z77&lt;65,2,Z77&lt;69,3,TRUE,4),MATCH(YEAR($R$27),'SEC Appendix V4'!$B$4:$G$4))*IF(J77&lt;=3000,J77,12000-(3*J77))),0)</f>
        <v>0</v>
      </c>
      <c r="AB77" s="106">
        <f t="shared" si="7"/>
        <v>26</v>
      </c>
      <c r="AC77" s="104" cm="1">
        <f t="array" ref="AC77">IFERROR(IF(OR(K77&lt;0,K77&gt;4000,AB77&lt;55),0,INDEX('SEC Appendix V4'!$B$5:$G$8,_xlfn.IFS(AB77&lt;60,1,AB77&lt;65,2,AB77&lt;69,3,TRUE,4),MATCH(YEAR($R$27),'SEC Appendix V4'!$B$4:$G$4))*IF(K77&lt;=3000,K77,12000-(3*K77))),0)</f>
        <v>0</v>
      </c>
      <c r="AD77" s="106">
        <f t="shared" si="8"/>
        <v>26</v>
      </c>
      <c r="AE77" s="104" cm="1">
        <f t="array" ref="AE77">IFERROR(IF(OR(L77&lt;0,L77&gt;4000,AD77&lt;55),0,INDEX('SEC Appendix V4'!$B$5:$G$8,_xlfn.IFS(AD77&lt;60,1,AD77&lt;65,2,AD77&lt;69,3,TRUE,4),MATCH(YEAR($R$27),'SEC Appendix V4'!$B$4:$G$4))*IF(L77&lt;=3000,L77,12000-(3*L77))),0)</f>
        <v>0</v>
      </c>
      <c r="AF77" s="106">
        <f t="shared" si="9"/>
        <v>26</v>
      </c>
      <c r="AG77" s="104" cm="1">
        <f t="array" ref="AG77">IFERROR(IF(OR(M77&lt;0,M77&gt;4000,AF77&lt;55),0,INDEX('SEC Appendix V4'!$B$5:$G$8,_xlfn.IFS(AF77&lt;60,1,AF77&lt;65,2,AF77&lt;69,3,TRUE,4),MATCH(YEAR($R$27),'SEC Appendix V4'!$B$4:$G$4))*IF(M77&lt;=3000,M77,12000-(3*M77))),0)</f>
        <v>0</v>
      </c>
      <c r="AH77" s="106">
        <f t="shared" si="10"/>
        <v>26</v>
      </c>
      <c r="AI77" s="104" cm="1">
        <f t="array" ref="AI77">IFERROR(IF(OR(N77&lt;0,N77&gt;4000,AH77&lt;55),0,INDEX('SEC Appendix V4'!$B$5:$G$8,_xlfn.IFS(AH77&lt;60,1,AH77&lt;65,2,AH77&lt;69,3,TRUE,4),MATCH(YEAR($R$27),'SEC Appendix V4'!$B$4:$G$4))*IF(N77&lt;=3000,N77,12000-(3*N77))),0)</f>
        <v>0</v>
      </c>
      <c r="AJ77" s="106">
        <f t="shared" si="11"/>
        <v>26</v>
      </c>
      <c r="AK77" s="104" cm="1">
        <f t="array" ref="AK77">IFERROR(IF(OR(O77&lt;0,O77&gt;4000,AJ77&lt;55),0,INDEX('SEC Appendix V4'!$B$5:$G$8,_xlfn.IFS(AJ77&lt;60,1,AJ77&lt;65,2,AJ77&lt;69,3,TRUE,4),MATCH(YEAR($R$27),'SEC Appendix V4'!$B$4:$G$4))*IF(O77&lt;=3000,O77,12000-(3*O77))),0)</f>
        <v>0</v>
      </c>
      <c r="AL77" s="106">
        <f t="shared" si="12"/>
        <v>26</v>
      </c>
      <c r="AM77" s="104" cm="1">
        <f t="array" ref="AM77">IFERROR(IF(OR(P77&lt;0,P77&gt;4000,AL77&lt;55),0,INDEX('SEC Appendix V4'!$B$5:$G$8,_xlfn.IFS(AL77&lt;60,1,AL77&lt;65,2,AL77&lt;69,3,TRUE,4),MATCH(YEAR($R$27),'SEC Appendix V4'!$B$4:$G$4))*IF(P77&lt;=3000,P77,12000-(3*P77))),0)</f>
        <v>0</v>
      </c>
      <c r="AN77" s="106">
        <f t="shared" si="13"/>
        <v>26</v>
      </c>
      <c r="AO77" s="104" cm="1">
        <f t="array" ref="AO77">IFERROR(IF(OR(Q77&lt;0,Q77&gt;4000,AN77&lt;55),0,INDEX('SEC Appendix V4'!$B$5:$G$8,_xlfn.IFS(AN77&lt;60,1,AN77&lt;65,2,AN77&lt;69,3,TRUE,4),MATCH(YEAR($R$27),'SEC Appendix V4'!$B$4:$G$4))*IF(Q77&lt;=3000,Q77,12000-(3*Q77))),0)</f>
        <v>0</v>
      </c>
      <c r="AP77" s="79">
        <f t="shared" si="1"/>
        <v>0</v>
      </c>
    </row>
    <row r="78" spans="1:42" x14ac:dyDescent="0.35">
      <c r="A78" s="70">
        <v>49</v>
      </c>
      <c r="B78" s="57"/>
      <c r="C78" s="58"/>
      <c r="D78" s="59"/>
      <c r="E78" s="30" t="str">
        <f t="shared" si="14"/>
        <v>Jan-00</v>
      </c>
      <c r="F78" s="71"/>
      <c r="G78" s="71"/>
      <c r="H78" s="71"/>
      <c r="I78" s="71"/>
      <c r="J78" s="71"/>
      <c r="K78" s="71"/>
      <c r="L78" s="71"/>
      <c r="M78" s="71"/>
      <c r="N78" s="71"/>
      <c r="O78" s="71"/>
      <c r="P78" s="71"/>
      <c r="Q78" s="71"/>
      <c r="R78" s="50">
        <f t="shared" si="2"/>
        <v>26</v>
      </c>
      <c r="S78" s="104" cm="1">
        <f t="array" ref="S78">IFERROR(IF(OR(F78&lt;0,F78&gt;4000,R78&lt;55),0,INDEX('SEC Appendix V4'!$B$5:$G$8,_xlfn.IFS(R78&lt;60,1,R78&lt;65,2,R78&lt;69,3,TRUE,4),MATCH(YEAR($R$27),'SEC Appendix V4'!$B$4:$G$4))*IF(F78&lt;=3000,F78,12000-(3*F78))),0)</f>
        <v>0</v>
      </c>
      <c r="T78" s="106">
        <f t="shared" si="3"/>
        <v>26</v>
      </c>
      <c r="U78" s="104" cm="1">
        <f t="array" ref="U78">IFERROR(IF(OR(G78&lt;0,G78&gt;4000,T78&lt;55),0,INDEX('SEC Appendix V4'!$B$5:$G$8,_xlfn.IFS(T78&lt;60,1,T78&lt;65,2,T78&lt;69,3,TRUE,4),MATCH(YEAR($R$27),'SEC Appendix V4'!$B$4:$G$4))*IF(G78&lt;=3000,G78,12000-(3*G78))),0)</f>
        <v>0</v>
      </c>
      <c r="V78" s="106">
        <f t="shared" si="4"/>
        <v>26</v>
      </c>
      <c r="W78" s="104" cm="1">
        <f t="array" ref="W78">IFERROR(IF(OR(H78&lt;0,H78&gt;4000,V78&lt;55),0,INDEX('SEC Appendix V4'!$B$5:$G$8,_xlfn.IFS(V78&lt;60,1,V78&lt;65,2,V78&lt;69,3,TRUE,4),MATCH(YEAR($R$27),'SEC Appendix V4'!$B$4:$G$4))*IF(H78&lt;=3000,H78,12000-(3*H78))),0)</f>
        <v>0</v>
      </c>
      <c r="X78" s="106">
        <f t="shared" si="5"/>
        <v>26</v>
      </c>
      <c r="Y78" s="104" cm="1">
        <f t="array" ref="Y78">IFERROR(IF(OR(I78&lt;0,I78&gt;4000,X78&lt;55),0,INDEX('SEC Appendix V4'!$B$5:$G$8,_xlfn.IFS(X78&lt;60,1,X78&lt;65,2,X78&lt;69,3,TRUE,4),MATCH(YEAR($R$27),'SEC Appendix V4'!$B$4:$G$4))*IF(I78&lt;=3000,I78,12000-(3*I78))),0)</f>
        <v>0</v>
      </c>
      <c r="Z78" s="106">
        <f t="shared" si="6"/>
        <v>26</v>
      </c>
      <c r="AA78" s="104" cm="1">
        <f t="array" ref="AA78">IFERROR(IF(OR(J78&lt;0,J78&gt;4000,Z78&lt;55),0,INDEX('SEC Appendix V4'!$B$5:$G$8,_xlfn.IFS(Z78&lt;60,1,Z78&lt;65,2,Z78&lt;69,3,TRUE,4),MATCH(YEAR($R$27),'SEC Appendix V4'!$B$4:$G$4))*IF(J78&lt;=3000,J78,12000-(3*J78))),0)</f>
        <v>0</v>
      </c>
      <c r="AB78" s="106">
        <f t="shared" si="7"/>
        <v>26</v>
      </c>
      <c r="AC78" s="104" cm="1">
        <f t="array" ref="AC78">IFERROR(IF(OR(K78&lt;0,K78&gt;4000,AB78&lt;55),0,INDEX('SEC Appendix V4'!$B$5:$G$8,_xlfn.IFS(AB78&lt;60,1,AB78&lt;65,2,AB78&lt;69,3,TRUE,4),MATCH(YEAR($R$27),'SEC Appendix V4'!$B$4:$G$4))*IF(K78&lt;=3000,K78,12000-(3*K78))),0)</f>
        <v>0</v>
      </c>
      <c r="AD78" s="106">
        <f t="shared" si="8"/>
        <v>26</v>
      </c>
      <c r="AE78" s="104" cm="1">
        <f t="array" ref="AE78">IFERROR(IF(OR(L78&lt;0,L78&gt;4000,AD78&lt;55),0,INDEX('SEC Appendix V4'!$B$5:$G$8,_xlfn.IFS(AD78&lt;60,1,AD78&lt;65,2,AD78&lt;69,3,TRUE,4),MATCH(YEAR($R$27),'SEC Appendix V4'!$B$4:$G$4))*IF(L78&lt;=3000,L78,12000-(3*L78))),0)</f>
        <v>0</v>
      </c>
      <c r="AF78" s="106">
        <f t="shared" si="9"/>
        <v>26</v>
      </c>
      <c r="AG78" s="104" cm="1">
        <f t="array" ref="AG78">IFERROR(IF(OR(M78&lt;0,M78&gt;4000,AF78&lt;55),0,INDEX('SEC Appendix V4'!$B$5:$G$8,_xlfn.IFS(AF78&lt;60,1,AF78&lt;65,2,AF78&lt;69,3,TRUE,4),MATCH(YEAR($R$27),'SEC Appendix V4'!$B$4:$G$4))*IF(M78&lt;=3000,M78,12000-(3*M78))),0)</f>
        <v>0</v>
      </c>
      <c r="AH78" s="106">
        <f t="shared" si="10"/>
        <v>26</v>
      </c>
      <c r="AI78" s="104" cm="1">
        <f t="array" ref="AI78">IFERROR(IF(OR(N78&lt;0,N78&gt;4000,AH78&lt;55),0,INDEX('SEC Appendix V4'!$B$5:$G$8,_xlfn.IFS(AH78&lt;60,1,AH78&lt;65,2,AH78&lt;69,3,TRUE,4),MATCH(YEAR($R$27),'SEC Appendix V4'!$B$4:$G$4))*IF(N78&lt;=3000,N78,12000-(3*N78))),0)</f>
        <v>0</v>
      </c>
      <c r="AJ78" s="106">
        <f t="shared" si="11"/>
        <v>26</v>
      </c>
      <c r="AK78" s="104" cm="1">
        <f t="array" ref="AK78">IFERROR(IF(OR(O78&lt;0,O78&gt;4000,AJ78&lt;55),0,INDEX('SEC Appendix V4'!$B$5:$G$8,_xlfn.IFS(AJ78&lt;60,1,AJ78&lt;65,2,AJ78&lt;69,3,TRUE,4),MATCH(YEAR($R$27),'SEC Appendix V4'!$B$4:$G$4))*IF(O78&lt;=3000,O78,12000-(3*O78))),0)</f>
        <v>0</v>
      </c>
      <c r="AL78" s="106">
        <f t="shared" si="12"/>
        <v>26</v>
      </c>
      <c r="AM78" s="104" cm="1">
        <f t="array" ref="AM78">IFERROR(IF(OR(P78&lt;0,P78&gt;4000,AL78&lt;55),0,INDEX('SEC Appendix V4'!$B$5:$G$8,_xlfn.IFS(AL78&lt;60,1,AL78&lt;65,2,AL78&lt;69,3,TRUE,4),MATCH(YEAR($R$27),'SEC Appendix V4'!$B$4:$G$4))*IF(P78&lt;=3000,P78,12000-(3*P78))),0)</f>
        <v>0</v>
      </c>
      <c r="AN78" s="106">
        <f t="shared" si="13"/>
        <v>26</v>
      </c>
      <c r="AO78" s="104" cm="1">
        <f t="array" ref="AO78">IFERROR(IF(OR(Q78&lt;0,Q78&gt;4000,AN78&lt;55),0,INDEX('SEC Appendix V4'!$B$5:$G$8,_xlfn.IFS(AN78&lt;60,1,AN78&lt;65,2,AN78&lt;69,3,TRUE,4),MATCH(YEAR($R$27),'SEC Appendix V4'!$B$4:$G$4))*IF(Q78&lt;=3000,Q78,12000-(3*Q78))),0)</f>
        <v>0</v>
      </c>
      <c r="AP78" s="79">
        <f t="shared" si="1"/>
        <v>0</v>
      </c>
    </row>
    <row r="79" spans="1:42" x14ac:dyDescent="0.35">
      <c r="A79" s="70">
        <v>50</v>
      </c>
      <c r="B79" s="57"/>
      <c r="C79" s="58"/>
      <c r="D79" s="59"/>
      <c r="E79" s="30" t="str">
        <f t="shared" si="14"/>
        <v>Jan-00</v>
      </c>
      <c r="F79" s="71"/>
      <c r="G79" s="71"/>
      <c r="H79" s="71"/>
      <c r="I79" s="71"/>
      <c r="J79" s="71"/>
      <c r="K79" s="71"/>
      <c r="L79" s="71"/>
      <c r="M79" s="71"/>
      <c r="N79" s="71"/>
      <c r="O79" s="71"/>
      <c r="P79" s="71"/>
      <c r="Q79" s="71"/>
      <c r="R79" s="50">
        <f t="shared" si="2"/>
        <v>26</v>
      </c>
      <c r="S79" s="104" cm="1">
        <f t="array" ref="S79">IFERROR(IF(OR(F79&lt;0,F79&gt;4000,R79&lt;55),0,INDEX('SEC Appendix V4'!$B$5:$G$8,_xlfn.IFS(R79&lt;60,1,R79&lt;65,2,R79&lt;69,3,TRUE,4),MATCH(YEAR($R$27),'SEC Appendix V4'!$B$4:$G$4))*IF(F79&lt;=3000,F79,12000-(3*F79))),0)</f>
        <v>0</v>
      </c>
      <c r="T79" s="106">
        <f t="shared" si="3"/>
        <v>26</v>
      </c>
      <c r="U79" s="104" cm="1">
        <f t="array" ref="U79">IFERROR(IF(OR(G79&lt;0,G79&gt;4000,T79&lt;55),0,INDEX('SEC Appendix V4'!$B$5:$G$8,_xlfn.IFS(T79&lt;60,1,T79&lt;65,2,T79&lt;69,3,TRUE,4),MATCH(YEAR($R$27),'SEC Appendix V4'!$B$4:$G$4))*IF(G79&lt;=3000,G79,12000-(3*G79))),0)</f>
        <v>0</v>
      </c>
      <c r="V79" s="106">
        <f t="shared" si="4"/>
        <v>26</v>
      </c>
      <c r="W79" s="104" cm="1">
        <f t="array" ref="W79">IFERROR(IF(OR(H79&lt;0,H79&gt;4000,V79&lt;55),0,INDEX('SEC Appendix V4'!$B$5:$G$8,_xlfn.IFS(V79&lt;60,1,V79&lt;65,2,V79&lt;69,3,TRUE,4),MATCH(YEAR($R$27),'SEC Appendix V4'!$B$4:$G$4))*IF(H79&lt;=3000,H79,12000-(3*H79))),0)</f>
        <v>0</v>
      </c>
      <c r="X79" s="106">
        <f t="shared" si="5"/>
        <v>26</v>
      </c>
      <c r="Y79" s="104" cm="1">
        <f t="array" ref="Y79">IFERROR(IF(OR(I79&lt;0,I79&gt;4000,X79&lt;55),0,INDEX('SEC Appendix V4'!$B$5:$G$8,_xlfn.IFS(X79&lt;60,1,X79&lt;65,2,X79&lt;69,3,TRUE,4),MATCH(YEAR($R$27),'SEC Appendix V4'!$B$4:$G$4))*IF(I79&lt;=3000,I79,12000-(3*I79))),0)</f>
        <v>0</v>
      </c>
      <c r="Z79" s="106">
        <f t="shared" si="6"/>
        <v>26</v>
      </c>
      <c r="AA79" s="104" cm="1">
        <f t="array" ref="AA79">IFERROR(IF(OR(J79&lt;0,J79&gt;4000,Z79&lt;55),0,INDEX('SEC Appendix V4'!$B$5:$G$8,_xlfn.IFS(Z79&lt;60,1,Z79&lt;65,2,Z79&lt;69,3,TRUE,4),MATCH(YEAR($R$27),'SEC Appendix V4'!$B$4:$G$4))*IF(J79&lt;=3000,J79,12000-(3*J79))),0)</f>
        <v>0</v>
      </c>
      <c r="AB79" s="106">
        <f t="shared" si="7"/>
        <v>26</v>
      </c>
      <c r="AC79" s="104" cm="1">
        <f t="array" ref="AC79">IFERROR(IF(OR(K79&lt;0,K79&gt;4000,AB79&lt;55),0,INDEX('SEC Appendix V4'!$B$5:$G$8,_xlfn.IFS(AB79&lt;60,1,AB79&lt;65,2,AB79&lt;69,3,TRUE,4),MATCH(YEAR($R$27),'SEC Appendix V4'!$B$4:$G$4))*IF(K79&lt;=3000,K79,12000-(3*K79))),0)</f>
        <v>0</v>
      </c>
      <c r="AD79" s="106">
        <f t="shared" si="8"/>
        <v>26</v>
      </c>
      <c r="AE79" s="104" cm="1">
        <f t="array" ref="AE79">IFERROR(IF(OR(L79&lt;0,L79&gt;4000,AD79&lt;55),0,INDEX('SEC Appendix V4'!$B$5:$G$8,_xlfn.IFS(AD79&lt;60,1,AD79&lt;65,2,AD79&lt;69,3,TRUE,4),MATCH(YEAR($R$27),'SEC Appendix V4'!$B$4:$G$4))*IF(L79&lt;=3000,L79,12000-(3*L79))),0)</f>
        <v>0</v>
      </c>
      <c r="AF79" s="106">
        <f t="shared" si="9"/>
        <v>26</v>
      </c>
      <c r="AG79" s="104" cm="1">
        <f t="array" ref="AG79">IFERROR(IF(OR(M79&lt;0,M79&gt;4000,AF79&lt;55),0,INDEX('SEC Appendix V4'!$B$5:$G$8,_xlfn.IFS(AF79&lt;60,1,AF79&lt;65,2,AF79&lt;69,3,TRUE,4),MATCH(YEAR($R$27),'SEC Appendix V4'!$B$4:$G$4))*IF(M79&lt;=3000,M79,12000-(3*M79))),0)</f>
        <v>0</v>
      </c>
      <c r="AH79" s="106">
        <f t="shared" si="10"/>
        <v>26</v>
      </c>
      <c r="AI79" s="104" cm="1">
        <f t="array" ref="AI79">IFERROR(IF(OR(N79&lt;0,N79&gt;4000,AH79&lt;55),0,INDEX('SEC Appendix V4'!$B$5:$G$8,_xlfn.IFS(AH79&lt;60,1,AH79&lt;65,2,AH79&lt;69,3,TRUE,4),MATCH(YEAR($R$27),'SEC Appendix V4'!$B$4:$G$4))*IF(N79&lt;=3000,N79,12000-(3*N79))),0)</f>
        <v>0</v>
      </c>
      <c r="AJ79" s="106">
        <f t="shared" si="11"/>
        <v>26</v>
      </c>
      <c r="AK79" s="104" cm="1">
        <f t="array" ref="AK79">IFERROR(IF(OR(O79&lt;0,O79&gt;4000,AJ79&lt;55),0,INDEX('SEC Appendix V4'!$B$5:$G$8,_xlfn.IFS(AJ79&lt;60,1,AJ79&lt;65,2,AJ79&lt;69,3,TRUE,4),MATCH(YEAR($R$27),'SEC Appendix V4'!$B$4:$G$4))*IF(O79&lt;=3000,O79,12000-(3*O79))),0)</f>
        <v>0</v>
      </c>
      <c r="AL79" s="106">
        <f t="shared" si="12"/>
        <v>26</v>
      </c>
      <c r="AM79" s="104" cm="1">
        <f t="array" ref="AM79">IFERROR(IF(OR(P79&lt;0,P79&gt;4000,AL79&lt;55),0,INDEX('SEC Appendix V4'!$B$5:$G$8,_xlfn.IFS(AL79&lt;60,1,AL79&lt;65,2,AL79&lt;69,3,TRUE,4),MATCH(YEAR($R$27),'SEC Appendix V4'!$B$4:$G$4))*IF(P79&lt;=3000,P79,12000-(3*P79))),0)</f>
        <v>0</v>
      </c>
      <c r="AN79" s="106">
        <f t="shared" si="13"/>
        <v>26</v>
      </c>
      <c r="AO79" s="104" cm="1">
        <f t="array" ref="AO79">IFERROR(IF(OR(Q79&lt;0,Q79&gt;4000,AN79&lt;55),0,INDEX('SEC Appendix V4'!$B$5:$G$8,_xlfn.IFS(AN79&lt;60,1,AN79&lt;65,2,AN79&lt;69,3,TRUE,4),MATCH(YEAR($R$27),'SEC Appendix V4'!$B$4:$G$4))*IF(Q79&lt;=3000,Q79,12000-(3*Q79))),0)</f>
        <v>0</v>
      </c>
      <c r="AP79" s="79">
        <f t="shared" si="1"/>
        <v>0</v>
      </c>
    </row>
    <row r="80" spans="1:42" x14ac:dyDescent="0.35">
      <c r="A80" s="70">
        <v>51</v>
      </c>
      <c r="B80" s="58"/>
      <c r="C80" s="58"/>
      <c r="D80" s="59"/>
      <c r="E80" s="30" t="str">
        <f t="shared" si="14"/>
        <v>Jan-00</v>
      </c>
      <c r="F80" s="71"/>
      <c r="G80" s="71"/>
      <c r="H80" s="71"/>
      <c r="I80" s="71"/>
      <c r="J80" s="71"/>
      <c r="K80" s="71"/>
      <c r="L80" s="71"/>
      <c r="M80" s="71"/>
      <c r="N80" s="71"/>
      <c r="O80" s="71"/>
      <c r="P80" s="71"/>
      <c r="Q80" s="71"/>
      <c r="R80" s="50">
        <f t="shared" si="2"/>
        <v>26</v>
      </c>
      <c r="S80" s="104" cm="1">
        <f t="array" ref="S80">IFERROR(IF(OR(F80&lt;0,F80&gt;4000,R80&lt;55),0,INDEX('SEC Appendix V4'!$B$5:$G$8,_xlfn.IFS(R80&lt;60,1,R80&lt;65,2,R80&lt;69,3,TRUE,4),MATCH(YEAR($R$27),'SEC Appendix V4'!$B$4:$G$4))*IF(F80&lt;=3000,F80,12000-(3*F80))),0)</f>
        <v>0</v>
      </c>
      <c r="T80" s="106">
        <f t="shared" si="3"/>
        <v>26</v>
      </c>
      <c r="U80" s="104" cm="1">
        <f t="array" ref="U80">IFERROR(IF(OR(G80&lt;0,G80&gt;4000,T80&lt;55),0,INDEX('SEC Appendix V4'!$B$5:$G$8,_xlfn.IFS(T80&lt;60,1,T80&lt;65,2,T80&lt;69,3,TRUE,4),MATCH(YEAR($R$27),'SEC Appendix V4'!$B$4:$G$4))*IF(G80&lt;=3000,G80,12000-(3*G80))),0)</f>
        <v>0</v>
      </c>
      <c r="V80" s="106">
        <f t="shared" si="4"/>
        <v>26</v>
      </c>
      <c r="W80" s="104" cm="1">
        <f t="array" ref="W80">IFERROR(IF(OR(H80&lt;0,H80&gt;4000,V80&lt;55),0,INDEX('SEC Appendix V4'!$B$5:$G$8,_xlfn.IFS(V80&lt;60,1,V80&lt;65,2,V80&lt;69,3,TRUE,4),MATCH(YEAR($R$27),'SEC Appendix V4'!$B$4:$G$4))*IF(H80&lt;=3000,H80,12000-(3*H80))),0)</f>
        <v>0</v>
      </c>
      <c r="X80" s="106">
        <f t="shared" si="5"/>
        <v>26</v>
      </c>
      <c r="Y80" s="104" cm="1">
        <f t="array" ref="Y80">IFERROR(IF(OR(I80&lt;0,I80&gt;4000,X80&lt;55),0,INDEX('SEC Appendix V4'!$B$5:$G$8,_xlfn.IFS(X80&lt;60,1,X80&lt;65,2,X80&lt;69,3,TRUE,4),MATCH(YEAR($R$27),'SEC Appendix V4'!$B$4:$G$4))*IF(I80&lt;=3000,I80,12000-(3*I80))),0)</f>
        <v>0</v>
      </c>
      <c r="Z80" s="106">
        <f t="shared" si="6"/>
        <v>26</v>
      </c>
      <c r="AA80" s="104" cm="1">
        <f t="array" ref="AA80">IFERROR(IF(OR(J80&lt;0,J80&gt;4000,Z80&lt;55),0,INDEX('SEC Appendix V4'!$B$5:$G$8,_xlfn.IFS(Z80&lt;60,1,Z80&lt;65,2,Z80&lt;69,3,TRUE,4),MATCH(YEAR($R$27),'SEC Appendix V4'!$B$4:$G$4))*IF(J80&lt;=3000,J80,12000-(3*J80))),0)</f>
        <v>0</v>
      </c>
      <c r="AB80" s="106">
        <f t="shared" si="7"/>
        <v>26</v>
      </c>
      <c r="AC80" s="104" cm="1">
        <f t="array" ref="AC80">IFERROR(IF(OR(K80&lt;0,K80&gt;4000,AB80&lt;55),0,INDEX('SEC Appendix V4'!$B$5:$G$8,_xlfn.IFS(AB80&lt;60,1,AB80&lt;65,2,AB80&lt;69,3,TRUE,4),MATCH(YEAR($R$27),'SEC Appendix V4'!$B$4:$G$4))*IF(K80&lt;=3000,K80,12000-(3*K80))),0)</f>
        <v>0</v>
      </c>
      <c r="AD80" s="106">
        <f t="shared" si="8"/>
        <v>26</v>
      </c>
      <c r="AE80" s="104" cm="1">
        <f t="array" ref="AE80">IFERROR(IF(OR(L80&lt;0,L80&gt;4000,AD80&lt;55),0,INDEX('SEC Appendix V4'!$B$5:$G$8,_xlfn.IFS(AD80&lt;60,1,AD80&lt;65,2,AD80&lt;69,3,TRUE,4),MATCH(YEAR($R$27),'SEC Appendix V4'!$B$4:$G$4))*IF(L80&lt;=3000,L80,12000-(3*L80))),0)</f>
        <v>0</v>
      </c>
      <c r="AF80" s="106">
        <f t="shared" si="9"/>
        <v>26</v>
      </c>
      <c r="AG80" s="104" cm="1">
        <f t="array" ref="AG80">IFERROR(IF(OR(M80&lt;0,M80&gt;4000,AF80&lt;55),0,INDEX('SEC Appendix V4'!$B$5:$G$8,_xlfn.IFS(AF80&lt;60,1,AF80&lt;65,2,AF80&lt;69,3,TRUE,4),MATCH(YEAR($R$27),'SEC Appendix V4'!$B$4:$G$4))*IF(M80&lt;=3000,M80,12000-(3*M80))),0)</f>
        <v>0</v>
      </c>
      <c r="AH80" s="106">
        <f t="shared" si="10"/>
        <v>26</v>
      </c>
      <c r="AI80" s="104" cm="1">
        <f t="array" ref="AI80">IFERROR(IF(OR(N80&lt;0,N80&gt;4000,AH80&lt;55),0,INDEX('SEC Appendix V4'!$B$5:$G$8,_xlfn.IFS(AH80&lt;60,1,AH80&lt;65,2,AH80&lt;69,3,TRUE,4),MATCH(YEAR($R$27),'SEC Appendix V4'!$B$4:$G$4))*IF(N80&lt;=3000,N80,12000-(3*N80))),0)</f>
        <v>0</v>
      </c>
      <c r="AJ80" s="106">
        <f t="shared" si="11"/>
        <v>26</v>
      </c>
      <c r="AK80" s="104" cm="1">
        <f t="array" ref="AK80">IFERROR(IF(OR(O80&lt;0,O80&gt;4000,AJ80&lt;55),0,INDEX('SEC Appendix V4'!$B$5:$G$8,_xlfn.IFS(AJ80&lt;60,1,AJ80&lt;65,2,AJ80&lt;69,3,TRUE,4),MATCH(YEAR($R$27),'SEC Appendix V4'!$B$4:$G$4))*IF(O80&lt;=3000,O80,12000-(3*O80))),0)</f>
        <v>0</v>
      </c>
      <c r="AL80" s="106">
        <f t="shared" si="12"/>
        <v>26</v>
      </c>
      <c r="AM80" s="104" cm="1">
        <f t="array" ref="AM80">IFERROR(IF(OR(P80&lt;0,P80&gt;4000,AL80&lt;55),0,INDEX('SEC Appendix V4'!$B$5:$G$8,_xlfn.IFS(AL80&lt;60,1,AL80&lt;65,2,AL80&lt;69,3,TRUE,4),MATCH(YEAR($R$27),'SEC Appendix V4'!$B$4:$G$4))*IF(P80&lt;=3000,P80,12000-(3*P80))),0)</f>
        <v>0</v>
      </c>
      <c r="AN80" s="106">
        <f t="shared" si="13"/>
        <v>26</v>
      </c>
      <c r="AO80" s="104" cm="1">
        <f t="array" ref="AO80">IFERROR(IF(OR(Q80&lt;0,Q80&gt;4000,AN80&lt;55),0,INDEX('SEC Appendix V4'!$B$5:$G$8,_xlfn.IFS(AN80&lt;60,1,AN80&lt;65,2,AN80&lt;69,3,TRUE,4),MATCH(YEAR($R$27),'SEC Appendix V4'!$B$4:$G$4))*IF(Q80&lt;=3000,Q80,12000-(3*Q80))),0)</f>
        <v>0</v>
      </c>
      <c r="AP80" s="79">
        <f t="shared" si="1"/>
        <v>0</v>
      </c>
    </row>
    <row r="81" spans="1:42" x14ac:dyDescent="0.35">
      <c r="A81" s="70">
        <v>52</v>
      </c>
      <c r="B81" s="57"/>
      <c r="C81" s="58"/>
      <c r="D81" s="59"/>
      <c r="E81" s="30" t="str">
        <f t="shared" si="14"/>
        <v>Jan-00</v>
      </c>
      <c r="F81" s="71"/>
      <c r="G81" s="71"/>
      <c r="H81" s="71"/>
      <c r="I81" s="71"/>
      <c r="J81" s="71"/>
      <c r="K81" s="71"/>
      <c r="L81" s="71"/>
      <c r="M81" s="71"/>
      <c r="N81" s="71"/>
      <c r="O81" s="71"/>
      <c r="P81" s="71"/>
      <c r="Q81" s="71"/>
      <c r="R81" s="50">
        <f t="shared" si="2"/>
        <v>26</v>
      </c>
      <c r="S81" s="104" cm="1">
        <f t="array" ref="S81">IFERROR(IF(OR(F81&lt;0,F81&gt;4000,R81&lt;55),0,INDEX('SEC Appendix V4'!$B$5:$G$8,_xlfn.IFS(R81&lt;60,1,R81&lt;65,2,R81&lt;69,3,TRUE,4),MATCH(YEAR($R$27),'SEC Appendix V4'!$B$4:$G$4))*IF(F81&lt;=3000,F81,12000-(3*F81))),0)</f>
        <v>0</v>
      </c>
      <c r="T81" s="106">
        <f t="shared" si="3"/>
        <v>26</v>
      </c>
      <c r="U81" s="104" cm="1">
        <f t="array" ref="U81">IFERROR(IF(OR(G81&lt;0,G81&gt;4000,T81&lt;55),0,INDEX('SEC Appendix V4'!$B$5:$G$8,_xlfn.IFS(T81&lt;60,1,T81&lt;65,2,T81&lt;69,3,TRUE,4),MATCH(YEAR($R$27),'SEC Appendix V4'!$B$4:$G$4))*IF(G81&lt;=3000,G81,12000-(3*G81))),0)</f>
        <v>0</v>
      </c>
      <c r="V81" s="106">
        <f t="shared" si="4"/>
        <v>26</v>
      </c>
      <c r="W81" s="104" cm="1">
        <f t="array" ref="W81">IFERROR(IF(OR(H81&lt;0,H81&gt;4000,V81&lt;55),0,INDEX('SEC Appendix V4'!$B$5:$G$8,_xlfn.IFS(V81&lt;60,1,V81&lt;65,2,V81&lt;69,3,TRUE,4),MATCH(YEAR($R$27),'SEC Appendix V4'!$B$4:$G$4))*IF(H81&lt;=3000,H81,12000-(3*H81))),0)</f>
        <v>0</v>
      </c>
      <c r="X81" s="106">
        <f t="shared" si="5"/>
        <v>26</v>
      </c>
      <c r="Y81" s="104" cm="1">
        <f t="array" ref="Y81">IFERROR(IF(OR(I81&lt;0,I81&gt;4000,X81&lt;55),0,INDEX('SEC Appendix V4'!$B$5:$G$8,_xlfn.IFS(X81&lt;60,1,X81&lt;65,2,X81&lt;69,3,TRUE,4),MATCH(YEAR($R$27),'SEC Appendix V4'!$B$4:$G$4))*IF(I81&lt;=3000,I81,12000-(3*I81))),0)</f>
        <v>0</v>
      </c>
      <c r="Z81" s="106">
        <f t="shared" si="6"/>
        <v>26</v>
      </c>
      <c r="AA81" s="104" cm="1">
        <f t="array" ref="AA81">IFERROR(IF(OR(J81&lt;0,J81&gt;4000,Z81&lt;55),0,INDEX('SEC Appendix V4'!$B$5:$G$8,_xlfn.IFS(Z81&lt;60,1,Z81&lt;65,2,Z81&lt;69,3,TRUE,4),MATCH(YEAR($R$27),'SEC Appendix V4'!$B$4:$G$4))*IF(J81&lt;=3000,J81,12000-(3*J81))),0)</f>
        <v>0</v>
      </c>
      <c r="AB81" s="106">
        <f t="shared" si="7"/>
        <v>26</v>
      </c>
      <c r="AC81" s="104" cm="1">
        <f t="array" ref="AC81">IFERROR(IF(OR(K81&lt;0,K81&gt;4000,AB81&lt;55),0,INDEX('SEC Appendix V4'!$B$5:$G$8,_xlfn.IFS(AB81&lt;60,1,AB81&lt;65,2,AB81&lt;69,3,TRUE,4),MATCH(YEAR($R$27),'SEC Appendix V4'!$B$4:$G$4))*IF(K81&lt;=3000,K81,12000-(3*K81))),0)</f>
        <v>0</v>
      </c>
      <c r="AD81" s="106">
        <f t="shared" si="8"/>
        <v>26</v>
      </c>
      <c r="AE81" s="104" cm="1">
        <f t="array" ref="AE81">IFERROR(IF(OR(L81&lt;0,L81&gt;4000,AD81&lt;55),0,INDEX('SEC Appendix V4'!$B$5:$G$8,_xlfn.IFS(AD81&lt;60,1,AD81&lt;65,2,AD81&lt;69,3,TRUE,4),MATCH(YEAR($R$27),'SEC Appendix V4'!$B$4:$G$4))*IF(L81&lt;=3000,L81,12000-(3*L81))),0)</f>
        <v>0</v>
      </c>
      <c r="AF81" s="106">
        <f t="shared" si="9"/>
        <v>26</v>
      </c>
      <c r="AG81" s="104" cm="1">
        <f t="array" ref="AG81">IFERROR(IF(OR(M81&lt;0,M81&gt;4000,AF81&lt;55),0,INDEX('SEC Appendix V4'!$B$5:$G$8,_xlfn.IFS(AF81&lt;60,1,AF81&lt;65,2,AF81&lt;69,3,TRUE,4),MATCH(YEAR($R$27),'SEC Appendix V4'!$B$4:$G$4))*IF(M81&lt;=3000,M81,12000-(3*M81))),0)</f>
        <v>0</v>
      </c>
      <c r="AH81" s="106">
        <f t="shared" si="10"/>
        <v>26</v>
      </c>
      <c r="AI81" s="104" cm="1">
        <f t="array" ref="AI81">IFERROR(IF(OR(N81&lt;0,N81&gt;4000,AH81&lt;55),0,INDEX('SEC Appendix V4'!$B$5:$G$8,_xlfn.IFS(AH81&lt;60,1,AH81&lt;65,2,AH81&lt;69,3,TRUE,4),MATCH(YEAR($R$27),'SEC Appendix V4'!$B$4:$G$4))*IF(N81&lt;=3000,N81,12000-(3*N81))),0)</f>
        <v>0</v>
      </c>
      <c r="AJ81" s="106">
        <f t="shared" si="11"/>
        <v>26</v>
      </c>
      <c r="AK81" s="104" cm="1">
        <f t="array" ref="AK81">IFERROR(IF(OR(O81&lt;0,O81&gt;4000,AJ81&lt;55),0,INDEX('SEC Appendix V4'!$B$5:$G$8,_xlfn.IFS(AJ81&lt;60,1,AJ81&lt;65,2,AJ81&lt;69,3,TRUE,4),MATCH(YEAR($R$27),'SEC Appendix V4'!$B$4:$G$4))*IF(O81&lt;=3000,O81,12000-(3*O81))),0)</f>
        <v>0</v>
      </c>
      <c r="AL81" s="106">
        <f t="shared" si="12"/>
        <v>26</v>
      </c>
      <c r="AM81" s="104" cm="1">
        <f t="array" ref="AM81">IFERROR(IF(OR(P81&lt;0,P81&gt;4000,AL81&lt;55),0,INDEX('SEC Appendix V4'!$B$5:$G$8,_xlfn.IFS(AL81&lt;60,1,AL81&lt;65,2,AL81&lt;69,3,TRUE,4),MATCH(YEAR($R$27),'SEC Appendix V4'!$B$4:$G$4))*IF(P81&lt;=3000,P81,12000-(3*P81))),0)</f>
        <v>0</v>
      </c>
      <c r="AN81" s="106">
        <f t="shared" si="13"/>
        <v>26</v>
      </c>
      <c r="AO81" s="104" cm="1">
        <f t="array" ref="AO81">IFERROR(IF(OR(Q81&lt;0,Q81&gt;4000,AN81&lt;55),0,INDEX('SEC Appendix V4'!$B$5:$G$8,_xlfn.IFS(AN81&lt;60,1,AN81&lt;65,2,AN81&lt;69,3,TRUE,4),MATCH(YEAR($R$27),'SEC Appendix V4'!$B$4:$G$4))*IF(Q81&lt;=3000,Q81,12000-(3*Q81))),0)</f>
        <v>0</v>
      </c>
      <c r="AP81" s="79">
        <f t="shared" si="1"/>
        <v>0</v>
      </c>
    </row>
    <row r="82" spans="1:42" x14ac:dyDescent="0.35">
      <c r="A82" s="70">
        <v>53</v>
      </c>
      <c r="B82" s="57"/>
      <c r="C82" s="58"/>
      <c r="D82" s="59"/>
      <c r="E82" s="30" t="str">
        <f t="shared" si="14"/>
        <v>Jan-00</v>
      </c>
      <c r="F82" s="71"/>
      <c r="G82" s="71"/>
      <c r="H82" s="71"/>
      <c r="I82" s="71"/>
      <c r="J82" s="71"/>
      <c r="K82" s="71"/>
      <c r="L82" s="71"/>
      <c r="M82" s="71"/>
      <c r="N82" s="71"/>
      <c r="O82" s="71"/>
      <c r="P82" s="71"/>
      <c r="Q82" s="71"/>
      <c r="R82" s="50">
        <f t="shared" si="2"/>
        <v>26</v>
      </c>
      <c r="S82" s="104" cm="1">
        <f t="array" ref="S82">IFERROR(IF(OR(F82&lt;0,F82&gt;4000,R82&lt;55),0,INDEX('SEC Appendix V4'!$B$5:$G$8,_xlfn.IFS(R82&lt;60,1,R82&lt;65,2,R82&lt;69,3,TRUE,4),MATCH(YEAR($R$27),'SEC Appendix V4'!$B$4:$G$4))*IF(F82&lt;=3000,F82,12000-(3*F82))),0)</f>
        <v>0</v>
      </c>
      <c r="T82" s="106">
        <f t="shared" si="3"/>
        <v>26</v>
      </c>
      <c r="U82" s="104" cm="1">
        <f t="array" ref="U82">IFERROR(IF(OR(G82&lt;0,G82&gt;4000,T82&lt;55),0,INDEX('SEC Appendix V4'!$B$5:$G$8,_xlfn.IFS(T82&lt;60,1,T82&lt;65,2,T82&lt;69,3,TRUE,4),MATCH(YEAR($R$27),'SEC Appendix V4'!$B$4:$G$4))*IF(G82&lt;=3000,G82,12000-(3*G82))),0)</f>
        <v>0</v>
      </c>
      <c r="V82" s="106">
        <f t="shared" si="4"/>
        <v>26</v>
      </c>
      <c r="W82" s="104" cm="1">
        <f t="array" ref="W82">IFERROR(IF(OR(H82&lt;0,H82&gt;4000,V82&lt;55),0,INDEX('SEC Appendix V4'!$B$5:$G$8,_xlfn.IFS(V82&lt;60,1,V82&lt;65,2,V82&lt;69,3,TRUE,4),MATCH(YEAR($R$27),'SEC Appendix V4'!$B$4:$G$4))*IF(H82&lt;=3000,H82,12000-(3*H82))),0)</f>
        <v>0</v>
      </c>
      <c r="X82" s="106">
        <f t="shared" si="5"/>
        <v>26</v>
      </c>
      <c r="Y82" s="104" cm="1">
        <f t="array" ref="Y82">IFERROR(IF(OR(I82&lt;0,I82&gt;4000,X82&lt;55),0,INDEX('SEC Appendix V4'!$B$5:$G$8,_xlfn.IFS(X82&lt;60,1,X82&lt;65,2,X82&lt;69,3,TRUE,4),MATCH(YEAR($R$27),'SEC Appendix V4'!$B$4:$G$4))*IF(I82&lt;=3000,I82,12000-(3*I82))),0)</f>
        <v>0</v>
      </c>
      <c r="Z82" s="106">
        <f t="shared" si="6"/>
        <v>26</v>
      </c>
      <c r="AA82" s="104" cm="1">
        <f t="array" ref="AA82">IFERROR(IF(OR(J82&lt;0,J82&gt;4000,Z82&lt;55),0,INDEX('SEC Appendix V4'!$B$5:$G$8,_xlfn.IFS(Z82&lt;60,1,Z82&lt;65,2,Z82&lt;69,3,TRUE,4),MATCH(YEAR($R$27),'SEC Appendix V4'!$B$4:$G$4))*IF(J82&lt;=3000,J82,12000-(3*J82))),0)</f>
        <v>0</v>
      </c>
      <c r="AB82" s="106">
        <f t="shared" si="7"/>
        <v>26</v>
      </c>
      <c r="AC82" s="104" cm="1">
        <f t="array" ref="AC82">IFERROR(IF(OR(K82&lt;0,K82&gt;4000,AB82&lt;55),0,INDEX('SEC Appendix V4'!$B$5:$G$8,_xlfn.IFS(AB82&lt;60,1,AB82&lt;65,2,AB82&lt;69,3,TRUE,4),MATCH(YEAR($R$27),'SEC Appendix V4'!$B$4:$G$4))*IF(K82&lt;=3000,K82,12000-(3*K82))),0)</f>
        <v>0</v>
      </c>
      <c r="AD82" s="106">
        <f t="shared" si="8"/>
        <v>26</v>
      </c>
      <c r="AE82" s="104" cm="1">
        <f t="array" ref="AE82">IFERROR(IF(OR(L82&lt;0,L82&gt;4000,AD82&lt;55),0,INDEX('SEC Appendix V4'!$B$5:$G$8,_xlfn.IFS(AD82&lt;60,1,AD82&lt;65,2,AD82&lt;69,3,TRUE,4),MATCH(YEAR($R$27),'SEC Appendix V4'!$B$4:$G$4))*IF(L82&lt;=3000,L82,12000-(3*L82))),0)</f>
        <v>0</v>
      </c>
      <c r="AF82" s="106">
        <f t="shared" si="9"/>
        <v>26</v>
      </c>
      <c r="AG82" s="104" cm="1">
        <f t="array" ref="AG82">IFERROR(IF(OR(M82&lt;0,M82&gt;4000,AF82&lt;55),0,INDEX('SEC Appendix V4'!$B$5:$G$8,_xlfn.IFS(AF82&lt;60,1,AF82&lt;65,2,AF82&lt;69,3,TRUE,4),MATCH(YEAR($R$27),'SEC Appendix V4'!$B$4:$G$4))*IF(M82&lt;=3000,M82,12000-(3*M82))),0)</f>
        <v>0</v>
      </c>
      <c r="AH82" s="106">
        <f t="shared" si="10"/>
        <v>26</v>
      </c>
      <c r="AI82" s="104" cm="1">
        <f t="array" ref="AI82">IFERROR(IF(OR(N82&lt;0,N82&gt;4000,AH82&lt;55),0,INDEX('SEC Appendix V4'!$B$5:$G$8,_xlfn.IFS(AH82&lt;60,1,AH82&lt;65,2,AH82&lt;69,3,TRUE,4),MATCH(YEAR($R$27),'SEC Appendix V4'!$B$4:$G$4))*IF(N82&lt;=3000,N82,12000-(3*N82))),0)</f>
        <v>0</v>
      </c>
      <c r="AJ82" s="106">
        <f t="shared" si="11"/>
        <v>26</v>
      </c>
      <c r="AK82" s="104" cm="1">
        <f t="array" ref="AK82">IFERROR(IF(OR(O82&lt;0,O82&gt;4000,AJ82&lt;55),0,INDEX('SEC Appendix V4'!$B$5:$G$8,_xlfn.IFS(AJ82&lt;60,1,AJ82&lt;65,2,AJ82&lt;69,3,TRUE,4),MATCH(YEAR($R$27),'SEC Appendix V4'!$B$4:$G$4))*IF(O82&lt;=3000,O82,12000-(3*O82))),0)</f>
        <v>0</v>
      </c>
      <c r="AL82" s="106">
        <f t="shared" si="12"/>
        <v>26</v>
      </c>
      <c r="AM82" s="104" cm="1">
        <f t="array" ref="AM82">IFERROR(IF(OR(P82&lt;0,P82&gt;4000,AL82&lt;55),0,INDEX('SEC Appendix V4'!$B$5:$G$8,_xlfn.IFS(AL82&lt;60,1,AL82&lt;65,2,AL82&lt;69,3,TRUE,4),MATCH(YEAR($R$27),'SEC Appendix V4'!$B$4:$G$4))*IF(P82&lt;=3000,P82,12000-(3*P82))),0)</f>
        <v>0</v>
      </c>
      <c r="AN82" s="106">
        <f t="shared" si="13"/>
        <v>26</v>
      </c>
      <c r="AO82" s="104" cm="1">
        <f t="array" ref="AO82">IFERROR(IF(OR(Q82&lt;0,Q82&gt;4000,AN82&lt;55),0,INDEX('SEC Appendix V4'!$B$5:$G$8,_xlfn.IFS(AN82&lt;60,1,AN82&lt;65,2,AN82&lt;69,3,TRUE,4),MATCH(YEAR($R$27),'SEC Appendix V4'!$B$4:$G$4))*IF(Q82&lt;=3000,Q82,12000-(3*Q82))),0)</f>
        <v>0</v>
      </c>
      <c r="AP82" s="79">
        <f t="shared" si="1"/>
        <v>0</v>
      </c>
    </row>
    <row r="83" spans="1:42" x14ac:dyDescent="0.35">
      <c r="A83" s="70">
        <v>54</v>
      </c>
      <c r="B83" s="58"/>
      <c r="C83" s="58"/>
      <c r="D83" s="59"/>
      <c r="E83" s="30" t="str">
        <f t="shared" si="14"/>
        <v>Jan-00</v>
      </c>
      <c r="F83" s="71"/>
      <c r="G83" s="71"/>
      <c r="H83" s="71"/>
      <c r="I83" s="71"/>
      <c r="J83" s="71"/>
      <c r="K83" s="71"/>
      <c r="L83" s="71"/>
      <c r="M83" s="71"/>
      <c r="N83" s="71"/>
      <c r="O83" s="71"/>
      <c r="P83" s="71"/>
      <c r="Q83" s="71"/>
      <c r="R83" s="50">
        <f t="shared" si="2"/>
        <v>26</v>
      </c>
      <c r="S83" s="104" cm="1">
        <f t="array" ref="S83">IFERROR(IF(OR(F83&lt;0,F83&gt;4000,R83&lt;55),0,INDEX('SEC Appendix V4'!$B$5:$G$8,_xlfn.IFS(R83&lt;60,1,R83&lt;65,2,R83&lt;69,3,TRUE,4),MATCH(YEAR($R$27),'SEC Appendix V4'!$B$4:$G$4))*IF(F83&lt;=3000,F83,12000-(3*F83))),0)</f>
        <v>0</v>
      </c>
      <c r="T83" s="106">
        <f t="shared" si="3"/>
        <v>26</v>
      </c>
      <c r="U83" s="104" cm="1">
        <f t="array" ref="U83">IFERROR(IF(OR(G83&lt;0,G83&gt;4000,T83&lt;55),0,INDEX('SEC Appendix V4'!$B$5:$G$8,_xlfn.IFS(T83&lt;60,1,T83&lt;65,2,T83&lt;69,3,TRUE,4),MATCH(YEAR($R$27),'SEC Appendix V4'!$B$4:$G$4))*IF(G83&lt;=3000,G83,12000-(3*G83))),0)</f>
        <v>0</v>
      </c>
      <c r="V83" s="106">
        <f t="shared" si="4"/>
        <v>26</v>
      </c>
      <c r="W83" s="104" cm="1">
        <f t="array" ref="W83">IFERROR(IF(OR(H83&lt;0,H83&gt;4000,V83&lt;55),0,INDEX('SEC Appendix V4'!$B$5:$G$8,_xlfn.IFS(V83&lt;60,1,V83&lt;65,2,V83&lt;69,3,TRUE,4),MATCH(YEAR($R$27),'SEC Appendix V4'!$B$4:$G$4))*IF(H83&lt;=3000,H83,12000-(3*H83))),0)</f>
        <v>0</v>
      </c>
      <c r="X83" s="106">
        <f t="shared" si="5"/>
        <v>26</v>
      </c>
      <c r="Y83" s="104" cm="1">
        <f t="array" ref="Y83">IFERROR(IF(OR(I83&lt;0,I83&gt;4000,X83&lt;55),0,INDEX('SEC Appendix V4'!$B$5:$G$8,_xlfn.IFS(X83&lt;60,1,X83&lt;65,2,X83&lt;69,3,TRUE,4),MATCH(YEAR($R$27),'SEC Appendix V4'!$B$4:$G$4))*IF(I83&lt;=3000,I83,12000-(3*I83))),0)</f>
        <v>0</v>
      </c>
      <c r="Z83" s="106">
        <f t="shared" si="6"/>
        <v>26</v>
      </c>
      <c r="AA83" s="104" cm="1">
        <f t="array" ref="AA83">IFERROR(IF(OR(J83&lt;0,J83&gt;4000,Z83&lt;55),0,INDEX('SEC Appendix V4'!$B$5:$G$8,_xlfn.IFS(Z83&lt;60,1,Z83&lt;65,2,Z83&lt;69,3,TRUE,4),MATCH(YEAR($R$27),'SEC Appendix V4'!$B$4:$G$4))*IF(J83&lt;=3000,J83,12000-(3*J83))),0)</f>
        <v>0</v>
      </c>
      <c r="AB83" s="106">
        <f t="shared" si="7"/>
        <v>26</v>
      </c>
      <c r="AC83" s="104" cm="1">
        <f t="array" ref="AC83">IFERROR(IF(OR(K83&lt;0,K83&gt;4000,AB83&lt;55),0,INDEX('SEC Appendix V4'!$B$5:$G$8,_xlfn.IFS(AB83&lt;60,1,AB83&lt;65,2,AB83&lt;69,3,TRUE,4),MATCH(YEAR($R$27),'SEC Appendix V4'!$B$4:$G$4))*IF(K83&lt;=3000,K83,12000-(3*K83))),0)</f>
        <v>0</v>
      </c>
      <c r="AD83" s="106">
        <f t="shared" si="8"/>
        <v>26</v>
      </c>
      <c r="AE83" s="104" cm="1">
        <f t="array" ref="AE83">IFERROR(IF(OR(L83&lt;0,L83&gt;4000,AD83&lt;55),0,INDEX('SEC Appendix V4'!$B$5:$G$8,_xlfn.IFS(AD83&lt;60,1,AD83&lt;65,2,AD83&lt;69,3,TRUE,4),MATCH(YEAR($R$27),'SEC Appendix V4'!$B$4:$G$4))*IF(L83&lt;=3000,L83,12000-(3*L83))),0)</f>
        <v>0</v>
      </c>
      <c r="AF83" s="106">
        <f t="shared" si="9"/>
        <v>26</v>
      </c>
      <c r="AG83" s="104" cm="1">
        <f t="array" ref="AG83">IFERROR(IF(OR(M83&lt;0,M83&gt;4000,AF83&lt;55),0,INDEX('SEC Appendix V4'!$B$5:$G$8,_xlfn.IFS(AF83&lt;60,1,AF83&lt;65,2,AF83&lt;69,3,TRUE,4),MATCH(YEAR($R$27),'SEC Appendix V4'!$B$4:$G$4))*IF(M83&lt;=3000,M83,12000-(3*M83))),0)</f>
        <v>0</v>
      </c>
      <c r="AH83" s="106">
        <f t="shared" si="10"/>
        <v>26</v>
      </c>
      <c r="AI83" s="104" cm="1">
        <f t="array" ref="AI83">IFERROR(IF(OR(N83&lt;0,N83&gt;4000,AH83&lt;55),0,INDEX('SEC Appendix V4'!$B$5:$G$8,_xlfn.IFS(AH83&lt;60,1,AH83&lt;65,2,AH83&lt;69,3,TRUE,4),MATCH(YEAR($R$27),'SEC Appendix V4'!$B$4:$G$4))*IF(N83&lt;=3000,N83,12000-(3*N83))),0)</f>
        <v>0</v>
      </c>
      <c r="AJ83" s="106">
        <f t="shared" si="11"/>
        <v>26</v>
      </c>
      <c r="AK83" s="104" cm="1">
        <f t="array" ref="AK83">IFERROR(IF(OR(O83&lt;0,O83&gt;4000,AJ83&lt;55),0,INDEX('SEC Appendix V4'!$B$5:$G$8,_xlfn.IFS(AJ83&lt;60,1,AJ83&lt;65,2,AJ83&lt;69,3,TRUE,4),MATCH(YEAR($R$27),'SEC Appendix V4'!$B$4:$G$4))*IF(O83&lt;=3000,O83,12000-(3*O83))),0)</f>
        <v>0</v>
      </c>
      <c r="AL83" s="106">
        <f t="shared" si="12"/>
        <v>26</v>
      </c>
      <c r="AM83" s="104" cm="1">
        <f t="array" ref="AM83">IFERROR(IF(OR(P83&lt;0,P83&gt;4000,AL83&lt;55),0,INDEX('SEC Appendix V4'!$B$5:$G$8,_xlfn.IFS(AL83&lt;60,1,AL83&lt;65,2,AL83&lt;69,3,TRUE,4),MATCH(YEAR($R$27),'SEC Appendix V4'!$B$4:$G$4))*IF(P83&lt;=3000,P83,12000-(3*P83))),0)</f>
        <v>0</v>
      </c>
      <c r="AN83" s="106">
        <f t="shared" si="13"/>
        <v>26</v>
      </c>
      <c r="AO83" s="104" cm="1">
        <f t="array" ref="AO83">IFERROR(IF(OR(Q83&lt;0,Q83&gt;4000,AN83&lt;55),0,INDEX('SEC Appendix V4'!$B$5:$G$8,_xlfn.IFS(AN83&lt;60,1,AN83&lt;65,2,AN83&lt;69,3,TRUE,4),MATCH(YEAR($R$27),'SEC Appendix V4'!$B$4:$G$4))*IF(Q83&lt;=3000,Q83,12000-(3*Q83))),0)</f>
        <v>0</v>
      </c>
      <c r="AP83" s="79">
        <f t="shared" si="1"/>
        <v>0</v>
      </c>
    </row>
    <row r="84" spans="1:42" x14ac:dyDescent="0.35">
      <c r="A84" s="70">
        <v>55</v>
      </c>
      <c r="B84" s="57"/>
      <c r="C84" s="58"/>
      <c r="D84" s="59"/>
      <c r="E84" s="30" t="str">
        <f t="shared" si="14"/>
        <v>Jan-00</v>
      </c>
      <c r="F84" s="71"/>
      <c r="G84" s="71"/>
      <c r="H84" s="71"/>
      <c r="I84" s="71"/>
      <c r="J84" s="71"/>
      <c r="K84" s="71"/>
      <c r="L84" s="71"/>
      <c r="M84" s="71"/>
      <c r="N84" s="71"/>
      <c r="O84" s="71"/>
      <c r="P84" s="71"/>
      <c r="Q84" s="71"/>
      <c r="R84" s="50">
        <f t="shared" si="2"/>
        <v>26</v>
      </c>
      <c r="S84" s="104" cm="1">
        <f t="array" ref="S84">IFERROR(IF(OR(F84&lt;0,F84&gt;4000,R84&lt;55),0,INDEX('SEC Appendix V4'!$B$5:$G$8,_xlfn.IFS(R84&lt;60,1,R84&lt;65,2,R84&lt;69,3,TRUE,4),MATCH(YEAR($R$27),'SEC Appendix V4'!$B$4:$G$4))*IF(F84&lt;=3000,F84,12000-(3*F84))),0)</f>
        <v>0</v>
      </c>
      <c r="T84" s="106">
        <f t="shared" si="3"/>
        <v>26</v>
      </c>
      <c r="U84" s="104" cm="1">
        <f t="array" ref="U84">IFERROR(IF(OR(G84&lt;0,G84&gt;4000,T84&lt;55),0,INDEX('SEC Appendix V4'!$B$5:$G$8,_xlfn.IFS(T84&lt;60,1,T84&lt;65,2,T84&lt;69,3,TRUE,4),MATCH(YEAR($R$27),'SEC Appendix V4'!$B$4:$G$4))*IF(G84&lt;=3000,G84,12000-(3*G84))),0)</f>
        <v>0</v>
      </c>
      <c r="V84" s="106">
        <f t="shared" si="4"/>
        <v>26</v>
      </c>
      <c r="W84" s="104" cm="1">
        <f t="array" ref="W84">IFERROR(IF(OR(H84&lt;0,H84&gt;4000,V84&lt;55),0,INDEX('SEC Appendix V4'!$B$5:$G$8,_xlfn.IFS(V84&lt;60,1,V84&lt;65,2,V84&lt;69,3,TRUE,4),MATCH(YEAR($R$27),'SEC Appendix V4'!$B$4:$G$4))*IF(H84&lt;=3000,H84,12000-(3*H84))),0)</f>
        <v>0</v>
      </c>
      <c r="X84" s="106">
        <f t="shared" si="5"/>
        <v>26</v>
      </c>
      <c r="Y84" s="104" cm="1">
        <f t="array" ref="Y84">IFERROR(IF(OR(I84&lt;0,I84&gt;4000,X84&lt;55),0,INDEX('SEC Appendix V4'!$B$5:$G$8,_xlfn.IFS(X84&lt;60,1,X84&lt;65,2,X84&lt;69,3,TRUE,4),MATCH(YEAR($R$27),'SEC Appendix V4'!$B$4:$G$4))*IF(I84&lt;=3000,I84,12000-(3*I84))),0)</f>
        <v>0</v>
      </c>
      <c r="Z84" s="106">
        <f t="shared" si="6"/>
        <v>26</v>
      </c>
      <c r="AA84" s="104" cm="1">
        <f t="array" ref="AA84">IFERROR(IF(OR(J84&lt;0,J84&gt;4000,Z84&lt;55),0,INDEX('SEC Appendix V4'!$B$5:$G$8,_xlfn.IFS(Z84&lt;60,1,Z84&lt;65,2,Z84&lt;69,3,TRUE,4),MATCH(YEAR($R$27),'SEC Appendix V4'!$B$4:$G$4))*IF(J84&lt;=3000,J84,12000-(3*J84))),0)</f>
        <v>0</v>
      </c>
      <c r="AB84" s="106">
        <f t="shared" si="7"/>
        <v>26</v>
      </c>
      <c r="AC84" s="104" cm="1">
        <f t="array" ref="AC84">IFERROR(IF(OR(K84&lt;0,K84&gt;4000,AB84&lt;55),0,INDEX('SEC Appendix V4'!$B$5:$G$8,_xlfn.IFS(AB84&lt;60,1,AB84&lt;65,2,AB84&lt;69,3,TRUE,4),MATCH(YEAR($R$27),'SEC Appendix V4'!$B$4:$G$4))*IF(K84&lt;=3000,K84,12000-(3*K84))),0)</f>
        <v>0</v>
      </c>
      <c r="AD84" s="106">
        <f t="shared" si="8"/>
        <v>26</v>
      </c>
      <c r="AE84" s="104" cm="1">
        <f t="array" ref="AE84">IFERROR(IF(OR(L84&lt;0,L84&gt;4000,AD84&lt;55),0,INDEX('SEC Appendix V4'!$B$5:$G$8,_xlfn.IFS(AD84&lt;60,1,AD84&lt;65,2,AD84&lt;69,3,TRUE,4),MATCH(YEAR($R$27),'SEC Appendix V4'!$B$4:$G$4))*IF(L84&lt;=3000,L84,12000-(3*L84))),0)</f>
        <v>0</v>
      </c>
      <c r="AF84" s="106">
        <f t="shared" si="9"/>
        <v>26</v>
      </c>
      <c r="AG84" s="104" cm="1">
        <f t="array" ref="AG84">IFERROR(IF(OR(M84&lt;0,M84&gt;4000,AF84&lt;55),0,INDEX('SEC Appendix V4'!$B$5:$G$8,_xlfn.IFS(AF84&lt;60,1,AF84&lt;65,2,AF84&lt;69,3,TRUE,4),MATCH(YEAR($R$27),'SEC Appendix V4'!$B$4:$G$4))*IF(M84&lt;=3000,M84,12000-(3*M84))),0)</f>
        <v>0</v>
      </c>
      <c r="AH84" s="106">
        <f t="shared" si="10"/>
        <v>26</v>
      </c>
      <c r="AI84" s="104" cm="1">
        <f t="array" ref="AI84">IFERROR(IF(OR(N84&lt;0,N84&gt;4000,AH84&lt;55),0,INDEX('SEC Appendix V4'!$B$5:$G$8,_xlfn.IFS(AH84&lt;60,1,AH84&lt;65,2,AH84&lt;69,3,TRUE,4),MATCH(YEAR($R$27),'SEC Appendix V4'!$B$4:$G$4))*IF(N84&lt;=3000,N84,12000-(3*N84))),0)</f>
        <v>0</v>
      </c>
      <c r="AJ84" s="106">
        <f t="shared" si="11"/>
        <v>26</v>
      </c>
      <c r="AK84" s="104" cm="1">
        <f t="array" ref="AK84">IFERROR(IF(OR(O84&lt;0,O84&gt;4000,AJ84&lt;55),0,INDEX('SEC Appendix V4'!$B$5:$G$8,_xlfn.IFS(AJ84&lt;60,1,AJ84&lt;65,2,AJ84&lt;69,3,TRUE,4),MATCH(YEAR($R$27),'SEC Appendix V4'!$B$4:$G$4))*IF(O84&lt;=3000,O84,12000-(3*O84))),0)</f>
        <v>0</v>
      </c>
      <c r="AL84" s="106">
        <f t="shared" si="12"/>
        <v>26</v>
      </c>
      <c r="AM84" s="104" cm="1">
        <f t="array" ref="AM84">IFERROR(IF(OR(P84&lt;0,P84&gt;4000,AL84&lt;55),0,INDEX('SEC Appendix V4'!$B$5:$G$8,_xlfn.IFS(AL84&lt;60,1,AL84&lt;65,2,AL84&lt;69,3,TRUE,4),MATCH(YEAR($R$27),'SEC Appendix V4'!$B$4:$G$4))*IF(P84&lt;=3000,P84,12000-(3*P84))),0)</f>
        <v>0</v>
      </c>
      <c r="AN84" s="106">
        <f t="shared" si="13"/>
        <v>26</v>
      </c>
      <c r="AO84" s="104" cm="1">
        <f t="array" ref="AO84">IFERROR(IF(OR(Q84&lt;0,Q84&gt;4000,AN84&lt;55),0,INDEX('SEC Appendix V4'!$B$5:$G$8,_xlfn.IFS(AN84&lt;60,1,AN84&lt;65,2,AN84&lt;69,3,TRUE,4),MATCH(YEAR($R$27),'SEC Appendix V4'!$B$4:$G$4))*IF(Q84&lt;=3000,Q84,12000-(3*Q84))),0)</f>
        <v>0</v>
      </c>
      <c r="AP84" s="79">
        <f t="shared" si="1"/>
        <v>0</v>
      </c>
    </row>
    <row r="85" spans="1:42" x14ac:dyDescent="0.35">
      <c r="A85" s="70">
        <v>56</v>
      </c>
      <c r="B85" s="57"/>
      <c r="C85" s="58"/>
      <c r="D85" s="59"/>
      <c r="E85" s="30" t="str">
        <f t="shared" si="14"/>
        <v>Jan-00</v>
      </c>
      <c r="F85" s="71"/>
      <c r="G85" s="71"/>
      <c r="H85" s="71"/>
      <c r="I85" s="71"/>
      <c r="J85" s="71"/>
      <c r="K85" s="71"/>
      <c r="L85" s="71"/>
      <c r="M85" s="71"/>
      <c r="N85" s="71"/>
      <c r="O85" s="71"/>
      <c r="P85" s="71"/>
      <c r="Q85" s="71"/>
      <c r="R85" s="50">
        <f t="shared" si="2"/>
        <v>26</v>
      </c>
      <c r="S85" s="104" cm="1">
        <f t="array" ref="S85">IFERROR(IF(OR(F85&lt;0,F85&gt;4000,R85&lt;55),0,INDEX('SEC Appendix V4'!$B$5:$G$8,_xlfn.IFS(R85&lt;60,1,R85&lt;65,2,R85&lt;69,3,TRUE,4),MATCH(YEAR($R$27),'SEC Appendix V4'!$B$4:$G$4))*IF(F85&lt;=3000,F85,12000-(3*F85))),0)</f>
        <v>0</v>
      </c>
      <c r="T85" s="106">
        <f t="shared" si="3"/>
        <v>26</v>
      </c>
      <c r="U85" s="104" cm="1">
        <f t="array" ref="U85">IFERROR(IF(OR(G85&lt;0,G85&gt;4000,T85&lt;55),0,INDEX('SEC Appendix V4'!$B$5:$G$8,_xlfn.IFS(T85&lt;60,1,T85&lt;65,2,T85&lt;69,3,TRUE,4),MATCH(YEAR($R$27),'SEC Appendix V4'!$B$4:$G$4))*IF(G85&lt;=3000,G85,12000-(3*G85))),0)</f>
        <v>0</v>
      </c>
      <c r="V85" s="106">
        <f t="shared" si="4"/>
        <v>26</v>
      </c>
      <c r="W85" s="104" cm="1">
        <f t="array" ref="W85">IFERROR(IF(OR(H85&lt;0,H85&gt;4000,V85&lt;55),0,INDEX('SEC Appendix V4'!$B$5:$G$8,_xlfn.IFS(V85&lt;60,1,V85&lt;65,2,V85&lt;69,3,TRUE,4),MATCH(YEAR($R$27),'SEC Appendix V4'!$B$4:$G$4))*IF(H85&lt;=3000,H85,12000-(3*H85))),0)</f>
        <v>0</v>
      </c>
      <c r="X85" s="106">
        <f t="shared" si="5"/>
        <v>26</v>
      </c>
      <c r="Y85" s="104" cm="1">
        <f t="array" ref="Y85">IFERROR(IF(OR(I85&lt;0,I85&gt;4000,X85&lt;55),0,INDEX('SEC Appendix V4'!$B$5:$G$8,_xlfn.IFS(X85&lt;60,1,X85&lt;65,2,X85&lt;69,3,TRUE,4),MATCH(YEAR($R$27),'SEC Appendix V4'!$B$4:$G$4))*IF(I85&lt;=3000,I85,12000-(3*I85))),0)</f>
        <v>0</v>
      </c>
      <c r="Z85" s="106">
        <f t="shared" si="6"/>
        <v>26</v>
      </c>
      <c r="AA85" s="104" cm="1">
        <f t="array" ref="AA85">IFERROR(IF(OR(J85&lt;0,J85&gt;4000,Z85&lt;55),0,INDEX('SEC Appendix V4'!$B$5:$G$8,_xlfn.IFS(Z85&lt;60,1,Z85&lt;65,2,Z85&lt;69,3,TRUE,4),MATCH(YEAR($R$27),'SEC Appendix V4'!$B$4:$G$4))*IF(J85&lt;=3000,J85,12000-(3*J85))),0)</f>
        <v>0</v>
      </c>
      <c r="AB85" s="106">
        <f t="shared" si="7"/>
        <v>26</v>
      </c>
      <c r="AC85" s="104" cm="1">
        <f t="array" ref="AC85">IFERROR(IF(OR(K85&lt;0,K85&gt;4000,AB85&lt;55),0,INDEX('SEC Appendix V4'!$B$5:$G$8,_xlfn.IFS(AB85&lt;60,1,AB85&lt;65,2,AB85&lt;69,3,TRUE,4),MATCH(YEAR($R$27),'SEC Appendix V4'!$B$4:$G$4))*IF(K85&lt;=3000,K85,12000-(3*K85))),0)</f>
        <v>0</v>
      </c>
      <c r="AD85" s="106">
        <f t="shared" si="8"/>
        <v>26</v>
      </c>
      <c r="AE85" s="104" cm="1">
        <f t="array" ref="AE85">IFERROR(IF(OR(L85&lt;0,L85&gt;4000,AD85&lt;55),0,INDEX('SEC Appendix V4'!$B$5:$G$8,_xlfn.IFS(AD85&lt;60,1,AD85&lt;65,2,AD85&lt;69,3,TRUE,4),MATCH(YEAR($R$27),'SEC Appendix V4'!$B$4:$G$4))*IF(L85&lt;=3000,L85,12000-(3*L85))),0)</f>
        <v>0</v>
      </c>
      <c r="AF85" s="106">
        <f t="shared" si="9"/>
        <v>26</v>
      </c>
      <c r="AG85" s="104" cm="1">
        <f t="array" ref="AG85">IFERROR(IF(OR(M85&lt;0,M85&gt;4000,AF85&lt;55),0,INDEX('SEC Appendix V4'!$B$5:$G$8,_xlfn.IFS(AF85&lt;60,1,AF85&lt;65,2,AF85&lt;69,3,TRUE,4),MATCH(YEAR($R$27),'SEC Appendix V4'!$B$4:$G$4))*IF(M85&lt;=3000,M85,12000-(3*M85))),0)</f>
        <v>0</v>
      </c>
      <c r="AH85" s="106">
        <f t="shared" si="10"/>
        <v>26</v>
      </c>
      <c r="AI85" s="104" cm="1">
        <f t="array" ref="AI85">IFERROR(IF(OR(N85&lt;0,N85&gt;4000,AH85&lt;55),0,INDEX('SEC Appendix V4'!$B$5:$G$8,_xlfn.IFS(AH85&lt;60,1,AH85&lt;65,2,AH85&lt;69,3,TRUE,4),MATCH(YEAR($R$27),'SEC Appendix V4'!$B$4:$G$4))*IF(N85&lt;=3000,N85,12000-(3*N85))),0)</f>
        <v>0</v>
      </c>
      <c r="AJ85" s="106">
        <f t="shared" si="11"/>
        <v>26</v>
      </c>
      <c r="AK85" s="104" cm="1">
        <f t="array" ref="AK85">IFERROR(IF(OR(O85&lt;0,O85&gt;4000,AJ85&lt;55),0,INDEX('SEC Appendix V4'!$B$5:$G$8,_xlfn.IFS(AJ85&lt;60,1,AJ85&lt;65,2,AJ85&lt;69,3,TRUE,4),MATCH(YEAR($R$27),'SEC Appendix V4'!$B$4:$G$4))*IF(O85&lt;=3000,O85,12000-(3*O85))),0)</f>
        <v>0</v>
      </c>
      <c r="AL85" s="106">
        <f t="shared" si="12"/>
        <v>26</v>
      </c>
      <c r="AM85" s="104" cm="1">
        <f t="array" ref="AM85">IFERROR(IF(OR(P85&lt;0,P85&gt;4000,AL85&lt;55),0,INDEX('SEC Appendix V4'!$B$5:$G$8,_xlfn.IFS(AL85&lt;60,1,AL85&lt;65,2,AL85&lt;69,3,TRUE,4),MATCH(YEAR($R$27),'SEC Appendix V4'!$B$4:$G$4))*IF(P85&lt;=3000,P85,12000-(3*P85))),0)</f>
        <v>0</v>
      </c>
      <c r="AN85" s="106">
        <f t="shared" si="13"/>
        <v>26</v>
      </c>
      <c r="AO85" s="104" cm="1">
        <f t="array" ref="AO85">IFERROR(IF(OR(Q85&lt;0,Q85&gt;4000,AN85&lt;55),0,INDEX('SEC Appendix V4'!$B$5:$G$8,_xlfn.IFS(AN85&lt;60,1,AN85&lt;65,2,AN85&lt;69,3,TRUE,4),MATCH(YEAR($R$27),'SEC Appendix V4'!$B$4:$G$4))*IF(Q85&lt;=3000,Q85,12000-(3*Q85))),0)</f>
        <v>0</v>
      </c>
      <c r="AP85" s="79">
        <f t="shared" si="1"/>
        <v>0</v>
      </c>
    </row>
    <row r="86" spans="1:42" x14ac:dyDescent="0.35">
      <c r="A86" s="70">
        <v>57</v>
      </c>
      <c r="B86" s="58"/>
      <c r="C86" s="58"/>
      <c r="D86" s="59"/>
      <c r="E86" s="30" t="str">
        <f t="shared" si="14"/>
        <v>Jan-00</v>
      </c>
      <c r="F86" s="71"/>
      <c r="G86" s="71"/>
      <c r="H86" s="71"/>
      <c r="I86" s="71"/>
      <c r="J86" s="71"/>
      <c r="K86" s="71"/>
      <c r="L86" s="71"/>
      <c r="M86" s="71"/>
      <c r="N86" s="71"/>
      <c r="O86" s="71"/>
      <c r="P86" s="71"/>
      <c r="Q86" s="71"/>
      <c r="R86" s="50">
        <f t="shared" si="2"/>
        <v>26</v>
      </c>
      <c r="S86" s="104" cm="1">
        <f t="array" ref="S86">IFERROR(IF(OR(F86&lt;0,F86&gt;4000,R86&lt;55),0,INDEX('SEC Appendix V4'!$B$5:$G$8,_xlfn.IFS(R86&lt;60,1,R86&lt;65,2,R86&lt;69,3,TRUE,4),MATCH(YEAR($R$27),'SEC Appendix V4'!$B$4:$G$4))*IF(F86&lt;=3000,F86,12000-(3*F86))),0)</f>
        <v>0</v>
      </c>
      <c r="T86" s="106">
        <f t="shared" si="3"/>
        <v>26</v>
      </c>
      <c r="U86" s="104" cm="1">
        <f t="array" ref="U86">IFERROR(IF(OR(G86&lt;0,G86&gt;4000,T86&lt;55),0,INDEX('SEC Appendix V4'!$B$5:$G$8,_xlfn.IFS(T86&lt;60,1,T86&lt;65,2,T86&lt;69,3,TRUE,4),MATCH(YEAR($R$27),'SEC Appendix V4'!$B$4:$G$4))*IF(G86&lt;=3000,G86,12000-(3*G86))),0)</f>
        <v>0</v>
      </c>
      <c r="V86" s="106">
        <f t="shared" si="4"/>
        <v>26</v>
      </c>
      <c r="W86" s="104" cm="1">
        <f t="array" ref="W86">IFERROR(IF(OR(H86&lt;0,H86&gt;4000,V86&lt;55),0,INDEX('SEC Appendix V4'!$B$5:$G$8,_xlfn.IFS(V86&lt;60,1,V86&lt;65,2,V86&lt;69,3,TRUE,4),MATCH(YEAR($R$27),'SEC Appendix V4'!$B$4:$G$4))*IF(H86&lt;=3000,H86,12000-(3*H86))),0)</f>
        <v>0</v>
      </c>
      <c r="X86" s="106">
        <f t="shared" si="5"/>
        <v>26</v>
      </c>
      <c r="Y86" s="104" cm="1">
        <f t="array" ref="Y86">IFERROR(IF(OR(I86&lt;0,I86&gt;4000,X86&lt;55),0,INDEX('SEC Appendix V4'!$B$5:$G$8,_xlfn.IFS(X86&lt;60,1,X86&lt;65,2,X86&lt;69,3,TRUE,4),MATCH(YEAR($R$27),'SEC Appendix V4'!$B$4:$G$4))*IF(I86&lt;=3000,I86,12000-(3*I86))),0)</f>
        <v>0</v>
      </c>
      <c r="Z86" s="106">
        <f t="shared" si="6"/>
        <v>26</v>
      </c>
      <c r="AA86" s="104" cm="1">
        <f t="array" ref="AA86">IFERROR(IF(OR(J86&lt;0,J86&gt;4000,Z86&lt;55),0,INDEX('SEC Appendix V4'!$B$5:$G$8,_xlfn.IFS(Z86&lt;60,1,Z86&lt;65,2,Z86&lt;69,3,TRUE,4),MATCH(YEAR($R$27),'SEC Appendix V4'!$B$4:$G$4))*IF(J86&lt;=3000,J86,12000-(3*J86))),0)</f>
        <v>0</v>
      </c>
      <c r="AB86" s="106">
        <f t="shared" si="7"/>
        <v>26</v>
      </c>
      <c r="AC86" s="104" cm="1">
        <f t="array" ref="AC86">IFERROR(IF(OR(K86&lt;0,K86&gt;4000,AB86&lt;55),0,INDEX('SEC Appendix V4'!$B$5:$G$8,_xlfn.IFS(AB86&lt;60,1,AB86&lt;65,2,AB86&lt;69,3,TRUE,4),MATCH(YEAR($R$27),'SEC Appendix V4'!$B$4:$G$4))*IF(K86&lt;=3000,K86,12000-(3*K86))),0)</f>
        <v>0</v>
      </c>
      <c r="AD86" s="106">
        <f t="shared" si="8"/>
        <v>26</v>
      </c>
      <c r="AE86" s="104" cm="1">
        <f t="array" ref="AE86">IFERROR(IF(OR(L86&lt;0,L86&gt;4000,AD86&lt;55),0,INDEX('SEC Appendix V4'!$B$5:$G$8,_xlfn.IFS(AD86&lt;60,1,AD86&lt;65,2,AD86&lt;69,3,TRUE,4),MATCH(YEAR($R$27),'SEC Appendix V4'!$B$4:$G$4))*IF(L86&lt;=3000,L86,12000-(3*L86))),0)</f>
        <v>0</v>
      </c>
      <c r="AF86" s="106">
        <f t="shared" si="9"/>
        <v>26</v>
      </c>
      <c r="AG86" s="104" cm="1">
        <f t="array" ref="AG86">IFERROR(IF(OR(M86&lt;0,M86&gt;4000,AF86&lt;55),0,INDEX('SEC Appendix V4'!$B$5:$G$8,_xlfn.IFS(AF86&lt;60,1,AF86&lt;65,2,AF86&lt;69,3,TRUE,4),MATCH(YEAR($R$27),'SEC Appendix V4'!$B$4:$G$4))*IF(M86&lt;=3000,M86,12000-(3*M86))),0)</f>
        <v>0</v>
      </c>
      <c r="AH86" s="106">
        <f t="shared" si="10"/>
        <v>26</v>
      </c>
      <c r="AI86" s="104" cm="1">
        <f t="array" ref="AI86">IFERROR(IF(OR(N86&lt;0,N86&gt;4000,AH86&lt;55),0,INDEX('SEC Appendix V4'!$B$5:$G$8,_xlfn.IFS(AH86&lt;60,1,AH86&lt;65,2,AH86&lt;69,3,TRUE,4),MATCH(YEAR($R$27),'SEC Appendix V4'!$B$4:$G$4))*IF(N86&lt;=3000,N86,12000-(3*N86))),0)</f>
        <v>0</v>
      </c>
      <c r="AJ86" s="106">
        <f t="shared" si="11"/>
        <v>26</v>
      </c>
      <c r="AK86" s="104" cm="1">
        <f t="array" ref="AK86">IFERROR(IF(OR(O86&lt;0,O86&gt;4000,AJ86&lt;55),0,INDEX('SEC Appendix V4'!$B$5:$G$8,_xlfn.IFS(AJ86&lt;60,1,AJ86&lt;65,2,AJ86&lt;69,3,TRUE,4),MATCH(YEAR($R$27),'SEC Appendix V4'!$B$4:$G$4))*IF(O86&lt;=3000,O86,12000-(3*O86))),0)</f>
        <v>0</v>
      </c>
      <c r="AL86" s="106">
        <f t="shared" si="12"/>
        <v>26</v>
      </c>
      <c r="AM86" s="104" cm="1">
        <f t="array" ref="AM86">IFERROR(IF(OR(P86&lt;0,P86&gt;4000,AL86&lt;55),0,INDEX('SEC Appendix V4'!$B$5:$G$8,_xlfn.IFS(AL86&lt;60,1,AL86&lt;65,2,AL86&lt;69,3,TRUE,4),MATCH(YEAR($R$27),'SEC Appendix V4'!$B$4:$G$4))*IF(P86&lt;=3000,P86,12000-(3*P86))),0)</f>
        <v>0</v>
      </c>
      <c r="AN86" s="106">
        <f t="shared" si="13"/>
        <v>26</v>
      </c>
      <c r="AO86" s="104" cm="1">
        <f t="array" ref="AO86">IFERROR(IF(OR(Q86&lt;0,Q86&gt;4000,AN86&lt;55),0,INDEX('SEC Appendix V4'!$B$5:$G$8,_xlfn.IFS(AN86&lt;60,1,AN86&lt;65,2,AN86&lt;69,3,TRUE,4),MATCH(YEAR($R$27),'SEC Appendix V4'!$B$4:$G$4))*IF(Q86&lt;=3000,Q86,12000-(3*Q86))),0)</f>
        <v>0</v>
      </c>
      <c r="AP86" s="79">
        <f t="shared" si="1"/>
        <v>0</v>
      </c>
    </row>
    <row r="87" spans="1:42" x14ac:dyDescent="0.35">
      <c r="A87" s="70">
        <v>58</v>
      </c>
      <c r="B87" s="57"/>
      <c r="C87" s="58"/>
      <c r="D87" s="59"/>
      <c r="E87" s="30" t="str">
        <f t="shared" si="14"/>
        <v>Jan-00</v>
      </c>
      <c r="F87" s="71"/>
      <c r="G87" s="71"/>
      <c r="H87" s="71"/>
      <c r="I87" s="71"/>
      <c r="J87" s="71"/>
      <c r="K87" s="71"/>
      <c r="L87" s="71"/>
      <c r="M87" s="71"/>
      <c r="N87" s="71"/>
      <c r="O87" s="71"/>
      <c r="P87" s="71"/>
      <c r="Q87" s="71"/>
      <c r="R87" s="50">
        <f t="shared" si="2"/>
        <v>26</v>
      </c>
      <c r="S87" s="104" cm="1">
        <f t="array" ref="S87">IFERROR(IF(OR(F87&lt;0,F87&gt;4000,R87&lt;55),0,INDEX('SEC Appendix V4'!$B$5:$G$8,_xlfn.IFS(R87&lt;60,1,R87&lt;65,2,R87&lt;69,3,TRUE,4),MATCH(YEAR($R$27),'SEC Appendix V4'!$B$4:$G$4))*IF(F87&lt;=3000,F87,12000-(3*F87))),0)</f>
        <v>0</v>
      </c>
      <c r="T87" s="106">
        <f t="shared" si="3"/>
        <v>26</v>
      </c>
      <c r="U87" s="104" cm="1">
        <f t="array" ref="U87">IFERROR(IF(OR(G87&lt;0,G87&gt;4000,T87&lt;55),0,INDEX('SEC Appendix V4'!$B$5:$G$8,_xlfn.IFS(T87&lt;60,1,T87&lt;65,2,T87&lt;69,3,TRUE,4),MATCH(YEAR($R$27),'SEC Appendix V4'!$B$4:$G$4))*IF(G87&lt;=3000,G87,12000-(3*G87))),0)</f>
        <v>0</v>
      </c>
      <c r="V87" s="106">
        <f t="shared" si="4"/>
        <v>26</v>
      </c>
      <c r="W87" s="104" cm="1">
        <f t="array" ref="W87">IFERROR(IF(OR(H87&lt;0,H87&gt;4000,V87&lt;55),0,INDEX('SEC Appendix V4'!$B$5:$G$8,_xlfn.IFS(V87&lt;60,1,V87&lt;65,2,V87&lt;69,3,TRUE,4),MATCH(YEAR($R$27),'SEC Appendix V4'!$B$4:$G$4))*IF(H87&lt;=3000,H87,12000-(3*H87))),0)</f>
        <v>0</v>
      </c>
      <c r="X87" s="106">
        <f t="shared" si="5"/>
        <v>26</v>
      </c>
      <c r="Y87" s="104" cm="1">
        <f t="array" ref="Y87">IFERROR(IF(OR(I87&lt;0,I87&gt;4000,X87&lt;55),0,INDEX('SEC Appendix V4'!$B$5:$G$8,_xlfn.IFS(X87&lt;60,1,X87&lt;65,2,X87&lt;69,3,TRUE,4),MATCH(YEAR($R$27),'SEC Appendix V4'!$B$4:$G$4))*IF(I87&lt;=3000,I87,12000-(3*I87))),0)</f>
        <v>0</v>
      </c>
      <c r="Z87" s="106">
        <f t="shared" si="6"/>
        <v>26</v>
      </c>
      <c r="AA87" s="104" cm="1">
        <f t="array" ref="AA87">IFERROR(IF(OR(J87&lt;0,J87&gt;4000,Z87&lt;55),0,INDEX('SEC Appendix V4'!$B$5:$G$8,_xlfn.IFS(Z87&lt;60,1,Z87&lt;65,2,Z87&lt;69,3,TRUE,4),MATCH(YEAR($R$27),'SEC Appendix V4'!$B$4:$G$4))*IF(J87&lt;=3000,J87,12000-(3*J87))),0)</f>
        <v>0</v>
      </c>
      <c r="AB87" s="106">
        <f t="shared" si="7"/>
        <v>26</v>
      </c>
      <c r="AC87" s="104" cm="1">
        <f t="array" ref="AC87">IFERROR(IF(OR(K87&lt;0,K87&gt;4000,AB87&lt;55),0,INDEX('SEC Appendix V4'!$B$5:$G$8,_xlfn.IFS(AB87&lt;60,1,AB87&lt;65,2,AB87&lt;69,3,TRUE,4),MATCH(YEAR($R$27),'SEC Appendix V4'!$B$4:$G$4))*IF(K87&lt;=3000,K87,12000-(3*K87))),0)</f>
        <v>0</v>
      </c>
      <c r="AD87" s="106">
        <f t="shared" si="8"/>
        <v>26</v>
      </c>
      <c r="AE87" s="104" cm="1">
        <f t="array" ref="AE87">IFERROR(IF(OR(L87&lt;0,L87&gt;4000,AD87&lt;55),0,INDEX('SEC Appendix V4'!$B$5:$G$8,_xlfn.IFS(AD87&lt;60,1,AD87&lt;65,2,AD87&lt;69,3,TRUE,4),MATCH(YEAR($R$27),'SEC Appendix V4'!$B$4:$G$4))*IF(L87&lt;=3000,L87,12000-(3*L87))),0)</f>
        <v>0</v>
      </c>
      <c r="AF87" s="106">
        <f t="shared" si="9"/>
        <v>26</v>
      </c>
      <c r="AG87" s="104" cm="1">
        <f t="array" ref="AG87">IFERROR(IF(OR(M87&lt;0,M87&gt;4000,AF87&lt;55),0,INDEX('SEC Appendix V4'!$B$5:$G$8,_xlfn.IFS(AF87&lt;60,1,AF87&lt;65,2,AF87&lt;69,3,TRUE,4),MATCH(YEAR($R$27),'SEC Appendix V4'!$B$4:$G$4))*IF(M87&lt;=3000,M87,12000-(3*M87))),0)</f>
        <v>0</v>
      </c>
      <c r="AH87" s="106">
        <f t="shared" si="10"/>
        <v>26</v>
      </c>
      <c r="AI87" s="104" cm="1">
        <f t="array" ref="AI87">IFERROR(IF(OR(N87&lt;0,N87&gt;4000,AH87&lt;55),0,INDEX('SEC Appendix V4'!$B$5:$G$8,_xlfn.IFS(AH87&lt;60,1,AH87&lt;65,2,AH87&lt;69,3,TRUE,4),MATCH(YEAR($R$27),'SEC Appendix V4'!$B$4:$G$4))*IF(N87&lt;=3000,N87,12000-(3*N87))),0)</f>
        <v>0</v>
      </c>
      <c r="AJ87" s="106">
        <f t="shared" si="11"/>
        <v>26</v>
      </c>
      <c r="AK87" s="104" cm="1">
        <f t="array" ref="AK87">IFERROR(IF(OR(O87&lt;0,O87&gt;4000,AJ87&lt;55),0,INDEX('SEC Appendix V4'!$B$5:$G$8,_xlfn.IFS(AJ87&lt;60,1,AJ87&lt;65,2,AJ87&lt;69,3,TRUE,4),MATCH(YEAR($R$27),'SEC Appendix V4'!$B$4:$G$4))*IF(O87&lt;=3000,O87,12000-(3*O87))),0)</f>
        <v>0</v>
      </c>
      <c r="AL87" s="106">
        <f t="shared" si="12"/>
        <v>26</v>
      </c>
      <c r="AM87" s="104" cm="1">
        <f t="array" ref="AM87">IFERROR(IF(OR(P87&lt;0,P87&gt;4000,AL87&lt;55),0,INDEX('SEC Appendix V4'!$B$5:$G$8,_xlfn.IFS(AL87&lt;60,1,AL87&lt;65,2,AL87&lt;69,3,TRUE,4),MATCH(YEAR($R$27),'SEC Appendix V4'!$B$4:$G$4))*IF(P87&lt;=3000,P87,12000-(3*P87))),0)</f>
        <v>0</v>
      </c>
      <c r="AN87" s="106">
        <f t="shared" si="13"/>
        <v>26</v>
      </c>
      <c r="AO87" s="104" cm="1">
        <f t="array" ref="AO87">IFERROR(IF(OR(Q87&lt;0,Q87&gt;4000,AN87&lt;55),0,INDEX('SEC Appendix V4'!$B$5:$G$8,_xlfn.IFS(AN87&lt;60,1,AN87&lt;65,2,AN87&lt;69,3,TRUE,4),MATCH(YEAR($R$27),'SEC Appendix V4'!$B$4:$G$4))*IF(Q87&lt;=3000,Q87,12000-(3*Q87))),0)</f>
        <v>0</v>
      </c>
      <c r="AP87" s="79">
        <f t="shared" si="1"/>
        <v>0</v>
      </c>
    </row>
    <row r="88" spans="1:42" x14ac:dyDescent="0.35">
      <c r="A88" s="70">
        <v>59</v>
      </c>
      <c r="B88" s="57"/>
      <c r="C88" s="58"/>
      <c r="D88" s="59"/>
      <c r="E88" s="30" t="str">
        <f t="shared" si="14"/>
        <v>Jan-00</v>
      </c>
      <c r="F88" s="71"/>
      <c r="G88" s="71"/>
      <c r="H88" s="71"/>
      <c r="I88" s="71"/>
      <c r="J88" s="71"/>
      <c r="K88" s="71"/>
      <c r="L88" s="71"/>
      <c r="M88" s="71"/>
      <c r="N88" s="71"/>
      <c r="O88" s="71"/>
      <c r="P88" s="71"/>
      <c r="Q88" s="71"/>
      <c r="R88" s="50">
        <f t="shared" si="2"/>
        <v>26</v>
      </c>
      <c r="S88" s="104" cm="1">
        <f t="array" ref="S88">IFERROR(IF(OR(F88&lt;0,F88&gt;4000,R88&lt;55),0,INDEX('SEC Appendix V4'!$B$5:$G$8,_xlfn.IFS(R88&lt;60,1,R88&lt;65,2,R88&lt;69,3,TRUE,4),MATCH(YEAR($R$27),'SEC Appendix V4'!$B$4:$G$4))*IF(F88&lt;=3000,F88,12000-(3*F88))),0)</f>
        <v>0</v>
      </c>
      <c r="T88" s="106">
        <f t="shared" si="3"/>
        <v>26</v>
      </c>
      <c r="U88" s="104" cm="1">
        <f t="array" ref="U88">IFERROR(IF(OR(G88&lt;0,G88&gt;4000,T88&lt;55),0,INDEX('SEC Appendix V4'!$B$5:$G$8,_xlfn.IFS(T88&lt;60,1,T88&lt;65,2,T88&lt;69,3,TRUE,4),MATCH(YEAR($R$27),'SEC Appendix V4'!$B$4:$G$4))*IF(G88&lt;=3000,G88,12000-(3*G88))),0)</f>
        <v>0</v>
      </c>
      <c r="V88" s="106">
        <f t="shared" si="4"/>
        <v>26</v>
      </c>
      <c r="W88" s="104" cm="1">
        <f t="array" ref="W88">IFERROR(IF(OR(H88&lt;0,H88&gt;4000,V88&lt;55),0,INDEX('SEC Appendix V4'!$B$5:$G$8,_xlfn.IFS(V88&lt;60,1,V88&lt;65,2,V88&lt;69,3,TRUE,4),MATCH(YEAR($R$27),'SEC Appendix V4'!$B$4:$G$4))*IF(H88&lt;=3000,H88,12000-(3*H88))),0)</f>
        <v>0</v>
      </c>
      <c r="X88" s="106">
        <f t="shared" si="5"/>
        <v>26</v>
      </c>
      <c r="Y88" s="104" cm="1">
        <f t="array" ref="Y88">IFERROR(IF(OR(I88&lt;0,I88&gt;4000,X88&lt;55),0,INDEX('SEC Appendix V4'!$B$5:$G$8,_xlfn.IFS(X88&lt;60,1,X88&lt;65,2,X88&lt;69,3,TRUE,4),MATCH(YEAR($R$27),'SEC Appendix V4'!$B$4:$G$4))*IF(I88&lt;=3000,I88,12000-(3*I88))),0)</f>
        <v>0</v>
      </c>
      <c r="Z88" s="106">
        <f t="shared" si="6"/>
        <v>26</v>
      </c>
      <c r="AA88" s="104" cm="1">
        <f t="array" ref="AA88">IFERROR(IF(OR(J88&lt;0,J88&gt;4000,Z88&lt;55),0,INDEX('SEC Appendix V4'!$B$5:$G$8,_xlfn.IFS(Z88&lt;60,1,Z88&lt;65,2,Z88&lt;69,3,TRUE,4),MATCH(YEAR($R$27),'SEC Appendix V4'!$B$4:$G$4))*IF(J88&lt;=3000,J88,12000-(3*J88))),0)</f>
        <v>0</v>
      </c>
      <c r="AB88" s="106">
        <f t="shared" si="7"/>
        <v>26</v>
      </c>
      <c r="AC88" s="104" cm="1">
        <f t="array" ref="AC88">IFERROR(IF(OR(K88&lt;0,K88&gt;4000,AB88&lt;55),0,INDEX('SEC Appendix V4'!$B$5:$G$8,_xlfn.IFS(AB88&lt;60,1,AB88&lt;65,2,AB88&lt;69,3,TRUE,4),MATCH(YEAR($R$27),'SEC Appendix V4'!$B$4:$G$4))*IF(K88&lt;=3000,K88,12000-(3*K88))),0)</f>
        <v>0</v>
      </c>
      <c r="AD88" s="106">
        <f t="shared" si="8"/>
        <v>26</v>
      </c>
      <c r="AE88" s="104" cm="1">
        <f t="array" ref="AE88">IFERROR(IF(OR(L88&lt;0,L88&gt;4000,AD88&lt;55),0,INDEX('SEC Appendix V4'!$B$5:$G$8,_xlfn.IFS(AD88&lt;60,1,AD88&lt;65,2,AD88&lt;69,3,TRUE,4),MATCH(YEAR($R$27),'SEC Appendix V4'!$B$4:$G$4))*IF(L88&lt;=3000,L88,12000-(3*L88))),0)</f>
        <v>0</v>
      </c>
      <c r="AF88" s="106">
        <f t="shared" si="9"/>
        <v>26</v>
      </c>
      <c r="AG88" s="104" cm="1">
        <f t="array" ref="AG88">IFERROR(IF(OR(M88&lt;0,M88&gt;4000,AF88&lt;55),0,INDEX('SEC Appendix V4'!$B$5:$G$8,_xlfn.IFS(AF88&lt;60,1,AF88&lt;65,2,AF88&lt;69,3,TRUE,4),MATCH(YEAR($R$27),'SEC Appendix V4'!$B$4:$G$4))*IF(M88&lt;=3000,M88,12000-(3*M88))),0)</f>
        <v>0</v>
      </c>
      <c r="AH88" s="106">
        <f t="shared" si="10"/>
        <v>26</v>
      </c>
      <c r="AI88" s="104" cm="1">
        <f t="array" ref="AI88">IFERROR(IF(OR(N88&lt;0,N88&gt;4000,AH88&lt;55),0,INDEX('SEC Appendix V4'!$B$5:$G$8,_xlfn.IFS(AH88&lt;60,1,AH88&lt;65,2,AH88&lt;69,3,TRUE,4),MATCH(YEAR($R$27),'SEC Appendix V4'!$B$4:$G$4))*IF(N88&lt;=3000,N88,12000-(3*N88))),0)</f>
        <v>0</v>
      </c>
      <c r="AJ88" s="106">
        <f t="shared" si="11"/>
        <v>26</v>
      </c>
      <c r="AK88" s="104" cm="1">
        <f t="array" ref="AK88">IFERROR(IF(OR(O88&lt;0,O88&gt;4000,AJ88&lt;55),0,INDEX('SEC Appendix V4'!$B$5:$G$8,_xlfn.IFS(AJ88&lt;60,1,AJ88&lt;65,2,AJ88&lt;69,3,TRUE,4),MATCH(YEAR($R$27),'SEC Appendix V4'!$B$4:$G$4))*IF(O88&lt;=3000,O88,12000-(3*O88))),0)</f>
        <v>0</v>
      </c>
      <c r="AL88" s="106">
        <f t="shared" si="12"/>
        <v>26</v>
      </c>
      <c r="AM88" s="104" cm="1">
        <f t="array" ref="AM88">IFERROR(IF(OR(P88&lt;0,P88&gt;4000,AL88&lt;55),0,INDEX('SEC Appendix V4'!$B$5:$G$8,_xlfn.IFS(AL88&lt;60,1,AL88&lt;65,2,AL88&lt;69,3,TRUE,4),MATCH(YEAR($R$27),'SEC Appendix V4'!$B$4:$G$4))*IF(P88&lt;=3000,P88,12000-(3*P88))),0)</f>
        <v>0</v>
      </c>
      <c r="AN88" s="106">
        <f t="shared" si="13"/>
        <v>26</v>
      </c>
      <c r="AO88" s="104" cm="1">
        <f t="array" ref="AO88">IFERROR(IF(OR(Q88&lt;0,Q88&gt;4000,AN88&lt;55),0,INDEX('SEC Appendix V4'!$B$5:$G$8,_xlfn.IFS(AN88&lt;60,1,AN88&lt;65,2,AN88&lt;69,3,TRUE,4),MATCH(YEAR($R$27),'SEC Appendix V4'!$B$4:$G$4))*IF(Q88&lt;=3000,Q88,12000-(3*Q88))),0)</f>
        <v>0</v>
      </c>
      <c r="AP88" s="79">
        <f t="shared" si="1"/>
        <v>0</v>
      </c>
    </row>
    <row r="89" spans="1:42" x14ac:dyDescent="0.35">
      <c r="A89" s="70">
        <v>60</v>
      </c>
      <c r="B89" s="58"/>
      <c r="C89" s="58"/>
      <c r="D89" s="59"/>
      <c r="E89" s="30" t="str">
        <f t="shared" si="14"/>
        <v>Jan-00</v>
      </c>
      <c r="F89" s="71"/>
      <c r="G89" s="71"/>
      <c r="H89" s="71"/>
      <c r="I89" s="71"/>
      <c r="J89" s="71"/>
      <c r="K89" s="71"/>
      <c r="L89" s="71"/>
      <c r="M89" s="71"/>
      <c r="N89" s="71"/>
      <c r="O89" s="71"/>
      <c r="P89" s="71"/>
      <c r="Q89" s="71"/>
      <c r="R89" s="50">
        <f t="shared" si="2"/>
        <v>26</v>
      </c>
      <c r="S89" s="104" cm="1">
        <f t="array" ref="S89">IFERROR(IF(OR(F89&lt;0,F89&gt;4000,R89&lt;55),0,INDEX('SEC Appendix V4'!$B$5:$G$8,_xlfn.IFS(R89&lt;60,1,R89&lt;65,2,R89&lt;69,3,TRUE,4),MATCH(YEAR($R$27),'SEC Appendix V4'!$B$4:$G$4))*IF(F89&lt;=3000,F89,12000-(3*F89))),0)</f>
        <v>0</v>
      </c>
      <c r="T89" s="106">
        <f t="shared" si="3"/>
        <v>26</v>
      </c>
      <c r="U89" s="104" cm="1">
        <f t="array" ref="U89">IFERROR(IF(OR(G89&lt;0,G89&gt;4000,T89&lt;55),0,INDEX('SEC Appendix V4'!$B$5:$G$8,_xlfn.IFS(T89&lt;60,1,T89&lt;65,2,T89&lt;69,3,TRUE,4),MATCH(YEAR($R$27),'SEC Appendix V4'!$B$4:$G$4))*IF(G89&lt;=3000,G89,12000-(3*G89))),0)</f>
        <v>0</v>
      </c>
      <c r="V89" s="106">
        <f t="shared" si="4"/>
        <v>26</v>
      </c>
      <c r="W89" s="104" cm="1">
        <f t="array" ref="W89">IFERROR(IF(OR(H89&lt;0,H89&gt;4000,V89&lt;55),0,INDEX('SEC Appendix V4'!$B$5:$G$8,_xlfn.IFS(V89&lt;60,1,V89&lt;65,2,V89&lt;69,3,TRUE,4),MATCH(YEAR($R$27),'SEC Appendix V4'!$B$4:$G$4))*IF(H89&lt;=3000,H89,12000-(3*H89))),0)</f>
        <v>0</v>
      </c>
      <c r="X89" s="106">
        <f t="shared" si="5"/>
        <v>26</v>
      </c>
      <c r="Y89" s="104" cm="1">
        <f t="array" ref="Y89">IFERROR(IF(OR(I89&lt;0,I89&gt;4000,X89&lt;55),0,INDEX('SEC Appendix V4'!$B$5:$G$8,_xlfn.IFS(X89&lt;60,1,X89&lt;65,2,X89&lt;69,3,TRUE,4),MATCH(YEAR($R$27),'SEC Appendix V4'!$B$4:$G$4))*IF(I89&lt;=3000,I89,12000-(3*I89))),0)</f>
        <v>0</v>
      </c>
      <c r="Z89" s="106">
        <f t="shared" si="6"/>
        <v>26</v>
      </c>
      <c r="AA89" s="104" cm="1">
        <f t="array" ref="AA89">IFERROR(IF(OR(J89&lt;0,J89&gt;4000,Z89&lt;55),0,INDEX('SEC Appendix V4'!$B$5:$G$8,_xlfn.IFS(Z89&lt;60,1,Z89&lt;65,2,Z89&lt;69,3,TRUE,4),MATCH(YEAR($R$27),'SEC Appendix V4'!$B$4:$G$4))*IF(J89&lt;=3000,J89,12000-(3*J89))),0)</f>
        <v>0</v>
      </c>
      <c r="AB89" s="106">
        <f t="shared" si="7"/>
        <v>26</v>
      </c>
      <c r="AC89" s="104" cm="1">
        <f t="array" ref="AC89">IFERROR(IF(OR(K89&lt;0,K89&gt;4000,AB89&lt;55),0,INDEX('SEC Appendix V4'!$B$5:$G$8,_xlfn.IFS(AB89&lt;60,1,AB89&lt;65,2,AB89&lt;69,3,TRUE,4),MATCH(YEAR($R$27),'SEC Appendix V4'!$B$4:$G$4))*IF(K89&lt;=3000,K89,12000-(3*K89))),0)</f>
        <v>0</v>
      </c>
      <c r="AD89" s="106">
        <f t="shared" si="8"/>
        <v>26</v>
      </c>
      <c r="AE89" s="104" cm="1">
        <f t="array" ref="AE89">IFERROR(IF(OR(L89&lt;0,L89&gt;4000,AD89&lt;55),0,INDEX('SEC Appendix V4'!$B$5:$G$8,_xlfn.IFS(AD89&lt;60,1,AD89&lt;65,2,AD89&lt;69,3,TRUE,4),MATCH(YEAR($R$27),'SEC Appendix V4'!$B$4:$G$4))*IF(L89&lt;=3000,L89,12000-(3*L89))),0)</f>
        <v>0</v>
      </c>
      <c r="AF89" s="106">
        <f t="shared" si="9"/>
        <v>26</v>
      </c>
      <c r="AG89" s="104" cm="1">
        <f t="array" ref="AG89">IFERROR(IF(OR(M89&lt;0,M89&gt;4000,AF89&lt;55),0,INDEX('SEC Appendix V4'!$B$5:$G$8,_xlfn.IFS(AF89&lt;60,1,AF89&lt;65,2,AF89&lt;69,3,TRUE,4),MATCH(YEAR($R$27),'SEC Appendix V4'!$B$4:$G$4))*IF(M89&lt;=3000,M89,12000-(3*M89))),0)</f>
        <v>0</v>
      </c>
      <c r="AH89" s="106">
        <f t="shared" si="10"/>
        <v>26</v>
      </c>
      <c r="AI89" s="104" cm="1">
        <f t="array" ref="AI89">IFERROR(IF(OR(N89&lt;0,N89&gt;4000,AH89&lt;55),0,INDEX('SEC Appendix V4'!$B$5:$G$8,_xlfn.IFS(AH89&lt;60,1,AH89&lt;65,2,AH89&lt;69,3,TRUE,4),MATCH(YEAR($R$27),'SEC Appendix V4'!$B$4:$G$4))*IF(N89&lt;=3000,N89,12000-(3*N89))),0)</f>
        <v>0</v>
      </c>
      <c r="AJ89" s="106">
        <f t="shared" si="11"/>
        <v>26</v>
      </c>
      <c r="AK89" s="104" cm="1">
        <f t="array" ref="AK89">IFERROR(IF(OR(O89&lt;0,O89&gt;4000,AJ89&lt;55),0,INDEX('SEC Appendix V4'!$B$5:$G$8,_xlfn.IFS(AJ89&lt;60,1,AJ89&lt;65,2,AJ89&lt;69,3,TRUE,4),MATCH(YEAR($R$27),'SEC Appendix V4'!$B$4:$G$4))*IF(O89&lt;=3000,O89,12000-(3*O89))),0)</f>
        <v>0</v>
      </c>
      <c r="AL89" s="106">
        <f t="shared" si="12"/>
        <v>26</v>
      </c>
      <c r="AM89" s="104" cm="1">
        <f t="array" ref="AM89">IFERROR(IF(OR(P89&lt;0,P89&gt;4000,AL89&lt;55),0,INDEX('SEC Appendix V4'!$B$5:$G$8,_xlfn.IFS(AL89&lt;60,1,AL89&lt;65,2,AL89&lt;69,3,TRUE,4),MATCH(YEAR($R$27),'SEC Appendix V4'!$B$4:$G$4))*IF(P89&lt;=3000,P89,12000-(3*P89))),0)</f>
        <v>0</v>
      </c>
      <c r="AN89" s="106">
        <f t="shared" si="13"/>
        <v>26</v>
      </c>
      <c r="AO89" s="104" cm="1">
        <f t="array" ref="AO89">IFERROR(IF(OR(Q89&lt;0,Q89&gt;4000,AN89&lt;55),0,INDEX('SEC Appendix V4'!$B$5:$G$8,_xlfn.IFS(AN89&lt;60,1,AN89&lt;65,2,AN89&lt;69,3,TRUE,4),MATCH(YEAR($R$27),'SEC Appendix V4'!$B$4:$G$4))*IF(Q89&lt;=3000,Q89,12000-(3*Q89))),0)</f>
        <v>0</v>
      </c>
      <c r="AP89" s="79">
        <f t="shared" si="1"/>
        <v>0</v>
      </c>
    </row>
    <row r="90" spans="1:42" x14ac:dyDescent="0.35">
      <c r="A90" s="70">
        <v>61</v>
      </c>
      <c r="B90" s="57"/>
      <c r="C90" s="58"/>
      <c r="D90" s="59"/>
      <c r="E90" s="30" t="str">
        <f t="shared" si="14"/>
        <v>Jan-00</v>
      </c>
      <c r="F90" s="71"/>
      <c r="G90" s="71"/>
      <c r="H90" s="71"/>
      <c r="I90" s="71"/>
      <c r="J90" s="71"/>
      <c r="K90" s="71"/>
      <c r="L90" s="71"/>
      <c r="M90" s="71"/>
      <c r="N90" s="71"/>
      <c r="O90" s="71"/>
      <c r="P90" s="71"/>
      <c r="Q90" s="71"/>
      <c r="R90" s="50">
        <f t="shared" si="2"/>
        <v>26</v>
      </c>
      <c r="S90" s="104" cm="1">
        <f t="array" ref="S90">IFERROR(IF(OR(F90&lt;0,F90&gt;4000,R90&lt;55),0,INDEX('SEC Appendix V4'!$B$5:$G$8,_xlfn.IFS(R90&lt;60,1,R90&lt;65,2,R90&lt;69,3,TRUE,4),MATCH(YEAR($R$27),'SEC Appendix V4'!$B$4:$G$4))*IF(F90&lt;=3000,F90,12000-(3*F90))),0)</f>
        <v>0</v>
      </c>
      <c r="T90" s="106">
        <f t="shared" si="3"/>
        <v>26</v>
      </c>
      <c r="U90" s="104" cm="1">
        <f t="array" ref="U90">IFERROR(IF(OR(G90&lt;0,G90&gt;4000,T90&lt;55),0,INDEX('SEC Appendix V4'!$B$5:$G$8,_xlfn.IFS(T90&lt;60,1,T90&lt;65,2,T90&lt;69,3,TRUE,4),MATCH(YEAR($R$27),'SEC Appendix V4'!$B$4:$G$4))*IF(G90&lt;=3000,G90,12000-(3*G90))),0)</f>
        <v>0</v>
      </c>
      <c r="V90" s="106">
        <f t="shared" si="4"/>
        <v>26</v>
      </c>
      <c r="W90" s="104" cm="1">
        <f t="array" ref="W90">IFERROR(IF(OR(H90&lt;0,H90&gt;4000,V90&lt;55),0,INDEX('SEC Appendix V4'!$B$5:$G$8,_xlfn.IFS(V90&lt;60,1,V90&lt;65,2,V90&lt;69,3,TRUE,4),MATCH(YEAR($R$27),'SEC Appendix V4'!$B$4:$G$4))*IF(H90&lt;=3000,H90,12000-(3*H90))),0)</f>
        <v>0</v>
      </c>
      <c r="X90" s="106">
        <f t="shared" si="5"/>
        <v>26</v>
      </c>
      <c r="Y90" s="104" cm="1">
        <f t="array" ref="Y90">IFERROR(IF(OR(I90&lt;0,I90&gt;4000,X90&lt;55),0,INDEX('SEC Appendix V4'!$B$5:$G$8,_xlfn.IFS(X90&lt;60,1,X90&lt;65,2,X90&lt;69,3,TRUE,4),MATCH(YEAR($R$27),'SEC Appendix V4'!$B$4:$G$4))*IF(I90&lt;=3000,I90,12000-(3*I90))),0)</f>
        <v>0</v>
      </c>
      <c r="Z90" s="106">
        <f t="shared" si="6"/>
        <v>26</v>
      </c>
      <c r="AA90" s="104" cm="1">
        <f t="array" ref="AA90">IFERROR(IF(OR(J90&lt;0,J90&gt;4000,Z90&lt;55),0,INDEX('SEC Appendix V4'!$B$5:$G$8,_xlfn.IFS(Z90&lt;60,1,Z90&lt;65,2,Z90&lt;69,3,TRUE,4),MATCH(YEAR($R$27),'SEC Appendix V4'!$B$4:$G$4))*IF(J90&lt;=3000,J90,12000-(3*J90))),0)</f>
        <v>0</v>
      </c>
      <c r="AB90" s="106">
        <f t="shared" si="7"/>
        <v>26</v>
      </c>
      <c r="AC90" s="104" cm="1">
        <f t="array" ref="AC90">IFERROR(IF(OR(K90&lt;0,K90&gt;4000,AB90&lt;55),0,INDEX('SEC Appendix V4'!$B$5:$G$8,_xlfn.IFS(AB90&lt;60,1,AB90&lt;65,2,AB90&lt;69,3,TRUE,4),MATCH(YEAR($R$27),'SEC Appendix V4'!$B$4:$G$4))*IF(K90&lt;=3000,K90,12000-(3*K90))),0)</f>
        <v>0</v>
      </c>
      <c r="AD90" s="106">
        <f t="shared" si="8"/>
        <v>26</v>
      </c>
      <c r="AE90" s="104" cm="1">
        <f t="array" ref="AE90">IFERROR(IF(OR(L90&lt;0,L90&gt;4000,AD90&lt;55),0,INDEX('SEC Appendix V4'!$B$5:$G$8,_xlfn.IFS(AD90&lt;60,1,AD90&lt;65,2,AD90&lt;69,3,TRUE,4),MATCH(YEAR($R$27),'SEC Appendix V4'!$B$4:$G$4))*IF(L90&lt;=3000,L90,12000-(3*L90))),0)</f>
        <v>0</v>
      </c>
      <c r="AF90" s="106">
        <f t="shared" si="9"/>
        <v>26</v>
      </c>
      <c r="AG90" s="104" cm="1">
        <f t="array" ref="AG90">IFERROR(IF(OR(M90&lt;0,M90&gt;4000,AF90&lt;55),0,INDEX('SEC Appendix V4'!$B$5:$G$8,_xlfn.IFS(AF90&lt;60,1,AF90&lt;65,2,AF90&lt;69,3,TRUE,4),MATCH(YEAR($R$27),'SEC Appendix V4'!$B$4:$G$4))*IF(M90&lt;=3000,M90,12000-(3*M90))),0)</f>
        <v>0</v>
      </c>
      <c r="AH90" s="106">
        <f t="shared" si="10"/>
        <v>26</v>
      </c>
      <c r="AI90" s="104" cm="1">
        <f t="array" ref="AI90">IFERROR(IF(OR(N90&lt;0,N90&gt;4000,AH90&lt;55),0,INDEX('SEC Appendix V4'!$B$5:$G$8,_xlfn.IFS(AH90&lt;60,1,AH90&lt;65,2,AH90&lt;69,3,TRUE,4),MATCH(YEAR($R$27),'SEC Appendix V4'!$B$4:$G$4))*IF(N90&lt;=3000,N90,12000-(3*N90))),0)</f>
        <v>0</v>
      </c>
      <c r="AJ90" s="106">
        <f t="shared" si="11"/>
        <v>26</v>
      </c>
      <c r="AK90" s="104" cm="1">
        <f t="array" ref="AK90">IFERROR(IF(OR(O90&lt;0,O90&gt;4000,AJ90&lt;55),0,INDEX('SEC Appendix V4'!$B$5:$G$8,_xlfn.IFS(AJ90&lt;60,1,AJ90&lt;65,2,AJ90&lt;69,3,TRUE,4),MATCH(YEAR($R$27),'SEC Appendix V4'!$B$4:$G$4))*IF(O90&lt;=3000,O90,12000-(3*O90))),0)</f>
        <v>0</v>
      </c>
      <c r="AL90" s="106">
        <f t="shared" si="12"/>
        <v>26</v>
      </c>
      <c r="AM90" s="104" cm="1">
        <f t="array" ref="AM90">IFERROR(IF(OR(P90&lt;0,P90&gt;4000,AL90&lt;55),0,INDEX('SEC Appendix V4'!$B$5:$G$8,_xlfn.IFS(AL90&lt;60,1,AL90&lt;65,2,AL90&lt;69,3,TRUE,4),MATCH(YEAR($R$27),'SEC Appendix V4'!$B$4:$G$4))*IF(P90&lt;=3000,P90,12000-(3*P90))),0)</f>
        <v>0</v>
      </c>
      <c r="AN90" s="106">
        <f t="shared" si="13"/>
        <v>26</v>
      </c>
      <c r="AO90" s="104" cm="1">
        <f t="array" ref="AO90">IFERROR(IF(OR(Q90&lt;0,Q90&gt;4000,AN90&lt;55),0,INDEX('SEC Appendix V4'!$B$5:$G$8,_xlfn.IFS(AN90&lt;60,1,AN90&lt;65,2,AN90&lt;69,3,TRUE,4),MATCH(YEAR($R$27),'SEC Appendix V4'!$B$4:$G$4))*IF(Q90&lt;=3000,Q90,12000-(3*Q90))),0)</f>
        <v>0</v>
      </c>
      <c r="AP90" s="79">
        <f t="shared" si="1"/>
        <v>0</v>
      </c>
    </row>
    <row r="91" spans="1:42" x14ac:dyDescent="0.35">
      <c r="A91" s="70">
        <v>62</v>
      </c>
      <c r="B91" s="57"/>
      <c r="C91" s="58"/>
      <c r="D91" s="59"/>
      <c r="E91" s="30" t="str">
        <f t="shared" si="14"/>
        <v>Jan-00</v>
      </c>
      <c r="F91" s="71"/>
      <c r="G91" s="71"/>
      <c r="H91" s="71"/>
      <c r="I91" s="71"/>
      <c r="J91" s="71"/>
      <c r="K91" s="71"/>
      <c r="L91" s="71"/>
      <c r="M91" s="71"/>
      <c r="N91" s="71"/>
      <c r="O91" s="71"/>
      <c r="P91" s="71"/>
      <c r="Q91" s="71"/>
      <c r="R91" s="50">
        <f t="shared" si="2"/>
        <v>26</v>
      </c>
      <c r="S91" s="104" cm="1">
        <f t="array" ref="S91">IFERROR(IF(OR(F91&lt;0,F91&gt;4000,R91&lt;55),0,INDEX('SEC Appendix V4'!$B$5:$G$8,_xlfn.IFS(R91&lt;60,1,R91&lt;65,2,R91&lt;69,3,TRUE,4),MATCH(YEAR($R$27),'SEC Appendix V4'!$B$4:$G$4))*IF(F91&lt;=3000,F91,12000-(3*F91))),0)</f>
        <v>0</v>
      </c>
      <c r="T91" s="106">
        <f t="shared" si="3"/>
        <v>26</v>
      </c>
      <c r="U91" s="104" cm="1">
        <f t="array" ref="U91">IFERROR(IF(OR(G91&lt;0,G91&gt;4000,T91&lt;55),0,INDEX('SEC Appendix V4'!$B$5:$G$8,_xlfn.IFS(T91&lt;60,1,T91&lt;65,2,T91&lt;69,3,TRUE,4),MATCH(YEAR($R$27),'SEC Appendix V4'!$B$4:$G$4))*IF(G91&lt;=3000,G91,12000-(3*G91))),0)</f>
        <v>0</v>
      </c>
      <c r="V91" s="106">
        <f t="shared" si="4"/>
        <v>26</v>
      </c>
      <c r="W91" s="104" cm="1">
        <f t="array" ref="W91">IFERROR(IF(OR(H91&lt;0,H91&gt;4000,V91&lt;55),0,INDEX('SEC Appendix V4'!$B$5:$G$8,_xlfn.IFS(V91&lt;60,1,V91&lt;65,2,V91&lt;69,3,TRUE,4),MATCH(YEAR($R$27),'SEC Appendix V4'!$B$4:$G$4))*IF(H91&lt;=3000,H91,12000-(3*H91))),0)</f>
        <v>0</v>
      </c>
      <c r="X91" s="106">
        <f t="shared" si="5"/>
        <v>26</v>
      </c>
      <c r="Y91" s="104" cm="1">
        <f t="array" ref="Y91">IFERROR(IF(OR(I91&lt;0,I91&gt;4000,X91&lt;55),0,INDEX('SEC Appendix V4'!$B$5:$G$8,_xlfn.IFS(X91&lt;60,1,X91&lt;65,2,X91&lt;69,3,TRUE,4),MATCH(YEAR($R$27),'SEC Appendix V4'!$B$4:$G$4))*IF(I91&lt;=3000,I91,12000-(3*I91))),0)</f>
        <v>0</v>
      </c>
      <c r="Z91" s="106">
        <f t="shared" si="6"/>
        <v>26</v>
      </c>
      <c r="AA91" s="104" cm="1">
        <f t="array" ref="AA91">IFERROR(IF(OR(J91&lt;0,J91&gt;4000,Z91&lt;55),0,INDEX('SEC Appendix V4'!$B$5:$G$8,_xlfn.IFS(Z91&lt;60,1,Z91&lt;65,2,Z91&lt;69,3,TRUE,4),MATCH(YEAR($R$27),'SEC Appendix V4'!$B$4:$G$4))*IF(J91&lt;=3000,J91,12000-(3*J91))),0)</f>
        <v>0</v>
      </c>
      <c r="AB91" s="106">
        <f t="shared" si="7"/>
        <v>26</v>
      </c>
      <c r="AC91" s="104" cm="1">
        <f t="array" ref="AC91">IFERROR(IF(OR(K91&lt;0,K91&gt;4000,AB91&lt;55),0,INDEX('SEC Appendix V4'!$B$5:$G$8,_xlfn.IFS(AB91&lt;60,1,AB91&lt;65,2,AB91&lt;69,3,TRUE,4),MATCH(YEAR($R$27),'SEC Appendix V4'!$B$4:$G$4))*IF(K91&lt;=3000,K91,12000-(3*K91))),0)</f>
        <v>0</v>
      </c>
      <c r="AD91" s="106">
        <f t="shared" si="8"/>
        <v>26</v>
      </c>
      <c r="AE91" s="104" cm="1">
        <f t="array" ref="AE91">IFERROR(IF(OR(L91&lt;0,L91&gt;4000,AD91&lt;55),0,INDEX('SEC Appendix V4'!$B$5:$G$8,_xlfn.IFS(AD91&lt;60,1,AD91&lt;65,2,AD91&lt;69,3,TRUE,4),MATCH(YEAR($R$27),'SEC Appendix V4'!$B$4:$G$4))*IF(L91&lt;=3000,L91,12000-(3*L91))),0)</f>
        <v>0</v>
      </c>
      <c r="AF91" s="106">
        <f t="shared" si="9"/>
        <v>26</v>
      </c>
      <c r="AG91" s="104" cm="1">
        <f t="array" ref="AG91">IFERROR(IF(OR(M91&lt;0,M91&gt;4000,AF91&lt;55),0,INDEX('SEC Appendix V4'!$B$5:$G$8,_xlfn.IFS(AF91&lt;60,1,AF91&lt;65,2,AF91&lt;69,3,TRUE,4),MATCH(YEAR($R$27),'SEC Appendix V4'!$B$4:$G$4))*IF(M91&lt;=3000,M91,12000-(3*M91))),0)</f>
        <v>0</v>
      </c>
      <c r="AH91" s="106">
        <f t="shared" si="10"/>
        <v>26</v>
      </c>
      <c r="AI91" s="104" cm="1">
        <f t="array" ref="AI91">IFERROR(IF(OR(N91&lt;0,N91&gt;4000,AH91&lt;55),0,INDEX('SEC Appendix V4'!$B$5:$G$8,_xlfn.IFS(AH91&lt;60,1,AH91&lt;65,2,AH91&lt;69,3,TRUE,4),MATCH(YEAR($R$27),'SEC Appendix V4'!$B$4:$G$4))*IF(N91&lt;=3000,N91,12000-(3*N91))),0)</f>
        <v>0</v>
      </c>
      <c r="AJ91" s="106">
        <f t="shared" si="11"/>
        <v>26</v>
      </c>
      <c r="AK91" s="104" cm="1">
        <f t="array" ref="AK91">IFERROR(IF(OR(O91&lt;0,O91&gt;4000,AJ91&lt;55),0,INDEX('SEC Appendix V4'!$B$5:$G$8,_xlfn.IFS(AJ91&lt;60,1,AJ91&lt;65,2,AJ91&lt;69,3,TRUE,4),MATCH(YEAR($R$27),'SEC Appendix V4'!$B$4:$G$4))*IF(O91&lt;=3000,O91,12000-(3*O91))),0)</f>
        <v>0</v>
      </c>
      <c r="AL91" s="106">
        <f t="shared" si="12"/>
        <v>26</v>
      </c>
      <c r="AM91" s="104" cm="1">
        <f t="array" ref="AM91">IFERROR(IF(OR(P91&lt;0,P91&gt;4000,AL91&lt;55),0,INDEX('SEC Appendix V4'!$B$5:$G$8,_xlfn.IFS(AL91&lt;60,1,AL91&lt;65,2,AL91&lt;69,3,TRUE,4),MATCH(YEAR($R$27),'SEC Appendix V4'!$B$4:$G$4))*IF(P91&lt;=3000,P91,12000-(3*P91))),0)</f>
        <v>0</v>
      </c>
      <c r="AN91" s="106">
        <f t="shared" si="13"/>
        <v>26</v>
      </c>
      <c r="AO91" s="104" cm="1">
        <f t="array" ref="AO91">IFERROR(IF(OR(Q91&lt;0,Q91&gt;4000,AN91&lt;55),0,INDEX('SEC Appendix V4'!$B$5:$G$8,_xlfn.IFS(AN91&lt;60,1,AN91&lt;65,2,AN91&lt;69,3,TRUE,4),MATCH(YEAR($R$27),'SEC Appendix V4'!$B$4:$G$4))*IF(Q91&lt;=3000,Q91,12000-(3*Q91))),0)</f>
        <v>0</v>
      </c>
      <c r="AP91" s="79">
        <f t="shared" si="1"/>
        <v>0</v>
      </c>
    </row>
    <row r="92" spans="1:42" x14ac:dyDescent="0.35">
      <c r="A92" s="70">
        <v>63</v>
      </c>
      <c r="B92" s="58"/>
      <c r="C92" s="58"/>
      <c r="D92" s="59"/>
      <c r="E92" s="30" t="str">
        <f t="shared" si="14"/>
        <v>Jan-00</v>
      </c>
      <c r="F92" s="71"/>
      <c r="G92" s="71"/>
      <c r="H92" s="71"/>
      <c r="I92" s="71"/>
      <c r="J92" s="71"/>
      <c r="K92" s="71"/>
      <c r="L92" s="71"/>
      <c r="M92" s="71"/>
      <c r="N92" s="71"/>
      <c r="O92" s="71"/>
      <c r="P92" s="71"/>
      <c r="Q92" s="71"/>
      <c r="R92" s="50">
        <f t="shared" si="2"/>
        <v>26</v>
      </c>
      <c r="S92" s="104" cm="1">
        <f t="array" ref="S92">IFERROR(IF(OR(F92&lt;0,F92&gt;4000,R92&lt;55),0,INDEX('SEC Appendix V4'!$B$5:$G$8,_xlfn.IFS(R92&lt;60,1,R92&lt;65,2,R92&lt;69,3,TRUE,4),MATCH(YEAR($R$27),'SEC Appendix V4'!$B$4:$G$4))*IF(F92&lt;=3000,F92,12000-(3*F92))),0)</f>
        <v>0</v>
      </c>
      <c r="T92" s="106">
        <f t="shared" si="3"/>
        <v>26</v>
      </c>
      <c r="U92" s="104" cm="1">
        <f t="array" ref="U92">IFERROR(IF(OR(G92&lt;0,G92&gt;4000,T92&lt;55),0,INDEX('SEC Appendix V4'!$B$5:$G$8,_xlfn.IFS(T92&lt;60,1,T92&lt;65,2,T92&lt;69,3,TRUE,4),MATCH(YEAR($R$27),'SEC Appendix V4'!$B$4:$G$4))*IF(G92&lt;=3000,G92,12000-(3*G92))),0)</f>
        <v>0</v>
      </c>
      <c r="V92" s="106">
        <f t="shared" si="4"/>
        <v>26</v>
      </c>
      <c r="W92" s="104" cm="1">
        <f t="array" ref="W92">IFERROR(IF(OR(H92&lt;0,H92&gt;4000,V92&lt;55),0,INDEX('SEC Appendix V4'!$B$5:$G$8,_xlfn.IFS(V92&lt;60,1,V92&lt;65,2,V92&lt;69,3,TRUE,4),MATCH(YEAR($R$27),'SEC Appendix V4'!$B$4:$G$4))*IF(H92&lt;=3000,H92,12000-(3*H92))),0)</f>
        <v>0</v>
      </c>
      <c r="X92" s="106">
        <f t="shared" si="5"/>
        <v>26</v>
      </c>
      <c r="Y92" s="104" cm="1">
        <f t="array" ref="Y92">IFERROR(IF(OR(I92&lt;0,I92&gt;4000,X92&lt;55),0,INDEX('SEC Appendix V4'!$B$5:$G$8,_xlfn.IFS(X92&lt;60,1,X92&lt;65,2,X92&lt;69,3,TRUE,4),MATCH(YEAR($R$27),'SEC Appendix V4'!$B$4:$G$4))*IF(I92&lt;=3000,I92,12000-(3*I92))),0)</f>
        <v>0</v>
      </c>
      <c r="Z92" s="106">
        <f t="shared" si="6"/>
        <v>26</v>
      </c>
      <c r="AA92" s="104" cm="1">
        <f t="array" ref="AA92">IFERROR(IF(OR(J92&lt;0,J92&gt;4000,Z92&lt;55),0,INDEX('SEC Appendix V4'!$B$5:$G$8,_xlfn.IFS(Z92&lt;60,1,Z92&lt;65,2,Z92&lt;69,3,TRUE,4),MATCH(YEAR($R$27),'SEC Appendix V4'!$B$4:$G$4))*IF(J92&lt;=3000,J92,12000-(3*J92))),0)</f>
        <v>0</v>
      </c>
      <c r="AB92" s="106">
        <f t="shared" si="7"/>
        <v>26</v>
      </c>
      <c r="AC92" s="104" cm="1">
        <f t="array" ref="AC92">IFERROR(IF(OR(K92&lt;0,K92&gt;4000,AB92&lt;55),0,INDEX('SEC Appendix V4'!$B$5:$G$8,_xlfn.IFS(AB92&lt;60,1,AB92&lt;65,2,AB92&lt;69,3,TRUE,4),MATCH(YEAR($R$27),'SEC Appendix V4'!$B$4:$G$4))*IF(K92&lt;=3000,K92,12000-(3*K92))),0)</f>
        <v>0</v>
      </c>
      <c r="AD92" s="106">
        <f t="shared" si="8"/>
        <v>26</v>
      </c>
      <c r="AE92" s="104" cm="1">
        <f t="array" ref="AE92">IFERROR(IF(OR(L92&lt;0,L92&gt;4000,AD92&lt;55),0,INDEX('SEC Appendix V4'!$B$5:$G$8,_xlfn.IFS(AD92&lt;60,1,AD92&lt;65,2,AD92&lt;69,3,TRUE,4),MATCH(YEAR($R$27),'SEC Appendix V4'!$B$4:$G$4))*IF(L92&lt;=3000,L92,12000-(3*L92))),0)</f>
        <v>0</v>
      </c>
      <c r="AF92" s="106">
        <f t="shared" si="9"/>
        <v>26</v>
      </c>
      <c r="AG92" s="104" cm="1">
        <f t="array" ref="AG92">IFERROR(IF(OR(M92&lt;0,M92&gt;4000,AF92&lt;55),0,INDEX('SEC Appendix V4'!$B$5:$G$8,_xlfn.IFS(AF92&lt;60,1,AF92&lt;65,2,AF92&lt;69,3,TRUE,4),MATCH(YEAR($R$27),'SEC Appendix V4'!$B$4:$G$4))*IF(M92&lt;=3000,M92,12000-(3*M92))),0)</f>
        <v>0</v>
      </c>
      <c r="AH92" s="106">
        <f t="shared" si="10"/>
        <v>26</v>
      </c>
      <c r="AI92" s="104" cm="1">
        <f t="array" ref="AI92">IFERROR(IF(OR(N92&lt;0,N92&gt;4000,AH92&lt;55),0,INDEX('SEC Appendix V4'!$B$5:$G$8,_xlfn.IFS(AH92&lt;60,1,AH92&lt;65,2,AH92&lt;69,3,TRUE,4),MATCH(YEAR($R$27),'SEC Appendix V4'!$B$4:$G$4))*IF(N92&lt;=3000,N92,12000-(3*N92))),0)</f>
        <v>0</v>
      </c>
      <c r="AJ92" s="106">
        <f t="shared" si="11"/>
        <v>26</v>
      </c>
      <c r="AK92" s="104" cm="1">
        <f t="array" ref="AK92">IFERROR(IF(OR(O92&lt;0,O92&gt;4000,AJ92&lt;55),0,INDEX('SEC Appendix V4'!$B$5:$G$8,_xlfn.IFS(AJ92&lt;60,1,AJ92&lt;65,2,AJ92&lt;69,3,TRUE,4),MATCH(YEAR($R$27),'SEC Appendix V4'!$B$4:$G$4))*IF(O92&lt;=3000,O92,12000-(3*O92))),0)</f>
        <v>0</v>
      </c>
      <c r="AL92" s="106">
        <f t="shared" si="12"/>
        <v>26</v>
      </c>
      <c r="AM92" s="104" cm="1">
        <f t="array" ref="AM92">IFERROR(IF(OR(P92&lt;0,P92&gt;4000,AL92&lt;55),0,INDEX('SEC Appendix V4'!$B$5:$G$8,_xlfn.IFS(AL92&lt;60,1,AL92&lt;65,2,AL92&lt;69,3,TRUE,4),MATCH(YEAR($R$27),'SEC Appendix V4'!$B$4:$G$4))*IF(P92&lt;=3000,P92,12000-(3*P92))),0)</f>
        <v>0</v>
      </c>
      <c r="AN92" s="106">
        <f t="shared" si="13"/>
        <v>26</v>
      </c>
      <c r="AO92" s="104" cm="1">
        <f t="array" ref="AO92">IFERROR(IF(OR(Q92&lt;0,Q92&gt;4000,AN92&lt;55),0,INDEX('SEC Appendix V4'!$B$5:$G$8,_xlfn.IFS(AN92&lt;60,1,AN92&lt;65,2,AN92&lt;69,3,TRUE,4),MATCH(YEAR($R$27),'SEC Appendix V4'!$B$4:$G$4))*IF(Q92&lt;=3000,Q92,12000-(3*Q92))),0)</f>
        <v>0</v>
      </c>
      <c r="AP92" s="79">
        <f t="shared" si="1"/>
        <v>0</v>
      </c>
    </row>
    <row r="93" spans="1:42" x14ac:dyDescent="0.35">
      <c r="A93" s="70">
        <v>64</v>
      </c>
      <c r="B93" s="57"/>
      <c r="C93" s="58"/>
      <c r="D93" s="59"/>
      <c r="E93" s="30" t="str">
        <f t="shared" si="14"/>
        <v>Jan-00</v>
      </c>
      <c r="F93" s="71"/>
      <c r="G93" s="71"/>
      <c r="H93" s="71"/>
      <c r="I93" s="71"/>
      <c r="J93" s="71"/>
      <c r="K93" s="71"/>
      <c r="L93" s="71"/>
      <c r="M93" s="71"/>
      <c r="N93" s="71"/>
      <c r="O93" s="71"/>
      <c r="P93" s="71"/>
      <c r="Q93" s="71"/>
      <c r="R93" s="50">
        <f t="shared" si="2"/>
        <v>26</v>
      </c>
      <c r="S93" s="104" cm="1">
        <f t="array" ref="S93">IFERROR(IF(OR(F93&lt;0,F93&gt;4000,R93&lt;55),0,INDEX('SEC Appendix V4'!$B$5:$G$8,_xlfn.IFS(R93&lt;60,1,R93&lt;65,2,R93&lt;69,3,TRUE,4),MATCH(YEAR($R$27),'SEC Appendix V4'!$B$4:$G$4))*IF(F93&lt;=3000,F93,12000-(3*F93))),0)</f>
        <v>0</v>
      </c>
      <c r="T93" s="106">
        <f t="shared" si="3"/>
        <v>26</v>
      </c>
      <c r="U93" s="104" cm="1">
        <f t="array" ref="U93">IFERROR(IF(OR(G93&lt;0,G93&gt;4000,T93&lt;55),0,INDEX('SEC Appendix V4'!$B$5:$G$8,_xlfn.IFS(T93&lt;60,1,T93&lt;65,2,T93&lt;69,3,TRUE,4),MATCH(YEAR($R$27),'SEC Appendix V4'!$B$4:$G$4))*IF(G93&lt;=3000,G93,12000-(3*G93))),0)</f>
        <v>0</v>
      </c>
      <c r="V93" s="106">
        <f t="shared" si="4"/>
        <v>26</v>
      </c>
      <c r="W93" s="104" cm="1">
        <f t="array" ref="W93">IFERROR(IF(OR(H93&lt;0,H93&gt;4000,V93&lt;55),0,INDEX('SEC Appendix V4'!$B$5:$G$8,_xlfn.IFS(V93&lt;60,1,V93&lt;65,2,V93&lt;69,3,TRUE,4),MATCH(YEAR($R$27),'SEC Appendix V4'!$B$4:$G$4))*IF(H93&lt;=3000,H93,12000-(3*H93))),0)</f>
        <v>0</v>
      </c>
      <c r="X93" s="106">
        <f t="shared" si="5"/>
        <v>26</v>
      </c>
      <c r="Y93" s="104" cm="1">
        <f t="array" ref="Y93">IFERROR(IF(OR(I93&lt;0,I93&gt;4000,X93&lt;55),0,INDEX('SEC Appendix V4'!$B$5:$G$8,_xlfn.IFS(X93&lt;60,1,X93&lt;65,2,X93&lt;69,3,TRUE,4),MATCH(YEAR($R$27),'SEC Appendix V4'!$B$4:$G$4))*IF(I93&lt;=3000,I93,12000-(3*I93))),0)</f>
        <v>0</v>
      </c>
      <c r="Z93" s="106">
        <f t="shared" si="6"/>
        <v>26</v>
      </c>
      <c r="AA93" s="104" cm="1">
        <f t="array" ref="AA93">IFERROR(IF(OR(J93&lt;0,J93&gt;4000,Z93&lt;55),0,INDEX('SEC Appendix V4'!$B$5:$G$8,_xlfn.IFS(Z93&lt;60,1,Z93&lt;65,2,Z93&lt;69,3,TRUE,4),MATCH(YEAR($R$27),'SEC Appendix V4'!$B$4:$G$4))*IF(J93&lt;=3000,J93,12000-(3*J93))),0)</f>
        <v>0</v>
      </c>
      <c r="AB93" s="106">
        <f t="shared" si="7"/>
        <v>26</v>
      </c>
      <c r="AC93" s="104" cm="1">
        <f t="array" ref="AC93">IFERROR(IF(OR(K93&lt;0,K93&gt;4000,AB93&lt;55),0,INDEX('SEC Appendix V4'!$B$5:$G$8,_xlfn.IFS(AB93&lt;60,1,AB93&lt;65,2,AB93&lt;69,3,TRUE,4),MATCH(YEAR($R$27),'SEC Appendix V4'!$B$4:$G$4))*IF(K93&lt;=3000,K93,12000-(3*K93))),0)</f>
        <v>0</v>
      </c>
      <c r="AD93" s="106">
        <f t="shared" si="8"/>
        <v>26</v>
      </c>
      <c r="AE93" s="104" cm="1">
        <f t="array" ref="AE93">IFERROR(IF(OR(L93&lt;0,L93&gt;4000,AD93&lt;55),0,INDEX('SEC Appendix V4'!$B$5:$G$8,_xlfn.IFS(AD93&lt;60,1,AD93&lt;65,2,AD93&lt;69,3,TRUE,4),MATCH(YEAR($R$27),'SEC Appendix V4'!$B$4:$G$4))*IF(L93&lt;=3000,L93,12000-(3*L93))),0)</f>
        <v>0</v>
      </c>
      <c r="AF93" s="106">
        <f t="shared" si="9"/>
        <v>26</v>
      </c>
      <c r="AG93" s="104" cm="1">
        <f t="array" ref="AG93">IFERROR(IF(OR(M93&lt;0,M93&gt;4000,AF93&lt;55),0,INDEX('SEC Appendix V4'!$B$5:$G$8,_xlfn.IFS(AF93&lt;60,1,AF93&lt;65,2,AF93&lt;69,3,TRUE,4),MATCH(YEAR($R$27),'SEC Appendix V4'!$B$4:$G$4))*IF(M93&lt;=3000,M93,12000-(3*M93))),0)</f>
        <v>0</v>
      </c>
      <c r="AH93" s="106">
        <f t="shared" si="10"/>
        <v>26</v>
      </c>
      <c r="AI93" s="104" cm="1">
        <f t="array" ref="AI93">IFERROR(IF(OR(N93&lt;0,N93&gt;4000,AH93&lt;55),0,INDEX('SEC Appendix V4'!$B$5:$G$8,_xlfn.IFS(AH93&lt;60,1,AH93&lt;65,2,AH93&lt;69,3,TRUE,4),MATCH(YEAR($R$27),'SEC Appendix V4'!$B$4:$G$4))*IF(N93&lt;=3000,N93,12000-(3*N93))),0)</f>
        <v>0</v>
      </c>
      <c r="AJ93" s="106">
        <f t="shared" si="11"/>
        <v>26</v>
      </c>
      <c r="AK93" s="104" cm="1">
        <f t="array" ref="AK93">IFERROR(IF(OR(O93&lt;0,O93&gt;4000,AJ93&lt;55),0,INDEX('SEC Appendix V4'!$B$5:$G$8,_xlfn.IFS(AJ93&lt;60,1,AJ93&lt;65,2,AJ93&lt;69,3,TRUE,4),MATCH(YEAR($R$27),'SEC Appendix V4'!$B$4:$G$4))*IF(O93&lt;=3000,O93,12000-(3*O93))),0)</f>
        <v>0</v>
      </c>
      <c r="AL93" s="106">
        <f t="shared" si="12"/>
        <v>26</v>
      </c>
      <c r="AM93" s="104" cm="1">
        <f t="array" ref="AM93">IFERROR(IF(OR(P93&lt;0,P93&gt;4000,AL93&lt;55),0,INDEX('SEC Appendix V4'!$B$5:$G$8,_xlfn.IFS(AL93&lt;60,1,AL93&lt;65,2,AL93&lt;69,3,TRUE,4),MATCH(YEAR($R$27),'SEC Appendix V4'!$B$4:$G$4))*IF(P93&lt;=3000,P93,12000-(3*P93))),0)</f>
        <v>0</v>
      </c>
      <c r="AN93" s="106">
        <f t="shared" si="13"/>
        <v>26</v>
      </c>
      <c r="AO93" s="104" cm="1">
        <f t="array" ref="AO93">IFERROR(IF(OR(Q93&lt;0,Q93&gt;4000,AN93&lt;55),0,INDEX('SEC Appendix V4'!$B$5:$G$8,_xlfn.IFS(AN93&lt;60,1,AN93&lt;65,2,AN93&lt;69,3,TRUE,4),MATCH(YEAR($R$27),'SEC Appendix V4'!$B$4:$G$4))*IF(Q93&lt;=3000,Q93,12000-(3*Q93))),0)</f>
        <v>0</v>
      </c>
      <c r="AP93" s="79">
        <f t="shared" si="1"/>
        <v>0</v>
      </c>
    </row>
    <row r="94" spans="1:42" x14ac:dyDescent="0.35">
      <c r="A94" s="70">
        <v>65</v>
      </c>
      <c r="B94" s="57"/>
      <c r="C94" s="58"/>
      <c r="D94" s="59"/>
      <c r="E94" s="30" t="str">
        <f t="shared" ref="E94:E129" si="15">TEXT(D94,"Mmm-YY")</f>
        <v>Jan-00</v>
      </c>
      <c r="F94" s="71"/>
      <c r="G94" s="71"/>
      <c r="H94" s="71"/>
      <c r="I94" s="71"/>
      <c r="J94" s="71"/>
      <c r="K94" s="71"/>
      <c r="L94" s="71"/>
      <c r="M94" s="71"/>
      <c r="N94" s="71"/>
      <c r="O94" s="71"/>
      <c r="P94" s="71"/>
      <c r="Q94" s="71"/>
      <c r="R94" s="50">
        <f t="shared" si="2"/>
        <v>26</v>
      </c>
      <c r="S94" s="104" cm="1">
        <f t="array" ref="S94">IFERROR(IF(OR(F94&lt;0,F94&gt;4000,R94&lt;55),0,INDEX('SEC Appendix V4'!$B$5:$G$8,_xlfn.IFS(R94&lt;60,1,R94&lt;65,2,R94&lt;69,3,TRUE,4),MATCH(YEAR($R$27),'SEC Appendix V4'!$B$4:$G$4))*IF(F94&lt;=3000,F94,12000-(3*F94))),0)</f>
        <v>0</v>
      </c>
      <c r="T94" s="106">
        <f t="shared" si="3"/>
        <v>26</v>
      </c>
      <c r="U94" s="104" cm="1">
        <f t="array" ref="U94">IFERROR(IF(OR(G94&lt;0,G94&gt;4000,T94&lt;55),0,INDEX('SEC Appendix V4'!$B$5:$G$8,_xlfn.IFS(T94&lt;60,1,T94&lt;65,2,T94&lt;69,3,TRUE,4),MATCH(YEAR($R$27),'SEC Appendix V4'!$B$4:$G$4))*IF(G94&lt;=3000,G94,12000-(3*G94))),0)</f>
        <v>0</v>
      </c>
      <c r="V94" s="106">
        <f t="shared" si="4"/>
        <v>26</v>
      </c>
      <c r="W94" s="104" cm="1">
        <f t="array" ref="W94">IFERROR(IF(OR(H94&lt;0,H94&gt;4000,V94&lt;55),0,INDEX('SEC Appendix V4'!$B$5:$G$8,_xlfn.IFS(V94&lt;60,1,V94&lt;65,2,V94&lt;69,3,TRUE,4),MATCH(YEAR($R$27),'SEC Appendix V4'!$B$4:$G$4))*IF(H94&lt;=3000,H94,12000-(3*H94))),0)</f>
        <v>0</v>
      </c>
      <c r="X94" s="106">
        <f t="shared" si="5"/>
        <v>26</v>
      </c>
      <c r="Y94" s="104" cm="1">
        <f t="array" ref="Y94">IFERROR(IF(OR(I94&lt;0,I94&gt;4000,X94&lt;55),0,INDEX('SEC Appendix V4'!$B$5:$G$8,_xlfn.IFS(X94&lt;60,1,X94&lt;65,2,X94&lt;69,3,TRUE,4),MATCH(YEAR($R$27),'SEC Appendix V4'!$B$4:$G$4))*IF(I94&lt;=3000,I94,12000-(3*I94))),0)</f>
        <v>0</v>
      </c>
      <c r="Z94" s="106">
        <f t="shared" si="6"/>
        <v>26</v>
      </c>
      <c r="AA94" s="104" cm="1">
        <f t="array" ref="AA94">IFERROR(IF(OR(J94&lt;0,J94&gt;4000,Z94&lt;55),0,INDEX('SEC Appendix V4'!$B$5:$G$8,_xlfn.IFS(Z94&lt;60,1,Z94&lt;65,2,Z94&lt;69,3,TRUE,4),MATCH(YEAR($R$27),'SEC Appendix V4'!$B$4:$G$4))*IF(J94&lt;=3000,J94,12000-(3*J94))),0)</f>
        <v>0</v>
      </c>
      <c r="AB94" s="106">
        <f t="shared" si="7"/>
        <v>26</v>
      </c>
      <c r="AC94" s="104" cm="1">
        <f t="array" ref="AC94">IFERROR(IF(OR(K94&lt;0,K94&gt;4000,AB94&lt;55),0,INDEX('SEC Appendix V4'!$B$5:$G$8,_xlfn.IFS(AB94&lt;60,1,AB94&lt;65,2,AB94&lt;69,3,TRUE,4),MATCH(YEAR($R$27),'SEC Appendix V4'!$B$4:$G$4))*IF(K94&lt;=3000,K94,12000-(3*K94))),0)</f>
        <v>0</v>
      </c>
      <c r="AD94" s="106">
        <f t="shared" si="8"/>
        <v>26</v>
      </c>
      <c r="AE94" s="104" cm="1">
        <f t="array" ref="AE94">IFERROR(IF(OR(L94&lt;0,L94&gt;4000,AD94&lt;55),0,INDEX('SEC Appendix V4'!$B$5:$G$8,_xlfn.IFS(AD94&lt;60,1,AD94&lt;65,2,AD94&lt;69,3,TRUE,4),MATCH(YEAR($R$27),'SEC Appendix V4'!$B$4:$G$4))*IF(L94&lt;=3000,L94,12000-(3*L94))),0)</f>
        <v>0</v>
      </c>
      <c r="AF94" s="106">
        <f t="shared" si="9"/>
        <v>26</v>
      </c>
      <c r="AG94" s="104" cm="1">
        <f t="array" ref="AG94">IFERROR(IF(OR(M94&lt;0,M94&gt;4000,AF94&lt;55),0,INDEX('SEC Appendix V4'!$B$5:$G$8,_xlfn.IFS(AF94&lt;60,1,AF94&lt;65,2,AF94&lt;69,3,TRUE,4),MATCH(YEAR($R$27),'SEC Appendix V4'!$B$4:$G$4))*IF(M94&lt;=3000,M94,12000-(3*M94))),0)</f>
        <v>0</v>
      </c>
      <c r="AH94" s="106">
        <f t="shared" si="10"/>
        <v>26</v>
      </c>
      <c r="AI94" s="104" cm="1">
        <f t="array" ref="AI94">IFERROR(IF(OR(N94&lt;0,N94&gt;4000,AH94&lt;55),0,INDEX('SEC Appendix V4'!$B$5:$G$8,_xlfn.IFS(AH94&lt;60,1,AH94&lt;65,2,AH94&lt;69,3,TRUE,4),MATCH(YEAR($R$27),'SEC Appendix V4'!$B$4:$G$4))*IF(N94&lt;=3000,N94,12000-(3*N94))),0)</f>
        <v>0</v>
      </c>
      <c r="AJ94" s="106">
        <f t="shared" si="11"/>
        <v>26</v>
      </c>
      <c r="AK94" s="104" cm="1">
        <f t="array" ref="AK94">IFERROR(IF(OR(O94&lt;0,O94&gt;4000,AJ94&lt;55),0,INDEX('SEC Appendix V4'!$B$5:$G$8,_xlfn.IFS(AJ94&lt;60,1,AJ94&lt;65,2,AJ94&lt;69,3,TRUE,4),MATCH(YEAR($R$27),'SEC Appendix V4'!$B$4:$G$4))*IF(O94&lt;=3000,O94,12000-(3*O94))),0)</f>
        <v>0</v>
      </c>
      <c r="AL94" s="106">
        <f t="shared" si="12"/>
        <v>26</v>
      </c>
      <c r="AM94" s="104" cm="1">
        <f t="array" ref="AM94">IFERROR(IF(OR(P94&lt;0,P94&gt;4000,AL94&lt;55),0,INDEX('SEC Appendix V4'!$B$5:$G$8,_xlfn.IFS(AL94&lt;60,1,AL94&lt;65,2,AL94&lt;69,3,TRUE,4),MATCH(YEAR($R$27),'SEC Appendix V4'!$B$4:$G$4))*IF(P94&lt;=3000,P94,12000-(3*P94))),0)</f>
        <v>0</v>
      </c>
      <c r="AN94" s="106">
        <f t="shared" si="13"/>
        <v>26</v>
      </c>
      <c r="AO94" s="104" cm="1">
        <f t="array" ref="AO94">IFERROR(IF(OR(Q94&lt;0,Q94&gt;4000,AN94&lt;55),0,INDEX('SEC Appendix V4'!$B$5:$G$8,_xlfn.IFS(AN94&lt;60,1,AN94&lt;65,2,AN94&lt;69,3,TRUE,4),MATCH(YEAR($R$27),'SEC Appendix V4'!$B$4:$G$4))*IF(Q94&lt;=3000,Q94,12000-(3*Q94))),0)</f>
        <v>0</v>
      </c>
      <c r="AP94" s="79">
        <f t="shared" ref="AP94:AP129" si="16">S94+U94+W94+Y94+AA94+AC94+AE94+AG94+AI94+AK94+AM94+AO94</f>
        <v>0</v>
      </c>
    </row>
    <row r="95" spans="1:42" x14ac:dyDescent="0.35">
      <c r="A95" s="70">
        <v>66</v>
      </c>
      <c r="B95" s="58"/>
      <c r="C95" s="58"/>
      <c r="D95" s="59"/>
      <c r="E95" s="30" t="str">
        <f t="shared" si="15"/>
        <v>Jan-00</v>
      </c>
      <c r="F95" s="71"/>
      <c r="G95" s="71"/>
      <c r="H95" s="71"/>
      <c r="I95" s="71"/>
      <c r="J95" s="71"/>
      <c r="K95" s="71"/>
      <c r="L95" s="71"/>
      <c r="M95" s="71"/>
      <c r="N95" s="71"/>
      <c r="O95" s="71"/>
      <c r="P95" s="71"/>
      <c r="Q95" s="71"/>
      <c r="R95" s="50">
        <f t="shared" ref="R95:R129" si="17">ROUNDDOWN(YEARFRAC($E95,R$27),0)</f>
        <v>26</v>
      </c>
      <c r="S95" s="104" cm="1">
        <f t="array" ref="S95">IFERROR(IF(OR(F95&lt;0,F95&gt;4000,R95&lt;55),0,INDEX('SEC Appendix V4'!$B$5:$G$8,_xlfn.IFS(R95&lt;60,1,R95&lt;65,2,R95&lt;69,3,TRUE,4),MATCH(YEAR($R$27),'SEC Appendix V4'!$B$4:$G$4))*IF(F95&lt;=3000,F95,12000-(3*F95))),0)</f>
        <v>0</v>
      </c>
      <c r="T95" s="106">
        <f t="shared" ref="T95:T129" si="18">ROUNDDOWN(YEARFRAC($E95,T$27),0)</f>
        <v>26</v>
      </c>
      <c r="U95" s="104" cm="1">
        <f t="array" ref="U95">IFERROR(IF(OR(G95&lt;0,G95&gt;4000,T95&lt;55),0,INDEX('SEC Appendix V4'!$B$5:$G$8,_xlfn.IFS(T95&lt;60,1,T95&lt;65,2,T95&lt;69,3,TRUE,4),MATCH(YEAR($R$27),'SEC Appendix V4'!$B$4:$G$4))*IF(G95&lt;=3000,G95,12000-(3*G95))),0)</f>
        <v>0</v>
      </c>
      <c r="V95" s="106">
        <f t="shared" ref="V95:V129" si="19">ROUNDDOWN(YEARFRAC($E95,V$27),0)</f>
        <v>26</v>
      </c>
      <c r="W95" s="104" cm="1">
        <f t="array" ref="W95">IFERROR(IF(OR(H95&lt;0,H95&gt;4000,V95&lt;55),0,INDEX('SEC Appendix V4'!$B$5:$G$8,_xlfn.IFS(V95&lt;60,1,V95&lt;65,2,V95&lt;69,3,TRUE,4),MATCH(YEAR($R$27),'SEC Appendix V4'!$B$4:$G$4))*IF(H95&lt;=3000,H95,12000-(3*H95))),0)</f>
        <v>0</v>
      </c>
      <c r="X95" s="106">
        <f t="shared" ref="X95:X129" si="20">ROUNDDOWN(YEARFRAC($E95,X$27),0)</f>
        <v>26</v>
      </c>
      <c r="Y95" s="104" cm="1">
        <f t="array" ref="Y95">IFERROR(IF(OR(I95&lt;0,I95&gt;4000,X95&lt;55),0,INDEX('SEC Appendix V4'!$B$5:$G$8,_xlfn.IFS(X95&lt;60,1,X95&lt;65,2,X95&lt;69,3,TRUE,4),MATCH(YEAR($R$27),'SEC Appendix V4'!$B$4:$G$4))*IF(I95&lt;=3000,I95,12000-(3*I95))),0)</f>
        <v>0</v>
      </c>
      <c r="Z95" s="106">
        <f t="shared" ref="Z95:Z129" si="21">ROUNDDOWN(YEARFRAC($E95,Z$27),0)</f>
        <v>26</v>
      </c>
      <c r="AA95" s="104" cm="1">
        <f t="array" ref="AA95">IFERROR(IF(OR(J95&lt;0,J95&gt;4000,Z95&lt;55),0,INDEX('SEC Appendix V4'!$B$5:$G$8,_xlfn.IFS(Z95&lt;60,1,Z95&lt;65,2,Z95&lt;69,3,TRUE,4),MATCH(YEAR($R$27),'SEC Appendix V4'!$B$4:$G$4))*IF(J95&lt;=3000,J95,12000-(3*J95))),0)</f>
        <v>0</v>
      </c>
      <c r="AB95" s="106">
        <f t="shared" ref="AB95:AB129" si="22">ROUNDDOWN(YEARFRAC($E95,AB$27),0)</f>
        <v>26</v>
      </c>
      <c r="AC95" s="104" cm="1">
        <f t="array" ref="AC95">IFERROR(IF(OR(K95&lt;0,K95&gt;4000,AB95&lt;55),0,INDEX('SEC Appendix V4'!$B$5:$G$8,_xlfn.IFS(AB95&lt;60,1,AB95&lt;65,2,AB95&lt;69,3,TRUE,4),MATCH(YEAR($R$27),'SEC Appendix V4'!$B$4:$G$4))*IF(K95&lt;=3000,K95,12000-(3*K95))),0)</f>
        <v>0</v>
      </c>
      <c r="AD95" s="106">
        <f t="shared" ref="AD95:AD129" si="23">ROUNDDOWN(YEARFRAC($E95,AD$27),0)</f>
        <v>26</v>
      </c>
      <c r="AE95" s="104" cm="1">
        <f t="array" ref="AE95">IFERROR(IF(OR(L95&lt;0,L95&gt;4000,AD95&lt;55),0,INDEX('SEC Appendix V4'!$B$5:$G$8,_xlfn.IFS(AD95&lt;60,1,AD95&lt;65,2,AD95&lt;69,3,TRUE,4),MATCH(YEAR($R$27),'SEC Appendix V4'!$B$4:$G$4))*IF(L95&lt;=3000,L95,12000-(3*L95))),0)</f>
        <v>0</v>
      </c>
      <c r="AF95" s="106">
        <f t="shared" ref="AF95:AF129" si="24">ROUNDDOWN(YEARFRAC($E95,AF$27),0)</f>
        <v>26</v>
      </c>
      <c r="AG95" s="104" cm="1">
        <f t="array" ref="AG95">IFERROR(IF(OR(M95&lt;0,M95&gt;4000,AF95&lt;55),0,INDEX('SEC Appendix V4'!$B$5:$G$8,_xlfn.IFS(AF95&lt;60,1,AF95&lt;65,2,AF95&lt;69,3,TRUE,4),MATCH(YEAR($R$27),'SEC Appendix V4'!$B$4:$G$4))*IF(M95&lt;=3000,M95,12000-(3*M95))),0)</f>
        <v>0</v>
      </c>
      <c r="AH95" s="106">
        <f t="shared" ref="AH95:AH129" si="25">ROUNDDOWN(YEARFRAC($E95,AH$27),0)</f>
        <v>26</v>
      </c>
      <c r="AI95" s="104" cm="1">
        <f t="array" ref="AI95">IFERROR(IF(OR(N95&lt;0,N95&gt;4000,AH95&lt;55),0,INDEX('SEC Appendix V4'!$B$5:$G$8,_xlfn.IFS(AH95&lt;60,1,AH95&lt;65,2,AH95&lt;69,3,TRUE,4),MATCH(YEAR($R$27),'SEC Appendix V4'!$B$4:$G$4))*IF(N95&lt;=3000,N95,12000-(3*N95))),0)</f>
        <v>0</v>
      </c>
      <c r="AJ95" s="106">
        <f t="shared" ref="AJ95:AJ129" si="26">ROUNDDOWN(YEARFRAC($E95,AJ$27),0)</f>
        <v>26</v>
      </c>
      <c r="AK95" s="104" cm="1">
        <f t="array" ref="AK95">IFERROR(IF(OR(O95&lt;0,O95&gt;4000,AJ95&lt;55),0,INDEX('SEC Appendix V4'!$B$5:$G$8,_xlfn.IFS(AJ95&lt;60,1,AJ95&lt;65,2,AJ95&lt;69,3,TRUE,4),MATCH(YEAR($R$27),'SEC Appendix V4'!$B$4:$G$4))*IF(O95&lt;=3000,O95,12000-(3*O95))),0)</f>
        <v>0</v>
      </c>
      <c r="AL95" s="106">
        <f t="shared" ref="AL95:AL129" si="27">ROUNDDOWN(YEARFRAC($E95,AL$27),0)</f>
        <v>26</v>
      </c>
      <c r="AM95" s="104" cm="1">
        <f t="array" ref="AM95">IFERROR(IF(OR(P95&lt;0,P95&gt;4000,AL95&lt;55),0,INDEX('SEC Appendix V4'!$B$5:$G$8,_xlfn.IFS(AL95&lt;60,1,AL95&lt;65,2,AL95&lt;69,3,TRUE,4),MATCH(YEAR($R$27),'SEC Appendix V4'!$B$4:$G$4))*IF(P95&lt;=3000,P95,12000-(3*P95))),0)</f>
        <v>0</v>
      </c>
      <c r="AN95" s="106">
        <f t="shared" ref="AN95:AN129" si="28">ROUNDDOWN(YEARFRAC($E95,AN$27),0)</f>
        <v>26</v>
      </c>
      <c r="AO95" s="104" cm="1">
        <f t="array" ref="AO95">IFERROR(IF(OR(Q95&lt;0,Q95&gt;4000,AN95&lt;55),0,INDEX('SEC Appendix V4'!$B$5:$G$8,_xlfn.IFS(AN95&lt;60,1,AN95&lt;65,2,AN95&lt;69,3,TRUE,4),MATCH(YEAR($R$27),'SEC Appendix V4'!$B$4:$G$4))*IF(Q95&lt;=3000,Q95,12000-(3*Q95))),0)</f>
        <v>0</v>
      </c>
      <c r="AP95" s="79">
        <f t="shared" si="16"/>
        <v>0</v>
      </c>
    </row>
    <row r="96" spans="1:42" x14ac:dyDescent="0.35">
      <c r="A96" s="70">
        <v>67</v>
      </c>
      <c r="B96" s="57"/>
      <c r="C96" s="58"/>
      <c r="D96" s="59"/>
      <c r="E96" s="30" t="str">
        <f t="shared" si="15"/>
        <v>Jan-00</v>
      </c>
      <c r="F96" s="71"/>
      <c r="G96" s="71"/>
      <c r="H96" s="71"/>
      <c r="I96" s="71"/>
      <c r="J96" s="71"/>
      <c r="K96" s="71"/>
      <c r="L96" s="71"/>
      <c r="M96" s="71"/>
      <c r="N96" s="71"/>
      <c r="O96" s="71"/>
      <c r="P96" s="71"/>
      <c r="Q96" s="71"/>
      <c r="R96" s="50">
        <f t="shared" si="17"/>
        <v>26</v>
      </c>
      <c r="S96" s="104" cm="1">
        <f t="array" ref="S96">IFERROR(IF(OR(F96&lt;0,F96&gt;4000,R96&lt;55),0,INDEX('SEC Appendix V4'!$B$5:$G$8,_xlfn.IFS(R96&lt;60,1,R96&lt;65,2,R96&lt;69,3,TRUE,4),MATCH(YEAR($R$27),'SEC Appendix V4'!$B$4:$G$4))*IF(F96&lt;=3000,F96,12000-(3*F96))),0)</f>
        <v>0</v>
      </c>
      <c r="T96" s="106">
        <f t="shared" si="18"/>
        <v>26</v>
      </c>
      <c r="U96" s="104" cm="1">
        <f t="array" ref="U96">IFERROR(IF(OR(G96&lt;0,G96&gt;4000,T96&lt;55),0,INDEX('SEC Appendix V4'!$B$5:$G$8,_xlfn.IFS(T96&lt;60,1,T96&lt;65,2,T96&lt;69,3,TRUE,4),MATCH(YEAR($R$27),'SEC Appendix V4'!$B$4:$G$4))*IF(G96&lt;=3000,G96,12000-(3*G96))),0)</f>
        <v>0</v>
      </c>
      <c r="V96" s="106">
        <f t="shared" si="19"/>
        <v>26</v>
      </c>
      <c r="W96" s="104" cm="1">
        <f t="array" ref="W96">IFERROR(IF(OR(H96&lt;0,H96&gt;4000,V96&lt;55),0,INDEX('SEC Appendix V4'!$B$5:$G$8,_xlfn.IFS(V96&lt;60,1,V96&lt;65,2,V96&lt;69,3,TRUE,4),MATCH(YEAR($R$27),'SEC Appendix V4'!$B$4:$G$4))*IF(H96&lt;=3000,H96,12000-(3*H96))),0)</f>
        <v>0</v>
      </c>
      <c r="X96" s="106">
        <f t="shared" si="20"/>
        <v>26</v>
      </c>
      <c r="Y96" s="104" cm="1">
        <f t="array" ref="Y96">IFERROR(IF(OR(I96&lt;0,I96&gt;4000,X96&lt;55),0,INDEX('SEC Appendix V4'!$B$5:$G$8,_xlfn.IFS(X96&lt;60,1,X96&lt;65,2,X96&lt;69,3,TRUE,4),MATCH(YEAR($R$27),'SEC Appendix V4'!$B$4:$G$4))*IF(I96&lt;=3000,I96,12000-(3*I96))),0)</f>
        <v>0</v>
      </c>
      <c r="Z96" s="106">
        <f t="shared" si="21"/>
        <v>26</v>
      </c>
      <c r="AA96" s="104" cm="1">
        <f t="array" ref="AA96">IFERROR(IF(OR(J96&lt;0,J96&gt;4000,Z96&lt;55),0,INDEX('SEC Appendix V4'!$B$5:$G$8,_xlfn.IFS(Z96&lt;60,1,Z96&lt;65,2,Z96&lt;69,3,TRUE,4),MATCH(YEAR($R$27),'SEC Appendix V4'!$B$4:$G$4))*IF(J96&lt;=3000,J96,12000-(3*J96))),0)</f>
        <v>0</v>
      </c>
      <c r="AB96" s="106">
        <f t="shared" si="22"/>
        <v>26</v>
      </c>
      <c r="AC96" s="104" cm="1">
        <f t="array" ref="AC96">IFERROR(IF(OR(K96&lt;0,K96&gt;4000,AB96&lt;55),0,INDEX('SEC Appendix V4'!$B$5:$G$8,_xlfn.IFS(AB96&lt;60,1,AB96&lt;65,2,AB96&lt;69,3,TRUE,4),MATCH(YEAR($R$27),'SEC Appendix V4'!$B$4:$G$4))*IF(K96&lt;=3000,K96,12000-(3*K96))),0)</f>
        <v>0</v>
      </c>
      <c r="AD96" s="106">
        <f t="shared" si="23"/>
        <v>26</v>
      </c>
      <c r="AE96" s="104" cm="1">
        <f t="array" ref="AE96">IFERROR(IF(OR(L96&lt;0,L96&gt;4000,AD96&lt;55),0,INDEX('SEC Appendix V4'!$B$5:$G$8,_xlfn.IFS(AD96&lt;60,1,AD96&lt;65,2,AD96&lt;69,3,TRUE,4),MATCH(YEAR($R$27),'SEC Appendix V4'!$B$4:$G$4))*IF(L96&lt;=3000,L96,12000-(3*L96))),0)</f>
        <v>0</v>
      </c>
      <c r="AF96" s="106">
        <f t="shared" si="24"/>
        <v>26</v>
      </c>
      <c r="AG96" s="104" cm="1">
        <f t="array" ref="AG96">IFERROR(IF(OR(M96&lt;0,M96&gt;4000,AF96&lt;55),0,INDEX('SEC Appendix V4'!$B$5:$G$8,_xlfn.IFS(AF96&lt;60,1,AF96&lt;65,2,AF96&lt;69,3,TRUE,4),MATCH(YEAR($R$27),'SEC Appendix V4'!$B$4:$G$4))*IF(M96&lt;=3000,M96,12000-(3*M96))),0)</f>
        <v>0</v>
      </c>
      <c r="AH96" s="106">
        <f t="shared" si="25"/>
        <v>26</v>
      </c>
      <c r="AI96" s="104" cm="1">
        <f t="array" ref="AI96">IFERROR(IF(OR(N96&lt;0,N96&gt;4000,AH96&lt;55),0,INDEX('SEC Appendix V4'!$B$5:$G$8,_xlfn.IFS(AH96&lt;60,1,AH96&lt;65,2,AH96&lt;69,3,TRUE,4),MATCH(YEAR($R$27),'SEC Appendix V4'!$B$4:$G$4))*IF(N96&lt;=3000,N96,12000-(3*N96))),0)</f>
        <v>0</v>
      </c>
      <c r="AJ96" s="106">
        <f t="shared" si="26"/>
        <v>26</v>
      </c>
      <c r="AK96" s="104" cm="1">
        <f t="array" ref="AK96">IFERROR(IF(OR(O96&lt;0,O96&gt;4000,AJ96&lt;55),0,INDEX('SEC Appendix V4'!$B$5:$G$8,_xlfn.IFS(AJ96&lt;60,1,AJ96&lt;65,2,AJ96&lt;69,3,TRUE,4),MATCH(YEAR($R$27),'SEC Appendix V4'!$B$4:$G$4))*IF(O96&lt;=3000,O96,12000-(3*O96))),0)</f>
        <v>0</v>
      </c>
      <c r="AL96" s="106">
        <f t="shared" si="27"/>
        <v>26</v>
      </c>
      <c r="AM96" s="104" cm="1">
        <f t="array" ref="AM96">IFERROR(IF(OR(P96&lt;0,P96&gt;4000,AL96&lt;55),0,INDEX('SEC Appendix V4'!$B$5:$G$8,_xlfn.IFS(AL96&lt;60,1,AL96&lt;65,2,AL96&lt;69,3,TRUE,4),MATCH(YEAR($R$27),'SEC Appendix V4'!$B$4:$G$4))*IF(P96&lt;=3000,P96,12000-(3*P96))),0)</f>
        <v>0</v>
      </c>
      <c r="AN96" s="106">
        <f t="shared" si="28"/>
        <v>26</v>
      </c>
      <c r="AO96" s="104" cm="1">
        <f t="array" ref="AO96">IFERROR(IF(OR(Q96&lt;0,Q96&gt;4000,AN96&lt;55),0,INDEX('SEC Appendix V4'!$B$5:$G$8,_xlfn.IFS(AN96&lt;60,1,AN96&lt;65,2,AN96&lt;69,3,TRUE,4),MATCH(YEAR($R$27),'SEC Appendix V4'!$B$4:$G$4))*IF(Q96&lt;=3000,Q96,12000-(3*Q96))),0)</f>
        <v>0</v>
      </c>
      <c r="AP96" s="79">
        <f t="shared" si="16"/>
        <v>0</v>
      </c>
    </row>
    <row r="97" spans="1:42" x14ac:dyDescent="0.35">
      <c r="A97" s="70">
        <v>68</v>
      </c>
      <c r="B97" s="57"/>
      <c r="C97" s="58"/>
      <c r="D97" s="59"/>
      <c r="E97" s="30" t="str">
        <f t="shared" si="15"/>
        <v>Jan-00</v>
      </c>
      <c r="F97" s="71"/>
      <c r="G97" s="71"/>
      <c r="H97" s="71"/>
      <c r="I97" s="71"/>
      <c r="J97" s="71"/>
      <c r="K97" s="71"/>
      <c r="L97" s="71"/>
      <c r="M97" s="71"/>
      <c r="N97" s="71"/>
      <c r="O97" s="71"/>
      <c r="P97" s="71"/>
      <c r="Q97" s="71"/>
      <c r="R97" s="50">
        <f t="shared" si="17"/>
        <v>26</v>
      </c>
      <c r="S97" s="104" cm="1">
        <f t="array" ref="S97">IFERROR(IF(OR(F97&lt;0,F97&gt;4000,R97&lt;55),0,INDEX('SEC Appendix V4'!$B$5:$G$8,_xlfn.IFS(R97&lt;60,1,R97&lt;65,2,R97&lt;69,3,TRUE,4),MATCH(YEAR($R$27),'SEC Appendix V4'!$B$4:$G$4))*IF(F97&lt;=3000,F97,12000-(3*F97))),0)</f>
        <v>0</v>
      </c>
      <c r="T97" s="106">
        <f t="shared" si="18"/>
        <v>26</v>
      </c>
      <c r="U97" s="104" cm="1">
        <f t="array" ref="U97">IFERROR(IF(OR(G97&lt;0,G97&gt;4000,T97&lt;55),0,INDEX('SEC Appendix V4'!$B$5:$G$8,_xlfn.IFS(T97&lt;60,1,T97&lt;65,2,T97&lt;69,3,TRUE,4),MATCH(YEAR($R$27),'SEC Appendix V4'!$B$4:$G$4))*IF(G97&lt;=3000,G97,12000-(3*G97))),0)</f>
        <v>0</v>
      </c>
      <c r="V97" s="106">
        <f t="shared" si="19"/>
        <v>26</v>
      </c>
      <c r="W97" s="104" cm="1">
        <f t="array" ref="W97">IFERROR(IF(OR(H97&lt;0,H97&gt;4000,V97&lt;55),0,INDEX('SEC Appendix V4'!$B$5:$G$8,_xlfn.IFS(V97&lt;60,1,V97&lt;65,2,V97&lt;69,3,TRUE,4),MATCH(YEAR($R$27),'SEC Appendix V4'!$B$4:$G$4))*IF(H97&lt;=3000,H97,12000-(3*H97))),0)</f>
        <v>0</v>
      </c>
      <c r="X97" s="106">
        <f t="shared" si="20"/>
        <v>26</v>
      </c>
      <c r="Y97" s="104" cm="1">
        <f t="array" ref="Y97">IFERROR(IF(OR(I97&lt;0,I97&gt;4000,X97&lt;55),0,INDEX('SEC Appendix V4'!$B$5:$G$8,_xlfn.IFS(X97&lt;60,1,X97&lt;65,2,X97&lt;69,3,TRUE,4),MATCH(YEAR($R$27),'SEC Appendix V4'!$B$4:$G$4))*IF(I97&lt;=3000,I97,12000-(3*I97))),0)</f>
        <v>0</v>
      </c>
      <c r="Z97" s="106">
        <f t="shared" si="21"/>
        <v>26</v>
      </c>
      <c r="AA97" s="104" cm="1">
        <f t="array" ref="AA97">IFERROR(IF(OR(J97&lt;0,J97&gt;4000,Z97&lt;55),0,INDEX('SEC Appendix V4'!$B$5:$G$8,_xlfn.IFS(Z97&lt;60,1,Z97&lt;65,2,Z97&lt;69,3,TRUE,4),MATCH(YEAR($R$27),'SEC Appendix V4'!$B$4:$G$4))*IF(J97&lt;=3000,J97,12000-(3*J97))),0)</f>
        <v>0</v>
      </c>
      <c r="AB97" s="106">
        <f t="shared" si="22"/>
        <v>26</v>
      </c>
      <c r="AC97" s="104" cm="1">
        <f t="array" ref="AC97">IFERROR(IF(OR(K97&lt;0,K97&gt;4000,AB97&lt;55),0,INDEX('SEC Appendix V4'!$B$5:$G$8,_xlfn.IFS(AB97&lt;60,1,AB97&lt;65,2,AB97&lt;69,3,TRUE,4),MATCH(YEAR($R$27),'SEC Appendix V4'!$B$4:$G$4))*IF(K97&lt;=3000,K97,12000-(3*K97))),0)</f>
        <v>0</v>
      </c>
      <c r="AD97" s="106">
        <f t="shared" si="23"/>
        <v>26</v>
      </c>
      <c r="AE97" s="104" cm="1">
        <f t="array" ref="AE97">IFERROR(IF(OR(L97&lt;0,L97&gt;4000,AD97&lt;55),0,INDEX('SEC Appendix V4'!$B$5:$G$8,_xlfn.IFS(AD97&lt;60,1,AD97&lt;65,2,AD97&lt;69,3,TRUE,4),MATCH(YEAR($R$27),'SEC Appendix V4'!$B$4:$G$4))*IF(L97&lt;=3000,L97,12000-(3*L97))),0)</f>
        <v>0</v>
      </c>
      <c r="AF97" s="106">
        <f t="shared" si="24"/>
        <v>26</v>
      </c>
      <c r="AG97" s="104" cm="1">
        <f t="array" ref="AG97">IFERROR(IF(OR(M97&lt;0,M97&gt;4000,AF97&lt;55),0,INDEX('SEC Appendix V4'!$B$5:$G$8,_xlfn.IFS(AF97&lt;60,1,AF97&lt;65,2,AF97&lt;69,3,TRUE,4),MATCH(YEAR($R$27),'SEC Appendix V4'!$B$4:$G$4))*IF(M97&lt;=3000,M97,12000-(3*M97))),0)</f>
        <v>0</v>
      </c>
      <c r="AH97" s="106">
        <f t="shared" si="25"/>
        <v>26</v>
      </c>
      <c r="AI97" s="104" cm="1">
        <f t="array" ref="AI97">IFERROR(IF(OR(N97&lt;0,N97&gt;4000,AH97&lt;55),0,INDEX('SEC Appendix V4'!$B$5:$G$8,_xlfn.IFS(AH97&lt;60,1,AH97&lt;65,2,AH97&lt;69,3,TRUE,4),MATCH(YEAR($R$27),'SEC Appendix V4'!$B$4:$G$4))*IF(N97&lt;=3000,N97,12000-(3*N97))),0)</f>
        <v>0</v>
      </c>
      <c r="AJ97" s="106">
        <f t="shared" si="26"/>
        <v>26</v>
      </c>
      <c r="AK97" s="104" cm="1">
        <f t="array" ref="AK97">IFERROR(IF(OR(O97&lt;0,O97&gt;4000,AJ97&lt;55),0,INDEX('SEC Appendix V4'!$B$5:$G$8,_xlfn.IFS(AJ97&lt;60,1,AJ97&lt;65,2,AJ97&lt;69,3,TRUE,4),MATCH(YEAR($R$27),'SEC Appendix V4'!$B$4:$G$4))*IF(O97&lt;=3000,O97,12000-(3*O97))),0)</f>
        <v>0</v>
      </c>
      <c r="AL97" s="106">
        <f t="shared" si="27"/>
        <v>26</v>
      </c>
      <c r="AM97" s="104" cm="1">
        <f t="array" ref="AM97">IFERROR(IF(OR(P97&lt;0,P97&gt;4000,AL97&lt;55),0,INDEX('SEC Appendix V4'!$B$5:$G$8,_xlfn.IFS(AL97&lt;60,1,AL97&lt;65,2,AL97&lt;69,3,TRUE,4),MATCH(YEAR($R$27),'SEC Appendix V4'!$B$4:$G$4))*IF(P97&lt;=3000,P97,12000-(3*P97))),0)</f>
        <v>0</v>
      </c>
      <c r="AN97" s="106">
        <f t="shared" si="28"/>
        <v>26</v>
      </c>
      <c r="AO97" s="104" cm="1">
        <f t="array" ref="AO97">IFERROR(IF(OR(Q97&lt;0,Q97&gt;4000,AN97&lt;55),0,INDEX('SEC Appendix V4'!$B$5:$G$8,_xlfn.IFS(AN97&lt;60,1,AN97&lt;65,2,AN97&lt;69,3,TRUE,4),MATCH(YEAR($R$27),'SEC Appendix V4'!$B$4:$G$4))*IF(Q97&lt;=3000,Q97,12000-(3*Q97))),0)</f>
        <v>0</v>
      </c>
      <c r="AP97" s="79">
        <f t="shared" si="16"/>
        <v>0</v>
      </c>
    </row>
    <row r="98" spans="1:42" x14ac:dyDescent="0.35">
      <c r="A98" s="70">
        <v>69</v>
      </c>
      <c r="B98" s="58"/>
      <c r="C98" s="58"/>
      <c r="D98" s="59"/>
      <c r="E98" s="30" t="str">
        <f t="shared" si="15"/>
        <v>Jan-00</v>
      </c>
      <c r="F98" s="71"/>
      <c r="G98" s="71"/>
      <c r="H98" s="71"/>
      <c r="I98" s="71"/>
      <c r="J98" s="71"/>
      <c r="K98" s="71"/>
      <c r="L98" s="71"/>
      <c r="M98" s="71"/>
      <c r="N98" s="71"/>
      <c r="O98" s="71"/>
      <c r="P98" s="71"/>
      <c r="Q98" s="71"/>
      <c r="R98" s="50">
        <f t="shared" si="17"/>
        <v>26</v>
      </c>
      <c r="S98" s="104" cm="1">
        <f t="array" ref="S98">IFERROR(IF(OR(F98&lt;0,F98&gt;4000,R98&lt;55),0,INDEX('SEC Appendix V4'!$B$5:$G$8,_xlfn.IFS(R98&lt;60,1,R98&lt;65,2,R98&lt;69,3,TRUE,4),MATCH(YEAR($R$27),'SEC Appendix V4'!$B$4:$G$4))*IF(F98&lt;=3000,F98,12000-(3*F98))),0)</f>
        <v>0</v>
      </c>
      <c r="T98" s="106">
        <f t="shared" si="18"/>
        <v>26</v>
      </c>
      <c r="U98" s="104" cm="1">
        <f t="array" ref="U98">IFERROR(IF(OR(G98&lt;0,G98&gt;4000,T98&lt;55),0,INDEX('SEC Appendix V4'!$B$5:$G$8,_xlfn.IFS(T98&lt;60,1,T98&lt;65,2,T98&lt;69,3,TRUE,4),MATCH(YEAR($R$27),'SEC Appendix V4'!$B$4:$G$4))*IF(G98&lt;=3000,G98,12000-(3*G98))),0)</f>
        <v>0</v>
      </c>
      <c r="V98" s="106">
        <f t="shared" si="19"/>
        <v>26</v>
      </c>
      <c r="W98" s="104" cm="1">
        <f t="array" ref="W98">IFERROR(IF(OR(H98&lt;0,H98&gt;4000,V98&lt;55),0,INDEX('SEC Appendix V4'!$B$5:$G$8,_xlfn.IFS(V98&lt;60,1,V98&lt;65,2,V98&lt;69,3,TRUE,4),MATCH(YEAR($R$27),'SEC Appendix V4'!$B$4:$G$4))*IF(H98&lt;=3000,H98,12000-(3*H98))),0)</f>
        <v>0</v>
      </c>
      <c r="X98" s="106">
        <f t="shared" si="20"/>
        <v>26</v>
      </c>
      <c r="Y98" s="104" cm="1">
        <f t="array" ref="Y98">IFERROR(IF(OR(I98&lt;0,I98&gt;4000,X98&lt;55),0,INDEX('SEC Appendix V4'!$B$5:$G$8,_xlfn.IFS(X98&lt;60,1,X98&lt;65,2,X98&lt;69,3,TRUE,4),MATCH(YEAR($R$27),'SEC Appendix V4'!$B$4:$G$4))*IF(I98&lt;=3000,I98,12000-(3*I98))),0)</f>
        <v>0</v>
      </c>
      <c r="Z98" s="106">
        <f t="shared" si="21"/>
        <v>26</v>
      </c>
      <c r="AA98" s="104" cm="1">
        <f t="array" ref="AA98">IFERROR(IF(OR(J98&lt;0,J98&gt;4000,Z98&lt;55),0,INDEX('SEC Appendix V4'!$B$5:$G$8,_xlfn.IFS(Z98&lt;60,1,Z98&lt;65,2,Z98&lt;69,3,TRUE,4),MATCH(YEAR($R$27),'SEC Appendix V4'!$B$4:$G$4))*IF(J98&lt;=3000,J98,12000-(3*J98))),0)</f>
        <v>0</v>
      </c>
      <c r="AB98" s="106">
        <f t="shared" si="22"/>
        <v>26</v>
      </c>
      <c r="AC98" s="104" cm="1">
        <f t="array" ref="AC98">IFERROR(IF(OR(K98&lt;0,K98&gt;4000,AB98&lt;55),0,INDEX('SEC Appendix V4'!$B$5:$G$8,_xlfn.IFS(AB98&lt;60,1,AB98&lt;65,2,AB98&lt;69,3,TRUE,4),MATCH(YEAR($R$27),'SEC Appendix V4'!$B$4:$G$4))*IF(K98&lt;=3000,K98,12000-(3*K98))),0)</f>
        <v>0</v>
      </c>
      <c r="AD98" s="106">
        <f t="shared" si="23"/>
        <v>26</v>
      </c>
      <c r="AE98" s="104" cm="1">
        <f t="array" ref="AE98">IFERROR(IF(OR(L98&lt;0,L98&gt;4000,AD98&lt;55),0,INDEX('SEC Appendix V4'!$B$5:$G$8,_xlfn.IFS(AD98&lt;60,1,AD98&lt;65,2,AD98&lt;69,3,TRUE,4),MATCH(YEAR($R$27),'SEC Appendix V4'!$B$4:$G$4))*IF(L98&lt;=3000,L98,12000-(3*L98))),0)</f>
        <v>0</v>
      </c>
      <c r="AF98" s="106">
        <f t="shared" si="24"/>
        <v>26</v>
      </c>
      <c r="AG98" s="104" cm="1">
        <f t="array" ref="AG98">IFERROR(IF(OR(M98&lt;0,M98&gt;4000,AF98&lt;55),0,INDEX('SEC Appendix V4'!$B$5:$G$8,_xlfn.IFS(AF98&lt;60,1,AF98&lt;65,2,AF98&lt;69,3,TRUE,4),MATCH(YEAR($R$27),'SEC Appendix V4'!$B$4:$G$4))*IF(M98&lt;=3000,M98,12000-(3*M98))),0)</f>
        <v>0</v>
      </c>
      <c r="AH98" s="106">
        <f t="shared" si="25"/>
        <v>26</v>
      </c>
      <c r="AI98" s="104" cm="1">
        <f t="array" ref="AI98">IFERROR(IF(OR(N98&lt;0,N98&gt;4000,AH98&lt;55),0,INDEX('SEC Appendix V4'!$B$5:$G$8,_xlfn.IFS(AH98&lt;60,1,AH98&lt;65,2,AH98&lt;69,3,TRUE,4),MATCH(YEAR($R$27),'SEC Appendix V4'!$B$4:$G$4))*IF(N98&lt;=3000,N98,12000-(3*N98))),0)</f>
        <v>0</v>
      </c>
      <c r="AJ98" s="106">
        <f t="shared" si="26"/>
        <v>26</v>
      </c>
      <c r="AK98" s="104" cm="1">
        <f t="array" ref="AK98">IFERROR(IF(OR(O98&lt;0,O98&gt;4000,AJ98&lt;55),0,INDEX('SEC Appendix V4'!$B$5:$G$8,_xlfn.IFS(AJ98&lt;60,1,AJ98&lt;65,2,AJ98&lt;69,3,TRUE,4),MATCH(YEAR($R$27),'SEC Appendix V4'!$B$4:$G$4))*IF(O98&lt;=3000,O98,12000-(3*O98))),0)</f>
        <v>0</v>
      </c>
      <c r="AL98" s="106">
        <f t="shared" si="27"/>
        <v>26</v>
      </c>
      <c r="AM98" s="104" cm="1">
        <f t="array" ref="AM98">IFERROR(IF(OR(P98&lt;0,P98&gt;4000,AL98&lt;55),0,INDEX('SEC Appendix V4'!$B$5:$G$8,_xlfn.IFS(AL98&lt;60,1,AL98&lt;65,2,AL98&lt;69,3,TRUE,4),MATCH(YEAR($R$27),'SEC Appendix V4'!$B$4:$G$4))*IF(P98&lt;=3000,P98,12000-(3*P98))),0)</f>
        <v>0</v>
      </c>
      <c r="AN98" s="106">
        <f t="shared" si="28"/>
        <v>26</v>
      </c>
      <c r="AO98" s="104" cm="1">
        <f t="array" ref="AO98">IFERROR(IF(OR(Q98&lt;0,Q98&gt;4000,AN98&lt;55),0,INDEX('SEC Appendix V4'!$B$5:$G$8,_xlfn.IFS(AN98&lt;60,1,AN98&lt;65,2,AN98&lt;69,3,TRUE,4),MATCH(YEAR($R$27),'SEC Appendix V4'!$B$4:$G$4))*IF(Q98&lt;=3000,Q98,12000-(3*Q98))),0)</f>
        <v>0</v>
      </c>
      <c r="AP98" s="79">
        <f t="shared" si="16"/>
        <v>0</v>
      </c>
    </row>
    <row r="99" spans="1:42" x14ac:dyDescent="0.35">
      <c r="A99" s="70">
        <v>70</v>
      </c>
      <c r="B99" s="57"/>
      <c r="C99" s="58"/>
      <c r="D99" s="59"/>
      <c r="E99" s="30" t="str">
        <f t="shared" si="15"/>
        <v>Jan-00</v>
      </c>
      <c r="F99" s="71"/>
      <c r="G99" s="71"/>
      <c r="H99" s="71"/>
      <c r="I99" s="71"/>
      <c r="J99" s="71"/>
      <c r="K99" s="71"/>
      <c r="L99" s="71"/>
      <c r="M99" s="71"/>
      <c r="N99" s="71"/>
      <c r="O99" s="71"/>
      <c r="P99" s="71"/>
      <c r="Q99" s="71"/>
      <c r="R99" s="50">
        <f t="shared" si="17"/>
        <v>26</v>
      </c>
      <c r="S99" s="104" cm="1">
        <f t="array" ref="S99">IFERROR(IF(OR(F99&lt;0,F99&gt;4000,R99&lt;55),0,INDEX('SEC Appendix V4'!$B$5:$G$8,_xlfn.IFS(R99&lt;60,1,R99&lt;65,2,R99&lt;69,3,TRUE,4),MATCH(YEAR($R$27),'SEC Appendix V4'!$B$4:$G$4))*IF(F99&lt;=3000,F99,12000-(3*F99))),0)</f>
        <v>0</v>
      </c>
      <c r="T99" s="106">
        <f t="shared" si="18"/>
        <v>26</v>
      </c>
      <c r="U99" s="104" cm="1">
        <f t="array" ref="U99">IFERROR(IF(OR(G99&lt;0,G99&gt;4000,T99&lt;55),0,INDEX('SEC Appendix V4'!$B$5:$G$8,_xlfn.IFS(T99&lt;60,1,T99&lt;65,2,T99&lt;69,3,TRUE,4),MATCH(YEAR($R$27),'SEC Appendix V4'!$B$4:$G$4))*IF(G99&lt;=3000,G99,12000-(3*G99))),0)</f>
        <v>0</v>
      </c>
      <c r="V99" s="106">
        <f t="shared" si="19"/>
        <v>26</v>
      </c>
      <c r="W99" s="104" cm="1">
        <f t="array" ref="W99">IFERROR(IF(OR(H99&lt;0,H99&gt;4000,V99&lt;55),0,INDEX('SEC Appendix V4'!$B$5:$G$8,_xlfn.IFS(V99&lt;60,1,V99&lt;65,2,V99&lt;69,3,TRUE,4),MATCH(YEAR($R$27),'SEC Appendix V4'!$B$4:$G$4))*IF(H99&lt;=3000,H99,12000-(3*H99))),0)</f>
        <v>0</v>
      </c>
      <c r="X99" s="106">
        <f t="shared" si="20"/>
        <v>26</v>
      </c>
      <c r="Y99" s="104" cm="1">
        <f t="array" ref="Y99">IFERROR(IF(OR(I99&lt;0,I99&gt;4000,X99&lt;55),0,INDEX('SEC Appendix V4'!$B$5:$G$8,_xlfn.IFS(X99&lt;60,1,X99&lt;65,2,X99&lt;69,3,TRUE,4),MATCH(YEAR($R$27),'SEC Appendix V4'!$B$4:$G$4))*IF(I99&lt;=3000,I99,12000-(3*I99))),0)</f>
        <v>0</v>
      </c>
      <c r="Z99" s="106">
        <f t="shared" si="21"/>
        <v>26</v>
      </c>
      <c r="AA99" s="104" cm="1">
        <f t="array" ref="AA99">IFERROR(IF(OR(J99&lt;0,J99&gt;4000,Z99&lt;55),0,INDEX('SEC Appendix V4'!$B$5:$G$8,_xlfn.IFS(Z99&lt;60,1,Z99&lt;65,2,Z99&lt;69,3,TRUE,4),MATCH(YEAR($R$27),'SEC Appendix V4'!$B$4:$G$4))*IF(J99&lt;=3000,J99,12000-(3*J99))),0)</f>
        <v>0</v>
      </c>
      <c r="AB99" s="106">
        <f t="shared" si="22"/>
        <v>26</v>
      </c>
      <c r="AC99" s="104" cm="1">
        <f t="array" ref="AC99">IFERROR(IF(OR(K99&lt;0,K99&gt;4000,AB99&lt;55),0,INDEX('SEC Appendix V4'!$B$5:$G$8,_xlfn.IFS(AB99&lt;60,1,AB99&lt;65,2,AB99&lt;69,3,TRUE,4),MATCH(YEAR($R$27),'SEC Appendix V4'!$B$4:$G$4))*IF(K99&lt;=3000,K99,12000-(3*K99))),0)</f>
        <v>0</v>
      </c>
      <c r="AD99" s="106">
        <f t="shared" si="23"/>
        <v>26</v>
      </c>
      <c r="AE99" s="104" cm="1">
        <f t="array" ref="AE99">IFERROR(IF(OR(L99&lt;0,L99&gt;4000,AD99&lt;55),0,INDEX('SEC Appendix V4'!$B$5:$G$8,_xlfn.IFS(AD99&lt;60,1,AD99&lt;65,2,AD99&lt;69,3,TRUE,4),MATCH(YEAR($R$27),'SEC Appendix V4'!$B$4:$G$4))*IF(L99&lt;=3000,L99,12000-(3*L99))),0)</f>
        <v>0</v>
      </c>
      <c r="AF99" s="106">
        <f t="shared" si="24"/>
        <v>26</v>
      </c>
      <c r="AG99" s="104" cm="1">
        <f t="array" ref="AG99">IFERROR(IF(OR(M99&lt;0,M99&gt;4000,AF99&lt;55),0,INDEX('SEC Appendix V4'!$B$5:$G$8,_xlfn.IFS(AF99&lt;60,1,AF99&lt;65,2,AF99&lt;69,3,TRUE,4),MATCH(YEAR($R$27),'SEC Appendix V4'!$B$4:$G$4))*IF(M99&lt;=3000,M99,12000-(3*M99))),0)</f>
        <v>0</v>
      </c>
      <c r="AH99" s="106">
        <f t="shared" si="25"/>
        <v>26</v>
      </c>
      <c r="AI99" s="104" cm="1">
        <f t="array" ref="AI99">IFERROR(IF(OR(N99&lt;0,N99&gt;4000,AH99&lt;55),0,INDEX('SEC Appendix V4'!$B$5:$G$8,_xlfn.IFS(AH99&lt;60,1,AH99&lt;65,2,AH99&lt;69,3,TRUE,4),MATCH(YEAR($R$27),'SEC Appendix V4'!$B$4:$G$4))*IF(N99&lt;=3000,N99,12000-(3*N99))),0)</f>
        <v>0</v>
      </c>
      <c r="AJ99" s="106">
        <f t="shared" si="26"/>
        <v>26</v>
      </c>
      <c r="AK99" s="104" cm="1">
        <f t="array" ref="AK99">IFERROR(IF(OR(O99&lt;0,O99&gt;4000,AJ99&lt;55),0,INDEX('SEC Appendix V4'!$B$5:$G$8,_xlfn.IFS(AJ99&lt;60,1,AJ99&lt;65,2,AJ99&lt;69,3,TRUE,4),MATCH(YEAR($R$27),'SEC Appendix V4'!$B$4:$G$4))*IF(O99&lt;=3000,O99,12000-(3*O99))),0)</f>
        <v>0</v>
      </c>
      <c r="AL99" s="106">
        <f t="shared" si="27"/>
        <v>26</v>
      </c>
      <c r="AM99" s="104" cm="1">
        <f t="array" ref="AM99">IFERROR(IF(OR(P99&lt;0,P99&gt;4000,AL99&lt;55),0,INDEX('SEC Appendix V4'!$B$5:$G$8,_xlfn.IFS(AL99&lt;60,1,AL99&lt;65,2,AL99&lt;69,3,TRUE,4),MATCH(YEAR($R$27),'SEC Appendix V4'!$B$4:$G$4))*IF(P99&lt;=3000,P99,12000-(3*P99))),0)</f>
        <v>0</v>
      </c>
      <c r="AN99" s="106">
        <f t="shared" si="28"/>
        <v>26</v>
      </c>
      <c r="AO99" s="104" cm="1">
        <f t="array" ref="AO99">IFERROR(IF(OR(Q99&lt;0,Q99&gt;4000,AN99&lt;55),0,INDEX('SEC Appendix V4'!$B$5:$G$8,_xlfn.IFS(AN99&lt;60,1,AN99&lt;65,2,AN99&lt;69,3,TRUE,4),MATCH(YEAR($R$27),'SEC Appendix V4'!$B$4:$G$4))*IF(Q99&lt;=3000,Q99,12000-(3*Q99))),0)</f>
        <v>0</v>
      </c>
      <c r="AP99" s="79">
        <f t="shared" si="16"/>
        <v>0</v>
      </c>
    </row>
    <row r="100" spans="1:42" x14ac:dyDescent="0.35">
      <c r="A100" s="70">
        <v>71</v>
      </c>
      <c r="B100" s="57"/>
      <c r="C100" s="58"/>
      <c r="D100" s="59"/>
      <c r="E100" s="30" t="str">
        <f t="shared" si="15"/>
        <v>Jan-00</v>
      </c>
      <c r="F100" s="71"/>
      <c r="G100" s="71"/>
      <c r="H100" s="71"/>
      <c r="I100" s="71"/>
      <c r="J100" s="71"/>
      <c r="K100" s="71"/>
      <c r="L100" s="71"/>
      <c r="M100" s="71"/>
      <c r="N100" s="71"/>
      <c r="O100" s="71"/>
      <c r="P100" s="71"/>
      <c r="Q100" s="71"/>
      <c r="R100" s="50">
        <f t="shared" si="17"/>
        <v>26</v>
      </c>
      <c r="S100" s="104" cm="1">
        <f t="array" ref="S100">IFERROR(IF(OR(F100&lt;0,F100&gt;4000,R100&lt;55),0,INDEX('SEC Appendix V4'!$B$5:$G$8,_xlfn.IFS(R100&lt;60,1,R100&lt;65,2,R100&lt;69,3,TRUE,4),MATCH(YEAR($R$27),'SEC Appendix V4'!$B$4:$G$4))*IF(F100&lt;=3000,F100,12000-(3*F100))),0)</f>
        <v>0</v>
      </c>
      <c r="T100" s="106">
        <f t="shared" si="18"/>
        <v>26</v>
      </c>
      <c r="U100" s="104" cm="1">
        <f t="array" ref="U100">IFERROR(IF(OR(G100&lt;0,G100&gt;4000,T100&lt;55),0,INDEX('SEC Appendix V4'!$B$5:$G$8,_xlfn.IFS(T100&lt;60,1,T100&lt;65,2,T100&lt;69,3,TRUE,4),MATCH(YEAR($R$27),'SEC Appendix V4'!$B$4:$G$4))*IF(G100&lt;=3000,G100,12000-(3*G100))),0)</f>
        <v>0</v>
      </c>
      <c r="V100" s="106">
        <f t="shared" si="19"/>
        <v>26</v>
      </c>
      <c r="W100" s="104" cm="1">
        <f t="array" ref="W100">IFERROR(IF(OR(H100&lt;0,H100&gt;4000,V100&lt;55),0,INDEX('SEC Appendix V4'!$B$5:$G$8,_xlfn.IFS(V100&lt;60,1,V100&lt;65,2,V100&lt;69,3,TRUE,4),MATCH(YEAR($R$27),'SEC Appendix V4'!$B$4:$G$4))*IF(H100&lt;=3000,H100,12000-(3*H100))),0)</f>
        <v>0</v>
      </c>
      <c r="X100" s="106">
        <f t="shared" si="20"/>
        <v>26</v>
      </c>
      <c r="Y100" s="104" cm="1">
        <f t="array" ref="Y100">IFERROR(IF(OR(I100&lt;0,I100&gt;4000,X100&lt;55),0,INDEX('SEC Appendix V4'!$B$5:$G$8,_xlfn.IFS(X100&lt;60,1,X100&lt;65,2,X100&lt;69,3,TRUE,4),MATCH(YEAR($R$27),'SEC Appendix V4'!$B$4:$G$4))*IF(I100&lt;=3000,I100,12000-(3*I100))),0)</f>
        <v>0</v>
      </c>
      <c r="Z100" s="106">
        <f t="shared" si="21"/>
        <v>26</v>
      </c>
      <c r="AA100" s="104" cm="1">
        <f t="array" ref="AA100">IFERROR(IF(OR(J100&lt;0,J100&gt;4000,Z100&lt;55),0,INDEX('SEC Appendix V4'!$B$5:$G$8,_xlfn.IFS(Z100&lt;60,1,Z100&lt;65,2,Z100&lt;69,3,TRUE,4),MATCH(YEAR($R$27),'SEC Appendix V4'!$B$4:$G$4))*IF(J100&lt;=3000,J100,12000-(3*J100))),0)</f>
        <v>0</v>
      </c>
      <c r="AB100" s="106">
        <f t="shared" si="22"/>
        <v>26</v>
      </c>
      <c r="AC100" s="104" cm="1">
        <f t="array" ref="AC100">IFERROR(IF(OR(K100&lt;0,K100&gt;4000,AB100&lt;55),0,INDEX('SEC Appendix V4'!$B$5:$G$8,_xlfn.IFS(AB100&lt;60,1,AB100&lt;65,2,AB100&lt;69,3,TRUE,4),MATCH(YEAR($R$27),'SEC Appendix V4'!$B$4:$G$4))*IF(K100&lt;=3000,K100,12000-(3*K100))),0)</f>
        <v>0</v>
      </c>
      <c r="AD100" s="106">
        <f t="shared" si="23"/>
        <v>26</v>
      </c>
      <c r="AE100" s="104" cm="1">
        <f t="array" ref="AE100">IFERROR(IF(OR(L100&lt;0,L100&gt;4000,AD100&lt;55),0,INDEX('SEC Appendix V4'!$B$5:$G$8,_xlfn.IFS(AD100&lt;60,1,AD100&lt;65,2,AD100&lt;69,3,TRUE,4),MATCH(YEAR($R$27),'SEC Appendix V4'!$B$4:$G$4))*IF(L100&lt;=3000,L100,12000-(3*L100))),0)</f>
        <v>0</v>
      </c>
      <c r="AF100" s="106">
        <f t="shared" si="24"/>
        <v>26</v>
      </c>
      <c r="AG100" s="104" cm="1">
        <f t="array" ref="AG100">IFERROR(IF(OR(M100&lt;0,M100&gt;4000,AF100&lt;55),0,INDEX('SEC Appendix V4'!$B$5:$G$8,_xlfn.IFS(AF100&lt;60,1,AF100&lt;65,2,AF100&lt;69,3,TRUE,4),MATCH(YEAR($R$27),'SEC Appendix V4'!$B$4:$G$4))*IF(M100&lt;=3000,M100,12000-(3*M100))),0)</f>
        <v>0</v>
      </c>
      <c r="AH100" s="106">
        <f t="shared" si="25"/>
        <v>26</v>
      </c>
      <c r="AI100" s="104" cm="1">
        <f t="array" ref="AI100">IFERROR(IF(OR(N100&lt;0,N100&gt;4000,AH100&lt;55),0,INDEX('SEC Appendix V4'!$B$5:$G$8,_xlfn.IFS(AH100&lt;60,1,AH100&lt;65,2,AH100&lt;69,3,TRUE,4),MATCH(YEAR($R$27),'SEC Appendix V4'!$B$4:$G$4))*IF(N100&lt;=3000,N100,12000-(3*N100))),0)</f>
        <v>0</v>
      </c>
      <c r="AJ100" s="106">
        <f t="shared" si="26"/>
        <v>26</v>
      </c>
      <c r="AK100" s="104" cm="1">
        <f t="array" ref="AK100">IFERROR(IF(OR(O100&lt;0,O100&gt;4000,AJ100&lt;55),0,INDEX('SEC Appendix V4'!$B$5:$G$8,_xlfn.IFS(AJ100&lt;60,1,AJ100&lt;65,2,AJ100&lt;69,3,TRUE,4),MATCH(YEAR($R$27),'SEC Appendix V4'!$B$4:$G$4))*IF(O100&lt;=3000,O100,12000-(3*O100))),0)</f>
        <v>0</v>
      </c>
      <c r="AL100" s="106">
        <f t="shared" si="27"/>
        <v>26</v>
      </c>
      <c r="AM100" s="104" cm="1">
        <f t="array" ref="AM100">IFERROR(IF(OR(P100&lt;0,P100&gt;4000,AL100&lt;55),0,INDEX('SEC Appendix V4'!$B$5:$G$8,_xlfn.IFS(AL100&lt;60,1,AL100&lt;65,2,AL100&lt;69,3,TRUE,4),MATCH(YEAR($R$27),'SEC Appendix V4'!$B$4:$G$4))*IF(P100&lt;=3000,P100,12000-(3*P100))),0)</f>
        <v>0</v>
      </c>
      <c r="AN100" s="106">
        <f t="shared" si="28"/>
        <v>26</v>
      </c>
      <c r="AO100" s="104" cm="1">
        <f t="array" ref="AO100">IFERROR(IF(OR(Q100&lt;0,Q100&gt;4000,AN100&lt;55),0,INDEX('SEC Appendix V4'!$B$5:$G$8,_xlfn.IFS(AN100&lt;60,1,AN100&lt;65,2,AN100&lt;69,3,TRUE,4),MATCH(YEAR($R$27),'SEC Appendix V4'!$B$4:$G$4))*IF(Q100&lt;=3000,Q100,12000-(3*Q100))),0)</f>
        <v>0</v>
      </c>
      <c r="AP100" s="79">
        <f t="shared" si="16"/>
        <v>0</v>
      </c>
    </row>
    <row r="101" spans="1:42" x14ac:dyDescent="0.35">
      <c r="A101" s="70">
        <v>72</v>
      </c>
      <c r="B101" s="58"/>
      <c r="C101" s="58"/>
      <c r="D101" s="59"/>
      <c r="E101" s="30" t="str">
        <f t="shared" si="15"/>
        <v>Jan-00</v>
      </c>
      <c r="F101" s="71"/>
      <c r="G101" s="71"/>
      <c r="H101" s="71"/>
      <c r="I101" s="71"/>
      <c r="J101" s="71"/>
      <c r="K101" s="71"/>
      <c r="L101" s="71"/>
      <c r="M101" s="71"/>
      <c r="N101" s="71"/>
      <c r="O101" s="71"/>
      <c r="P101" s="71"/>
      <c r="Q101" s="71"/>
      <c r="R101" s="50">
        <f t="shared" si="17"/>
        <v>26</v>
      </c>
      <c r="S101" s="104" cm="1">
        <f t="array" ref="S101">IFERROR(IF(OR(F101&lt;0,F101&gt;4000,R101&lt;55),0,INDEX('SEC Appendix V4'!$B$5:$G$8,_xlfn.IFS(R101&lt;60,1,R101&lt;65,2,R101&lt;69,3,TRUE,4),MATCH(YEAR($R$27),'SEC Appendix V4'!$B$4:$G$4))*IF(F101&lt;=3000,F101,12000-(3*F101))),0)</f>
        <v>0</v>
      </c>
      <c r="T101" s="106">
        <f t="shared" si="18"/>
        <v>26</v>
      </c>
      <c r="U101" s="104" cm="1">
        <f t="array" ref="U101">IFERROR(IF(OR(G101&lt;0,G101&gt;4000,T101&lt;55),0,INDEX('SEC Appendix V4'!$B$5:$G$8,_xlfn.IFS(T101&lt;60,1,T101&lt;65,2,T101&lt;69,3,TRUE,4),MATCH(YEAR($R$27),'SEC Appendix V4'!$B$4:$G$4))*IF(G101&lt;=3000,G101,12000-(3*G101))),0)</f>
        <v>0</v>
      </c>
      <c r="V101" s="106">
        <f t="shared" si="19"/>
        <v>26</v>
      </c>
      <c r="W101" s="104" cm="1">
        <f t="array" ref="W101">IFERROR(IF(OR(H101&lt;0,H101&gt;4000,V101&lt;55),0,INDEX('SEC Appendix V4'!$B$5:$G$8,_xlfn.IFS(V101&lt;60,1,V101&lt;65,2,V101&lt;69,3,TRUE,4),MATCH(YEAR($R$27),'SEC Appendix V4'!$B$4:$G$4))*IF(H101&lt;=3000,H101,12000-(3*H101))),0)</f>
        <v>0</v>
      </c>
      <c r="X101" s="106">
        <f t="shared" si="20"/>
        <v>26</v>
      </c>
      <c r="Y101" s="104" cm="1">
        <f t="array" ref="Y101">IFERROR(IF(OR(I101&lt;0,I101&gt;4000,X101&lt;55),0,INDEX('SEC Appendix V4'!$B$5:$G$8,_xlfn.IFS(X101&lt;60,1,X101&lt;65,2,X101&lt;69,3,TRUE,4),MATCH(YEAR($R$27),'SEC Appendix V4'!$B$4:$G$4))*IF(I101&lt;=3000,I101,12000-(3*I101))),0)</f>
        <v>0</v>
      </c>
      <c r="Z101" s="106">
        <f t="shared" si="21"/>
        <v>26</v>
      </c>
      <c r="AA101" s="104" cm="1">
        <f t="array" ref="AA101">IFERROR(IF(OR(J101&lt;0,J101&gt;4000,Z101&lt;55),0,INDEX('SEC Appendix V4'!$B$5:$G$8,_xlfn.IFS(Z101&lt;60,1,Z101&lt;65,2,Z101&lt;69,3,TRUE,4),MATCH(YEAR($R$27),'SEC Appendix V4'!$B$4:$G$4))*IF(J101&lt;=3000,J101,12000-(3*J101))),0)</f>
        <v>0</v>
      </c>
      <c r="AB101" s="106">
        <f t="shared" si="22"/>
        <v>26</v>
      </c>
      <c r="AC101" s="104" cm="1">
        <f t="array" ref="AC101">IFERROR(IF(OR(K101&lt;0,K101&gt;4000,AB101&lt;55),0,INDEX('SEC Appendix V4'!$B$5:$G$8,_xlfn.IFS(AB101&lt;60,1,AB101&lt;65,2,AB101&lt;69,3,TRUE,4),MATCH(YEAR($R$27),'SEC Appendix V4'!$B$4:$G$4))*IF(K101&lt;=3000,K101,12000-(3*K101))),0)</f>
        <v>0</v>
      </c>
      <c r="AD101" s="106">
        <f t="shared" si="23"/>
        <v>26</v>
      </c>
      <c r="AE101" s="104" cm="1">
        <f t="array" ref="AE101">IFERROR(IF(OR(L101&lt;0,L101&gt;4000,AD101&lt;55),0,INDEX('SEC Appendix V4'!$B$5:$G$8,_xlfn.IFS(AD101&lt;60,1,AD101&lt;65,2,AD101&lt;69,3,TRUE,4),MATCH(YEAR($R$27),'SEC Appendix V4'!$B$4:$G$4))*IF(L101&lt;=3000,L101,12000-(3*L101))),0)</f>
        <v>0</v>
      </c>
      <c r="AF101" s="106">
        <f t="shared" si="24"/>
        <v>26</v>
      </c>
      <c r="AG101" s="104" cm="1">
        <f t="array" ref="AG101">IFERROR(IF(OR(M101&lt;0,M101&gt;4000,AF101&lt;55),0,INDEX('SEC Appendix V4'!$B$5:$G$8,_xlfn.IFS(AF101&lt;60,1,AF101&lt;65,2,AF101&lt;69,3,TRUE,4),MATCH(YEAR($R$27),'SEC Appendix V4'!$B$4:$G$4))*IF(M101&lt;=3000,M101,12000-(3*M101))),0)</f>
        <v>0</v>
      </c>
      <c r="AH101" s="106">
        <f t="shared" si="25"/>
        <v>26</v>
      </c>
      <c r="AI101" s="104" cm="1">
        <f t="array" ref="AI101">IFERROR(IF(OR(N101&lt;0,N101&gt;4000,AH101&lt;55),0,INDEX('SEC Appendix V4'!$B$5:$G$8,_xlfn.IFS(AH101&lt;60,1,AH101&lt;65,2,AH101&lt;69,3,TRUE,4),MATCH(YEAR($R$27),'SEC Appendix V4'!$B$4:$G$4))*IF(N101&lt;=3000,N101,12000-(3*N101))),0)</f>
        <v>0</v>
      </c>
      <c r="AJ101" s="106">
        <f t="shared" si="26"/>
        <v>26</v>
      </c>
      <c r="AK101" s="104" cm="1">
        <f t="array" ref="AK101">IFERROR(IF(OR(O101&lt;0,O101&gt;4000,AJ101&lt;55),0,INDEX('SEC Appendix V4'!$B$5:$G$8,_xlfn.IFS(AJ101&lt;60,1,AJ101&lt;65,2,AJ101&lt;69,3,TRUE,4),MATCH(YEAR($R$27),'SEC Appendix V4'!$B$4:$G$4))*IF(O101&lt;=3000,O101,12000-(3*O101))),0)</f>
        <v>0</v>
      </c>
      <c r="AL101" s="106">
        <f t="shared" si="27"/>
        <v>26</v>
      </c>
      <c r="AM101" s="104" cm="1">
        <f t="array" ref="AM101">IFERROR(IF(OR(P101&lt;0,P101&gt;4000,AL101&lt;55),0,INDEX('SEC Appendix V4'!$B$5:$G$8,_xlfn.IFS(AL101&lt;60,1,AL101&lt;65,2,AL101&lt;69,3,TRUE,4),MATCH(YEAR($R$27),'SEC Appendix V4'!$B$4:$G$4))*IF(P101&lt;=3000,P101,12000-(3*P101))),0)</f>
        <v>0</v>
      </c>
      <c r="AN101" s="106">
        <f t="shared" si="28"/>
        <v>26</v>
      </c>
      <c r="AO101" s="104" cm="1">
        <f t="array" ref="AO101">IFERROR(IF(OR(Q101&lt;0,Q101&gt;4000,AN101&lt;55),0,INDEX('SEC Appendix V4'!$B$5:$G$8,_xlfn.IFS(AN101&lt;60,1,AN101&lt;65,2,AN101&lt;69,3,TRUE,4),MATCH(YEAR($R$27),'SEC Appendix V4'!$B$4:$G$4))*IF(Q101&lt;=3000,Q101,12000-(3*Q101))),0)</f>
        <v>0</v>
      </c>
      <c r="AP101" s="79">
        <f t="shared" si="16"/>
        <v>0</v>
      </c>
    </row>
    <row r="102" spans="1:42" x14ac:dyDescent="0.35">
      <c r="A102" s="70">
        <v>73</v>
      </c>
      <c r="B102" s="57"/>
      <c r="C102" s="58"/>
      <c r="D102" s="59"/>
      <c r="E102" s="30" t="str">
        <f t="shared" si="15"/>
        <v>Jan-00</v>
      </c>
      <c r="F102" s="71"/>
      <c r="G102" s="71"/>
      <c r="H102" s="71"/>
      <c r="I102" s="71"/>
      <c r="J102" s="71"/>
      <c r="K102" s="71"/>
      <c r="L102" s="71"/>
      <c r="M102" s="71"/>
      <c r="N102" s="71"/>
      <c r="O102" s="71"/>
      <c r="P102" s="71"/>
      <c r="Q102" s="71"/>
      <c r="R102" s="50">
        <f t="shared" si="17"/>
        <v>26</v>
      </c>
      <c r="S102" s="104" cm="1">
        <f t="array" ref="S102">IFERROR(IF(OR(F102&lt;0,F102&gt;4000,R102&lt;55),0,INDEX('SEC Appendix V4'!$B$5:$G$8,_xlfn.IFS(R102&lt;60,1,R102&lt;65,2,R102&lt;69,3,TRUE,4),MATCH(YEAR($R$27),'SEC Appendix V4'!$B$4:$G$4))*IF(F102&lt;=3000,F102,12000-(3*F102))),0)</f>
        <v>0</v>
      </c>
      <c r="T102" s="106">
        <f t="shared" si="18"/>
        <v>26</v>
      </c>
      <c r="U102" s="104" cm="1">
        <f t="array" ref="U102">IFERROR(IF(OR(G102&lt;0,G102&gt;4000,T102&lt;55),0,INDEX('SEC Appendix V4'!$B$5:$G$8,_xlfn.IFS(T102&lt;60,1,T102&lt;65,2,T102&lt;69,3,TRUE,4),MATCH(YEAR($R$27),'SEC Appendix V4'!$B$4:$G$4))*IF(G102&lt;=3000,G102,12000-(3*G102))),0)</f>
        <v>0</v>
      </c>
      <c r="V102" s="106">
        <f t="shared" si="19"/>
        <v>26</v>
      </c>
      <c r="W102" s="104" cm="1">
        <f t="array" ref="W102">IFERROR(IF(OR(H102&lt;0,H102&gt;4000,V102&lt;55),0,INDEX('SEC Appendix V4'!$B$5:$G$8,_xlfn.IFS(V102&lt;60,1,V102&lt;65,2,V102&lt;69,3,TRUE,4),MATCH(YEAR($R$27),'SEC Appendix V4'!$B$4:$G$4))*IF(H102&lt;=3000,H102,12000-(3*H102))),0)</f>
        <v>0</v>
      </c>
      <c r="X102" s="106">
        <f t="shared" si="20"/>
        <v>26</v>
      </c>
      <c r="Y102" s="104" cm="1">
        <f t="array" ref="Y102">IFERROR(IF(OR(I102&lt;0,I102&gt;4000,X102&lt;55),0,INDEX('SEC Appendix V4'!$B$5:$G$8,_xlfn.IFS(X102&lt;60,1,X102&lt;65,2,X102&lt;69,3,TRUE,4),MATCH(YEAR($R$27),'SEC Appendix V4'!$B$4:$G$4))*IF(I102&lt;=3000,I102,12000-(3*I102))),0)</f>
        <v>0</v>
      </c>
      <c r="Z102" s="106">
        <f t="shared" si="21"/>
        <v>26</v>
      </c>
      <c r="AA102" s="104" cm="1">
        <f t="array" ref="AA102">IFERROR(IF(OR(J102&lt;0,J102&gt;4000,Z102&lt;55),0,INDEX('SEC Appendix V4'!$B$5:$G$8,_xlfn.IFS(Z102&lt;60,1,Z102&lt;65,2,Z102&lt;69,3,TRUE,4),MATCH(YEAR($R$27),'SEC Appendix V4'!$B$4:$G$4))*IF(J102&lt;=3000,J102,12000-(3*J102))),0)</f>
        <v>0</v>
      </c>
      <c r="AB102" s="106">
        <f t="shared" si="22"/>
        <v>26</v>
      </c>
      <c r="AC102" s="104" cm="1">
        <f t="array" ref="AC102">IFERROR(IF(OR(K102&lt;0,K102&gt;4000,AB102&lt;55),0,INDEX('SEC Appendix V4'!$B$5:$G$8,_xlfn.IFS(AB102&lt;60,1,AB102&lt;65,2,AB102&lt;69,3,TRUE,4),MATCH(YEAR($R$27),'SEC Appendix V4'!$B$4:$G$4))*IF(K102&lt;=3000,K102,12000-(3*K102))),0)</f>
        <v>0</v>
      </c>
      <c r="AD102" s="106">
        <f t="shared" si="23"/>
        <v>26</v>
      </c>
      <c r="AE102" s="104" cm="1">
        <f t="array" ref="AE102">IFERROR(IF(OR(L102&lt;0,L102&gt;4000,AD102&lt;55),0,INDEX('SEC Appendix V4'!$B$5:$G$8,_xlfn.IFS(AD102&lt;60,1,AD102&lt;65,2,AD102&lt;69,3,TRUE,4),MATCH(YEAR($R$27),'SEC Appendix V4'!$B$4:$G$4))*IF(L102&lt;=3000,L102,12000-(3*L102))),0)</f>
        <v>0</v>
      </c>
      <c r="AF102" s="106">
        <f t="shared" si="24"/>
        <v>26</v>
      </c>
      <c r="AG102" s="104" cm="1">
        <f t="array" ref="AG102">IFERROR(IF(OR(M102&lt;0,M102&gt;4000,AF102&lt;55),0,INDEX('SEC Appendix V4'!$B$5:$G$8,_xlfn.IFS(AF102&lt;60,1,AF102&lt;65,2,AF102&lt;69,3,TRUE,4),MATCH(YEAR($R$27),'SEC Appendix V4'!$B$4:$G$4))*IF(M102&lt;=3000,M102,12000-(3*M102))),0)</f>
        <v>0</v>
      </c>
      <c r="AH102" s="106">
        <f t="shared" si="25"/>
        <v>26</v>
      </c>
      <c r="AI102" s="104" cm="1">
        <f t="array" ref="AI102">IFERROR(IF(OR(N102&lt;0,N102&gt;4000,AH102&lt;55),0,INDEX('SEC Appendix V4'!$B$5:$G$8,_xlfn.IFS(AH102&lt;60,1,AH102&lt;65,2,AH102&lt;69,3,TRUE,4),MATCH(YEAR($R$27),'SEC Appendix V4'!$B$4:$G$4))*IF(N102&lt;=3000,N102,12000-(3*N102))),0)</f>
        <v>0</v>
      </c>
      <c r="AJ102" s="106">
        <f t="shared" si="26"/>
        <v>26</v>
      </c>
      <c r="AK102" s="104" cm="1">
        <f t="array" ref="AK102">IFERROR(IF(OR(O102&lt;0,O102&gt;4000,AJ102&lt;55),0,INDEX('SEC Appendix V4'!$B$5:$G$8,_xlfn.IFS(AJ102&lt;60,1,AJ102&lt;65,2,AJ102&lt;69,3,TRUE,4),MATCH(YEAR($R$27),'SEC Appendix V4'!$B$4:$G$4))*IF(O102&lt;=3000,O102,12000-(3*O102))),0)</f>
        <v>0</v>
      </c>
      <c r="AL102" s="106">
        <f t="shared" si="27"/>
        <v>26</v>
      </c>
      <c r="AM102" s="104" cm="1">
        <f t="array" ref="AM102">IFERROR(IF(OR(P102&lt;0,P102&gt;4000,AL102&lt;55),0,INDEX('SEC Appendix V4'!$B$5:$G$8,_xlfn.IFS(AL102&lt;60,1,AL102&lt;65,2,AL102&lt;69,3,TRUE,4),MATCH(YEAR($R$27),'SEC Appendix V4'!$B$4:$G$4))*IF(P102&lt;=3000,P102,12000-(3*P102))),0)</f>
        <v>0</v>
      </c>
      <c r="AN102" s="106">
        <f t="shared" si="28"/>
        <v>26</v>
      </c>
      <c r="AO102" s="104" cm="1">
        <f t="array" ref="AO102">IFERROR(IF(OR(Q102&lt;0,Q102&gt;4000,AN102&lt;55),0,INDEX('SEC Appendix V4'!$B$5:$G$8,_xlfn.IFS(AN102&lt;60,1,AN102&lt;65,2,AN102&lt;69,3,TRUE,4),MATCH(YEAR($R$27),'SEC Appendix V4'!$B$4:$G$4))*IF(Q102&lt;=3000,Q102,12000-(3*Q102))),0)</f>
        <v>0</v>
      </c>
      <c r="AP102" s="79">
        <f t="shared" si="16"/>
        <v>0</v>
      </c>
    </row>
    <row r="103" spans="1:42" x14ac:dyDescent="0.35">
      <c r="A103" s="70">
        <v>74</v>
      </c>
      <c r="B103" s="57"/>
      <c r="C103" s="58"/>
      <c r="D103" s="59"/>
      <c r="E103" s="30" t="str">
        <f t="shared" si="15"/>
        <v>Jan-00</v>
      </c>
      <c r="F103" s="71"/>
      <c r="G103" s="71"/>
      <c r="H103" s="71"/>
      <c r="I103" s="71"/>
      <c r="J103" s="71"/>
      <c r="K103" s="71"/>
      <c r="L103" s="71"/>
      <c r="M103" s="71"/>
      <c r="N103" s="71"/>
      <c r="O103" s="71"/>
      <c r="P103" s="71"/>
      <c r="Q103" s="71"/>
      <c r="R103" s="50">
        <f t="shared" si="17"/>
        <v>26</v>
      </c>
      <c r="S103" s="104" cm="1">
        <f t="array" ref="S103">IFERROR(IF(OR(F103&lt;0,F103&gt;4000,R103&lt;55),0,INDEX('SEC Appendix V4'!$B$5:$G$8,_xlfn.IFS(R103&lt;60,1,R103&lt;65,2,R103&lt;69,3,TRUE,4),MATCH(YEAR($R$27),'SEC Appendix V4'!$B$4:$G$4))*IF(F103&lt;=3000,F103,12000-(3*F103))),0)</f>
        <v>0</v>
      </c>
      <c r="T103" s="106">
        <f t="shared" si="18"/>
        <v>26</v>
      </c>
      <c r="U103" s="104" cm="1">
        <f t="array" ref="U103">IFERROR(IF(OR(G103&lt;0,G103&gt;4000,T103&lt;55),0,INDEX('SEC Appendix V4'!$B$5:$G$8,_xlfn.IFS(T103&lt;60,1,T103&lt;65,2,T103&lt;69,3,TRUE,4),MATCH(YEAR($R$27),'SEC Appendix V4'!$B$4:$G$4))*IF(G103&lt;=3000,G103,12000-(3*G103))),0)</f>
        <v>0</v>
      </c>
      <c r="V103" s="106">
        <f t="shared" si="19"/>
        <v>26</v>
      </c>
      <c r="W103" s="104" cm="1">
        <f t="array" ref="W103">IFERROR(IF(OR(H103&lt;0,H103&gt;4000,V103&lt;55),0,INDEX('SEC Appendix V4'!$B$5:$G$8,_xlfn.IFS(V103&lt;60,1,V103&lt;65,2,V103&lt;69,3,TRUE,4),MATCH(YEAR($R$27),'SEC Appendix V4'!$B$4:$G$4))*IF(H103&lt;=3000,H103,12000-(3*H103))),0)</f>
        <v>0</v>
      </c>
      <c r="X103" s="106">
        <f t="shared" si="20"/>
        <v>26</v>
      </c>
      <c r="Y103" s="104" cm="1">
        <f t="array" ref="Y103">IFERROR(IF(OR(I103&lt;0,I103&gt;4000,X103&lt;55),0,INDEX('SEC Appendix V4'!$B$5:$G$8,_xlfn.IFS(X103&lt;60,1,X103&lt;65,2,X103&lt;69,3,TRUE,4),MATCH(YEAR($R$27),'SEC Appendix V4'!$B$4:$G$4))*IF(I103&lt;=3000,I103,12000-(3*I103))),0)</f>
        <v>0</v>
      </c>
      <c r="Z103" s="106">
        <f t="shared" si="21"/>
        <v>26</v>
      </c>
      <c r="AA103" s="104" cm="1">
        <f t="array" ref="AA103">IFERROR(IF(OR(J103&lt;0,J103&gt;4000,Z103&lt;55),0,INDEX('SEC Appendix V4'!$B$5:$G$8,_xlfn.IFS(Z103&lt;60,1,Z103&lt;65,2,Z103&lt;69,3,TRUE,4),MATCH(YEAR($R$27),'SEC Appendix V4'!$B$4:$G$4))*IF(J103&lt;=3000,J103,12000-(3*J103))),0)</f>
        <v>0</v>
      </c>
      <c r="AB103" s="106">
        <f t="shared" si="22"/>
        <v>26</v>
      </c>
      <c r="AC103" s="104" cm="1">
        <f t="array" ref="AC103">IFERROR(IF(OR(K103&lt;0,K103&gt;4000,AB103&lt;55),0,INDEX('SEC Appendix V4'!$B$5:$G$8,_xlfn.IFS(AB103&lt;60,1,AB103&lt;65,2,AB103&lt;69,3,TRUE,4),MATCH(YEAR($R$27),'SEC Appendix V4'!$B$4:$G$4))*IF(K103&lt;=3000,K103,12000-(3*K103))),0)</f>
        <v>0</v>
      </c>
      <c r="AD103" s="106">
        <f t="shared" si="23"/>
        <v>26</v>
      </c>
      <c r="AE103" s="104" cm="1">
        <f t="array" ref="AE103">IFERROR(IF(OR(L103&lt;0,L103&gt;4000,AD103&lt;55),0,INDEX('SEC Appendix V4'!$B$5:$G$8,_xlfn.IFS(AD103&lt;60,1,AD103&lt;65,2,AD103&lt;69,3,TRUE,4),MATCH(YEAR($R$27),'SEC Appendix V4'!$B$4:$G$4))*IF(L103&lt;=3000,L103,12000-(3*L103))),0)</f>
        <v>0</v>
      </c>
      <c r="AF103" s="106">
        <f t="shared" si="24"/>
        <v>26</v>
      </c>
      <c r="AG103" s="104" cm="1">
        <f t="array" ref="AG103">IFERROR(IF(OR(M103&lt;0,M103&gt;4000,AF103&lt;55),0,INDEX('SEC Appendix V4'!$B$5:$G$8,_xlfn.IFS(AF103&lt;60,1,AF103&lt;65,2,AF103&lt;69,3,TRUE,4),MATCH(YEAR($R$27),'SEC Appendix V4'!$B$4:$G$4))*IF(M103&lt;=3000,M103,12000-(3*M103))),0)</f>
        <v>0</v>
      </c>
      <c r="AH103" s="106">
        <f t="shared" si="25"/>
        <v>26</v>
      </c>
      <c r="AI103" s="104" cm="1">
        <f t="array" ref="AI103">IFERROR(IF(OR(N103&lt;0,N103&gt;4000,AH103&lt;55),0,INDEX('SEC Appendix V4'!$B$5:$G$8,_xlfn.IFS(AH103&lt;60,1,AH103&lt;65,2,AH103&lt;69,3,TRUE,4),MATCH(YEAR($R$27),'SEC Appendix V4'!$B$4:$G$4))*IF(N103&lt;=3000,N103,12000-(3*N103))),0)</f>
        <v>0</v>
      </c>
      <c r="AJ103" s="106">
        <f t="shared" si="26"/>
        <v>26</v>
      </c>
      <c r="AK103" s="104" cm="1">
        <f t="array" ref="AK103">IFERROR(IF(OR(O103&lt;0,O103&gt;4000,AJ103&lt;55),0,INDEX('SEC Appendix V4'!$B$5:$G$8,_xlfn.IFS(AJ103&lt;60,1,AJ103&lt;65,2,AJ103&lt;69,3,TRUE,4),MATCH(YEAR($R$27),'SEC Appendix V4'!$B$4:$G$4))*IF(O103&lt;=3000,O103,12000-(3*O103))),0)</f>
        <v>0</v>
      </c>
      <c r="AL103" s="106">
        <f t="shared" si="27"/>
        <v>26</v>
      </c>
      <c r="AM103" s="104" cm="1">
        <f t="array" ref="AM103">IFERROR(IF(OR(P103&lt;0,P103&gt;4000,AL103&lt;55),0,INDEX('SEC Appendix V4'!$B$5:$G$8,_xlfn.IFS(AL103&lt;60,1,AL103&lt;65,2,AL103&lt;69,3,TRUE,4),MATCH(YEAR($R$27),'SEC Appendix V4'!$B$4:$G$4))*IF(P103&lt;=3000,P103,12000-(3*P103))),0)</f>
        <v>0</v>
      </c>
      <c r="AN103" s="106">
        <f t="shared" si="28"/>
        <v>26</v>
      </c>
      <c r="AO103" s="104" cm="1">
        <f t="array" ref="AO103">IFERROR(IF(OR(Q103&lt;0,Q103&gt;4000,AN103&lt;55),0,INDEX('SEC Appendix V4'!$B$5:$G$8,_xlfn.IFS(AN103&lt;60,1,AN103&lt;65,2,AN103&lt;69,3,TRUE,4),MATCH(YEAR($R$27),'SEC Appendix V4'!$B$4:$G$4))*IF(Q103&lt;=3000,Q103,12000-(3*Q103))),0)</f>
        <v>0</v>
      </c>
      <c r="AP103" s="79">
        <f t="shared" si="16"/>
        <v>0</v>
      </c>
    </row>
    <row r="104" spans="1:42" x14ac:dyDescent="0.35">
      <c r="A104" s="70">
        <v>75</v>
      </c>
      <c r="B104" s="58"/>
      <c r="C104" s="58"/>
      <c r="D104" s="59"/>
      <c r="E104" s="30" t="str">
        <f t="shared" si="15"/>
        <v>Jan-00</v>
      </c>
      <c r="F104" s="71"/>
      <c r="G104" s="71"/>
      <c r="H104" s="71"/>
      <c r="I104" s="71"/>
      <c r="J104" s="71"/>
      <c r="K104" s="71"/>
      <c r="L104" s="71"/>
      <c r="M104" s="71"/>
      <c r="N104" s="71"/>
      <c r="O104" s="71"/>
      <c r="P104" s="71"/>
      <c r="Q104" s="71"/>
      <c r="R104" s="50">
        <f t="shared" si="17"/>
        <v>26</v>
      </c>
      <c r="S104" s="104" cm="1">
        <f t="array" ref="S104">IFERROR(IF(OR(F104&lt;0,F104&gt;4000,R104&lt;55),0,INDEX('SEC Appendix V4'!$B$5:$G$8,_xlfn.IFS(R104&lt;60,1,R104&lt;65,2,R104&lt;69,3,TRUE,4),MATCH(YEAR($R$27),'SEC Appendix V4'!$B$4:$G$4))*IF(F104&lt;=3000,F104,12000-(3*F104))),0)</f>
        <v>0</v>
      </c>
      <c r="T104" s="106">
        <f t="shared" si="18"/>
        <v>26</v>
      </c>
      <c r="U104" s="104" cm="1">
        <f t="array" ref="U104">IFERROR(IF(OR(G104&lt;0,G104&gt;4000,T104&lt;55),0,INDEX('SEC Appendix V4'!$B$5:$G$8,_xlfn.IFS(T104&lt;60,1,T104&lt;65,2,T104&lt;69,3,TRUE,4),MATCH(YEAR($R$27),'SEC Appendix V4'!$B$4:$G$4))*IF(G104&lt;=3000,G104,12000-(3*G104))),0)</f>
        <v>0</v>
      </c>
      <c r="V104" s="106">
        <f t="shared" si="19"/>
        <v>26</v>
      </c>
      <c r="W104" s="104" cm="1">
        <f t="array" ref="W104">IFERROR(IF(OR(H104&lt;0,H104&gt;4000,V104&lt;55),0,INDEX('SEC Appendix V4'!$B$5:$G$8,_xlfn.IFS(V104&lt;60,1,V104&lt;65,2,V104&lt;69,3,TRUE,4),MATCH(YEAR($R$27),'SEC Appendix V4'!$B$4:$G$4))*IF(H104&lt;=3000,H104,12000-(3*H104))),0)</f>
        <v>0</v>
      </c>
      <c r="X104" s="106">
        <f t="shared" si="20"/>
        <v>26</v>
      </c>
      <c r="Y104" s="104" cm="1">
        <f t="array" ref="Y104">IFERROR(IF(OR(I104&lt;0,I104&gt;4000,X104&lt;55),0,INDEX('SEC Appendix V4'!$B$5:$G$8,_xlfn.IFS(X104&lt;60,1,X104&lt;65,2,X104&lt;69,3,TRUE,4),MATCH(YEAR($R$27),'SEC Appendix V4'!$B$4:$G$4))*IF(I104&lt;=3000,I104,12000-(3*I104))),0)</f>
        <v>0</v>
      </c>
      <c r="Z104" s="106">
        <f t="shared" si="21"/>
        <v>26</v>
      </c>
      <c r="AA104" s="104" cm="1">
        <f t="array" ref="AA104">IFERROR(IF(OR(J104&lt;0,J104&gt;4000,Z104&lt;55),0,INDEX('SEC Appendix V4'!$B$5:$G$8,_xlfn.IFS(Z104&lt;60,1,Z104&lt;65,2,Z104&lt;69,3,TRUE,4),MATCH(YEAR($R$27),'SEC Appendix V4'!$B$4:$G$4))*IF(J104&lt;=3000,J104,12000-(3*J104))),0)</f>
        <v>0</v>
      </c>
      <c r="AB104" s="106">
        <f t="shared" si="22"/>
        <v>26</v>
      </c>
      <c r="AC104" s="104" cm="1">
        <f t="array" ref="AC104">IFERROR(IF(OR(K104&lt;0,K104&gt;4000,AB104&lt;55),0,INDEX('SEC Appendix V4'!$B$5:$G$8,_xlfn.IFS(AB104&lt;60,1,AB104&lt;65,2,AB104&lt;69,3,TRUE,4),MATCH(YEAR($R$27),'SEC Appendix V4'!$B$4:$G$4))*IF(K104&lt;=3000,K104,12000-(3*K104))),0)</f>
        <v>0</v>
      </c>
      <c r="AD104" s="106">
        <f t="shared" si="23"/>
        <v>26</v>
      </c>
      <c r="AE104" s="104" cm="1">
        <f t="array" ref="AE104">IFERROR(IF(OR(L104&lt;0,L104&gt;4000,AD104&lt;55),0,INDEX('SEC Appendix V4'!$B$5:$G$8,_xlfn.IFS(AD104&lt;60,1,AD104&lt;65,2,AD104&lt;69,3,TRUE,4),MATCH(YEAR($R$27),'SEC Appendix V4'!$B$4:$G$4))*IF(L104&lt;=3000,L104,12000-(3*L104))),0)</f>
        <v>0</v>
      </c>
      <c r="AF104" s="106">
        <f t="shared" si="24"/>
        <v>26</v>
      </c>
      <c r="AG104" s="104" cm="1">
        <f t="array" ref="AG104">IFERROR(IF(OR(M104&lt;0,M104&gt;4000,AF104&lt;55),0,INDEX('SEC Appendix V4'!$B$5:$G$8,_xlfn.IFS(AF104&lt;60,1,AF104&lt;65,2,AF104&lt;69,3,TRUE,4),MATCH(YEAR($R$27),'SEC Appendix V4'!$B$4:$G$4))*IF(M104&lt;=3000,M104,12000-(3*M104))),0)</f>
        <v>0</v>
      </c>
      <c r="AH104" s="106">
        <f t="shared" si="25"/>
        <v>26</v>
      </c>
      <c r="AI104" s="104" cm="1">
        <f t="array" ref="AI104">IFERROR(IF(OR(N104&lt;0,N104&gt;4000,AH104&lt;55),0,INDEX('SEC Appendix V4'!$B$5:$G$8,_xlfn.IFS(AH104&lt;60,1,AH104&lt;65,2,AH104&lt;69,3,TRUE,4),MATCH(YEAR($R$27),'SEC Appendix V4'!$B$4:$G$4))*IF(N104&lt;=3000,N104,12000-(3*N104))),0)</f>
        <v>0</v>
      </c>
      <c r="AJ104" s="106">
        <f t="shared" si="26"/>
        <v>26</v>
      </c>
      <c r="AK104" s="104" cm="1">
        <f t="array" ref="AK104">IFERROR(IF(OR(O104&lt;0,O104&gt;4000,AJ104&lt;55),0,INDEX('SEC Appendix V4'!$B$5:$G$8,_xlfn.IFS(AJ104&lt;60,1,AJ104&lt;65,2,AJ104&lt;69,3,TRUE,4),MATCH(YEAR($R$27),'SEC Appendix V4'!$B$4:$G$4))*IF(O104&lt;=3000,O104,12000-(3*O104))),0)</f>
        <v>0</v>
      </c>
      <c r="AL104" s="106">
        <f t="shared" si="27"/>
        <v>26</v>
      </c>
      <c r="AM104" s="104" cm="1">
        <f t="array" ref="AM104">IFERROR(IF(OR(P104&lt;0,P104&gt;4000,AL104&lt;55),0,INDEX('SEC Appendix V4'!$B$5:$G$8,_xlfn.IFS(AL104&lt;60,1,AL104&lt;65,2,AL104&lt;69,3,TRUE,4),MATCH(YEAR($R$27),'SEC Appendix V4'!$B$4:$G$4))*IF(P104&lt;=3000,P104,12000-(3*P104))),0)</f>
        <v>0</v>
      </c>
      <c r="AN104" s="106">
        <f t="shared" si="28"/>
        <v>26</v>
      </c>
      <c r="AO104" s="104" cm="1">
        <f t="array" ref="AO104">IFERROR(IF(OR(Q104&lt;0,Q104&gt;4000,AN104&lt;55),0,INDEX('SEC Appendix V4'!$B$5:$G$8,_xlfn.IFS(AN104&lt;60,1,AN104&lt;65,2,AN104&lt;69,3,TRUE,4),MATCH(YEAR($R$27),'SEC Appendix V4'!$B$4:$G$4))*IF(Q104&lt;=3000,Q104,12000-(3*Q104))),0)</f>
        <v>0</v>
      </c>
      <c r="AP104" s="79">
        <f t="shared" si="16"/>
        <v>0</v>
      </c>
    </row>
    <row r="105" spans="1:42" x14ac:dyDescent="0.35">
      <c r="A105" s="70">
        <v>76</v>
      </c>
      <c r="B105" s="57"/>
      <c r="C105" s="58"/>
      <c r="D105" s="59"/>
      <c r="E105" s="30" t="str">
        <f t="shared" si="15"/>
        <v>Jan-00</v>
      </c>
      <c r="F105" s="71"/>
      <c r="G105" s="71"/>
      <c r="H105" s="71"/>
      <c r="I105" s="71"/>
      <c r="J105" s="71"/>
      <c r="K105" s="71"/>
      <c r="L105" s="71"/>
      <c r="M105" s="71"/>
      <c r="N105" s="71"/>
      <c r="O105" s="71"/>
      <c r="P105" s="71"/>
      <c r="Q105" s="71"/>
      <c r="R105" s="50">
        <f t="shared" si="17"/>
        <v>26</v>
      </c>
      <c r="S105" s="104" cm="1">
        <f t="array" ref="S105">IFERROR(IF(OR(F105&lt;0,F105&gt;4000,R105&lt;55),0,INDEX('SEC Appendix V4'!$B$5:$G$8,_xlfn.IFS(R105&lt;60,1,R105&lt;65,2,R105&lt;69,3,TRUE,4),MATCH(YEAR($R$27),'SEC Appendix V4'!$B$4:$G$4))*IF(F105&lt;=3000,F105,12000-(3*F105))),0)</f>
        <v>0</v>
      </c>
      <c r="T105" s="106">
        <f t="shared" si="18"/>
        <v>26</v>
      </c>
      <c r="U105" s="104" cm="1">
        <f t="array" ref="U105">IFERROR(IF(OR(G105&lt;0,G105&gt;4000,T105&lt;55),0,INDEX('SEC Appendix V4'!$B$5:$G$8,_xlfn.IFS(T105&lt;60,1,T105&lt;65,2,T105&lt;69,3,TRUE,4),MATCH(YEAR($R$27),'SEC Appendix V4'!$B$4:$G$4))*IF(G105&lt;=3000,G105,12000-(3*G105))),0)</f>
        <v>0</v>
      </c>
      <c r="V105" s="106">
        <f t="shared" si="19"/>
        <v>26</v>
      </c>
      <c r="W105" s="104" cm="1">
        <f t="array" ref="W105">IFERROR(IF(OR(H105&lt;0,H105&gt;4000,V105&lt;55),0,INDEX('SEC Appendix V4'!$B$5:$G$8,_xlfn.IFS(V105&lt;60,1,V105&lt;65,2,V105&lt;69,3,TRUE,4),MATCH(YEAR($R$27),'SEC Appendix V4'!$B$4:$G$4))*IF(H105&lt;=3000,H105,12000-(3*H105))),0)</f>
        <v>0</v>
      </c>
      <c r="X105" s="106">
        <f t="shared" si="20"/>
        <v>26</v>
      </c>
      <c r="Y105" s="104" cm="1">
        <f t="array" ref="Y105">IFERROR(IF(OR(I105&lt;0,I105&gt;4000,X105&lt;55),0,INDEX('SEC Appendix V4'!$B$5:$G$8,_xlfn.IFS(X105&lt;60,1,X105&lt;65,2,X105&lt;69,3,TRUE,4),MATCH(YEAR($R$27),'SEC Appendix V4'!$B$4:$G$4))*IF(I105&lt;=3000,I105,12000-(3*I105))),0)</f>
        <v>0</v>
      </c>
      <c r="Z105" s="106">
        <f t="shared" si="21"/>
        <v>26</v>
      </c>
      <c r="AA105" s="104" cm="1">
        <f t="array" ref="AA105">IFERROR(IF(OR(J105&lt;0,J105&gt;4000,Z105&lt;55),0,INDEX('SEC Appendix V4'!$B$5:$G$8,_xlfn.IFS(Z105&lt;60,1,Z105&lt;65,2,Z105&lt;69,3,TRUE,4),MATCH(YEAR($R$27),'SEC Appendix V4'!$B$4:$G$4))*IF(J105&lt;=3000,J105,12000-(3*J105))),0)</f>
        <v>0</v>
      </c>
      <c r="AB105" s="106">
        <f t="shared" si="22"/>
        <v>26</v>
      </c>
      <c r="AC105" s="104" cm="1">
        <f t="array" ref="AC105">IFERROR(IF(OR(K105&lt;0,K105&gt;4000,AB105&lt;55),0,INDEX('SEC Appendix V4'!$B$5:$G$8,_xlfn.IFS(AB105&lt;60,1,AB105&lt;65,2,AB105&lt;69,3,TRUE,4),MATCH(YEAR($R$27),'SEC Appendix V4'!$B$4:$G$4))*IF(K105&lt;=3000,K105,12000-(3*K105))),0)</f>
        <v>0</v>
      </c>
      <c r="AD105" s="106">
        <f t="shared" si="23"/>
        <v>26</v>
      </c>
      <c r="AE105" s="104" cm="1">
        <f t="array" ref="AE105">IFERROR(IF(OR(L105&lt;0,L105&gt;4000,AD105&lt;55),0,INDEX('SEC Appendix V4'!$B$5:$G$8,_xlfn.IFS(AD105&lt;60,1,AD105&lt;65,2,AD105&lt;69,3,TRUE,4),MATCH(YEAR($R$27),'SEC Appendix V4'!$B$4:$G$4))*IF(L105&lt;=3000,L105,12000-(3*L105))),0)</f>
        <v>0</v>
      </c>
      <c r="AF105" s="106">
        <f t="shared" si="24"/>
        <v>26</v>
      </c>
      <c r="AG105" s="104" cm="1">
        <f t="array" ref="AG105">IFERROR(IF(OR(M105&lt;0,M105&gt;4000,AF105&lt;55),0,INDEX('SEC Appendix V4'!$B$5:$G$8,_xlfn.IFS(AF105&lt;60,1,AF105&lt;65,2,AF105&lt;69,3,TRUE,4),MATCH(YEAR($R$27),'SEC Appendix V4'!$B$4:$G$4))*IF(M105&lt;=3000,M105,12000-(3*M105))),0)</f>
        <v>0</v>
      </c>
      <c r="AH105" s="106">
        <f t="shared" si="25"/>
        <v>26</v>
      </c>
      <c r="AI105" s="104" cm="1">
        <f t="array" ref="AI105">IFERROR(IF(OR(N105&lt;0,N105&gt;4000,AH105&lt;55),0,INDEX('SEC Appendix V4'!$B$5:$G$8,_xlfn.IFS(AH105&lt;60,1,AH105&lt;65,2,AH105&lt;69,3,TRUE,4),MATCH(YEAR($R$27),'SEC Appendix V4'!$B$4:$G$4))*IF(N105&lt;=3000,N105,12000-(3*N105))),0)</f>
        <v>0</v>
      </c>
      <c r="AJ105" s="106">
        <f t="shared" si="26"/>
        <v>26</v>
      </c>
      <c r="AK105" s="104" cm="1">
        <f t="array" ref="AK105">IFERROR(IF(OR(O105&lt;0,O105&gt;4000,AJ105&lt;55),0,INDEX('SEC Appendix V4'!$B$5:$G$8,_xlfn.IFS(AJ105&lt;60,1,AJ105&lt;65,2,AJ105&lt;69,3,TRUE,4),MATCH(YEAR($R$27),'SEC Appendix V4'!$B$4:$G$4))*IF(O105&lt;=3000,O105,12000-(3*O105))),0)</f>
        <v>0</v>
      </c>
      <c r="AL105" s="106">
        <f t="shared" si="27"/>
        <v>26</v>
      </c>
      <c r="AM105" s="104" cm="1">
        <f t="array" ref="AM105">IFERROR(IF(OR(P105&lt;0,P105&gt;4000,AL105&lt;55),0,INDEX('SEC Appendix V4'!$B$5:$G$8,_xlfn.IFS(AL105&lt;60,1,AL105&lt;65,2,AL105&lt;69,3,TRUE,4),MATCH(YEAR($R$27),'SEC Appendix V4'!$B$4:$G$4))*IF(P105&lt;=3000,P105,12000-(3*P105))),0)</f>
        <v>0</v>
      </c>
      <c r="AN105" s="106">
        <f t="shared" si="28"/>
        <v>26</v>
      </c>
      <c r="AO105" s="104" cm="1">
        <f t="array" ref="AO105">IFERROR(IF(OR(Q105&lt;0,Q105&gt;4000,AN105&lt;55),0,INDEX('SEC Appendix V4'!$B$5:$G$8,_xlfn.IFS(AN105&lt;60,1,AN105&lt;65,2,AN105&lt;69,3,TRUE,4),MATCH(YEAR($R$27),'SEC Appendix V4'!$B$4:$G$4))*IF(Q105&lt;=3000,Q105,12000-(3*Q105))),0)</f>
        <v>0</v>
      </c>
      <c r="AP105" s="79">
        <f t="shared" si="16"/>
        <v>0</v>
      </c>
    </row>
    <row r="106" spans="1:42" x14ac:dyDescent="0.35">
      <c r="A106" s="70">
        <v>77</v>
      </c>
      <c r="B106" s="57"/>
      <c r="C106" s="58"/>
      <c r="D106" s="59"/>
      <c r="E106" s="30" t="str">
        <f t="shared" si="15"/>
        <v>Jan-00</v>
      </c>
      <c r="F106" s="71"/>
      <c r="G106" s="71"/>
      <c r="H106" s="71"/>
      <c r="I106" s="71"/>
      <c r="J106" s="71"/>
      <c r="K106" s="71"/>
      <c r="L106" s="71"/>
      <c r="M106" s="71"/>
      <c r="N106" s="71"/>
      <c r="O106" s="71"/>
      <c r="P106" s="71"/>
      <c r="Q106" s="71"/>
      <c r="R106" s="50">
        <f t="shared" si="17"/>
        <v>26</v>
      </c>
      <c r="S106" s="104" cm="1">
        <f t="array" ref="S106">IFERROR(IF(OR(F106&lt;0,F106&gt;4000,R106&lt;55),0,INDEX('SEC Appendix V4'!$B$5:$G$8,_xlfn.IFS(R106&lt;60,1,R106&lt;65,2,R106&lt;69,3,TRUE,4),MATCH(YEAR($R$27),'SEC Appendix V4'!$B$4:$G$4))*IF(F106&lt;=3000,F106,12000-(3*F106))),0)</f>
        <v>0</v>
      </c>
      <c r="T106" s="106">
        <f t="shared" si="18"/>
        <v>26</v>
      </c>
      <c r="U106" s="104" cm="1">
        <f t="array" ref="U106">IFERROR(IF(OR(G106&lt;0,G106&gt;4000,T106&lt;55),0,INDEX('SEC Appendix V4'!$B$5:$G$8,_xlfn.IFS(T106&lt;60,1,T106&lt;65,2,T106&lt;69,3,TRUE,4),MATCH(YEAR($R$27),'SEC Appendix V4'!$B$4:$G$4))*IF(G106&lt;=3000,G106,12000-(3*G106))),0)</f>
        <v>0</v>
      </c>
      <c r="V106" s="106">
        <f t="shared" si="19"/>
        <v>26</v>
      </c>
      <c r="W106" s="104" cm="1">
        <f t="array" ref="W106">IFERROR(IF(OR(H106&lt;0,H106&gt;4000,V106&lt;55),0,INDEX('SEC Appendix V4'!$B$5:$G$8,_xlfn.IFS(V106&lt;60,1,V106&lt;65,2,V106&lt;69,3,TRUE,4),MATCH(YEAR($R$27),'SEC Appendix V4'!$B$4:$G$4))*IF(H106&lt;=3000,H106,12000-(3*H106))),0)</f>
        <v>0</v>
      </c>
      <c r="X106" s="106">
        <f t="shared" si="20"/>
        <v>26</v>
      </c>
      <c r="Y106" s="104" cm="1">
        <f t="array" ref="Y106">IFERROR(IF(OR(I106&lt;0,I106&gt;4000,X106&lt;55),0,INDEX('SEC Appendix V4'!$B$5:$G$8,_xlfn.IFS(X106&lt;60,1,X106&lt;65,2,X106&lt;69,3,TRUE,4),MATCH(YEAR($R$27),'SEC Appendix V4'!$B$4:$G$4))*IF(I106&lt;=3000,I106,12000-(3*I106))),0)</f>
        <v>0</v>
      </c>
      <c r="Z106" s="106">
        <f t="shared" si="21"/>
        <v>26</v>
      </c>
      <c r="AA106" s="104" cm="1">
        <f t="array" ref="AA106">IFERROR(IF(OR(J106&lt;0,J106&gt;4000,Z106&lt;55),0,INDEX('SEC Appendix V4'!$B$5:$G$8,_xlfn.IFS(Z106&lt;60,1,Z106&lt;65,2,Z106&lt;69,3,TRUE,4),MATCH(YEAR($R$27),'SEC Appendix V4'!$B$4:$G$4))*IF(J106&lt;=3000,J106,12000-(3*J106))),0)</f>
        <v>0</v>
      </c>
      <c r="AB106" s="106">
        <f t="shared" si="22"/>
        <v>26</v>
      </c>
      <c r="AC106" s="104" cm="1">
        <f t="array" ref="AC106">IFERROR(IF(OR(K106&lt;0,K106&gt;4000,AB106&lt;55),0,INDEX('SEC Appendix V4'!$B$5:$G$8,_xlfn.IFS(AB106&lt;60,1,AB106&lt;65,2,AB106&lt;69,3,TRUE,4),MATCH(YEAR($R$27),'SEC Appendix V4'!$B$4:$G$4))*IF(K106&lt;=3000,K106,12000-(3*K106))),0)</f>
        <v>0</v>
      </c>
      <c r="AD106" s="106">
        <f t="shared" si="23"/>
        <v>26</v>
      </c>
      <c r="AE106" s="104" cm="1">
        <f t="array" ref="AE106">IFERROR(IF(OR(L106&lt;0,L106&gt;4000,AD106&lt;55),0,INDEX('SEC Appendix V4'!$B$5:$G$8,_xlfn.IFS(AD106&lt;60,1,AD106&lt;65,2,AD106&lt;69,3,TRUE,4),MATCH(YEAR($R$27),'SEC Appendix V4'!$B$4:$G$4))*IF(L106&lt;=3000,L106,12000-(3*L106))),0)</f>
        <v>0</v>
      </c>
      <c r="AF106" s="106">
        <f t="shared" si="24"/>
        <v>26</v>
      </c>
      <c r="AG106" s="104" cm="1">
        <f t="array" ref="AG106">IFERROR(IF(OR(M106&lt;0,M106&gt;4000,AF106&lt;55),0,INDEX('SEC Appendix V4'!$B$5:$G$8,_xlfn.IFS(AF106&lt;60,1,AF106&lt;65,2,AF106&lt;69,3,TRUE,4),MATCH(YEAR($R$27),'SEC Appendix V4'!$B$4:$G$4))*IF(M106&lt;=3000,M106,12000-(3*M106))),0)</f>
        <v>0</v>
      </c>
      <c r="AH106" s="106">
        <f t="shared" si="25"/>
        <v>26</v>
      </c>
      <c r="AI106" s="104" cm="1">
        <f t="array" ref="AI106">IFERROR(IF(OR(N106&lt;0,N106&gt;4000,AH106&lt;55),0,INDEX('SEC Appendix V4'!$B$5:$G$8,_xlfn.IFS(AH106&lt;60,1,AH106&lt;65,2,AH106&lt;69,3,TRUE,4),MATCH(YEAR($R$27),'SEC Appendix V4'!$B$4:$G$4))*IF(N106&lt;=3000,N106,12000-(3*N106))),0)</f>
        <v>0</v>
      </c>
      <c r="AJ106" s="106">
        <f t="shared" si="26"/>
        <v>26</v>
      </c>
      <c r="AK106" s="104" cm="1">
        <f t="array" ref="AK106">IFERROR(IF(OR(O106&lt;0,O106&gt;4000,AJ106&lt;55),0,INDEX('SEC Appendix V4'!$B$5:$G$8,_xlfn.IFS(AJ106&lt;60,1,AJ106&lt;65,2,AJ106&lt;69,3,TRUE,4),MATCH(YEAR($R$27),'SEC Appendix V4'!$B$4:$G$4))*IF(O106&lt;=3000,O106,12000-(3*O106))),0)</f>
        <v>0</v>
      </c>
      <c r="AL106" s="106">
        <f t="shared" si="27"/>
        <v>26</v>
      </c>
      <c r="AM106" s="104" cm="1">
        <f t="array" ref="AM106">IFERROR(IF(OR(P106&lt;0,P106&gt;4000,AL106&lt;55),0,INDEX('SEC Appendix V4'!$B$5:$G$8,_xlfn.IFS(AL106&lt;60,1,AL106&lt;65,2,AL106&lt;69,3,TRUE,4),MATCH(YEAR($R$27),'SEC Appendix V4'!$B$4:$G$4))*IF(P106&lt;=3000,P106,12000-(3*P106))),0)</f>
        <v>0</v>
      </c>
      <c r="AN106" s="106">
        <f t="shared" si="28"/>
        <v>26</v>
      </c>
      <c r="AO106" s="104" cm="1">
        <f t="array" ref="AO106">IFERROR(IF(OR(Q106&lt;0,Q106&gt;4000,AN106&lt;55),0,INDEX('SEC Appendix V4'!$B$5:$G$8,_xlfn.IFS(AN106&lt;60,1,AN106&lt;65,2,AN106&lt;69,3,TRUE,4),MATCH(YEAR($R$27),'SEC Appendix V4'!$B$4:$G$4))*IF(Q106&lt;=3000,Q106,12000-(3*Q106))),0)</f>
        <v>0</v>
      </c>
      <c r="AP106" s="79">
        <f t="shared" si="16"/>
        <v>0</v>
      </c>
    </row>
    <row r="107" spans="1:42" x14ac:dyDescent="0.35">
      <c r="A107" s="70">
        <v>78</v>
      </c>
      <c r="B107" s="58"/>
      <c r="C107" s="58"/>
      <c r="D107" s="59"/>
      <c r="E107" s="30" t="str">
        <f t="shared" si="15"/>
        <v>Jan-00</v>
      </c>
      <c r="F107" s="71"/>
      <c r="G107" s="71"/>
      <c r="H107" s="71"/>
      <c r="I107" s="71"/>
      <c r="J107" s="71"/>
      <c r="K107" s="71"/>
      <c r="L107" s="71"/>
      <c r="M107" s="71"/>
      <c r="N107" s="71"/>
      <c r="O107" s="71"/>
      <c r="P107" s="71"/>
      <c r="Q107" s="71"/>
      <c r="R107" s="50">
        <f t="shared" si="17"/>
        <v>26</v>
      </c>
      <c r="S107" s="104" cm="1">
        <f t="array" ref="S107">IFERROR(IF(OR(F107&lt;0,F107&gt;4000,R107&lt;55),0,INDEX('SEC Appendix V4'!$B$5:$G$8,_xlfn.IFS(R107&lt;60,1,R107&lt;65,2,R107&lt;69,3,TRUE,4),MATCH(YEAR($R$27),'SEC Appendix V4'!$B$4:$G$4))*IF(F107&lt;=3000,F107,12000-(3*F107))),0)</f>
        <v>0</v>
      </c>
      <c r="T107" s="106">
        <f t="shared" si="18"/>
        <v>26</v>
      </c>
      <c r="U107" s="104" cm="1">
        <f t="array" ref="U107">IFERROR(IF(OR(G107&lt;0,G107&gt;4000,T107&lt;55),0,INDEX('SEC Appendix V4'!$B$5:$G$8,_xlfn.IFS(T107&lt;60,1,T107&lt;65,2,T107&lt;69,3,TRUE,4),MATCH(YEAR($R$27),'SEC Appendix V4'!$B$4:$G$4))*IF(G107&lt;=3000,G107,12000-(3*G107))),0)</f>
        <v>0</v>
      </c>
      <c r="V107" s="106">
        <f t="shared" si="19"/>
        <v>26</v>
      </c>
      <c r="W107" s="104" cm="1">
        <f t="array" ref="W107">IFERROR(IF(OR(H107&lt;0,H107&gt;4000,V107&lt;55),0,INDEX('SEC Appendix V4'!$B$5:$G$8,_xlfn.IFS(V107&lt;60,1,V107&lt;65,2,V107&lt;69,3,TRUE,4),MATCH(YEAR($R$27),'SEC Appendix V4'!$B$4:$G$4))*IF(H107&lt;=3000,H107,12000-(3*H107))),0)</f>
        <v>0</v>
      </c>
      <c r="X107" s="106">
        <f t="shared" si="20"/>
        <v>26</v>
      </c>
      <c r="Y107" s="104" cm="1">
        <f t="array" ref="Y107">IFERROR(IF(OR(I107&lt;0,I107&gt;4000,X107&lt;55),0,INDEX('SEC Appendix V4'!$B$5:$G$8,_xlfn.IFS(X107&lt;60,1,X107&lt;65,2,X107&lt;69,3,TRUE,4),MATCH(YEAR($R$27),'SEC Appendix V4'!$B$4:$G$4))*IF(I107&lt;=3000,I107,12000-(3*I107))),0)</f>
        <v>0</v>
      </c>
      <c r="Z107" s="106">
        <f t="shared" si="21"/>
        <v>26</v>
      </c>
      <c r="AA107" s="104" cm="1">
        <f t="array" ref="AA107">IFERROR(IF(OR(J107&lt;0,J107&gt;4000,Z107&lt;55),0,INDEX('SEC Appendix V4'!$B$5:$G$8,_xlfn.IFS(Z107&lt;60,1,Z107&lt;65,2,Z107&lt;69,3,TRUE,4),MATCH(YEAR($R$27),'SEC Appendix V4'!$B$4:$G$4))*IF(J107&lt;=3000,J107,12000-(3*J107))),0)</f>
        <v>0</v>
      </c>
      <c r="AB107" s="106">
        <f t="shared" si="22"/>
        <v>26</v>
      </c>
      <c r="AC107" s="104" cm="1">
        <f t="array" ref="AC107">IFERROR(IF(OR(K107&lt;0,K107&gt;4000,AB107&lt;55),0,INDEX('SEC Appendix V4'!$B$5:$G$8,_xlfn.IFS(AB107&lt;60,1,AB107&lt;65,2,AB107&lt;69,3,TRUE,4),MATCH(YEAR($R$27),'SEC Appendix V4'!$B$4:$G$4))*IF(K107&lt;=3000,K107,12000-(3*K107))),0)</f>
        <v>0</v>
      </c>
      <c r="AD107" s="106">
        <f t="shared" si="23"/>
        <v>26</v>
      </c>
      <c r="AE107" s="104" cm="1">
        <f t="array" ref="AE107">IFERROR(IF(OR(L107&lt;0,L107&gt;4000,AD107&lt;55),0,INDEX('SEC Appendix V4'!$B$5:$G$8,_xlfn.IFS(AD107&lt;60,1,AD107&lt;65,2,AD107&lt;69,3,TRUE,4),MATCH(YEAR($R$27),'SEC Appendix V4'!$B$4:$G$4))*IF(L107&lt;=3000,L107,12000-(3*L107))),0)</f>
        <v>0</v>
      </c>
      <c r="AF107" s="106">
        <f t="shared" si="24"/>
        <v>26</v>
      </c>
      <c r="AG107" s="104" cm="1">
        <f t="array" ref="AG107">IFERROR(IF(OR(M107&lt;0,M107&gt;4000,AF107&lt;55),0,INDEX('SEC Appendix V4'!$B$5:$G$8,_xlfn.IFS(AF107&lt;60,1,AF107&lt;65,2,AF107&lt;69,3,TRUE,4),MATCH(YEAR($R$27),'SEC Appendix V4'!$B$4:$G$4))*IF(M107&lt;=3000,M107,12000-(3*M107))),0)</f>
        <v>0</v>
      </c>
      <c r="AH107" s="106">
        <f t="shared" si="25"/>
        <v>26</v>
      </c>
      <c r="AI107" s="104" cm="1">
        <f t="array" ref="AI107">IFERROR(IF(OR(N107&lt;0,N107&gt;4000,AH107&lt;55),0,INDEX('SEC Appendix V4'!$B$5:$G$8,_xlfn.IFS(AH107&lt;60,1,AH107&lt;65,2,AH107&lt;69,3,TRUE,4),MATCH(YEAR($R$27),'SEC Appendix V4'!$B$4:$G$4))*IF(N107&lt;=3000,N107,12000-(3*N107))),0)</f>
        <v>0</v>
      </c>
      <c r="AJ107" s="106">
        <f t="shared" si="26"/>
        <v>26</v>
      </c>
      <c r="AK107" s="104" cm="1">
        <f t="array" ref="AK107">IFERROR(IF(OR(O107&lt;0,O107&gt;4000,AJ107&lt;55),0,INDEX('SEC Appendix V4'!$B$5:$G$8,_xlfn.IFS(AJ107&lt;60,1,AJ107&lt;65,2,AJ107&lt;69,3,TRUE,4),MATCH(YEAR($R$27),'SEC Appendix V4'!$B$4:$G$4))*IF(O107&lt;=3000,O107,12000-(3*O107))),0)</f>
        <v>0</v>
      </c>
      <c r="AL107" s="106">
        <f t="shared" si="27"/>
        <v>26</v>
      </c>
      <c r="AM107" s="104" cm="1">
        <f t="array" ref="AM107">IFERROR(IF(OR(P107&lt;0,P107&gt;4000,AL107&lt;55),0,INDEX('SEC Appendix V4'!$B$5:$G$8,_xlfn.IFS(AL107&lt;60,1,AL107&lt;65,2,AL107&lt;69,3,TRUE,4),MATCH(YEAR($R$27),'SEC Appendix V4'!$B$4:$G$4))*IF(P107&lt;=3000,P107,12000-(3*P107))),0)</f>
        <v>0</v>
      </c>
      <c r="AN107" s="106">
        <f t="shared" si="28"/>
        <v>26</v>
      </c>
      <c r="AO107" s="104" cm="1">
        <f t="array" ref="AO107">IFERROR(IF(OR(Q107&lt;0,Q107&gt;4000,AN107&lt;55),0,INDEX('SEC Appendix V4'!$B$5:$G$8,_xlfn.IFS(AN107&lt;60,1,AN107&lt;65,2,AN107&lt;69,3,TRUE,4),MATCH(YEAR($R$27),'SEC Appendix V4'!$B$4:$G$4))*IF(Q107&lt;=3000,Q107,12000-(3*Q107))),0)</f>
        <v>0</v>
      </c>
      <c r="AP107" s="79">
        <f t="shared" si="16"/>
        <v>0</v>
      </c>
    </row>
    <row r="108" spans="1:42" x14ac:dyDescent="0.35">
      <c r="A108" s="70">
        <v>79</v>
      </c>
      <c r="B108" s="57"/>
      <c r="C108" s="58"/>
      <c r="D108" s="59"/>
      <c r="E108" s="30" t="str">
        <f t="shared" si="15"/>
        <v>Jan-00</v>
      </c>
      <c r="F108" s="71"/>
      <c r="G108" s="71"/>
      <c r="H108" s="71"/>
      <c r="I108" s="71"/>
      <c r="J108" s="71"/>
      <c r="K108" s="71"/>
      <c r="L108" s="71"/>
      <c r="M108" s="71"/>
      <c r="N108" s="71"/>
      <c r="O108" s="71"/>
      <c r="P108" s="71"/>
      <c r="Q108" s="71"/>
      <c r="R108" s="50">
        <f t="shared" si="17"/>
        <v>26</v>
      </c>
      <c r="S108" s="104" cm="1">
        <f t="array" ref="S108">IFERROR(IF(OR(F108&lt;0,F108&gt;4000,R108&lt;55),0,INDEX('SEC Appendix V4'!$B$5:$G$8,_xlfn.IFS(R108&lt;60,1,R108&lt;65,2,R108&lt;69,3,TRUE,4),MATCH(YEAR($R$27),'SEC Appendix V4'!$B$4:$G$4))*IF(F108&lt;=3000,F108,12000-(3*F108))),0)</f>
        <v>0</v>
      </c>
      <c r="T108" s="106">
        <f t="shared" si="18"/>
        <v>26</v>
      </c>
      <c r="U108" s="104" cm="1">
        <f t="array" ref="U108">IFERROR(IF(OR(G108&lt;0,G108&gt;4000,T108&lt;55),0,INDEX('SEC Appendix V4'!$B$5:$G$8,_xlfn.IFS(T108&lt;60,1,T108&lt;65,2,T108&lt;69,3,TRUE,4),MATCH(YEAR($R$27),'SEC Appendix V4'!$B$4:$G$4))*IF(G108&lt;=3000,G108,12000-(3*G108))),0)</f>
        <v>0</v>
      </c>
      <c r="V108" s="106">
        <f t="shared" si="19"/>
        <v>26</v>
      </c>
      <c r="W108" s="104" cm="1">
        <f t="array" ref="W108">IFERROR(IF(OR(H108&lt;0,H108&gt;4000,V108&lt;55),0,INDEX('SEC Appendix V4'!$B$5:$G$8,_xlfn.IFS(V108&lt;60,1,V108&lt;65,2,V108&lt;69,3,TRUE,4),MATCH(YEAR($R$27),'SEC Appendix V4'!$B$4:$G$4))*IF(H108&lt;=3000,H108,12000-(3*H108))),0)</f>
        <v>0</v>
      </c>
      <c r="X108" s="106">
        <f t="shared" si="20"/>
        <v>26</v>
      </c>
      <c r="Y108" s="104" cm="1">
        <f t="array" ref="Y108">IFERROR(IF(OR(I108&lt;0,I108&gt;4000,X108&lt;55),0,INDEX('SEC Appendix V4'!$B$5:$G$8,_xlfn.IFS(X108&lt;60,1,X108&lt;65,2,X108&lt;69,3,TRUE,4),MATCH(YEAR($R$27),'SEC Appendix V4'!$B$4:$G$4))*IF(I108&lt;=3000,I108,12000-(3*I108))),0)</f>
        <v>0</v>
      </c>
      <c r="Z108" s="106">
        <f t="shared" si="21"/>
        <v>26</v>
      </c>
      <c r="AA108" s="104" cm="1">
        <f t="array" ref="AA108">IFERROR(IF(OR(J108&lt;0,J108&gt;4000,Z108&lt;55),0,INDEX('SEC Appendix V4'!$B$5:$G$8,_xlfn.IFS(Z108&lt;60,1,Z108&lt;65,2,Z108&lt;69,3,TRUE,4),MATCH(YEAR($R$27),'SEC Appendix V4'!$B$4:$G$4))*IF(J108&lt;=3000,J108,12000-(3*J108))),0)</f>
        <v>0</v>
      </c>
      <c r="AB108" s="106">
        <f t="shared" si="22"/>
        <v>26</v>
      </c>
      <c r="AC108" s="104" cm="1">
        <f t="array" ref="AC108">IFERROR(IF(OR(K108&lt;0,K108&gt;4000,AB108&lt;55),0,INDEX('SEC Appendix V4'!$B$5:$G$8,_xlfn.IFS(AB108&lt;60,1,AB108&lt;65,2,AB108&lt;69,3,TRUE,4),MATCH(YEAR($R$27),'SEC Appendix V4'!$B$4:$G$4))*IF(K108&lt;=3000,K108,12000-(3*K108))),0)</f>
        <v>0</v>
      </c>
      <c r="AD108" s="106">
        <f t="shared" si="23"/>
        <v>26</v>
      </c>
      <c r="AE108" s="104" cm="1">
        <f t="array" ref="AE108">IFERROR(IF(OR(L108&lt;0,L108&gt;4000,AD108&lt;55),0,INDEX('SEC Appendix V4'!$B$5:$G$8,_xlfn.IFS(AD108&lt;60,1,AD108&lt;65,2,AD108&lt;69,3,TRUE,4),MATCH(YEAR($R$27),'SEC Appendix V4'!$B$4:$G$4))*IF(L108&lt;=3000,L108,12000-(3*L108))),0)</f>
        <v>0</v>
      </c>
      <c r="AF108" s="106">
        <f t="shared" si="24"/>
        <v>26</v>
      </c>
      <c r="AG108" s="104" cm="1">
        <f t="array" ref="AG108">IFERROR(IF(OR(M108&lt;0,M108&gt;4000,AF108&lt;55),0,INDEX('SEC Appendix V4'!$B$5:$G$8,_xlfn.IFS(AF108&lt;60,1,AF108&lt;65,2,AF108&lt;69,3,TRUE,4),MATCH(YEAR($R$27),'SEC Appendix V4'!$B$4:$G$4))*IF(M108&lt;=3000,M108,12000-(3*M108))),0)</f>
        <v>0</v>
      </c>
      <c r="AH108" s="106">
        <f t="shared" si="25"/>
        <v>26</v>
      </c>
      <c r="AI108" s="104" cm="1">
        <f t="array" ref="AI108">IFERROR(IF(OR(N108&lt;0,N108&gt;4000,AH108&lt;55),0,INDEX('SEC Appendix V4'!$B$5:$G$8,_xlfn.IFS(AH108&lt;60,1,AH108&lt;65,2,AH108&lt;69,3,TRUE,4),MATCH(YEAR($R$27),'SEC Appendix V4'!$B$4:$G$4))*IF(N108&lt;=3000,N108,12000-(3*N108))),0)</f>
        <v>0</v>
      </c>
      <c r="AJ108" s="106">
        <f t="shared" si="26"/>
        <v>26</v>
      </c>
      <c r="AK108" s="104" cm="1">
        <f t="array" ref="AK108">IFERROR(IF(OR(O108&lt;0,O108&gt;4000,AJ108&lt;55),0,INDEX('SEC Appendix V4'!$B$5:$G$8,_xlfn.IFS(AJ108&lt;60,1,AJ108&lt;65,2,AJ108&lt;69,3,TRUE,4),MATCH(YEAR($R$27),'SEC Appendix V4'!$B$4:$G$4))*IF(O108&lt;=3000,O108,12000-(3*O108))),0)</f>
        <v>0</v>
      </c>
      <c r="AL108" s="106">
        <f t="shared" si="27"/>
        <v>26</v>
      </c>
      <c r="AM108" s="104" cm="1">
        <f t="array" ref="AM108">IFERROR(IF(OR(P108&lt;0,P108&gt;4000,AL108&lt;55),0,INDEX('SEC Appendix V4'!$B$5:$G$8,_xlfn.IFS(AL108&lt;60,1,AL108&lt;65,2,AL108&lt;69,3,TRUE,4),MATCH(YEAR($R$27),'SEC Appendix V4'!$B$4:$G$4))*IF(P108&lt;=3000,P108,12000-(3*P108))),0)</f>
        <v>0</v>
      </c>
      <c r="AN108" s="106">
        <f t="shared" si="28"/>
        <v>26</v>
      </c>
      <c r="AO108" s="104" cm="1">
        <f t="array" ref="AO108">IFERROR(IF(OR(Q108&lt;0,Q108&gt;4000,AN108&lt;55),0,INDEX('SEC Appendix V4'!$B$5:$G$8,_xlfn.IFS(AN108&lt;60,1,AN108&lt;65,2,AN108&lt;69,3,TRUE,4),MATCH(YEAR($R$27),'SEC Appendix V4'!$B$4:$G$4))*IF(Q108&lt;=3000,Q108,12000-(3*Q108))),0)</f>
        <v>0</v>
      </c>
      <c r="AP108" s="79">
        <f t="shared" si="16"/>
        <v>0</v>
      </c>
    </row>
    <row r="109" spans="1:42" x14ac:dyDescent="0.35">
      <c r="A109" s="70">
        <v>80</v>
      </c>
      <c r="B109" s="57"/>
      <c r="C109" s="58"/>
      <c r="D109" s="59"/>
      <c r="E109" s="30" t="str">
        <f t="shared" si="15"/>
        <v>Jan-00</v>
      </c>
      <c r="F109" s="71"/>
      <c r="G109" s="71"/>
      <c r="H109" s="71"/>
      <c r="I109" s="71"/>
      <c r="J109" s="71"/>
      <c r="K109" s="71"/>
      <c r="L109" s="71"/>
      <c r="M109" s="71"/>
      <c r="N109" s="71"/>
      <c r="O109" s="71"/>
      <c r="P109" s="71"/>
      <c r="Q109" s="71"/>
      <c r="R109" s="50">
        <f t="shared" si="17"/>
        <v>26</v>
      </c>
      <c r="S109" s="104" cm="1">
        <f t="array" ref="S109">IFERROR(IF(OR(F109&lt;0,F109&gt;4000,R109&lt;55),0,INDEX('SEC Appendix V4'!$B$5:$G$8,_xlfn.IFS(R109&lt;60,1,R109&lt;65,2,R109&lt;69,3,TRUE,4),MATCH(YEAR($R$27),'SEC Appendix V4'!$B$4:$G$4))*IF(F109&lt;=3000,F109,12000-(3*F109))),0)</f>
        <v>0</v>
      </c>
      <c r="T109" s="106">
        <f t="shared" si="18"/>
        <v>26</v>
      </c>
      <c r="U109" s="104" cm="1">
        <f t="array" ref="U109">IFERROR(IF(OR(G109&lt;0,G109&gt;4000,T109&lt;55),0,INDEX('SEC Appendix V4'!$B$5:$G$8,_xlfn.IFS(T109&lt;60,1,T109&lt;65,2,T109&lt;69,3,TRUE,4),MATCH(YEAR($R$27),'SEC Appendix V4'!$B$4:$G$4))*IF(G109&lt;=3000,G109,12000-(3*G109))),0)</f>
        <v>0</v>
      </c>
      <c r="V109" s="106">
        <f t="shared" si="19"/>
        <v>26</v>
      </c>
      <c r="W109" s="104" cm="1">
        <f t="array" ref="W109">IFERROR(IF(OR(H109&lt;0,H109&gt;4000,V109&lt;55),0,INDEX('SEC Appendix V4'!$B$5:$G$8,_xlfn.IFS(V109&lt;60,1,V109&lt;65,2,V109&lt;69,3,TRUE,4),MATCH(YEAR($R$27),'SEC Appendix V4'!$B$4:$G$4))*IF(H109&lt;=3000,H109,12000-(3*H109))),0)</f>
        <v>0</v>
      </c>
      <c r="X109" s="106">
        <f t="shared" si="20"/>
        <v>26</v>
      </c>
      <c r="Y109" s="104" cm="1">
        <f t="array" ref="Y109">IFERROR(IF(OR(I109&lt;0,I109&gt;4000,X109&lt;55),0,INDEX('SEC Appendix V4'!$B$5:$G$8,_xlfn.IFS(X109&lt;60,1,X109&lt;65,2,X109&lt;69,3,TRUE,4),MATCH(YEAR($R$27),'SEC Appendix V4'!$B$4:$G$4))*IF(I109&lt;=3000,I109,12000-(3*I109))),0)</f>
        <v>0</v>
      </c>
      <c r="Z109" s="106">
        <f t="shared" si="21"/>
        <v>26</v>
      </c>
      <c r="AA109" s="104" cm="1">
        <f t="array" ref="AA109">IFERROR(IF(OR(J109&lt;0,J109&gt;4000,Z109&lt;55),0,INDEX('SEC Appendix V4'!$B$5:$G$8,_xlfn.IFS(Z109&lt;60,1,Z109&lt;65,2,Z109&lt;69,3,TRUE,4),MATCH(YEAR($R$27),'SEC Appendix V4'!$B$4:$G$4))*IF(J109&lt;=3000,J109,12000-(3*J109))),0)</f>
        <v>0</v>
      </c>
      <c r="AB109" s="106">
        <f t="shared" si="22"/>
        <v>26</v>
      </c>
      <c r="AC109" s="104" cm="1">
        <f t="array" ref="AC109">IFERROR(IF(OR(K109&lt;0,K109&gt;4000,AB109&lt;55),0,INDEX('SEC Appendix V4'!$B$5:$G$8,_xlfn.IFS(AB109&lt;60,1,AB109&lt;65,2,AB109&lt;69,3,TRUE,4),MATCH(YEAR($R$27),'SEC Appendix V4'!$B$4:$G$4))*IF(K109&lt;=3000,K109,12000-(3*K109))),0)</f>
        <v>0</v>
      </c>
      <c r="AD109" s="106">
        <f t="shared" si="23"/>
        <v>26</v>
      </c>
      <c r="AE109" s="104" cm="1">
        <f t="array" ref="AE109">IFERROR(IF(OR(L109&lt;0,L109&gt;4000,AD109&lt;55),0,INDEX('SEC Appendix V4'!$B$5:$G$8,_xlfn.IFS(AD109&lt;60,1,AD109&lt;65,2,AD109&lt;69,3,TRUE,4),MATCH(YEAR($R$27),'SEC Appendix V4'!$B$4:$G$4))*IF(L109&lt;=3000,L109,12000-(3*L109))),0)</f>
        <v>0</v>
      </c>
      <c r="AF109" s="106">
        <f t="shared" si="24"/>
        <v>26</v>
      </c>
      <c r="AG109" s="104" cm="1">
        <f t="array" ref="AG109">IFERROR(IF(OR(M109&lt;0,M109&gt;4000,AF109&lt;55),0,INDEX('SEC Appendix V4'!$B$5:$G$8,_xlfn.IFS(AF109&lt;60,1,AF109&lt;65,2,AF109&lt;69,3,TRUE,4),MATCH(YEAR($R$27),'SEC Appendix V4'!$B$4:$G$4))*IF(M109&lt;=3000,M109,12000-(3*M109))),0)</f>
        <v>0</v>
      </c>
      <c r="AH109" s="106">
        <f t="shared" si="25"/>
        <v>26</v>
      </c>
      <c r="AI109" s="104" cm="1">
        <f t="array" ref="AI109">IFERROR(IF(OR(N109&lt;0,N109&gt;4000,AH109&lt;55),0,INDEX('SEC Appendix V4'!$B$5:$G$8,_xlfn.IFS(AH109&lt;60,1,AH109&lt;65,2,AH109&lt;69,3,TRUE,4),MATCH(YEAR($R$27),'SEC Appendix V4'!$B$4:$G$4))*IF(N109&lt;=3000,N109,12000-(3*N109))),0)</f>
        <v>0</v>
      </c>
      <c r="AJ109" s="106">
        <f t="shared" si="26"/>
        <v>26</v>
      </c>
      <c r="AK109" s="104" cm="1">
        <f t="array" ref="AK109">IFERROR(IF(OR(O109&lt;0,O109&gt;4000,AJ109&lt;55),0,INDEX('SEC Appendix V4'!$B$5:$G$8,_xlfn.IFS(AJ109&lt;60,1,AJ109&lt;65,2,AJ109&lt;69,3,TRUE,4),MATCH(YEAR($R$27),'SEC Appendix V4'!$B$4:$G$4))*IF(O109&lt;=3000,O109,12000-(3*O109))),0)</f>
        <v>0</v>
      </c>
      <c r="AL109" s="106">
        <f t="shared" si="27"/>
        <v>26</v>
      </c>
      <c r="AM109" s="104" cm="1">
        <f t="array" ref="AM109">IFERROR(IF(OR(P109&lt;0,P109&gt;4000,AL109&lt;55),0,INDEX('SEC Appendix V4'!$B$5:$G$8,_xlfn.IFS(AL109&lt;60,1,AL109&lt;65,2,AL109&lt;69,3,TRUE,4),MATCH(YEAR($R$27),'SEC Appendix V4'!$B$4:$G$4))*IF(P109&lt;=3000,P109,12000-(3*P109))),0)</f>
        <v>0</v>
      </c>
      <c r="AN109" s="106">
        <f t="shared" si="28"/>
        <v>26</v>
      </c>
      <c r="AO109" s="104" cm="1">
        <f t="array" ref="AO109">IFERROR(IF(OR(Q109&lt;0,Q109&gt;4000,AN109&lt;55),0,INDEX('SEC Appendix V4'!$B$5:$G$8,_xlfn.IFS(AN109&lt;60,1,AN109&lt;65,2,AN109&lt;69,3,TRUE,4),MATCH(YEAR($R$27),'SEC Appendix V4'!$B$4:$G$4))*IF(Q109&lt;=3000,Q109,12000-(3*Q109))),0)</f>
        <v>0</v>
      </c>
      <c r="AP109" s="79">
        <f t="shared" si="16"/>
        <v>0</v>
      </c>
    </row>
    <row r="110" spans="1:42" x14ac:dyDescent="0.35">
      <c r="A110" s="70">
        <v>81</v>
      </c>
      <c r="B110" s="58"/>
      <c r="C110" s="58"/>
      <c r="D110" s="59"/>
      <c r="E110" s="30" t="str">
        <f t="shared" si="15"/>
        <v>Jan-00</v>
      </c>
      <c r="F110" s="71"/>
      <c r="G110" s="71"/>
      <c r="H110" s="71"/>
      <c r="I110" s="71"/>
      <c r="J110" s="71"/>
      <c r="K110" s="71"/>
      <c r="L110" s="71"/>
      <c r="M110" s="71"/>
      <c r="N110" s="71"/>
      <c r="O110" s="71"/>
      <c r="P110" s="71"/>
      <c r="Q110" s="71"/>
      <c r="R110" s="50">
        <f t="shared" si="17"/>
        <v>26</v>
      </c>
      <c r="S110" s="104" cm="1">
        <f t="array" ref="S110">IFERROR(IF(OR(F110&lt;0,F110&gt;4000,R110&lt;55),0,INDEX('SEC Appendix V4'!$B$5:$G$8,_xlfn.IFS(R110&lt;60,1,R110&lt;65,2,R110&lt;69,3,TRUE,4),MATCH(YEAR($R$27),'SEC Appendix V4'!$B$4:$G$4))*IF(F110&lt;=3000,F110,12000-(3*F110))),0)</f>
        <v>0</v>
      </c>
      <c r="T110" s="106">
        <f t="shared" si="18"/>
        <v>26</v>
      </c>
      <c r="U110" s="104" cm="1">
        <f t="array" ref="U110">IFERROR(IF(OR(G110&lt;0,G110&gt;4000,T110&lt;55),0,INDEX('SEC Appendix V4'!$B$5:$G$8,_xlfn.IFS(T110&lt;60,1,T110&lt;65,2,T110&lt;69,3,TRUE,4),MATCH(YEAR($R$27),'SEC Appendix V4'!$B$4:$G$4))*IF(G110&lt;=3000,G110,12000-(3*G110))),0)</f>
        <v>0</v>
      </c>
      <c r="V110" s="106">
        <f t="shared" si="19"/>
        <v>26</v>
      </c>
      <c r="W110" s="104" cm="1">
        <f t="array" ref="W110">IFERROR(IF(OR(H110&lt;0,H110&gt;4000,V110&lt;55),0,INDEX('SEC Appendix V4'!$B$5:$G$8,_xlfn.IFS(V110&lt;60,1,V110&lt;65,2,V110&lt;69,3,TRUE,4),MATCH(YEAR($R$27),'SEC Appendix V4'!$B$4:$G$4))*IF(H110&lt;=3000,H110,12000-(3*H110))),0)</f>
        <v>0</v>
      </c>
      <c r="X110" s="106">
        <f t="shared" si="20"/>
        <v>26</v>
      </c>
      <c r="Y110" s="104" cm="1">
        <f t="array" ref="Y110">IFERROR(IF(OR(I110&lt;0,I110&gt;4000,X110&lt;55),0,INDEX('SEC Appendix V4'!$B$5:$G$8,_xlfn.IFS(X110&lt;60,1,X110&lt;65,2,X110&lt;69,3,TRUE,4),MATCH(YEAR($R$27),'SEC Appendix V4'!$B$4:$G$4))*IF(I110&lt;=3000,I110,12000-(3*I110))),0)</f>
        <v>0</v>
      </c>
      <c r="Z110" s="106">
        <f t="shared" si="21"/>
        <v>26</v>
      </c>
      <c r="AA110" s="104" cm="1">
        <f t="array" ref="AA110">IFERROR(IF(OR(J110&lt;0,J110&gt;4000,Z110&lt;55),0,INDEX('SEC Appendix V4'!$B$5:$G$8,_xlfn.IFS(Z110&lt;60,1,Z110&lt;65,2,Z110&lt;69,3,TRUE,4),MATCH(YEAR($R$27),'SEC Appendix V4'!$B$4:$G$4))*IF(J110&lt;=3000,J110,12000-(3*J110))),0)</f>
        <v>0</v>
      </c>
      <c r="AB110" s="106">
        <f t="shared" si="22"/>
        <v>26</v>
      </c>
      <c r="AC110" s="104" cm="1">
        <f t="array" ref="AC110">IFERROR(IF(OR(K110&lt;0,K110&gt;4000,AB110&lt;55),0,INDEX('SEC Appendix V4'!$B$5:$G$8,_xlfn.IFS(AB110&lt;60,1,AB110&lt;65,2,AB110&lt;69,3,TRUE,4),MATCH(YEAR($R$27),'SEC Appendix V4'!$B$4:$G$4))*IF(K110&lt;=3000,K110,12000-(3*K110))),0)</f>
        <v>0</v>
      </c>
      <c r="AD110" s="106">
        <f t="shared" si="23"/>
        <v>26</v>
      </c>
      <c r="AE110" s="104" cm="1">
        <f t="array" ref="AE110">IFERROR(IF(OR(L110&lt;0,L110&gt;4000,AD110&lt;55),0,INDEX('SEC Appendix V4'!$B$5:$G$8,_xlfn.IFS(AD110&lt;60,1,AD110&lt;65,2,AD110&lt;69,3,TRUE,4),MATCH(YEAR($R$27),'SEC Appendix V4'!$B$4:$G$4))*IF(L110&lt;=3000,L110,12000-(3*L110))),0)</f>
        <v>0</v>
      </c>
      <c r="AF110" s="106">
        <f t="shared" si="24"/>
        <v>26</v>
      </c>
      <c r="AG110" s="104" cm="1">
        <f t="array" ref="AG110">IFERROR(IF(OR(M110&lt;0,M110&gt;4000,AF110&lt;55),0,INDEX('SEC Appendix V4'!$B$5:$G$8,_xlfn.IFS(AF110&lt;60,1,AF110&lt;65,2,AF110&lt;69,3,TRUE,4),MATCH(YEAR($R$27),'SEC Appendix V4'!$B$4:$G$4))*IF(M110&lt;=3000,M110,12000-(3*M110))),0)</f>
        <v>0</v>
      </c>
      <c r="AH110" s="106">
        <f t="shared" si="25"/>
        <v>26</v>
      </c>
      <c r="AI110" s="104" cm="1">
        <f t="array" ref="AI110">IFERROR(IF(OR(N110&lt;0,N110&gt;4000,AH110&lt;55),0,INDEX('SEC Appendix V4'!$B$5:$G$8,_xlfn.IFS(AH110&lt;60,1,AH110&lt;65,2,AH110&lt;69,3,TRUE,4),MATCH(YEAR($R$27),'SEC Appendix V4'!$B$4:$G$4))*IF(N110&lt;=3000,N110,12000-(3*N110))),0)</f>
        <v>0</v>
      </c>
      <c r="AJ110" s="106">
        <f t="shared" si="26"/>
        <v>26</v>
      </c>
      <c r="AK110" s="104" cm="1">
        <f t="array" ref="AK110">IFERROR(IF(OR(O110&lt;0,O110&gt;4000,AJ110&lt;55),0,INDEX('SEC Appendix V4'!$B$5:$G$8,_xlfn.IFS(AJ110&lt;60,1,AJ110&lt;65,2,AJ110&lt;69,3,TRUE,4),MATCH(YEAR($R$27),'SEC Appendix V4'!$B$4:$G$4))*IF(O110&lt;=3000,O110,12000-(3*O110))),0)</f>
        <v>0</v>
      </c>
      <c r="AL110" s="106">
        <f t="shared" si="27"/>
        <v>26</v>
      </c>
      <c r="AM110" s="104" cm="1">
        <f t="array" ref="AM110">IFERROR(IF(OR(P110&lt;0,P110&gt;4000,AL110&lt;55),0,INDEX('SEC Appendix V4'!$B$5:$G$8,_xlfn.IFS(AL110&lt;60,1,AL110&lt;65,2,AL110&lt;69,3,TRUE,4),MATCH(YEAR($R$27),'SEC Appendix V4'!$B$4:$G$4))*IF(P110&lt;=3000,P110,12000-(3*P110))),0)</f>
        <v>0</v>
      </c>
      <c r="AN110" s="106">
        <f t="shared" si="28"/>
        <v>26</v>
      </c>
      <c r="AO110" s="104" cm="1">
        <f t="array" ref="AO110">IFERROR(IF(OR(Q110&lt;0,Q110&gt;4000,AN110&lt;55),0,INDEX('SEC Appendix V4'!$B$5:$G$8,_xlfn.IFS(AN110&lt;60,1,AN110&lt;65,2,AN110&lt;69,3,TRUE,4),MATCH(YEAR($R$27),'SEC Appendix V4'!$B$4:$G$4))*IF(Q110&lt;=3000,Q110,12000-(3*Q110))),0)</f>
        <v>0</v>
      </c>
      <c r="AP110" s="79">
        <f t="shared" si="16"/>
        <v>0</v>
      </c>
    </row>
    <row r="111" spans="1:42" x14ac:dyDescent="0.35">
      <c r="A111" s="70">
        <v>82</v>
      </c>
      <c r="B111" s="57"/>
      <c r="C111" s="58"/>
      <c r="D111" s="59"/>
      <c r="E111" s="30" t="str">
        <f t="shared" si="15"/>
        <v>Jan-00</v>
      </c>
      <c r="F111" s="71"/>
      <c r="G111" s="71"/>
      <c r="H111" s="71"/>
      <c r="I111" s="71"/>
      <c r="J111" s="71"/>
      <c r="K111" s="71"/>
      <c r="L111" s="71"/>
      <c r="M111" s="71"/>
      <c r="N111" s="71"/>
      <c r="O111" s="71"/>
      <c r="P111" s="71"/>
      <c r="Q111" s="71"/>
      <c r="R111" s="50">
        <f t="shared" si="17"/>
        <v>26</v>
      </c>
      <c r="S111" s="104" cm="1">
        <f t="array" ref="S111">IFERROR(IF(OR(F111&lt;0,F111&gt;4000,R111&lt;55),0,INDEX('SEC Appendix V4'!$B$5:$G$8,_xlfn.IFS(R111&lt;60,1,R111&lt;65,2,R111&lt;69,3,TRUE,4),MATCH(YEAR($R$27),'SEC Appendix V4'!$B$4:$G$4))*IF(F111&lt;=3000,F111,12000-(3*F111))),0)</f>
        <v>0</v>
      </c>
      <c r="T111" s="106">
        <f t="shared" si="18"/>
        <v>26</v>
      </c>
      <c r="U111" s="104" cm="1">
        <f t="array" ref="U111">IFERROR(IF(OR(G111&lt;0,G111&gt;4000,T111&lt;55),0,INDEX('SEC Appendix V4'!$B$5:$G$8,_xlfn.IFS(T111&lt;60,1,T111&lt;65,2,T111&lt;69,3,TRUE,4),MATCH(YEAR($R$27),'SEC Appendix V4'!$B$4:$G$4))*IF(G111&lt;=3000,G111,12000-(3*G111))),0)</f>
        <v>0</v>
      </c>
      <c r="V111" s="106">
        <f t="shared" si="19"/>
        <v>26</v>
      </c>
      <c r="W111" s="104" cm="1">
        <f t="array" ref="W111">IFERROR(IF(OR(H111&lt;0,H111&gt;4000,V111&lt;55),0,INDEX('SEC Appendix V4'!$B$5:$G$8,_xlfn.IFS(V111&lt;60,1,V111&lt;65,2,V111&lt;69,3,TRUE,4),MATCH(YEAR($R$27),'SEC Appendix V4'!$B$4:$G$4))*IF(H111&lt;=3000,H111,12000-(3*H111))),0)</f>
        <v>0</v>
      </c>
      <c r="X111" s="106">
        <f t="shared" si="20"/>
        <v>26</v>
      </c>
      <c r="Y111" s="104" cm="1">
        <f t="array" ref="Y111">IFERROR(IF(OR(I111&lt;0,I111&gt;4000,X111&lt;55),0,INDEX('SEC Appendix V4'!$B$5:$G$8,_xlfn.IFS(X111&lt;60,1,X111&lt;65,2,X111&lt;69,3,TRUE,4),MATCH(YEAR($R$27),'SEC Appendix V4'!$B$4:$G$4))*IF(I111&lt;=3000,I111,12000-(3*I111))),0)</f>
        <v>0</v>
      </c>
      <c r="Z111" s="106">
        <f t="shared" si="21"/>
        <v>26</v>
      </c>
      <c r="AA111" s="104" cm="1">
        <f t="array" ref="AA111">IFERROR(IF(OR(J111&lt;0,J111&gt;4000,Z111&lt;55),0,INDEX('SEC Appendix V4'!$B$5:$G$8,_xlfn.IFS(Z111&lt;60,1,Z111&lt;65,2,Z111&lt;69,3,TRUE,4),MATCH(YEAR($R$27),'SEC Appendix V4'!$B$4:$G$4))*IF(J111&lt;=3000,J111,12000-(3*J111))),0)</f>
        <v>0</v>
      </c>
      <c r="AB111" s="106">
        <f t="shared" si="22"/>
        <v>26</v>
      </c>
      <c r="AC111" s="104" cm="1">
        <f t="array" ref="AC111">IFERROR(IF(OR(K111&lt;0,K111&gt;4000,AB111&lt;55),0,INDEX('SEC Appendix V4'!$B$5:$G$8,_xlfn.IFS(AB111&lt;60,1,AB111&lt;65,2,AB111&lt;69,3,TRUE,4),MATCH(YEAR($R$27),'SEC Appendix V4'!$B$4:$G$4))*IF(K111&lt;=3000,K111,12000-(3*K111))),0)</f>
        <v>0</v>
      </c>
      <c r="AD111" s="106">
        <f t="shared" si="23"/>
        <v>26</v>
      </c>
      <c r="AE111" s="104" cm="1">
        <f t="array" ref="AE111">IFERROR(IF(OR(L111&lt;0,L111&gt;4000,AD111&lt;55),0,INDEX('SEC Appendix V4'!$B$5:$G$8,_xlfn.IFS(AD111&lt;60,1,AD111&lt;65,2,AD111&lt;69,3,TRUE,4),MATCH(YEAR($R$27),'SEC Appendix V4'!$B$4:$G$4))*IF(L111&lt;=3000,L111,12000-(3*L111))),0)</f>
        <v>0</v>
      </c>
      <c r="AF111" s="106">
        <f t="shared" si="24"/>
        <v>26</v>
      </c>
      <c r="AG111" s="104" cm="1">
        <f t="array" ref="AG111">IFERROR(IF(OR(M111&lt;0,M111&gt;4000,AF111&lt;55),0,INDEX('SEC Appendix V4'!$B$5:$G$8,_xlfn.IFS(AF111&lt;60,1,AF111&lt;65,2,AF111&lt;69,3,TRUE,4),MATCH(YEAR($R$27),'SEC Appendix V4'!$B$4:$G$4))*IF(M111&lt;=3000,M111,12000-(3*M111))),0)</f>
        <v>0</v>
      </c>
      <c r="AH111" s="106">
        <f t="shared" si="25"/>
        <v>26</v>
      </c>
      <c r="AI111" s="104" cm="1">
        <f t="array" ref="AI111">IFERROR(IF(OR(N111&lt;0,N111&gt;4000,AH111&lt;55),0,INDEX('SEC Appendix V4'!$B$5:$G$8,_xlfn.IFS(AH111&lt;60,1,AH111&lt;65,2,AH111&lt;69,3,TRUE,4),MATCH(YEAR($R$27),'SEC Appendix V4'!$B$4:$G$4))*IF(N111&lt;=3000,N111,12000-(3*N111))),0)</f>
        <v>0</v>
      </c>
      <c r="AJ111" s="106">
        <f t="shared" si="26"/>
        <v>26</v>
      </c>
      <c r="AK111" s="104" cm="1">
        <f t="array" ref="AK111">IFERROR(IF(OR(O111&lt;0,O111&gt;4000,AJ111&lt;55),0,INDEX('SEC Appendix V4'!$B$5:$G$8,_xlfn.IFS(AJ111&lt;60,1,AJ111&lt;65,2,AJ111&lt;69,3,TRUE,4),MATCH(YEAR($R$27),'SEC Appendix V4'!$B$4:$G$4))*IF(O111&lt;=3000,O111,12000-(3*O111))),0)</f>
        <v>0</v>
      </c>
      <c r="AL111" s="106">
        <f t="shared" si="27"/>
        <v>26</v>
      </c>
      <c r="AM111" s="104" cm="1">
        <f t="array" ref="AM111">IFERROR(IF(OR(P111&lt;0,P111&gt;4000,AL111&lt;55),0,INDEX('SEC Appendix V4'!$B$5:$G$8,_xlfn.IFS(AL111&lt;60,1,AL111&lt;65,2,AL111&lt;69,3,TRUE,4),MATCH(YEAR($R$27),'SEC Appendix V4'!$B$4:$G$4))*IF(P111&lt;=3000,P111,12000-(3*P111))),0)</f>
        <v>0</v>
      </c>
      <c r="AN111" s="106">
        <f t="shared" si="28"/>
        <v>26</v>
      </c>
      <c r="AO111" s="104" cm="1">
        <f t="array" ref="AO111">IFERROR(IF(OR(Q111&lt;0,Q111&gt;4000,AN111&lt;55),0,INDEX('SEC Appendix V4'!$B$5:$G$8,_xlfn.IFS(AN111&lt;60,1,AN111&lt;65,2,AN111&lt;69,3,TRUE,4),MATCH(YEAR($R$27),'SEC Appendix V4'!$B$4:$G$4))*IF(Q111&lt;=3000,Q111,12000-(3*Q111))),0)</f>
        <v>0</v>
      </c>
      <c r="AP111" s="79">
        <f t="shared" si="16"/>
        <v>0</v>
      </c>
    </row>
    <row r="112" spans="1:42" x14ac:dyDescent="0.35">
      <c r="A112" s="70">
        <v>83</v>
      </c>
      <c r="B112" s="57"/>
      <c r="C112" s="58"/>
      <c r="D112" s="59"/>
      <c r="E112" s="30" t="str">
        <f t="shared" si="15"/>
        <v>Jan-00</v>
      </c>
      <c r="F112" s="71"/>
      <c r="G112" s="71"/>
      <c r="H112" s="71"/>
      <c r="I112" s="71"/>
      <c r="J112" s="71"/>
      <c r="K112" s="71"/>
      <c r="L112" s="71"/>
      <c r="M112" s="71"/>
      <c r="N112" s="71"/>
      <c r="O112" s="71"/>
      <c r="P112" s="71"/>
      <c r="Q112" s="71"/>
      <c r="R112" s="50">
        <f t="shared" si="17"/>
        <v>26</v>
      </c>
      <c r="S112" s="104" cm="1">
        <f t="array" ref="S112">IFERROR(IF(OR(F112&lt;0,F112&gt;4000,R112&lt;55),0,INDEX('SEC Appendix V4'!$B$5:$G$8,_xlfn.IFS(R112&lt;60,1,R112&lt;65,2,R112&lt;69,3,TRUE,4),MATCH(YEAR($R$27),'SEC Appendix V4'!$B$4:$G$4))*IF(F112&lt;=3000,F112,12000-(3*F112))),0)</f>
        <v>0</v>
      </c>
      <c r="T112" s="106">
        <f t="shared" si="18"/>
        <v>26</v>
      </c>
      <c r="U112" s="104" cm="1">
        <f t="array" ref="U112">IFERROR(IF(OR(G112&lt;0,G112&gt;4000,T112&lt;55),0,INDEX('SEC Appendix V4'!$B$5:$G$8,_xlfn.IFS(T112&lt;60,1,T112&lt;65,2,T112&lt;69,3,TRUE,4),MATCH(YEAR($R$27),'SEC Appendix V4'!$B$4:$G$4))*IF(G112&lt;=3000,G112,12000-(3*G112))),0)</f>
        <v>0</v>
      </c>
      <c r="V112" s="106">
        <f t="shared" si="19"/>
        <v>26</v>
      </c>
      <c r="W112" s="104" cm="1">
        <f t="array" ref="W112">IFERROR(IF(OR(H112&lt;0,H112&gt;4000,V112&lt;55),0,INDEX('SEC Appendix V4'!$B$5:$G$8,_xlfn.IFS(V112&lt;60,1,V112&lt;65,2,V112&lt;69,3,TRUE,4),MATCH(YEAR($R$27),'SEC Appendix V4'!$B$4:$G$4))*IF(H112&lt;=3000,H112,12000-(3*H112))),0)</f>
        <v>0</v>
      </c>
      <c r="X112" s="106">
        <f t="shared" si="20"/>
        <v>26</v>
      </c>
      <c r="Y112" s="104" cm="1">
        <f t="array" ref="Y112">IFERROR(IF(OR(I112&lt;0,I112&gt;4000,X112&lt;55),0,INDEX('SEC Appendix V4'!$B$5:$G$8,_xlfn.IFS(X112&lt;60,1,X112&lt;65,2,X112&lt;69,3,TRUE,4),MATCH(YEAR($R$27),'SEC Appendix V4'!$B$4:$G$4))*IF(I112&lt;=3000,I112,12000-(3*I112))),0)</f>
        <v>0</v>
      </c>
      <c r="Z112" s="106">
        <f t="shared" si="21"/>
        <v>26</v>
      </c>
      <c r="AA112" s="104" cm="1">
        <f t="array" ref="AA112">IFERROR(IF(OR(J112&lt;0,J112&gt;4000,Z112&lt;55),0,INDEX('SEC Appendix V4'!$B$5:$G$8,_xlfn.IFS(Z112&lt;60,1,Z112&lt;65,2,Z112&lt;69,3,TRUE,4),MATCH(YEAR($R$27),'SEC Appendix V4'!$B$4:$G$4))*IF(J112&lt;=3000,J112,12000-(3*J112))),0)</f>
        <v>0</v>
      </c>
      <c r="AB112" s="106">
        <f t="shared" si="22"/>
        <v>26</v>
      </c>
      <c r="AC112" s="104" cm="1">
        <f t="array" ref="AC112">IFERROR(IF(OR(K112&lt;0,K112&gt;4000,AB112&lt;55),0,INDEX('SEC Appendix V4'!$B$5:$G$8,_xlfn.IFS(AB112&lt;60,1,AB112&lt;65,2,AB112&lt;69,3,TRUE,4),MATCH(YEAR($R$27),'SEC Appendix V4'!$B$4:$G$4))*IF(K112&lt;=3000,K112,12000-(3*K112))),0)</f>
        <v>0</v>
      </c>
      <c r="AD112" s="106">
        <f t="shared" si="23"/>
        <v>26</v>
      </c>
      <c r="AE112" s="104" cm="1">
        <f t="array" ref="AE112">IFERROR(IF(OR(L112&lt;0,L112&gt;4000,AD112&lt;55),0,INDEX('SEC Appendix V4'!$B$5:$G$8,_xlfn.IFS(AD112&lt;60,1,AD112&lt;65,2,AD112&lt;69,3,TRUE,4),MATCH(YEAR($R$27),'SEC Appendix V4'!$B$4:$G$4))*IF(L112&lt;=3000,L112,12000-(3*L112))),0)</f>
        <v>0</v>
      </c>
      <c r="AF112" s="106">
        <f t="shared" si="24"/>
        <v>26</v>
      </c>
      <c r="AG112" s="104" cm="1">
        <f t="array" ref="AG112">IFERROR(IF(OR(M112&lt;0,M112&gt;4000,AF112&lt;55),0,INDEX('SEC Appendix V4'!$B$5:$G$8,_xlfn.IFS(AF112&lt;60,1,AF112&lt;65,2,AF112&lt;69,3,TRUE,4),MATCH(YEAR($R$27),'SEC Appendix V4'!$B$4:$G$4))*IF(M112&lt;=3000,M112,12000-(3*M112))),0)</f>
        <v>0</v>
      </c>
      <c r="AH112" s="106">
        <f t="shared" si="25"/>
        <v>26</v>
      </c>
      <c r="AI112" s="104" cm="1">
        <f t="array" ref="AI112">IFERROR(IF(OR(N112&lt;0,N112&gt;4000,AH112&lt;55),0,INDEX('SEC Appendix V4'!$B$5:$G$8,_xlfn.IFS(AH112&lt;60,1,AH112&lt;65,2,AH112&lt;69,3,TRUE,4),MATCH(YEAR($R$27),'SEC Appendix V4'!$B$4:$G$4))*IF(N112&lt;=3000,N112,12000-(3*N112))),0)</f>
        <v>0</v>
      </c>
      <c r="AJ112" s="106">
        <f t="shared" si="26"/>
        <v>26</v>
      </c>
      <c r="AK112" s="104" cm="1">
        <f t="array" ref="AK112">IFERROR(IF(OR(O112&lt;0,O112&gt;4000,AJ112&lt;55),0,INDEX('SEC Appendix V4'!$B$5:$G$8,_xlfn.IFS(AJ112&lt;60,1,AJ112&lt;65,2,AJ112&lt;69,3,TRUE,4),MATCH(YEAR($R$27),'SEC Appendix V4'!$B$4:$G$4))*IF(O112&lt;=3000,O112,12000-(3*O112))),0)</f>
        <v>0</v>
      </c>
      <c r="AL112" s="106">
        <f t="shared" si="27"/>
        <v>26</v>
      </c>
      <c r="AM112" s="104" cm="1">
        <f t="array" ref="AM112">IFERROR(IF(OR(P112&lt;0,P112&gt;4000,AL112&lt;55),0,INDEX('SEC Appendix V4'!$B$5:$G$8,_xlfn.IFS(AL112&lt;60,1,AL112&lt;65,2,AL112&lt;69,3,TRUE,4),MATCH(YEAR($R$27),'SEC Appendix V4'!$B$4:$G$4))*IF(P112&lt;=3000,P112,12000-(3*P112))),0)</f>
        <v>0</v>
      </c>
      <c r="AN112" s="106">
        <f t="shared" si="28"/>
        <v>26</v>
      </c>
      <c r="AO112" s="104" cm="1">
        <f t="array" ref="AO112">IFERROR(IF(OR(Q112&lt;0,Q112&gt;4000,AN112&lt;55),0,INDEX('SEC Appendix V4'!$B$5:$G$8,_xlfn.IFS(AN112&lt;60,1,AN112&lt;65,2,AN112&lt;69,3,TRUE,4),MATCH(YEAR($R$27),'SEC Appendix V4'!$B$4:$G$4))*IF(Q112&lt;=3000,Q112,12000-(3*Q112))),0)</f>
        <v>0</v>
      </c>
      <c r="AP112" s="79">
        <f t="shared" si="16"/>
        <v>0</v>
      </c>
    </row>
    <row r="113" spans="1:42" x14ac:dyDescent="0.35">
      <c r="A113" s="70">
        <v>84</v>
      </c>
      <c r="B113" s="58"/>
      <c r="C113" s="58"/>
      <c r="D113" s="59"/>
      <c r="E113" s="30" t="str">
        <f t="shared" si="15"/>
        <v>Jan-00</v>
      </c>
      <c r="F113" s="71"/>
      <c r="G113" s="71"/>
      <c r="H113" s="71"/>
      <c r="I113" s="71"/>
      <c r="J113" s="71"/>
      <c r="K113" s="71"/>
      <c r="L113" s="71"/>
      <c r="M113" s="71"/>
      <c r="N113" s="71"/>
      <c r="O113" s="71"/>
      <c r="P113" s="71"/>
      <c r="Q113" s="71"/>
      <c r="R113" s="50">
        <f t="shared" si="17"/>
        <v>26</v>
      </c>
      <c r="S113" s="104" cm="1">
        <f t="array" ref="S113">IFERROR(IF(OR(F113&lt;0,F113&gt;4000,R113&lt;55),0,INDEX('SEC Appendix V4'!$B$5:$G$8,_xlfn.IFS(R113&lt;60,1,R113&lt;65,2,R113&lt;69,3,TRUE,4),MATCH(YEAR($R$27),'SEC Appendix V4'!$B$4:$G$4))*IF(F113&lt;=3000,F113,12000-(3*F113))),0)</f>
        <v>0</v>
      </c>
      <c r="T113" s="106">
        <f t="shared" si="18"/>
        <v>26</v>
      </c>
      <c r="U113" s="104" cm="1">
        <f t="array" ref="U113">IFERROR(IF(OR(G113&lt;0,G113&gt;4000,T113&lt;55),0,INDEX('SEC Appendix V4'!$B$5:$G$8,_xlfn.IFS(T113&lt;60,1,T113&lt;65,2,T113&lt;69,3,TRUE,4),MATCH(YEAR($R$27),'SEC Appendix V4'!$B$4:$G$4))*IF(G113&lt;=3000,G113,12000-(3*G113))),0)</f>
        <v>0</v>
      </c>
      <c r="V113" s="106">
        <f t="shared" si="19"/>
        <v>26</v>
      </c>
      <c r="W113" s="104" cm="1">
        <f t="array" ref="W113">IFERROR(IF(OR(H113&lt;0,H113&gt;4000,V113&lt;55),0,INDEX('SEC Appendix V4'!$B$5:$G$8,_xlfn.IFS(V113&lt;60,1,V113&lt;65,2,V113&lt;69,3,TRUE,4),MATCH(YEAR($R$27),'SEC Appendix V4'!$B$4:$G$4))*IF(H113&lt;=3000,H113,12000-(3*H113))),0)</f>
        <v>0</v>
      </c>
      <c r="X113" s="106">
        <f t="shared" si="20"/>
        <v>26</v>
      </c>
      <c r="Y113" s="104" cm="1">
        <f t="array" ref="Y113">IFERROR(IF(OR(I113&lt;0,I113&gt;4000,X113&lt;55),0,INDEX('SEC Appendix V4'!$B$5:$G$8,_xlfn.IFS(X113&lt;60,1,X113&lt;65,2,X113&lt;69,3,TRUE,4),MATCH(YEAR($R$27),'SEC Appendix V4'!$B$4:$G$4))*IF(I113&lt;=3000,I113,12000-(3*I113))),0)</f>
        <v>0</v>
      </c>
      <c r="Z113" s="106">
        <f t="shared" si="21"/>
        <v>26</v>
      </c>
      <c r="AA113" s="104" cm="1">
        <f t="array" ref="AA113">IFERROR(IF(OR(J113&lt;0,J113&gt;4000,Z113&lt;55),0,INDEX('SEC Appendix V4'!$B$5:$G$8,_xlfn.IFS(Z113&lt;60,1,Z113&lt;65,2,Z113&lt;69,3,TRUE,4),MATCH(YEAR($R$27),'SEC Appendix V4'!$B$4:$G$4))*IF(J113&lt;=3000,J113,12000-(3*J113))),0)</f>
        <v>0</v>
      </c>
      <c r="AB113" s="106">
        <f t="shared" si="22"/>
        <v>26</v>
      </c>
      <c r="AC113" s="104" cm="1">
        <f t="array" ref="AC113">IFERROR(IF(OR(K113&lt;0,K113&gt;4000,AB113&lt;55),0,INDEX('SEC Appendix V4'!$B$5:$G$8,_xlfn.IFS(AB113&lt;60,1,AB113&lt;65,2,AB113&lt;69,3,TRUE,4),MATCH(YEAR($R$27),'SEC Appendix V4'!$B$4:$G$4))*IF(K113&lt;=3000,K113,12000-(3*K113))),0)</f>
        <v>0</v>
      </c>
      <c r="AD113" s="106">
        <f t="shared" si="23"/>
        <v>26</v>
      </c>
      <c r="AE113" s="104" cm="1">
        <f t="array" ref="AE113">IFERROR(IF(OR(L113&lt;0,L113&gt;4000,AD113&lt;55),0,INDEX('SEC Appendix V4'!$B$5:$G$8,_xlfn.IFS(AD113&lt;60,1,AD113&lt;65,2,AD113&lt;69,3,TRUE,4),MATCH(YEAR($R$27),'SEC Appendix V4'!$B$4:$G$4))*IF(L113&lt;=3000,L113,12000-(3*L113))),0)</f>
        <v>0</v>
      </c>
      <c r="AF113" s="106">
        <f t="shared" si="24"/>
        <v>26</v>
      </c>
      <c r="AG113" s="104" cm="1">
        <f t="array" ref="AG113">IFERROR(IF(OR(M113&lt;0,M113&gt;4000,AF113&lt;55),0,INDEX('SEC Appendix V4'!$B$5:$G$8,_xlfn.IFS(AF113&lt;60,1,AF113&lt;65,2,AF113&lt;69,3,TRUE,4),MATCH(YEAR($R$27),'SEC Appendix V4'!$B$4:$G$4))*IF(M113&lt;=3000,M113,12000-(3*M113))),0)</f>
        <v>0</v>
      </c>
      <c r="AH113" s="106">
        <f t="shared" si="25"/>
        <v>26</v>
      </c>
      <c r="AI113" s="104" cm="1">
        <f t="array" ref="AI113">IFERROR(IF(OR(N113&lt;0,N113&gt;4000,AH113&lt;55),0,INDEX('SEC Appendix V4'!$B$5:$G$8,_xlfn.IFS(AH113&lt;60,1,AH113&lt;65,2,AH113&lt;69,3,TRUE,4),MATCH(YEAR($R$27),'SEC Appendix V4'!$B$4:$G$4))*IF(N113&lt;=3000,N113,12000-(3*N113))),0)</f>
        <v>0</v>
      </c>
      <c r="AJ113" s="106">
        <f t="shared" si="26"/>
        <v>26</v>
      </c>
      <c r="AK113" s="104" cm="1">
        <f t="array" ref="AK113">IFERROR(IF(OR(O113&lt;0,O113&gt;4000,AJ113&lt;55),0,INDEX('SEC Appendix V4'!$B$5:$G$8,_xlfn.IFS(AJ113&lt;60,1,AJ113&lt;65,2,AJ113&lt;69,3,TRUE,4),MATCH(YEAR($R$27),'SEC Appendix V4'!$B$4:$G$4))*IF(O113&lt;=3000,O113,12000-(3*O113))),0)</f>
        <v>0</v>
      </c>
      <c r="AL113" s="106">
        <f t="shared" si="27"/>
        <v>26</v>
      </c>
      <c r="AM113" s="104" cm="1">
        <f t="array" ref="AM113">IFERROR(IF(OR(P113&lt;0,P113&gt;4000,AL113&lt;55),0,INDEX('SEC Appendix V4'!$B$5:$G$8,_xlfn.IFS(AL113&lt;60,1,AL113&lt;65,2,AL113&lt;69,3,TRUE,4),MATCH(YEAR($R$27),'SEC Appendix V4'!$B$4:$G$4))*IF(P113&lt;=3000,P113,12000-(3*P113))),0)</f>
        <v>0</v>
      </c>
      <c r="AN113" s="106">
        <f t="shared" si="28"/>
        <v>26</v>
      </c>
      <c r="AO113" s="104" cm="1">
        <f t="array" ref="AO113">IFERROR(IF(OR(Q113&lt;0,Q113&gt;4000,AN113&lt;55),0,INDEX('SEC Appendix V4'!$B$5:$G$8,_xlfn.IFS(AN113&lt;60,1,AN113&lt;65,2,AN113&lt;69,3,TRUE,4),MATCH(YEAR($R$27),'SEC Appendix V4'!$B$4:$G$4))*IF(Q113&lt;=3000,Q113,12000-(3*Q113))),0)</f>
        <v>0</v>
      </c>
      <c r="AP113" s="79">
        <f t="shared" si="16"/>
        <v>0</v>
      </c>
    </row>
    <row r="114" spans="1:42" x14ac:dyDescent="0.35">
      <c r="A114" s="70">
        <v>85</v>
      </c>
      <c r="B114" s="57"/>
      <c r="C114" s="58"/>
      <c r="D114" s="59"/>
      <c r="E114" s="30" t="str">
        <f t="shared" si="15"/>
        <v>Jan-00</v>
      </c>
      <c r="F114" s="71"/>
      <c r="G114" s="71"/>
      <c r="H114" s="71"/>
      <c r="I114" s="71"/>
      <c r="J114" s="71"/>
      <c r="K114" s="71"/>
      <c r="L114" s="71"/>
      <c r="M114" s="71"/>
      <c r="N114" s="71"/>
      <c r="O114" s="71"/>
      <c r="P114" s="71"/>
      <c r="Q114" s="71"/>
      <c r="R114" s="50">
        <f t="shared" si="17"/>
        <v>26</v>
      </c>
      <c r="S114" s="104" cm="1">
        <f t="array" ref="S114">IFERROR(IF(OR(F114&lt;0,F114&gt;4000,R114&lt;55),0,INDEX('SEC Appendix V4'!$B$5:$G$8,_xlfn.IFS(R114&lt;60,1,R114&lt;65,2,R114&lt;69,3,TRUE,4),MATCH(YEAR($R$27),'SEC Appendix V4'!$B$4:$G$4))*IF(F114&lt;=3000,F114,12000-(3*F114))),0)</f>
        <v>0</v>
      </c>
      <c r="T114" s="106">
        <f t="shared" si="18"/>
        <v>26</v>
      </c>
      <c r="U114" s="104" cm="1">
        <f t="array" ref="U114">IFERROR(IF(OR(G114&lt;0,G114&gt;4000,T114&lt;55),0,INDEX('SEC Appendix V4'!$B$5:$G$8,_xlfn.IFS(T114&lt;60,1,T114&lt;65,2,T114&lt;69,3,TRUE,4),MATCH(YEAR($R$27),'SEC Appendix V4'!$B$4:$G$4))*IF(G114&lt;=3000,G114,12000-(3*G114))),0)</f>
        <v>0</v>
      </c>
      <c r="V114" s="106">
        <f t="shared" si="19"/>
        <v>26</v>
      </c>
      <c r="W114" s="104" cm="1">
        <f t="array" ref="W114">IFERROR(IF(OR(H114&lt;0,H114&gt;4000,V114&lt;55),0,INDEX('SEC Appendix V4'!$B$5:$G$8,_xlfn.IFS(V114&lt;60,1,V114&lt;65,2,V114&lt;69,3,TRUE,4),MATCH(YEAR($R$27),'SEC Appendix V4'!$B$4:$G$4))*IF(H114&lt;=3000,H114,12000-(3*H114))),0)</f>
        <v>0</v>
      </c>
      <c r="X114" s="106">
        <f t="shared" si="20"/>
        <v>26</v>
      </c>
      <c r="Y114" s="104" cm="1">
        <f t="array" ref="Y114">IFERROR(IF(OR(I114&lt;0,I114&gt;4000,X114&lt;55),0,INDEX('SEC Appendix V4'!$B$5:$G$8,_xlfn.IFS(X114&lt;60,1,X114&lt;65,2,X114&lt;69,3,TRUE,4),MATCH(YEAR($R$27),'SEC Appendix V4'!$B$4:$G$4))*IF(I114&lt;=3000,I114,12000-(3*I114))),0)</f>
        <v>0</v>
      </c>
      <c r="Z114" s="106">
        <f t="shared" si="21"/>
        <v>26</v>
      </c>
      <c r="AA114" s="104" cm="1">
        <f t="array" ref="AA114">IFERROR(IF(OR(J114&lt;0,J114&gt;4000,Z114&lt;55),0,INDEX('SEC Appendix V4'!$B$5:$G$8,_xlfn.IFS(Z114&lt;60,1,Z114&lt;65,2,Z114&lt;69,3,TRUE,4),MATCH(YEAR($R$27),'SEC Appendix V4'!$B$4:$G$4))*IF(J114&lt;=3000,J114,12000-(3*J114))),0)</f>
        <v>0</v>
      </c>
      <c r="AB114" s="106">
        <f t="shared" si="22"/>
        <v>26</v>
      </c>
      <c r="AC114" s="104" cm="1">
        <f t="array" ref="AC114">IFERROR(IF(OR(K114&lt;0,K114&gt;4000,AB114&lt;55),0,INDEX('SEC Appendix V4'!$B$5:$G$8,_xlfn.IFS(AB114&lt;60,1,AB114&lt;65,2,AB114&lt;69,3,TRUE,4),MATCH(YEAR($R$27),'SEC Appendix V4'!$B$4:$G$4))*IF(K114&lt;=3000,K114,12000-(3*K114))),0)</f>
        <v>0</v>
      </c>
      <c r="AD114" s="106">
        <f t="shared" si="23"/>
        <v>26</v>
      </c>
      <c r="AE114" s="104" cm="1">
        <f t="array" ref="AE114">IFERROR(IF(OR(L114&lt;0,L114&gt;4000,AD114&lt;55),0,INDEX('SEC Appendix V4'!$B$5:$G$8,_xlfn.IFS(AD114&lt;60,1,AD114&lt;65,2,AD114&lt;69,3,TRUE,4),MATCH(YEAR($R$27),'SEC Appendix V4'!$B$4:$G$4))*IF(L114&lt;=3000,L114,12000-(3*L114))),0)</f>
        <v>0</v>
      </c>
      <c r="AF114" s="106">
        <f t="shared" si="24"/>
        <v>26</v>
      </c>
      <c r="AG114" s="104" cm="1">
        <f t="array" ref="AG114">IFERROR(IF(OR(M114&lt;0,M114&gt;4000,AF114&lt;55),0,INDEX('SEC Appendix V4'!$B$5:$G$8,_xlfn.IFS(AF114&lt;60,1,AF114&lt;65,2,AF114&lt;69,3,TRUE,4),MATCH(YEAR($R$27),'SEC Appendix V4'!$B$4:$G$4))*IF(M114&lt;=3000,M114,12000-(3*M114))),0)</f>
        <v>0</v>
      </c>
      <c r="AH114" s="106">
        <f t="shared" si="25"/>
        <v>26</v>
      </c>
      <c r="AI114" s="104" cm="1">
        <f t="array" ref="AI114">IFERROR(IF(OR(N114&lt;0,N114&gt;4000,AH114&lt;55),0,INDEX('SEC Appendix V4'!$B$5:$G$8,_xlfn.IFS(AH114&lt;60,1,AH114&lt;65,2,AH114&lt;69,3,TRUE,4),MATCH(YEAR($R$27),'SEC Appendix V4'!$B$4:$G$4))*IF(N114&lt;=3000,N114,12000-(3*N114))),0)</f>
        <v>0</v>
      </c>
      <c r="AJ114" s="106">
        <f t="shared" si="26"/>
        <v>26</v>
      </c>
      <c r="AK114" s="104" cm="1">
        <f t="array" ref="AK114">IFERROR(IF(OR(O114&lt;0,O114&gt;4000,AJ114&lt;55),0,INDEX('SEC Appendix V4'!$B$5:$G$8,_xlfn.IFS(AJ114&lt;60,1,AJ114&lt;65,2,AJ114&lt;69,3,TRUE,4),MATCH(YEAR($R$27),'SEC Appendix V4'!$B$4:$G$4))*IF(O114&lt;=3000,O114,12000-(3*O114))),0)</f>
        <v>0</v>
      </c>
      <c r="AL114" s="106">
        <f t="shared" si="27"/>
        <v>26</v>
      </c>
      <c r="AM114" s="104" cm="1">
        <f t="array" ref="AM114">IFERROR(IF(OR(P114&lt;0,P114&gt;4000,AL114&lt;55),0,INDEX('SEC Appendix V4'!$B$5:$G$8,_xlfn.IFS(AL114&lt;60,1,AL114&lt;65,2,AL114&lt;69,3,TRUE,4),MATCH(YEAR($R$27),'SEC Appendix V4'!$B$4:$G$4))*IF(P114&lt;=3000,P114,12000-(3*P114))),0)</f>
        <v>0</v>
      </c>
      <c r="AN114" s="106">
        <f t="shared" si="28"/>
        <v>26</v>
      </c>
      <c r="AO114" s="104" cm="1">
        <f t="array" ref="AO114">IFERROR(IF(OR(Q114&lt;0,Q114&gt;4000,AN114&lt;55),0,INDEX('SEC Appendix V4'!$B$5:$G$8,_xlfn.IFS(AN114&lt;60,1,AN114&lt;65,2,AN114&lt;69,3,TRUE,4),MATCH(YEAR($R$27),'SEC Appendix V4'!$B$4:$G$4))*IF(Q114&lt;=3000,Q114,12000-(3*Q114))),0)</f>
        <v>0</v>
      </c>
      <c r="AP114" s="79">
        <f t="shared" si="16"/>
        <v>0</v>
      </c>
    </row>
    <row r="115" spans="1:42" x14ac:dyDescent="0.35">
      <c r="A115" s="70">
        <v>86</v>
      </c>
      <c r="B115" s="57"/>
      <c r="C115" s="58"/>
      <c r="D115" s="59"/>
      <c r="E115" s="30" t="str">
        <f t="shared" si="15"/>
        <v>Jan-00</v>
      </c>
      <c r="F115" s="71"/>
      <c r="G115" s="71"/>
      <c r="H115" s="71"/>
      <c r="I115" s="71"/>
      <c r="J115" s="71"/>
      <c r="K115" s="71"/>
      <c r="L115" s="71"/>
      <c r="M115" s="71"/>
      <c r="N115" s="71"/>
      <c r="O115" s="71"/>
      <c r="P115" s="71"/>
      <c r="Q115" s="71"/>
      <c r="R115" s="50">
        <f t="shared" si="17"/>
        <v>26</v>
      </c>
      <c r="S115" s="104" cm="1">
        <f t="array" ref="S115">IFERROR(IF(OR(F115&lt;0,F115&gt;4000,R115&lt;55),0,INDEX('SEC Appendix V4'!$B$5:$G$8,_xlfn.IFS(R115&lt;60,1,R115&lt;65,2,R115&lt;69,3,TRUE,4),MATCH(YEAR($R$27),'SEC Appendix V4'!$B$4:$G$4))*IF(F115&lt;=3000,F115,12000-(3*F115))),0)</f>
        <v>0</v>
      </c>
      <c r="T115" s="106">
        <f t="shared" si="18"/>
        <v>26</v>
      </c>
      <c r="U115" s="104" cm="1">
        <f t="array" ref="U115">IFERROR(IF(OR(G115&lt;0,G115&gt;4000,T115&lt;55),0,INDEX('SEC Appendix V4'!$B$5:$G$8,_xlfn.IFS(T115&lt;60,1,T115&lt;65,2,T115&lt;69,3,TRUE,4),MATCH(YEAR($R$27),'SEC Appendix V4'!$B$4:$G$4))*IF(G115&lt;=3000,G115,12000-(3*G115))),0)</f>
        <v>0</v>
      </c>
      <c r="V115" s="106">
        <f t="shared" si="19"/>
        <v>26</v>
      </c>
      <c r="W115" s="104" cm="1">
        <f t="array" ref="W115">IFERROR(IF(OR(H115&lt;0,H115&gt;4000,V115&lt;55),0,INDEX('SEC Appendix V4'!$B$5:$G$8,_xlfn.IFS(V115&lt;60,1,V115&lt;65,2,V115&lt;69,3,TRUE,4),MATCH(YEAR($R$27),'SEC Appendix V4'!$B$4:$G$4))*IF(H115&lt;=3000,H115,12000-(3*H115))),0)</f>
        <v>0</v>
      </c>
      <c r="X115" s="106">
        <f t="shared" si="20"/>
        <v>26</v>
      </c>
      <c r="Y115" s="104" cm="1">
        <f t="array" ref="Y115">IFERROR(IF(OR(I115&lt;0,I115&gt;4000,X115&lt;55),0,INDEX('SEC Appendix V4'!$B$5:$G$8,_xlfn.IFS(X115&lt;60,1,X115&lt;65,2,X115&lt;69,3,TRUE,4),MATCH(YEAR($R$27),'SEC Appendix V4'!$B$4:$G$4))*IF(I115&lt;=3000,I115,12000-(3*I115))),0)</f>
        <v>0</v>
      </c>
      <c r="Z115" s="106">
        <f t="shared" si="21"/>
        <v>26</v>
      </c>
      <c r="AA115" s="104" cm="1">
        <f t="array" ref="AA115">IFERROR(IF(OR(J115&lt;0,J115&gt;4000,Z115&lt;55),0,INDEX('SEC Appendix V4'!$B$5:$G$8,_xlfn.IFS(Z115&lt;60,1,Z115&lt;65,2,Z115&lt;69,3,TRUE,4),MATCH(YEAR($R$27),'SEC Appendix V4'!$B$4:$G$4))*IF(J115&lt;=3000,J115,12000-(3*J115))),0)</f>
        <v>0</v>
      </c>
      <c r="AB115" s="106">
        <f t="shared" si="22"/>
        <v>26</v>
      </c>
      <c r="AC115" s="104" cm="1">
        <f t="array" ref="AC115">IFERROR(IF(OR(K115&lt;0,K115&gt;4000,AB115&lt;55),0,INDEX('SEC Appendix V4'!$B$5:$G$8,_xlfn.IFS(AB115&lt;60,1,AB115&lt;65,2,AB115&lt;69,3,TRUE,4),MATCH(YEAR($R$27),'SEC Appendix V4'!$B$4:$G$4))*IF(K115&lt;=3000,K115,12000-(3*K115))),0)</f>
        <v>0</v>
      </c>
      <c r="AD115" s="106">
        <f t="shared" si="23"/>
        <v>26</v>
      </c>
      <c r="AE115" s="104" cm="1">
        <f t="array" ref="AE115">IFERROR(IF(OR(L115&lt;0,L115&gt;4000,AD115&lt;55),0,INDEX('SEC Appendix V4'!$B$5:$G$8,_xlfn.IFS(AD115&lt;60,1,AD115&lt;65,2,AD115&lt;69,3,TRUE,4),MATCH(YEAR($R$27),'SEC Appendix V4'!$B$4:$G$4))*IF(L115&lt;=3000,L115,12000-(3*L115))),0)</f>
        <v>0</v>
      </c>
      <c r="AF115" s="106">
        <f t="shared" si="24"/>
        <v>26</v>
      </c>
      <c r="AG115" s="104" cm="1">
        <f t="array" ref="AG115">IFERROR(IF(OR(M115&lt;0,M115&gt;4000,AF115&lt;55),0,INDEX('SEC Appendix V4'!$B$5:$G$8,_xlfn.IFS(AF115&lt;60,1,AF115&lt;65,2,AF115&lt;69,3,TRUE,4),MATCH(YEAR($R$27),'SEC Appendix V4'!$B$4:$G$4))*IF(M115&lt;=3000,M115,12000-(3*M115))),0)</f>
        <v>0</v>
      </c>
      <c r="AH115" s="106">
        <f t="shared" si="25"/>
        <v>26</v>
      </c>
      <c r="AI115" s="104" cm="1">
        <f t="array" ref="AI115">IFERROR(IF(OR(N115&lt;0,N115&gt;4000,AH115&lt;55),0,INDEX('SEC Appendix V4'!$B$5:$G$8,_xlfn.IFS(AH115&lt;60,1,AH115&lt;65,2,AH115&lt;69,3,TRUE,4),MATCH(YEAR($R$27),'SEC Appendix V4'!$B$4:$G$4))*IF(N115&lt;=3000,N115,12000-(3*N115))),0)</f>
        <v>0</v>
      </c>
      <c r="AJ115" s="106">
        <f t="shared" si="26"/>
        <v>26</v>
      </c>
      <c r="AK115" s="104" cm="1">
        <f t="array" ref="AK115">IFERROR(IF(OR(O115&lt;0,O115&gt;4000,AJ115&lt;55),0,INDEX('SEC Appendix V4'!$B$5:$G$8,_xlfn.IFS(AJ115&lt;60,1,AJ115&lt;65,2,AJ115&lt;69,3,TRUE,4),MATCH(YEAR($R$27),'SEC Appendix V4'!$B$4:$G$4))*IF(O115&lt;=3000,O115,12000-(3*O115))),0)</f>
        <v>0</v>
      </c>
      <c r="AL115" s="106">
        <f t="shared" si="27"/>
        <v>26</v>
      </c>
      <c r="AM115" s="104" cm="1">
        <f t="array" ref="AM115">IFERROR(IF(OR(P115&lt;0,P115&gt;4000,AL115&lt;55),0,INDEX('SEC Appendix V4'!$B$5:$G$8,_xlfn.IFS(AL115&lt;60,1,AL115&lt;65,2,AL115&lt;69,3,TRUE,4),MATCH(YEAR($R$27),'SEC Appendix V4'!$B$4:$G$4))*IF(P115&lt;=3000,P115,12000-(3*P115))),0)</f>
        <v>0</v>
      </c>
      <c r="AN115" s="106">
        <f t="shared" si="28"/>
        <v>26</v>
      </c>
      <c r="AO115" s="104" cm="1">
        <f t="array" ref="AO115">IFERROR(IF(OR(Q115&lt;0,Q115&gt;4000,AN115&lt;55),0,INDEX('SEC Appendix V4'!$B$5:$G$8,_xlfn.IFS(AN115&lt;60,1,AN115&lt;65,2,AN115&lt;69,3,TRUE,4),MATCH(YEAR($R$27),'SEC Appendix V4'!$B$4:$G$4))*IF(Q115&lt;=3000,Q115,12000-(3*Q115))),0)</f>
        <v>0</v>
      </c>
      <c r="AP115" s="79">
        <f t="shared" si="16"/>
        <v>0</v>
      </c>
    </row>
    <row r="116" spans="1:42" x14ac:dyDescent="0.35">
      <c r="A116" s="70">
        <v>87</v>
      </c>
      <c r="B116" s="58"/>
      <c r="C116" s="58"/>
      <c r="D116" s="59"/>
      <c r="E116" s="30" t="str">
        <f t="shared" si="15"/>
        <v>Jan-00</v>
      </c>
      <c r="F116" s="71"/>
      <c r="G116" s="71"/>
      <c r="H116" s="71"/>
      <c r="I116" s="71"/>
      <c r="J116" s="71"/>
      <c r="K116" s="71"/>
      <c r="L116" s="71"/>
      <c r="M116" s="71"/>
      <c r="N116" s="71"/>
      <c r="O116" s="71"/>
      <c r="P116" s="71"/>
      <c r="Q116" s="71"/>
      <c r="R116" s="50">
        <f t="shared" si="17"/>
        <v>26</v>
      </c>
      <c r="S116" s="104" cm="1">
        <f t="array" ref="S116">IFERROR(IF(OR(F116&lt;0,F116&gt;4000,R116&lt;55),0,INDEX('SEC Appendix V4'!$B$5:$G$8,_xlfn.IFS(R116&lt;60,1,R116&lt;65,2,R116&lt;69,3,TRUE,4),MATCH(YEAR($R$27),'SEC Appendix V4'!$B$4:$G$4))*IF(F116&lt;=3000,F116,12000-(3*F116))),0)</f>
        <v>0</v>
      </c>
      <c r="T116" s="106">
        <f t="shared" si="18"/>
        <v>26</v>
      </c>
      <c r="U116" s="104" cm="1">
        <f t="array" ref="U116">IFERROR(IF(OR(G116&lt;0,G116&gt;4000,T116&lt;55),0,INDEX('SEC Appendix V4'!$B$5:$G$8,_xlfn.IFS(T116&lt;60,1,T116&lt;65,2,T116&lt;69,3,TRUE,4),MATCH(YEAR($R$27),'SEC Appendix V4'!$B$4:$G$4))*IF(G116&lt;=3000,G116,12000-(3*G116))),0)</f>
        <v>0</v>
      </c>
      <c r="V116" s="106">
        <f t="shared" si="19"/>
        <v>26</v>
      </c>
      <c r="W116" s="104" cm="1">
        <f t="array" ref="W116">IFERROR(IF(OR(H116&lt;0,H116&gt;4000,V116&lt;55),0,INDEX('SEC Appendix V4'!$B$5:$G$8,_xlfn.IFS(V116&lt;60,1,V116&lt;65,2,V116&lt;69,3,TRUE,4),MATCH(YEAR($R$27),'SEC Appendix V4'!$B$4:$G$4))*IF(H116&lt;=3000,H116,12000-(3*H116))),0)</f>
        <v>0</v>
      </c>
      <c r="X116" s="106">
        <f t="shared" si="20"/>
        <v>26</v>
      </c>
      <c r="Y116" s="104" cm="1">
        <f t="array" ref="Y116">IFERROR(IF(OR(I116&lt;0,I116&gt;4000,X116&lt;55),0,INDEX('SEC Appendix V4'!$B$5:$G$8,_xlfn.IFS(X116&lt;60,1,X116&lt;65,2,X116&lt;69,3,TRUE,4),MATCH(YEAR($R$27),'SEC Appendix V4'!$B$4:$G$4))*IF(I116&lt;=3000,I116,12000-(3*I116))),0)</f>
        <v>0</v>
      </c>
      <c r="Z116" s="106">
        <f t="shared" si="21"/>
        <v>26</v>
      </c>
      <c r="AA116" s="104" cm="1">
        <f t="array" ref="AA116">IFERROR(IF(OR(J116&lt;0,J116&gt;4000,Z116&lt;55),0,INDEX('SEC Appendix V4'!$B$5:$G$8,_xlfn.IFS(Z116&lt;60,1,Z116&lt;65,2,Z116&lt;69,3,TRUE,4),MATCH(YEAR($R$27),'SEC Appendix V4'!$B$4:$G$4))*IF(J116&lt;=3000,J116,12000-(3*J116))),0)</f>
        <v>0</v>
      </c>
      <c r="AB116" s="106">
        <f t="shared" si="22"/>
        <v>26</v>
      </c>
      <c r="AC116" s="104" cm="1">
        <f t="array" ref="AC116">IFERROR(IF(OR(K116&lt;0,K116&gt;4000,AB116&lt;55),0,INDEX('SEC Appendix V4'!$B$5:$G$8,_xlfn.IFS(AB116&lt;60,1,AB116&lt;65,2,AB116&lt;69,3,TRUE,4),MATCH(YEAR($R$27),'SEC Appendix V4'!$B$4:$G$4))*IF(K116&lt;=3000,K116,12000-(3*K116))),0)</f>
        <v>0</v>
      </c>
      <c r="AD116" s="106">
        <f t="shared" si="23"/>
        <v>26</v>
      </c>
      <c r="AE116" s="104" cm="1">
        <f t="array" ref="AE116">IFERROR(IF(OR(L116&lt;0,L116&gt;4000,AD116&lt;55),0,INDEX('SEC Appendix V4'!$B$5:$G$8,_xlfn.IFS(AD116&lt;60,1,AD116&lt;65,2,AD116&lt;69,3,TRUE,4),MATCH(YEAR($R$27),'SEC Appendix V4'!$B$4:$G$4))*IF(L116&lt;=3000,L116,12000-(3*L116))),0)</f>
        <v>0</v>
      </c>
      <c r="AF116" s="106">
        <f t="shared" si="24"/>
        <v>26</v>
      </c>
      <c r="AG116" s="104" cm="1">
        <f t="array" ref="AG116">IFERROR(IF(OR(M116&lt;0,M116&gt;4000,AF116&lt;55),0,INDEX('SEC Appendix V4'!$B$5:$G$8,_xlfn.IFS(AF116&lt;60,1,AF116&lt;65,2,AF116&lt;69,3,TRUE,4),MATCH(YEAR($R$27),'SEC Appendix V4'!$B$4:$G$4))*IF(M116&lt;=3000,M116,12000-(3*M116))),0)</f>
        <v>0</v>
      </c>
      <c r="AH116" s="106">
        <f t="shared" si="25"/>
        <v>26</v>
      </c>
      <c r="AI116" s="104" cm="1">
        <f t="array" ref="AI116">IFERROR(IF(OR(N116&lt;0,N116&gt;4000,AH116&lt;55),0,INDEX('SEC Appendix V4'!$B$5:$G$8,_xlfn.IFS(AH116&lt;60,1,AH116&lt;65,2,AH116&lt;69,3,TRUE,4),MATCH(YEAR($R$27),'SEC Appendix V4'!$B$4:$G$4))*IF(N116&lt;=3000,N116,12000-(3*N116))),0)</f>
        <v>0</v>
      </c>
      <c r="AJ116" s="106">
        <f t="shared" si="26"/>
        <v>26</v>
      </c>
      <c r="AK116" s="104" cm="1">
        <f t="array" ref="AK116">IFERROR(IF(OR(O116&lt;0,O116&gt;4000,AJ116&lt;55),0,INDEX('SEC Appendix V4'!$B$5:$G$8,_xlfn.IFS(AJ116&lt;60,1,AJ116&lt;65,2,AJ116&lt;69,3,TRUE,4),MATCH(YEAR($R$27),'SEC Appendix V4'!$B$4:$G$4))*IF(O116&lt;=3000,O116,12000-(3*O116))),0)</f>
        <v>0</v>
      </c>
      <c r="AL116" s="106">
        <f t="shared" si="27"/>
        <v>26</v>
      </c>
      <c r="AM116" s="104" cm="1">
        <f t="array" ref="AM116">IFERROR(IF(OR(P116&lt;0,P116&gt;4000,AL116&lt;55),0,INDEX('SEC Appendix V4'!$B$5:$G$8,_xlfn.IFS(AL116&lt;60,1,AL116&lt;65,2,AL116&lt;69,3,TRUE,4),MATCH(YEAR($R$27),'SEC Appendix V4'!$B$4:$G$4))*IF(P116&lt;=3000,P116,12000-(3*P116))),0)</f>
        <v>0</v>
      </c>
      <c r="AN116" s="106">
        <f t="shared" si="28"/>
        <v>26</v>
      </c>
      <c r="AO116" s="104" cm="1">
        <f t="array" ref="AO116">IFERROR(IF(OR(Q116&lt;0,Q116&gt;4000,AN116&lt;55),0,INDEX('SEC Appendix V4'!$B$5:$G$8,_xlfn.IFS(AN116&lt;60,1,AN116&lt;65,2,AN116&lt;69,3,TRUE,4),MATCH(YEAR($R$27),'SEC Appendix V4'!$B$4:$G$4))*IF(Q116&lt;=3000,Q116,12000-(3*Q116))),0)</f>
        <v>0</v>
      </c>
      <c r="AP116" s="79">
        <f t="shared" si="16"/>
        <v>0</v>
      </c>
    </row>
    <row r="117" spans="1:42" x14ac:dyDescent="0.35">
      <c r="A117" s="70">
        <v>88</v>
      </c>
      <c r="B117" s="57"/>
      <c r="C117" s="58"/>
      <c r="D117" s="59"/>
      <c r="E117" s="30" t="str">
        <f t="shared" si="15"/>
        <v>Jan-00</v>
      </c>
      <c r="F117" s="71"/>
      <c r="G117" s="71"/>
      <c r="H117" s="71"/>
      <c r="I117" s="71"/>
      <c r="J117" s="71"/>
      <c r="K117" s="71"/>
      <c r="L117" s="71"/>
      <c r="M117" s="71"/>
      <c r="N117" s="71"/>
      <c r="O117" s="71"/>
      <c r="P117" s="71"/>
      <c r="Q117" s="71"/>
      <c r="R117" s="50">
        <f t="shared" si="17"/>
        <v>26</v>
      </c>
      <c r="S117" s="104" cm="1">
        <f t="array" ref="S117">IFERROR(IF(OR(F117&lt;0,F117&gt;4000,R117&lt;55),0,INDEX('SEC Appendix V4'!$B$5:$G$8,_xlfn.IFS(R117&lt;60,1,R117&lt;65,2,R117&lt;69,3,TRUE,4),MATCH(YEAR($R$27),'SEC Appendix V4'!$B$4:$G$4))*IF(F117&lt;=3000,F117,12000-(3*F117))),0)</f>
        <v>0</v>
      </c>
      <c r="T117" s="106">
        <f t="shared" si="18"/>
        <v>26</v>
      </c>
      <c r="U117" s="104" cm="1">
        <f t="array" ref="U117">IFERROR(IF(OR(G117&lt;0,G117&gt;4000,T117&lt;55),0,INDEX('SEC Appendix V4'!$B$5:$G$8,_xlfn.IFS(T117&lt;60,1,T117&lt;65,2,T117&lt;69,3,TRUE,4),MATCH(YEAR($R$27),'SEC Appendix V4'!$B$4:$G$4))*IF(G117&lt;=3000,G117,12000-(3*G117))),0)</f>
        <v>0</v>
      </c>
      <c r="V117" s="106">
        <f t="shared" si="19"/>
        <v>26</v>
      </c>
      <c r="W117" s="104" cm="1">
        <f t="array" ref="W117">IFERROR(IF(OR(H117&lt;0,H117&gt;4000,V117&lt;55),0,INDEX('SEC Appendix V4'!$B$5:$G$8,_xlfn.IFS(V117&lt;60,1,V117&lt;65,2,V117&lt;69,3,TRUE,4),MATCH(YEAR($R$27),'SEC Appendix V4'!$B$4:$G$4))*IF(H117&lt;=3000,H117,12000-(3*H117))),0)</f>
        <v>0</v>
      </c>
      <c r="X117" s="106">
        <f t="shared" si="20"/>
        <v>26</v>
      </c>
      <c r="Y117" s="104" cm="1">
        <f t="array" ref="Y117">IFERROR(IF(OR(I117&lt;0,I117&gt;4000,X117&lt;55),0,INDEX('SEC Appendix V4'!$B$5:$G$8,_xlfn.IFS(X117&lt;60,1,X117&lt;65,2,X117&lt;69,3,TRUE,4),MATCH(YEAR($R$27),'SEC Appendix V4'!$B$4:$G$4))*IF(I117&lt;=3000,I117,12000-(3*I117))),0)</f>
        <v>0</v>
      </c>
      <c r="Z117" s="106">
        <f t="shared" si="21"/>
        <v>26</v>
      </c>
      <c r="AA117" s="104" cm="1">
        <f t="array" ref="AA117">IFERROR(IF(OR(J117&lt;0,J117&gt;4000,Z117&lt;55),0,INDEX('SEC Appendix V4'!$B$5:$G$8,_xlfn.IFS(Z117&lt;60,1,Z117&lt;65,2,Z117&lt;69,3,TRUE,4),MATCH(YEAR($R$27),'SEC Appendix V4'!$B$4:$G$4))*IF(J117&lt;=3000,J117,12000-(3*J117))),0)</f>
        <v>0</v>
      </c>
      <c r="AB117" s="106">
        <f t="shared" si="22"/>
        <v>26</v>
      </c>
      <c r="AC117" s="104" cm="1">
        <f t="array" ref="AC117">IFERROR(IF(OR(K117&lt;0,K117&gt;4000,AB117&lt;55),0,INDEX('SEC Appendix V4'!$B$5:$G$8,_xlfn.IFS(AB117&lt;60,1,AB117&lt;65,2,AB117&lt;69,3,TRUE,4),MATCH(YEAR($R$27),'SEC Appendix V4'!$B$4:$G$4))*IF(K117&lt;=3000,K117,12000-(3*K117))),0)</f>
        <v>0</v>
      </c>
      <c r="AD117" s="106">
        <f t="shared" si="23"/>
        <v>26</v>
      </c>
      <c r="AE117" s="104" cm="1">
        <f t="array" ref="AE117">IFERROR(IF(OR(L117&lt;0,L117&gt;4000,AD117&lt;55),0,INDEX('SEC Appendix V4'!$B$5:$G$8,_xlfn.IFS(AD117&lt;60,1,AD117&lt;65,2,AD117&lt;69,3,TRUE,4),MATCH(YEAR($R$27),'SEC Appendix V4'!$B$4:$G$4))*IF(L117&lt;=3000,L117,12000-(3*L117))),0)</f>
        <v>0</v>
      </c>
      <c r="AF117" s="106">
        <f t="shared" si="24"/>
        <v>26</v>
      </c>
      <c r="AG117" s="104" cm="1">
        <f t="array" ref="AG117">IFERROR(IF(OR(M117&lt;0,M117&gt;4000,AF117&lt;55),0,INDEX('SEC Appendix V4'!$B$5:$G$8,_xlfn.IFS(AF117&lt;60,1,AF117&lt;65,2,AF117&lt;69,3,TRUE,4),MATCH(YEAR($R$27),'SEC Appendix V4'!$B$4:$G$4))*IF(M117&lt;=3000,M117,12000-(3*M117))),0)</f>
        <v>0</v>
      </c>
      <c r="AH117" s="106">
        <f t="shared" si="25"/>
        <v>26</v>
      </c>
      <c r="AI117" s="104" cm="1">
        <f t="array" ref="AI117">IFERROR(IF(OR(N117&lt;0,N117&gt;4000,AH117&lt;55),0,INDEX('SEC Appendix V4'!$B$5:$G$8,_xlfn.IFS(AH117&lt;60,1,AH117&lt;65,2,AH117&lt;69,3,TRUE,4),MATCH(YEAR($R$27),'SEC Appendix V4'!$B$4:$G$4))*IF(N117&lt;=3000,N117,12000-(3*N117))),0)</f>
        <v>0</v>
      </c>
      <c r="AJ117" s="106">
        <f t="shared" si="26"/>
        <v>26</v>
      </c>
      <c r="AK117" s="104" cm="1">
        <f t="array" ref="AK117">IFERROR(IF(OR(O117&lt;0,O117&gt;4000,AJ117&lt;55),0,INDEX('SEC Appendix V4'!$B$5:$G$8,_xlfn.IFS(AJ117&lt;60,1,AJ117&lt;65,2,AJ117&lt;69,3,TRUE,4),MATCH(YEAR($R$27),'SEC Appendix V4'!$B$4:$G$4))*IF(O117&lt;=3000,O117,12000-(3*O117))),0)</f>
        <v>0</v>
      </c>
      <c r="AL117" s="106">
        <f t="shared" si="27"/>
        <v>26</v>
      </c>
      <c r="AM117" s="104" cm="1">
        <f t="array" ref="AM117">IFERROR(IF(OR(P117&lt;0,P117&gt;4000,AL117&lt;55),0,INDEX('SEC Appendix V4'!$B$5:$G$8,_xlfn.IFS(AL117&lt;60,1,AL117&lt;65,2,AL117&lt;69,3,TRUE,4),MATCH(YEAR($R$27),'SEC Appendix V4'!$B$4:$G$4))*IF(P117&lt;=3000,P117,12000-(3*P117))),0)</f>
        <v>0</v>
      </c>
      <c r="AN117" s="106">
        <f t="shared" si="28"/>
        <v>26</v>
      </c>
      <c r="AO117" s="104" cm="1">
        <f t="array" ref="AO117">IFERROR(IF(OR(Q117&lt;0,Q117&gt;4000,AN117&lt;55),0,INDEX('SEC Appendix V4'!$B$5:$G$8,_xlfn.IFS(AN117&lt;60,1,AN117&lt;65,2,AN117&lt;69,3,TRUE,4),MATCH(YEAR($R$27),'SEC Appendix V4'!$B$4:$G$4))*IF(Q117&lt;=3000,Q117,12000-(3*Q117))),0)</f>
        <v>0</v>
      </c>
      <c r="AP117" s="79">
        <f t="shared" si="16"/>
        <v>0</v>
      </c>
    </row>
    <row r="118" spans="1:42" x14ac:dyDescent="0.35">
      <c r="A118" s="70">
        <v>89</v>
      </c>
      <c r="B118" s="57"/>
      <c r="C118" s="58"/>
      <c r="D118" s="59"/>
      <c r="E118" s="30" t="str">
        <f t="shared" si="15"/>
        <v>Jan-00</v>
      </c>
      <c r="F118" s="71"/>
      <c r="G118" s="71"/>
      <c r="H118" s="71"/>
      <c r="I118" s="71"/>
      <c r="J118" s="71"/>
      <c r="K118" s="71"/>
      <c r="L118" s="71"/>
      <c r="M118" s="71"/>
      <c r="N118" s="71"/>
      <c r="O118" s="71"/>
      <c r="P118" s="71"/>
      <c r="Q118" s="71"/>
      <c r="R118" s="50">
        <f t="shared" si="17"/>
        <v>26</v>
      </c>
      <c r="S118" s="104" cm="1">
        <f t="array" ref="S118">IFERROR(IF(OR(F118&lt;0,F118&gt;4000,R118&lt;55),0,INDEX('SEC Appendix V4'!$B$5:$G$8,_xlfn.IFS(R118&lt;60,1,R118&lt;65,2,R118&lt;69,3,TRUE,4),MATCH(YEAR($R$27),'SEC Appendix V4'!$B$4:$G$4))*IF(F118&lt;=3000,F118,12000-(3*F118))),0)</f>
        <v>0</v>
      </c>
      <c r="T118" s="106">
        <f t="shared" si="18"/>
        <v>26</v>
      </c>
      <c r="U118" s="104" cm="1">
        <f t="array" ref="U118">IFERROR(IF(OR(G118&lt;0,G118&gt;4000,T118&lt;55),0,INDEX('SEC Appendix V4'!$B$5:$G$8,_xlfn.IFS(T118&lt;60,1,T118&lt;65,2,T118&lt;69,3,TRUE,4),MATCH(YEAR($R$27),'SEC Appendix V4'!$B$4:$G$4))*IF(G118&lt;=3000,G118,12000-(3*G118))),0)</f>
        <v>0</v>
      </c>
      <c r="V118" s="106">
        <f t="shared" si="19"/>
        <v>26</v>
      </c>
      <c r="W118" s="104" cm="1">
        <f t="array" ref="W118">IFERROR(IF(OR(H118&lt;0,H118&gt;4000,V118&lt;55),0,INDEX('SEC Appendix V4'!$B$5:$G$8,_xlfn.IFS(V118&lt;60,1,V118&lt;65,2,V118&lt;69,3,TRUE,4),MATCH(YEAR($R$27),'SEC Appendix V4'!$B$4:$G$4))*IF(H118&lt;=3000,H118,12000-(3*H118))),0)</f>
        <v>0</v>
      </c>
      <c r="X118" s="106">
        <f t="shared" si="20"/>
        <v>26</v>
      </c>
      <c r="Y118" s="104" cm="1">
        <f t="array" ref="Y118">IFERROR(IF(OR(I118&lt;0,I118&gt;4000,X118&lt;55),0,INDEX('SEC Appendix V4'!$B$5:$G$8,_xlfn.IFS(X118&lt;60,1,X118&lt;65,2,X118&lt;69,3,TRUE,4),MATCH(YEAR($R$27),'SEC Appendix V4'!$B$4:$G$4))*IF(I118&lt;=3000,I118,12000-(3*I118))),0)</f>
        <v>0</v>
      </c>
      <c r="Z118" s="106">
        <f t="shared" si="21"/>
        <v>26</v>
      </c>
      <c r="AA118" s="104" cm="1">
        <f t="array" ref="AA118">IFERROR(IF(OR(J118&lt;0,J118&gt;4000,Z118&lt;55),0,INDEX('SEC Appendix V4'!$B$5:$G$8,_xlfn.IFS(Z118&lt;60,1,Z118&lt;65,2,Z118&lt;69,3,TRUE,4),MATCH(YEAR($R$27),'SEC Appendix V4'!$B$4:$G$4))*IF(J118&lt;=3000,J118,12000-(3*J118))),0)</f>
        <v>0</v>
      </c>
      <c r="AB118" s="106">
        <f t="shared" si="22"/>
        <v>26</v>
      </c>
      <c r="AC118" s="104" cm="1">
        <f t="array" ref="AC118">IFERROR(IF(OR(K118&lt;0,K118&gt;4000,AB118&lt;55),0,INDEX('SEC Appendix V4'!$B$5:$G$8,_xlfn.IFS(AB118&lt;60,1,AB118&lt;65,2,AB118&lt;69,3,TRUE,4),MATCH(YEAR($R$27),'SEC Appendix V4'!$B$4:$G$4))*IF(K118&lt;=3000,K118,12000-(3*K118))),0)</f>
        <v>0</v>
      </c>
      <c r="AD118" s="106">
        <f t="shared" si="23"/>
        <v>26</v>
      </c>
      <c r="AE118" s="104" cm="1">
        <f t="array" ref="AE118">IFERROR(IF(OR(L118&lt;0,L118&gt;4000,AD118&lt;55),0,INDEX('SEC Appendix V4'!$B$5:$G$8,_xlfn.IFS(AD118&lt;60,1,AD118&lt;65,2,AD118&lt;69,3,TRUE,4),MATCH(YEAR($R$27),'SEC Appendix V4'!$B$4:$G$4))*IF(L118&lt;=3000,L118,12000-(3*L118))),0)</f>
        <v>0</v>
      </c>
      <c r="AF118" s="106">
        <f t="shared" si="24"/>
        <v>26</v>
      </c>
      <c r="AG118" s="104" cm="1">
        <f t="array" ref="AG118">IFERROR(IF(OR(M118&lt;0,M118&gt;4000,AF118&lt;55),0,INDEX('SEC Appendix V4'!$B$5:$G$8,_xlfn.IFS(AF118&lt;60,1,AF118&lt;65,2,AF118&lt;69,3,TRUE,4),MATCH(YEAR($R$27),'SEC Appendix V4'!$B$4:$G$4))*IF(M118&lt;=3000,M118,12000-(3*M118))),0)</f>
        <v>0</v>
      </c>
      <c r="AH118" s="106">
        <f t="shared" si="25"/>
        <v>26</v>
      </c>
      <c r="AI118" s="104" cm="1">
        <f t="array" ref="AI118">IFERROR(IF(OR(N118&lt;0,N118&gt;4000,AH118&lt;55),0,INDEX('SEC Appendix V4'!$B$5:$G$8,_xlfn.IFS(AH118&lt;60,1,AH118&lt;65,2,AH118&lt;69,3,TRUE,4),MATCH(YEAR($R$27),'SEC Appendix V4'!$B$4:$G$4))*IF(N118&lt;=3000,N118,12000-(3*N118))),0)</f>
        <v>0</v>
      </c>
      <c r="AJ118" s="106">
        <f t="shared" si="26"/>
        <v>26</v>
      </c>
      <c r="AK118" s="104" cm="1">
        <f t="array" ref="AK118">IFERROR(IF(OR(O118&lt;0,O118&gt;4000,AJ118&lt;55),0,INDEX('SEC Appendix V4'!$B$5:$G$8,_xlfn.IFS(AJ118&lt;60,1,AJ118&lt;65,2,AJ118&lt;69,3,TRUE,4),MATCH(YEAR($R$27),'SEC Appendix V4'!$B$4:$G$4))*IF(O118&lt;=3000,O118,12000-(3*O118))),0)</f>
        <v>0</v>
      </c>
      <c r="AL118" s="106">
        <f t="shared" si="27"/>
        <v>26</v>
      </c>
      <c r="AM118" s="104" cm="1">
        <f t="array" ref="AM118">IFERROR(IF(OR(P118&lt;0,P118&gt;4000,AL118&lt;55),0,INDEX('SEC Appendix V4'!$B$5:$G$8,_xlfn.IFS(AL118&lt;60,1,AL118&lt;65,2,AL118&lt;69,3,TRUE,4),MATCH(YEAR($R$27),'SEC Appendix V4'!$B$4:$G$4))*IF(P118&lt;=3000,P118,12000-(3*P118))),0)</f>
        <v>0</v>
      </c>
      <c r="AN118" s="106">
        <f t="shared" si="28"/>
        <v>26</v>
      </c>
      <c r="AO118" s="104" cm="1">
        <f t="array" ref="AO118">IFERROR(IF(OR(Q118&lt;0,Q118&gt;4000,AN118&lt;55),0,INDEX('SEC Appendix V4'!$B$5:$G$8,_xlfn.IFS(AN118&lt;60,1,AN118&lt;65,2,AN118&lt;69,3,TRUE,4),MATCH(YEAR($R$27),'SEC Appendix V4'!$B$4:$G$4))*IF(Q118&lt;=3000,Q118,12000-(3*Q118))),0)</f>
        <v>0</v>
      </c>
      <c r="AP118" s="79">
        <f t="shared" si="16"/>
        <v>0</v>
      </c>
    </row>
    <row r="119" spans="1:42" x14ac:dyDescent="0.35">
      <c r="A119" s="70">
        <v>90</v>
      </c>
      <c r="B119" s="58"/>
      <c r="C119" s="58"/>
      <c r="D119" s="59"/>
      <c r="E119" s="30" t="str">
        <f t="shared" si="15"/>
        <v>Jan-00</v>
      </c>
      <c r="F119" s="71"/>
      <c r="G119" s="71"/>
      <c r="H119" s="71"/>
      <c r="I119" s="71"/>
      <c r="J119" s="71"/>
      <c r="K119" s="71"/>
      <c r="L119" s="71"/>
      <c r="M119" s="71"/>
      <c r="N119" s="71"/>
      <c r="O119" s="71"/>
      <c r="P119" s="71"/>
      <c r="Q119" s="71"/>
      <c r="R119" s="50">
        <f t="shared" si="17"/>
        <v>26</v>
      </c>
      <c r="S119" s="104" cm="1">
        <f t="array" ref="S119">IFERROR(IF(OR(F119&lt;0,F119&gt;4000,R119&lt;55),0,INDEX('SEC Appendix V4'!$B$5:$G$8,_xlfn.IFS(R119&lt;60,1,R119&lt;65,2,R119&lt;69,3,TRUE,4),MATCH(YEAR($R$27),'SEC Appendix V4'!$B$4:$G$4))*IF(F119&lt;=3000,F119,12000-(3*F119))),0)</f>
        <v>0</v>
      </c>
      <c r="T119" s="106">
        <f t="shared" si="18"/>
        <v>26</v>
      </c>
      <c r="U119" s="104" cm="1">
        <f t="array" ref="U119">IFERROR(IF(OR(G119&lt;0,G119&gt;4000,T119&lt;55),0,INDEX('SEC Appendix V4'!$B$5:$G$8,_xlfn.IFS(T119&lt;60,1,T119&lt;65,2,T119&lt;69,3,TRUE,4),MATCH(YEAR($R$27),'SEC Appendix V4'!$B$4:$G$4))*IF(G119&lt;=3000,G119,12000-(3*G119))),0)</f>
        <v>0</v>
      </c>
      <c r="V119" s="106">
        <f t="shared" si="19"/>
        <v>26</v>
      </c>
      <c r="W119" s="104" cm="1">
        <f t="array" ref="W119">IFERROR(IF(OR(H119&lt;0,H119&gt;4000,V119&lt;55),0,INDEX('SEC Appendix V4'!$B$5:$G$8,_xlfn.IFS(V119&lt;60,1,V119&lt;65,2,V119&lt;69,3,TRUE,4),MATCH(YEAR($R$27),'SEC Appendix V4'!$B$4:$G$4))*IF(H119&lt;=3000,H119,12000-(3*H119))),0)</f>
        <v>0</v>
      </c>
      <c r="X119" s="106">
        <f t="shared" si="20"/>
        <v>26</v>
      </c>
      <c r="Y119" s="104" cm="1">
        <f t="array" ref="Y119">IFERROR(IF(OR(I119&lt;0,I119&gt;4000,X119&lt;55),0,INDEX('SEC Appendix V4'!$B$5:$G$8,_xlfn.IFS(X119&lt;60,1,X119&lt;65,2,X119&lt;69,3,TRUE,4),MATCH(YEAR($R$27),'SEC Appendix V4'!$B$4:$G$4))*IF(I119&lt;=3000,I119,12000-(3*I119))),0)</f>
        <v>0</v>
      </c>
      <c r="Z119" s="106">
        <f t="shared" si="21"/>
        <v>26</v>
      </c>
      <c r="AA119" s="104" cm="1">
        <f t="array" ref="AA119">IFERROR(IF(OR(J119&lt;0,J119&gt;4000,Z119&lt;55),0,INDEX('SEC Appendix V4'!$B$5:$G$8,_xlfn.IFS(Z119&lt;60,1,Z119&lt;65,2,Z119&lt;69,3,TRUE,4),MATCH(YEAR($R$27),'SEC Appendix V4'!$B$4:$G$4))*IF(J119&lt;=3000,J119,12000-(3*J119))),0)</f>
        <v>0</v>
      </c>
      <c r="AB119" s="106">
        <f t="shared" si="22"/>
        <v>26</v>
      </c>
      <c r="AC119" s="104" cm="1">
        <f t="array" ref="AC119">IFERROR(IF(OR(K119&lt;0,K119&gt;4000,AB119&lt;55),0,INDEX('SEC Appendix V4'!$B$5:$G$8,_xlfn.IFS(AB119&lt;60,1,AB119&lt;65,2,AB119&lt;69,3,TRUE,4),MATCH(YEAR($R$27),'SEC Appendix V4'!$B$4:$G$4))*IF(K119&lt;=3000,K119,12000-(3*K119))),0)</f>
        <v>0</v>
      </c>
      <c r="AD119" s="106">
        <f t="shared" si="23"/>
        <v>26</v>
      </c>
      <c r="AE119" s="104" cm="1">
        <f t="array" ref="AE119">IFERROR(IF(OR(L119&lt;0,L119&gt;4000,AD119&lt;55),0,INDEX('SEC Appendix V4'!$B$5:$G$8,_xlfn.IFS(AD119&lt;60,1,AD119&lt;65,2,AD119&lt;69,3,TRUE,4),MATCH(YEAR($R$27),'SEC Appendix V4'!$B$4:$G$4))*IF(L119&lt;=3000,L119,12000-(3*L119))),0)</f>
        <v>0</v>
      </c>
      <c r="AF119" s="106">
        <f t="shared" si="24"/>
        <v>26</v>
      </c>
      <c r="AG119" s="104" cm="1">
        <f t="array" ref="AG119">IFERROR(IF(OR(M119&lt;0,M119&gt;4000,AF119&lt;55),0,INDEX('SEC Appendix V4'!$B$5:$G$8,_xlfn.IFS(AF119&lt;60,1,AF119&lt;65,2,AF119&lt;69,3,TRUE,4),MATCH(YEAR($R$27),'SEC Appendix V4'!$B$4:$G$4))*IF(M119&lt;=3000,M119,12000-(3*M119))),0)</f>
        <v>0</v>
      </c>
      <c r="AH119" s="106">
        <f t="shared" si="25"/>
        <v>26</v>
      </c>
      <c r="AI119" s="104" cm="1">
        <f t="array" ref="AI119">IFERROR(IF(OR(N119&lt;0,N119&gt;4000,AH119&lt;55),0,INDEX('SEC Appendix V4'!$B$5:$G$8,_xlfn.IFS(AH119&lt;60,1,AH119&lt;65,2,AH119&lt;69,3,TRUE,4),MATCH(YEAR($R$27),'SEC Appendix V4'!$B$4:$G$4))*IF(N119&lt;=3000,N119,12000-(3*N119))),0)</f>
        <v>0</v>
      </c>
      <c r="AJ119" s="106">
        <f t="shared" si="26"/>
        <v>26</v>
      </c>
      <c r="AK119" s="104" cm="1">
        <f t="array" ref="AK119">IFERROR(IF(OR(O119&lt;0,O119&gt;4000,AJ119&lt;55),0,INDEX('SEC Appendix V4'!$B$5:$G$8,_xlfn.IFS(AJ119&lt;60,1,AJ119&lt;65,2,AJ119&lt;69,3,TRUE,4),MATCH(YEAR($R$27),'SEC Appendix V4'!$B$4:$G$4))*IF(O119&lt;=3000,O119,12000-(3*O119))),0)</f>
        <v>0</v>
      </c>
      <c r="AL119" s="106">
        <f t="shared" si="27"/>
        <v>26</v>
      </c>
      <c r="AM119" s="104" cm="1">
        <f t="array" ref="AM119">IFERROR(IF(OR(P119&lt;0,P119&gt;4000,AL119&lt;55),0,INDEX('SEC Appendix V4'!$B$5:$G$8,_xlfn.IFS(AL119&lt;60,1,AL119&lt;65,2,AL119&lt;69,3,TRUE,4),MATCH(YEAR($R$27),'SEC Appendix V4'!$B$4:$G$4))*IF(P119&lt;=3000,P119,12000-(3*P119))),0)</f>
        <v>0</v>
      </c>
      <c r="AN119" s="106">
        <f t="shared" si="28"/>
        <v>26</v>
      </c>
      <c r="AO119" s="104" cm="1">
        <f t="array" ref="AO119">IFERROR(IF(OR(Q119&lt;0,Q119&gt;4000,AN119&lt;55),0,INDEX('SEC Appendix V4'!$B$5:$G$8,_xlfn.IFS(AN119&lt;60,1,AN119&lt;65,2,AN119&lt;69,3,TRUE,4),MATCH(YEAR($R$27),'SEC Appendix V4'!$B$4:$G$4))*IF(Q119&lt;=3000,Q119,12000-(3*Q119))),0)</f>
        <v>0</v>
      </c>
      <c r="AP119" s="79">
        <f t="shared" si="16"/>
        <v>0</v>
      </c>
    </row>
    <row r="120" spans="1:42" x14ac:dyDescent="0.35">
      <c r="A120" s="70">
        <v>91</v>
      </c>
      <c r="B120" s="57"/>
      <c r="C120" s="58"/>
      <c r="D120" s="59"/>
      <c r="E120" s="30" t="str">
        <f t="shared" si="15"/>
        <v>Jan-00</v>
      </c>
      <c r="F120" s="71"/>
      <c r="G120" s="71"/>
      <c r="H120" s="71"/>
      <c r="I120" s="71"/>
      <c r="J120" s="71"/>
      <c r="K120" s="71"/>
      <c r="L120" s="71"/>
      <c r="M120" s="71"/>
      <c r="N120" s="71"/>
      <c r="O120" s="71"/>
      <c r="P120" s="71"/>
      <c r="Q120" s="71"/>
      <c r="R120" s="50">
        <f t="shared" si="17"/>
        <v>26</v>
      </c>
      <c r="S120" s="104" cm="1">
        <f t="array" ref="S120">IFERROR(IF(OR(F120&lt;0,F120&gt;4000,R120&lt;55),0,INDEX('SEC Appendix V4'!$B$5:$G$8,_xlfn.IFS(R120&lt;60,1,R120&lt;65,2,R120&lt;69,3,TRUE,4),MATCH(YEAR($R$27),'SEC Appendix V4'!$B$4:$G$4))*IF(F120&lt;=3000,F120,12000-(3*F120))),0)</f>
        <v>0</v>
      </c>
      <c r="T120" s="106">
        <f t="shared" si="18"/>
        <v>26</v>
      </c>
      <c r="U120" s="104" cm="1">
        <f t="array" ref="U120">IFERROR(IF(OR(G120&lt;0,G120&gt;4000,T120&lt;55),0,INDEX('SEC Appendix V4'!$B$5:$G$8,_xlfn.IFS(T120&lt;60,1,T120&lt;65,2,T120&lt;69,3,TRUE,4),MATCH(YEAR($R$27),'SEC Appendix V4'!$B$4:$G$4))*IF(G120&lt;=3000,G120,12000-(3*G120))),0)</f>
        <v>0</v>
      </c>
      <c r="V120" s="106">
        <f t="shared" si="19"/>
        <v>26</v>
      </c>
      <c r="W120" s="104" cm="1">
        <f t="array" ref="W120">IFERROR(IF(OR(H120&lt;0,H120&gt;4000,V120&lt;55),0,INDEX('SEC Appendix V4'!$B$5:$G$8,_xlfn.IFS(V120&lt;60,1,V120&lt;65,2,V120&lt;69,3,TRUE,4),MATCH(YEAR($R$27),'SEC Appendix V4'!$B$4:$G$4))*IF(H120&lt;=3000,H120,12000-(3*H120))),0)</f>
        <v>0</v>
      </c>
      <c r="X120" s="106">
        <f t="shared" si="20"/>
        <v>26</v>
      </c>
      <c r="Y120" s="104" cm="1">
        <f t="array" ref="Y120">IFERROR(IF(OR(I120&lt;0,I120&gt;4000,X120&lt;55),0,INDEX('SEC Appendix V4'!$B$5:$G$8,_xlfn.IFS(X120&lt;60,1,X120&lt;65,2,X120&lt;69,3,TRUE,4),MATCH(YEAR($R$27),'SEC Appendix V4'!$B$4:$G$4))*IF(I120&lt;=3000,I120,12000-(3*I120))),0)</f>
        <v>0</v>
      </c>
      <c r="Z120" s="106">
        <f t="shared" si="21"/>
        <v>26</v>
      </c>
      <c r="AA120" s="104" cm="1">
        <f t="array" ref="AA120">IFERROR(IF(OR(J120&lt;0,J120&gt;4000,Z120&lt;55),0,INDEX('SEC Appendix V4'!$B$5:$G$8,_xlfn.IFS(Z120&lt;60,1,Z120&lt;65,2,Z120&lt;69,3,TRUE,4),MATCH(YEAR($R$27),'SEC Appendix V4'!$B$4:$G$4))*IF(J120&lt;=3000,J120,12000-(3*J120))),0)</f>
        <v>0</v>
      </c>
      <c r="AB120" s="106">
        <f t="shared" si="22"/>
        <v>26</v>
      </c>
      <c r="AC120" s="104" cm="1">
        <f t="array" ref="AC120">IFERROR(IF(OR(K120&lt;0,K120&gt;4000,AB120&lt;55),0,INDEX('SEC Appendix V4'!$B$5:$G$8,_xlfn.IFS(AB120&lt;60,1,AB120&lt;65,2,AB120&lt;69,3,TRUE,4),MATCH(YEAR($R$27),'SEC Appendix V4'!$B$4:$G$4))*IF(K120&lt;=3000,K120,12000-(3*K120))),0)</f>
        <v>0</v>
      </c>
      <c r="AD120" s="106">
        <f t="shared" si="23"/>
        <v>26</v>
      </c>
      <c r="AE120" s="104" cm="1">
        <f t="array" ref="AE120">IFERROR(IF(OR(L120&lt;0,L120&gt;4000,AD120&lt;55),0,INDEX('SEC Appendix V4'!$B$5:$G$8,_xlfn.IFS(AD120&lt;60,1,AD120&lt;65,2,AD120&lt;69,3,TRUE,4),MATCH(YEAR($R$27),'SEC Appendix V4'!$B$4:$G$4))*IF(L120&lt;=3000,L120,12000-(3*L120))),0)</f>
        <v>0</v>
      </c>
      <c r="AF120" s="106">
        <f t="shared" si="24"/>
        <v>26</v>
      </c>
      <c r="AG120" s="104" cm="1">
        <f t="array" ref="AG120">IFERROR(IF(OR(M120&lt;0,M120&gt;4000,AF120&lt;55),0,INDEX('SEC Appendix V4'!$B$5:$G$8,_xlfn.IFS(AF120&lt;60,1,AF120&lt;65,2,AF120&lt;69,3,TRUE,4),MATCH(YEAR($R$27),'SEC Appendix V4'!$B$4:$G$4))*IF(M120&lt;=3000,M120,12000-(3*M120))),0)</f>
        <v>0</v>
      </c>
      <c r="AH120" s="106">
        <f t="shared" si="25"/>
        <v>26</v>
      </c>
      <c r="AI120" s="104" cm="1">
        <f t="array" ref="AI120">IFERROR(IF(OR(N120&lt;0,N120&gt;4000,AH120&lt;55),0,INDEX('SEC Appendix V4'!$B$5:$G$8,_xlfn.IFS(AH120&lt;60,1,AH120&lt;65,2,AH120&lt;69,3,TRUE,4),MATCH(YEAR($R$27),'SEC Appendix V4'!$B$4:$G$4))*IF(N120&lt;=3000,N120,12000-(3*N120))),0)</f>
        <v>0</v>
      </c>
      <c r="AJ120" s="106">
        <f t="shared" si="26"/>
        <v>26</v>
      </c>
      <c r="AK120" s="104" cm="1">
        <f t="array" ref="AK120">IFERROR(IF(OR(O120&lt;0,O120&gt;4000,AJ120&lt;55),0,INDEX('SEC Appendix V4'!$B$5:$G$8,_xlfn.IFS(AJ120&lt;60,1,AJ120&lt;65,2,AJ120&lt;69,3,TRUE,4),MATCH(YEAR($R$27),'SEC Appendix V4'!$B$4:$G$4))*IF(O120&lt;=3000,O120,12000-(3*O120))),0)</f>
        <v>0</v>
      </c>
      <c r="AL120" s="106">
        <f t="shared" si="27"/>
        <v>26</v>
      </c>
      <c r="AM120" s="104" cm="1">
        <f t="array" ref="AM120">IFERROR(IF(OR(P120&lt;0,P120&gt;4000,AL120&lt;55),0,INDEX('SEC Appendix V4'!$B$5:$G$8,_xlfn.IFS(AL120&lt;60,1,AL120&lt;65,2,AL120&lt;69,3,TRUE,4),MATCH(YEAR($R$27),'SEC Appendix V4'!$B$4:$G$4))*IF(P120&lt;=3000,P120,12000-(3*P120))),0)</f>
        <v>0</v>
      </c>
      <c r="AN120" s="106">
        <f t="shared" si="28"/>
        <v>26</v>
      </c>
      <c r="AO120" s="104" cm="1">
        <f t="array" ref="AO120">IFERROR(IF(OR(Q120&lt;0,Q120&gt;4000,AN120&lt;55),0,INDEX('SEC Appendix V4'!$B$5:$G$8,_xlfn.IFS(AN120&lt;60,1,AN120&lt;65,2,AN120&lt;69,3,TRUE,4),MATCH(YEAR($R$27),'SEC Appendix V4'!$B$4:$G$4))*IF(Q120&lt;=3000,Q120,12000-(3*Q120))),0)</f>
        <v>0</v>
      </c>
      <c r="AP120" s="79">
        <f t="shared" si="16"/>
        <v>0</v>
      </c>
    </row>
    <row r="121" spans="1:42" x14ac:dyDescent="0.35">
      <c r="A121" s="70">
        <v>92</v>
      </c>
      <c r="B121" s="57"/>
      <c r="C121" s="58"/>
      <c r="D121" s="59"/>
      <c r="E121" s="30" t="str">
        <f t="shared" si="15"/>
        <v>Jan-00</v>
      </c>
      <c r="F121" s="71"/>
      <c r="G121" s="71"/>
      <c r="H121" s="71"/>
      <c r="I121" s="71"/>
      <c r="J121" s="71"/>
      <c r="K121" s="71"/>
      <c r="L121" s="71"/>
      <c r="M121" s="71"/>
      <c r="N121" s="71"/>
      <c r="O121" s="71"/>
      <c r="P121" s="71"/>
      <c r="Q121" s="71"/>
      <c r="R121" s="50">
        <f t="shared" si="17"/>
        <v>26</v>
      </c>
      <c r="S121" s="104" cm="1">
        <f t="array" ref="S121">IFERROR(IF(OR(F121&lt;0,F121&gt;4000,R121&lt;55),0,INDEX('SEC Appendix V4'!$B$5:$G$8,_xlfn.IFS(R121&lt;60,1,R121&lt;65,2,R121&lt;69,3,TRUE,4),MATCH(YEAR($R$27),'SEC Appendix V4'!$B$4:$G$4))*IF(F121&lt;=3000,F121,12000-(3*F121))),0)</f>
        <v>0</v>
      </c>
      <c r="T121" s="106">
        <f t="shared" si="18"/>
        <v>26</v>
      </c>
      <c r="U121" s="104" cm="1">
        <f t="array" ref="U121">IFERROR(IF(OR(G121&lt;0,G121&gt;4000,T121&lt;55),0,INDEX('SEC Appendix V4'!$B$5:$G$8,_xlfn.IFS(T121&lt;60,1,T121&lt;65,2,T121&lt;69,3,TRUE,4),MATCH(YEAR($R$27),'SEC Appendix V4'!$B$4:$G$4))*IF(G121&lt;=3000,G121,12000-(3*G121))),0)</f>
        <v>0</v>
      </c>
      <c r="V121" s="106">
        <f t="shared" si="19"/>
        <v>26</v>
      </c>
      <c r="W121" s="104" cm="1">
        <f t="array" ref="W121">IFERROR(IF(OR(H121&lt;0,H121&gt;4000,V121&lt;55),0,INDEX('SEC Appendix V4'!$B$5:$G$8,_xlfn.IFS(V121&lt;60,1,V121&lt;65,2,V121&lt;69,3,TRUE,4),MATCH(YEAR($R$27),'SEC Appendix V4'!$B$4:$G$4))*IF(H121&lt;=3000,H121,12000-(3*H121))),0)</f>
        <v>0</v>
      </c>
      <c r="X121" s="106">
        <f t="shared" si="20"/>
        <v>26</v>
      </c>
      <c r="Y121" s="104" cm="1">
        <f t="array" ref="Y121">IFERROR(IF(OR(I121&lt;0,I121&gt;4000,X121&lt;55),0,INDEX('SEC Appendix V4'!$B$5:$G$8,_xlfn.IFS(X121&lt;60,1,X121&lt;65,2,X121&lt;69,3,TRUE,4),MATCH(YEAR($R$27),'SEC Appendix V4'!$B$4:$G$4))*IF(I121&lt;=3000,I121,12000-(3*I121))),0)</f>
        <v>0</v>
      </c>
      <c r="Z121" s="106">
        <f t="shared" si="21"/>
        <v>26</v>
      </c>
      <c r="AA121" s="104" cm="1">
        <f t="array" ref="AA121">IFERROR(IF(OR(J121&lt;0,J121&gt;4000,Z121&lt;55),0,INDEX('SEC Appendix V4'!$B$5:$G$8,_xlfn.IFS(Z121&lt;60,1,Z121&lt;65,2,Z121&lt;69,3,TRUE,4),MATCH(YEAR($R$27),'SEC Appendix V4'!$B$4:$G$4))*IF(J121&lt;=3000,J121,12000-(3*J121))),0)</f>
        <v>0</v>
      </c>
      <c r="AB121" s="106">
        <f t="shared" si="22"/>
        <v>26</v>
      </c>
      <c r="AC121" s="104" cm="1">
        <f t="array" ref="AC121">IFERROR(IF(OR(K121&lt;0,K121&gt;4000,AB121&lt;55),0,INDEX('SEC Appendix V4'!$B$5:$G$8,_xlfn.IFS(AB121&lt;60,1,AB121&lt;65,2,AB121&lt;69,3,TRUE,4),MATCH(YEAR($R$27),'SEC Appendix V4'!$B$4:$G$4))*IF(K121&lt;=3000,K121,12000-(3*K121))),0)</f>
        <v>0</v>
      </c>
      <c r="AD121" s="106">
        <f t="shared" si="23"/>
        <v>26</v>
      </c>
      <c r="AE121" s="104" cm="1">
        <f t="array" ref="AE121">IFERROR(IF(OR(L121&lt;0,L121&gt;4000,AD121&lt;55),0,INDEX('SEC Appendix V4'!$B$5:$G$8,_xlfn.IFS(AD121&lt;60,1,AD121&lt;65,2,AD121&lt;69,3,TRUE,4),MATCH(YEAR($R$27),'SEC Appendix V4'!$B$4:$G$4))*IF(L121&lt;=3000,L121,12000-(3*L121))),0)</f>
        <v>0</v>
      </c>
      <c r="AF121" s="106">
        <f t="shared" si="24"/>
        <v>26</v>
      </c>
      <c r="AG121" s="104" cm="1">
        <f t="array" ref="AG121">IFERROR(IF(OR(M121&lt;0,M121&gt;4000,AF121&lt;55),0,INDEX('SEC Appendix V4'!$B$5:$G$8,_xlfn.IFS(AF121&lt;60,1,AF121&lt;65,2,AF121&lt;69,3,TRUE,4),MATCH(YEAR($R$27),'SEC Appendix V4'!$B$4:$G$4))*IF(M121&lt;=3000,M121,12000-(3*M121))),0)</f>
        <v>0</v>
      </c>
      <c r="AH121" s="106">
        <f t="shared" si="25"/>
        <v>26</v>
      </c>
      <c r="AI121" s="104" cm="1">
        <f t="array" ref="AI121">IFERROR(IF(OR(N121&lt;0,N121&gt;4000,AH121&lt;55),0,INDEX('SEC Appendix V4'!$B$5:$G$8,_xlfn.IFS(AH121&lt;60,1,AH121&lt;65,2,AH121&lt;69,3,TRUE,4),MATCH(YEAR($R$27),'SEC Appendix V4'!$B$4:$G$4))*IF(N121&lt;=3000,N121,12000-(3*N121))),0)</f>
        <v>0</v>
      </c>
      <c r="AJ121" s="106">
        <f t="shared" si="26"/>
        <v>26</v>
      </c>
      <c r="AK121" s="104" cm="1">
        <f t="array" ref="AK121">IFERROR(IF(OR(O121&lt;0,O121&gt;4000,AJ121&lt;55),0,INDEX('SEC Appendix V4'!$B$5:$G$8,_xlfn.IFS(AJ121&lt;60,1,AJ121&lt;65,2,AJ121&lt;69,3,TRUE,4),MATCH(YEAR($R$27),'SEC Appendix V4'!$B$4:$G$4))*IF(O121&lt;=3000,O121,12000-(3*O121))),0)</f>
        <v>0</v>
      </c>
      <c r="AL121" s="106">
        <f t="shared" si="27"/>
        <v>26</v>
      </c>
      <c r="AM121" s="104" cm="1">
        <f t="array" ref="AM121">IFERROR(IF(OR(P121&lt;0,P121&gt;4000,AL121&lt;55),0,INDEX('SEC Appendix V4'!$B$5:$G$8,_xlfn.IFS(AL121&lt;60,1,AL121&lt;65,2,AL121&lt;69,3,TRUE,4),MATCH(YEAR($R$27),'SEC Appendix V4'!$B$4:$G$4))*IF(P121&lt;=3000,P121,12000-(3*P121))),0)</f>
        <v>0</v>
      </c>
      <c r="AN121" s="106">
        <f t="shared" si="28"/>
        <v>26</v>
      </c>
      <c r="AO121" s="104" cm="1">
        <f t="array" ref="AO121">IFERROR(IF(OR(Q121&lt;0,Q121&gt;4000,AN121&lt;55),0,INDEX('SEC Appendix V4'!$B$5:$G$8,_xlfn.IFS(AN121&lt;60,1,AN121&lt;65,2,AN121&lt;69,3,TRUE,4),MATCH(YEAR($R$27),'SEC Appendix V4'!$B$4:$G$4))*IF(Q121&lt;=3000,Q121,12000-(3*Q121))),0)</f>
        <v>0</v>
      </c>
      <c r="AP121" s="79">
        <f t="shared" si="16"/>
        <v>0</v>
      </c>
    </row>
    <row r="122" spans="1:42" x14ac:dyDescent="0.35">
      <c r="A122" s="70">
        <v>93</v>
      </c>
      <c r="B122" s="58"/>
      <c r="C122" s="58"/>
      <c r="D122" s="59"/>
      <c r="E122" s="30" t="str">
        <f t="shared" si="15"/>
        <v>Jan-00</v>
      </c>
      <c r="F122" s="71"/>
      <c r="G122" s="71"/>
      <c r="H122" s="71"/>
      <c r="I122" s="71"/>
      <c r="J122" s="71"/>
      <c r="K122" s="71"/>
      <c r="L122" s="71"/>
      <c r="M122" s="71"/>
      <c r="N122" s="71"/>
      <c r="O122" s="71"/>
      <c r="P122" s="71"/>
      <c r="Q122" s="71"/>
      <c r="R122" s="50">
        <f t="shared" si="17"/>
        <v>26</v>
      </c>
      <c r="S122" s="104" cm="1">
        <f t="array" ref="S122">IFERROR(IF(OR(F122&lt;0,F122&gt;4000,R122&lt;55),0,INDEX('SEC Appendix V4'!$B$5:$G$8,_xlfn.IFS(R122&lt;60,1,R122&lt;65,2,R122&lt;69,3,TRUE,4),MATCH(YEAR($R$27),'SEC Appendix V4'!$B$4:$G$4))*IF(F122&lt;=3000,F122,12000-(3*F122))),0)</f>
        <v>0</v>
      </c>
      <c r="T122" s="106">
        <f t="shared" si="18"/>
        <v>26</v>
      </c>
      <c r="U122" s="104" cm="1">
        <f t="array" ref="U122">IFERROR(IF(OR(G122&lt;0,G122&gt;4000,T122&lt;55),0,INDEX('SEC Appendix V4'!$B$5:$G$8,_xlfn.IFS(T122&lt;60,1,T122&lt;65,2,T122&lt;69,3,TRUE,4),MATCH(YEAR($R$27),'SEC Appendix V4'!$B$4:$G$4))*IF(G122&lt;=3000,G122,12000-(3*G122))),0)</f>
        <v>0</v>
      </c>
      <c r="V122" s="106">
        <f t="shared" si="19"/>
        <v>26</v>
      </c>
      <c r="W122" s="104" cm="1">
        <f t="array" ref="W122">IFERROR(IF(OR(H122&lt;0,H122&gt;4000,V122&lt;55),0,INDEX('SEC Appendix V4'!$B$5:$G$8,_xlfn.IFS(V122&lt;60,1,V122&lt;65,2,V122&lt;69,3,TRUE,4),MATCH(YEAR($R$27),'SEC Appendix V4'!$B$4:$G$4))*IF(H122&lt;=3000,H122,12000-(3*H122))),0)</f>
        <v>0</v>
      </c>
      <c r="X122" s="106">
        <f t="shared" si="20"/>
        <v>26</v>
      </c>
      <c r="Y122" s="104" cm="1">
        <f t="array" ref="Y122">IFERROR(IF(OR(I122&lt;0,I122&gt;4000,X122&lt;55),0,INDEX('SEC Appendix V4'!$B$5:$G$8,_xlfn.IFS(X122&lt;60,1,X122&lt;65,2,X122&lt;69,3,TRUE,4),MATCH(YEAR($R$27),'SEC Appendix V4'!$B$4:$G$4))*IF(I122&lt;=3000,I122,12000-(3*I122))),0)</f>
        <v>0</v>
      </c>
      <c r="Z122" s="106">
        <f t="shared" si="21"/>
        <v>26</v>
      </c>
      <c r="AA122" s="104" cm="1">
        <f t="array" ref="AA122">IFERROR(IF(OR(J122&lt;0,J122&gt;4000,Z122&lt;55),0,INDEX('SEC Appendix V4'!$B$5:$G$8,_xlfn.IFS(Z122&lt;60,1,Z122&lt;65,2,Z122&lt;69,3,TRUE,4),MATCH(YEAR($R$27),'SEC Appendix V4'!$B$4:$G$4))*IF(J122&lt;=3000,J122,12000-(3*J122))),0)</f>
        <v>0</v>
      </c>
      <c r="AB122" s="106">
        <f t="shared" si="22"/>
        <v>26</v>
      </c>
      <c r="AC122" s="104" cm="1">
        <f t="array" ref="AC122">IFERROR(IF(OR(K122&lt;0,K122&gt;4000,AB122&lt;55),0,INDEX('SEC Appendix V4'!$B$5:$G$8,_xlfn.IFS(AB122&lt;60,1,AB122&lt;65,2,AB122&lt;69,3,TRUE,4),MATCH(YEAR($R$27),'SEC Appendix V4'!$B$4:$G$4))*IF(K122&lt;=3000,K122,12000-(3*K122))),0)</f>
        <v>0</v>
      </c>
      <c r="AD122" s="106">
        <f t="shared" si="23"/>
        <v>26</v>
      </c>
      <c r="AE122" s="104" cm="1">
        <f t="array" ref="AE122">IFERROR(IF(OR(L122&lt;0,L122&gt;4000,AD122&lt;55),0,INDEX('SEC Appendix V4'!$B$5:$G$8,_xlfn.IFS(AD122&lt;60,1,AD122&lt;65,2,AD122&lt;69,3,TRUE,4),MATCH(YEAR($R$27),'SEC Appendix V4'!$B$4:$G$4))*IF(L122&lt;=3000,L122,12000-(3*L122))),0)</f>
        <v>0</v>
      </c>
      <c r="AF122" s="106">
        <f t="shared" si="24"/>
        <v>26</v>
      </c>
      <c r="AG122" s="104" cm="1">
        <f t="array" ref="AG122">IFERROR(IF(OR(M122&lt;0,M122&gt;4000,AF122&lt;55),0,INDEX('SEC Appendix V4'!$B$5:$G$8,_xlfn.IFS(AF122&lt;60,1,AF122&lt;65,2,AF122&lt;69,3,TRUE,4),MATCH(YEAR($R$27),'SEC Appendix V4'!$B$4:$G$4))*IF(M122&lt;=3000,M122,12000-(3*M122))),0)</f>
        <v>0</v>
      </c>
      <c r="AH122" s="106">
        <f t="shared" si="25"/>
        <v>26</v>
      </c>
      <c r="AI122" s="104" cm="1">
        <f t="array" ref="AI122">IFERROR(IF(OR(N122&lt;0,N122&gt;4000,AH122&lt;55),0,INDEX('SEC Appendix V4'!$B$5:$G$8,_xlfn.IFS(AH122&lt;60,1,AH122&lt;65,2,AH122&lt;69,3,TRUE,4),MATCH(YEAR($R$27),'SEC Appendix V4'!$B$4:$G$4))*IF(N122&lt;=3000,N122,12000-(3*N122))),0)</f>
        <v>0</v>
      </c>
      <c r="AJ122" s="106">
        <f t="shared" si="26"/>
        <v>26</v>
      </c>
      <c r="AK122" s="104" cm="1">
        <f t="array" ref="AK122">IFERROR(IF(OR(O122&lt;0,O122&gt;4000,AJ122&lt;55),0,INDEX('SEC Appendix V4'!$B$5:$G$8,_xlfn.IFS(AJ122&lt;60,1,AJ122&lt;65,2,AJ122&lt;69,3,TRUE,4),MATCH(YEAR($R$27),'SEC Appendix V4'!$B$4:$G$4))*IF(O122&lt;=3000,O122,12000-(3*O122))),0)</f>
        <v>0</v>
      </c>
      <c r="AL122" s="106">
        <f t="shared" si="27"/>
        <v>26</v>
      </c>
      <c r="AM122" s="104" cm="1">
        <f t="array" ref="AM122">IFERROR(IF(OR(P122&lt;0,P122&gt;4000,AL122&lt;55),0,INDEX('SEC Appendix V4'!$B$5:$G$8,_xlfn.IFS(AL122&lt;60,1,AL122&lt;65,2,AL122&lt;69,3,TRUE,4),MATCH(YEAR($R$27),'SEC Appendix V4'!$B$4:$G$4))*IF(P122&lt;=3000,P122,12000-(3*P122))),0)</f>
        <v>0</v>
      </c>
      <c r="AN122" s="106">
        <f t="shared" si="28"/>
        <v>26</v>
      </c>
      <c r="AO122" s="104" cm="1">
        <f t="array" ref="AO122">IFERROR(IF(OR(Q122&lt;0,Q122&gt;4000,AN122&lt;55),0,INDEX('SEC Appendix V4'!$B$5:$G$8,_xlfn.IFS(AN122&lt;60,1,AN122&lt;65,2,AN122&lt;69,3,TRUE,4),MATCH(YEAR($R$27),'SEC Appendix V4'!$B$4:$G$4))*IF(Q122&lt;=3000,Q122,12000-(3*Q122))),0)</f>
        <v>0</v>
      </c>
      <c r="AP122" s="79">
        <f t="shared" si="16"/>
        <v>0</v>
      </c>
    </row>
    <row r="123" spans="1:42" x14ac:dyDescent="0.35">
      <c r="A123" s="70">
        <v>94</v>
      </c>
      <c r="B123" s="57"/>
      <c r="C123" s="58"/>
      <c r="D123" s="59"/>
      <c r="E123" s="30" t="str">
        <f t="shared" si="15"/>
        <v>Jan-00</v>
      </c>
      <c r="F123" s="71"/>
      <c r="G123" s="71"/>
      <c r="H123" s="71"/>
      <c r="I123" s="71"/>
      <c r="J123" s="71"/>
      <c r="K123" s="71"/>
      <c r="L123" s="71"/>
      <c r="M123" s="71"/>
      <c r="N123" s="71"/>
      <c r="O123" s="71"/>
      <c r="P123" s="71"/>
      <c r="Q123" s="71"/>
      <c r="R123" s="50">
        <f t="shared" si="17"/>
        <v>26</v>
      </c>
      <c r="S123" s="104" cm="1">
        <f t="array" ref="S123">IFERROR(IF(OR(F123&lt;0,F123&gt;4000,R123&lt;55),0,INDEX('SEC Appendix V4'!$B$5:$G$8,_xlfn.IFS(R123&lt;60,1,R123&lt;65,2,R123&lt;69,3,TRUE,4),MATCH(YEAR($R$27),'SEC Appendix V4'!$B$4:$G$4))*IF(F123&lt;=3000,F123,12000-(3*F123))),0)</f>
        <v>0</v>
      </c>
      <c r="T123" s="106">
        <f t="shared" si="18"/>
        <v>26</v>
      </c>
      <c r="U123" s="104" cm="1">
        <f t="array" ref="U123">IFERROR(IF(OR(G123&lt;0,G123&gt;4000,T123&lt;55),0,INDEX('SEC Appendix V4'!$B$5:$G$8,_xlfn.IFS(T123&lt;60,1,T123&lt;65,2,T123&lt;69,3,TRUE,4),MATCH(YEAR($R$27),'SEC Appendix V4'!$B$4:$G$4))*IF(G123&lt;=3000,G123,12000-(3*G123))),0)</f>
        <v>0</v>
      </c>
      <c r="V123" s="106">
        <f t="shared" si="19"/>
        <v>26</v>
      </c>
      <c r="W123" s="104" cm="1">
        <f t="array" ref="W123">IFERROR(IF(OR(H123&lt;0,H123&gt;4000,V123&lt;55),0,INDEX('SEC Appendix V4'!$B$5:$G$8,_xlfn.IFS(V123&lt;60,1,V123&lt;65,2,V123&lt;69,3,TRUE,4),MATCH(YEAR($R$27),'SEC Appendix V4'!$B$4:$G$4))*IF(H123&lt;=3000,H123,12000-(3*H123))),0)</f>
        <v>0</v>
      </c>
      <c r="X123" s="106">
        <f t="shared" si="20"/>
        <v>26</v>
      </c>
      <c r="Y123" s="104" cm="1">
        <f t="array" ref="Y123">IFERROR(IF(OR(I123&lt;0,I123&gt;4000,X123&lt;55),0,INDEX('SEC Appendix V4'!$B$5:$G$8,_xlfn.IFS(X123&lt;60,1,X123&lt;65,2,X123&lt;69,3,TRUE,4),MATCH(YEAR($R$27),'SEC Appendix V4'!$B$4:$G$4))*IF(I123&lt;=3000,I123,12000-(3*I123))),0)</f>
        <v>0</v>
      </c>
      <c r="Z123" s="106">
        <f t="shared" si="21"/>
        <v>26</v>
      </c>
      <c r="AA123" s="104" cm="1">
        <f t="array" ref="AA123">IFERROR(IF(OR(J123&lt;0,J123&gt;4000,Z123&lt;55),0,INDEX('SEC Appendix V4'!$B$5:$G$8,_xlfn.IFS(Z123&lt;60,1,Z123&lt;65,2,Z123&lt;69,3,TRUE,4),MATCH(YEAR($R$27),'SEC Appendix V4'!$B$4:$G$4))*IF(J123&lt;=3000,J123,12000-(3*J123))),0)</f>
        <v>0</v>
      </c>
      <c r="AB123" s="106">
        <f t="shared" si="22"/>
        <v>26</v>
      </c>
      <c r="AC123" s="104" cm="1">
        <f t="array" ref="AC123">IFERROR(IF(OR(K123&lt;0,K123&gt;4000,AB123&lt;55),0,INDEX('SEC Appendix V4'!$B$5:$G$8,_xlfn.IFS(AB123&lt;60,1,AB123&lt;65,2,AB123&lt;69,3,TRUE,4),MATCH(YEAR($R$27),'SEC Appendix V4'!$B$4:$G$4))*IF(K123&lt;=3000,K123,12000-(3*K123))),0)</f>
        <v>0</v>
      </c>
      <c r="AD123" s="106">
        <f t="shared" si="23"/>
        <v>26</v>
      </c>
      <c r="AE123" s="104" cm="1">
        <f t="array" ref="AE123">IFERROR(IF(OR(L123&lt;0,L123&gt;4000,AD123&lt;55),0,INDEX('SEC Appendix V4'!$B$5:$G$8,_xlfn.IFS(AD123&lt;60,1,AD123&lt;65,2,AD123&lt;69,3,TRUE,4),MATCH(YEAR($R$27),'SEC Appendix V4'!$B$4:$G$4))*IF(L123&lt;=3000,L123,12000-(3*L123))),0)</f>
        <v>0</v>
      </c>
      <c r="AF123" s="106">
        <f t="shared" si="24"/>
        <v>26</v>
      </c>
      <c r="AG123" s="104" cm="1">
        <f t="array" ref="AG123">IFERROR(IF(OR(M123&lt;0,M123&gt;4000,AF123&lt;55),0,INDEX('SEC Appendix V4'!$B$5:$G$8,_xlfn.IFS(AF123&lt;60,1,AF123&lt;65,2,AF123&lt;69,3,TRUE,4),MATCH(YEAR($R$27),'SEC Appendix V4'!$B$4:$G$4))*IF(M123&lt;=3000,M123,12000-(3*M123))),0)</f>
        <v>0</v>
      </c>
      <c r="AH123" s="106">
        <f t="shared" si="25"/>
        <v>26</v>
      </c>
      <c r="AI123" s="104" cm="1">
        <f t="array" ref="AI123">IFERROR(IF(OR(N123&lt;0,N123&gt;4000,AH123&lt;55),0,INDEX('SEC Appendix V4'!$B$5:$G$8,_xlfn.IFS(AH123&lt;60,1,AH123&lt;65,2,AH123&lt;69,3,TRUE,4),MATCH(YEAR($R$27),'SEC Appendix V4'!$B$4:$G$4))*IF(N123&lt;=3000,N123,12000-(3*N123))),0)</f>
        <v>0</v>
      </c>
      <c r="AJ123" s="106">
        <f t="shared" si="26"/>
        <v>26</v>
      </c>
      <c r="AK123" s="104" cm="1">
        <f t="array" ref="AK123">IFERROR(IF(OR(O123&lt;0,O123&gt;4000,AJ123&lt;55),0,INDEX('SEC Appendix V4'!$B$5:$G$8,_xlfn.IFS(AJ123&lt;60,1,AJ123&lt;65,2,AJ123&lt;69,3,TRUE,4),MATCH(YEAR($R$27),'SEC Appendix V4'!$B$4:$G$4))*IF(O123&lt;=3000,O123,12000-(3*O123))),0)</f>
        <v>0</v>
      </c>
      <c r="AL123" s="106">
        <f t="shared" si="27"/>
        <v>26</v>
      </c>
      <c r="AM123" s="104" cm="1">
        <f t="array" ref="AM123">IFERROR(IF(OR(P123&lt;0,P123&gt;4000,AL123&lt;55),0,INDEX('SEC Appendix V4'!$B$5:$G$8,_xlfn.IFS(AL123&lt;60,1,AL123&lt;65,2,AL123&lt;69,3,TRUE,4),MATCH(YEAR($R$27),'SEC Appendix V4'!$B$4:$G$4))*IF(P123&lt;=3000,P123,12000-(3*P123))),0)</f>
        <v>0</v>
      </c>
      <c r="AN123" s="106">
        <f t="shared" si="28"/>
        <v>26</v>
      </c>
      <c r="AO123" s="104" cm="1">
        <f t="array" ref="AO123">IFERROR(IF(OR(Q123&lt;0,Q123&gt;4000,AN123&lt;55),0,INDEX('SEC Appendix V4'!$B$5:$G$8,_xlfn.IFS(AN123&lt;60,1,AN123&lt;65,2,AN123&lt;69,3,TRUE,4),MATCH(YEAR($R$27),'SEC Appendix V4'!$B$4:$G$4))*IF(Q123&lt;=3000,Q123,12000-(3*Q123))),0)</f>
        <v>0</v>
      </c>
      <c r="AP123" s="79">
        <f t="shared" si="16"/>
        <v>0</v>
      </c>
    </row>
    <row r="124" spans="1:42" x14ac:dyDescent="0.35">
      <c r="A124" s="70">
        <v>95</v>
      </c>
      <c r="B124" s="57"/>
      <c r="C124" s="58"/>
      <c r="D124" s="59"/>
      <c r="E124" s="30" t="str">
        <f t="shared" si="15"/>
        <v>Jan-00</v>
      </c>
      <c r="F124" s="71"/>
      <c r="G124" s="71"/>
      <c r="H124" s="71"/>
      <c r="I124" s="71"/>
      <c r="J124" s="71"/>
      <c r="K124" s="71"/>
      <c r="L124" s="71"/>
      <c r="M124" s="71"/>
      <c r="N124" s="71"/>
      <c r="O124" s="71"/>
      <c r="P124" s="71"/>
      <c r="Q124" s="71"/>
      <c r="R124" s="50">
        <f t="shared" si="17"/>
        <v>26</v>
      </c>
      <c r="S124" s="104" cm="1">
        <f t="array" ref="S124">IFERROR(IF(OR(F124&lt;0,F124&gt;4000,R124&lt;55),0,INDEX('SEC Appendix V4'!$B$5:$G$8,_xlfn.IFS(R124&lt;60,1,R124&lt;65,2,R124&lt;69,3,TRUE,4),MATCH(YEAR($R$27),'SEC Appendix V4'!$B$4:$G$4))*IF(F124&lt;=3000,F124,12000-(3*F124))),0)</f>
        <v>0</v>
      </c>
      <c r="T124" s="106">
        <f t="shared" si="18"/>
        <v>26</v>
      </c>
      <c r="U124" s="104" cm="1">
        <f t="array" ref="U124">IFERROR(IF(OR(G124&lt;0,G124&gt;4000,T124&lt;55),0,INDEX('SEC Appendix V4'!$B$5:$G$8,_xlfn.IFS(T124&lt;60,1,T124&lt;65,2,T124&lt;69,3,TRUE,4),MATCH(YEAR($R$27),'SEC Appendix V4'!$B$4:$G$4))*IF(G124&lt;=3000,G124,12000-(3*G124))),0)</f>
        <v>0</v>
      </c>
      <c r="V124" s="106">
        <f t="shared" si="19"/>
        <v>26</v>
      </c>
      <c r="W124" s="104" cm="1">
        <f t="array" ref="W124">IFERROR(IF(OR(H124&lt;0,H124&gt;4000,V124&lt;55),0,INDEX('SEC Appendix V4'!$B$5:$G$8,_xlfn.IFS(V124&lt;60,1,V124&lt;65,2,V124&lt;69,3,TRUE,4),MATCH(YEAR($R$27),'SEC Appendix V4'!$B$4:$G$4))*IF(H124&lt;=3000,H124,12000-(3*H124))),0)</f>
        <v>0</v>
      </c>
      <c r="X124" s="106">
        <f t="shared" si="20"/>
        <v>26</v>
      </c>
      <c r="Y124" s="104" cm="1">
        <f t="array" ref="Y124">IFERROR(IF(OR(I124&lt;0,I124&gt;4000,X124&lt;55),0,INDEX('SEC Appendix V4'!$B$5:$G$8,_xlfn.IFS(X124&lt;60,1,X124&lt;65,2,X124&lt;69,3,TRUE,4),MATCH(YEAR($R$27),'SEC Appendix V4'!$B$4:$G$4))*IF(I124&lt;=3000,I124,12000-(3*I124))),0)</f>
        <v>0</v>
      </c>
      <c r="Z124" s="106">
        <f t="shared" si="21"/>
        <v>26</v>
      </c>
      <c r="AA124" s="104" cm="1">
        <f t="array" ref="AA124">IFERROR(IF(OR(J124&lt;0,J124&gt;4000,Z124&lt;55),0,INDEX('SEC Appendix V4'!$B$5:$G$8,_xlfn.IFS(Z124&lt;60,1,Z124&lt;65,2,Z124&lt;69,3,TRUE,4),MATCH(YEAR($R$27),'SEC Appendix V4'!$B$4:$G$4))*IF(J124&lt;=3000,J124,12000-(3*J124))),0)</f>
        <v>0</v>
      </c>
      <c r="AB124" s="106">
        <f t="shared" si="22"/>
        <v>26</v>
      </c>
      <c r="AC124" s="104" cm="1">
        <f t="array" ref="AC124">IFERROR(IF(OR(K124&lt;0,K124&gt;4000,AB124&lt;55),0,INDEX('SEC Appendix V4'!$B$5:$G$8,_xlfn.IFS(AB124&lt;60,1,AB124&lt;65,2,AB124&lt;69,3,TRUE,4),MATCH(YEAR($R$27),'SEC Appendix V4'!$B$4:$G$4))*IF(K124&lt;=3000,K124,12000-(3*K124))),0)</f>
        <v>0</v>
      </c>
      <c r="AD124" s="106">
        <f t="shared" si="23"/>
        <v>26</v>
      </c>
      <c r="AE124" s="104" cm="1">
        <f t="array" ref="AE124">IFERROR(IF(OR(L124&lt;0,L124&gt;4000,AD124&lt;55),0,INDEX('SEC Appendix V4'!$B$5:$G$8,_xlfn.IFS(AD124&lt;60,1,AD124&lt;65,2,AD124&lt;69,3,TRUE,4),MATCH(YEAR($R$27),'SEC Appendix V4'!$B$4:$G$4))*IF(L124&lt;=3000,L124,12000-(3*L124))),0)</f>
        <v>0</v>
      </c>
      <c r="AF124" s="106">
        <f t="shared" si="24"/>
        <v>26</v>
      </c>
      <c r="AG124" s="104" cm="1">
        <f t="array" ref="AG124">IFERROR(IF(OR(M124&lt;0,M124&gt;4000,AF124&lt;55),0,INDEX('SEC Appendix V4'!$B$5:$G$8,_xlfn.IFS(AF124&lt;60,1,AF124&lt;65,2,AF124&lt;69,3,TRUE,4),MATCH(YEAR($R$27),'SEC Appendix V4'!$B$4:$G$4))*IF(M124&lt;=3000,M124,12000-(3*M124))),0)</f>
        <v>0</v>
      </c>
      <c r="AH124" s="106">
        <f t="shared" si="25"/>
        <v>26</v>
      </c>
      <c r="AI124" s="104" cm="1">
        <f t="array" ref="AI124">IFERROR(IF(OR(N124&lt;0,N124&gt;4000,AH124&lt;55),0,INDEX('SEC Appendix V4'!$B$5:$G$8,_xlfn.IFS(AH124&lt;60,1,AH124&lt;65,2,AH124&lt;69,3,TRUE,4),MATCH(YEAR($R$27),'SEC Appendix V4'!$B$4:$G$4))*IF(N124&lt;=3000,N124,12000-(3*N124))),0)</f>
        <v>0</v>
      </c>
      <c r="AJ124" s="106">
        <f t="shared" si="26"/>
        <v>26</v>
      </c>
      <c r="AK124" s="104" cm="1">
        <f t="array" ref="AK124">IFERROR(IF(OR(O124&lt;0,O124&gt;4000,AJ124&lt;55),0,INDEX('SEC Appendix V4'!$B$5:$G$8,_xlfn.IFS(AJ124&lt;60,1,AJ124&lt;65,2,AJ124&lt;69,3,TRUE,4),MATCH(YEAR($R$27),'SEC Appendix V4'!$B$4:$G$4))*IF(O124&lt;=3000,O124,12000-(3*O124))),0)</f>
        <v>0</v>
      </c>
      <c r="AL124" s="106">
        <f t="shared" si="27"/>
        <v>26</v>
      </c>
      <c r="AM124" s="104" cm="1">
        <f t="array" ref="AM124">IFERROR(IF(OR(P124&lt;0,P124&gt;4000,AL124&lt;55),0,INDEX('SEC Appendix V4'!$B$5:$G$8,_xlfn.IFS(AL124&lt;60,1,AL124&lt;65,2,AL124&lt;69,3,TRUE,4),MATCH(YEAR($R$27),'SEC Appendix V4'!$B$4:$G$4))*IF(P124&lt;=3000,P124,12000-(3*P124))),0)</f>
        <v>0</v>
      </c>
      <c r="AN124" s="106">
        <f t="shared" si="28"/>
        <v>26</v>
      </c>
      <c r="AO124" s="104" cm="1">
        <f t="array" ref="AO124">IFERROR(IF(OR(Q124&lt;0,Q124&gt;4000,AN124&lt;55),0,INDEX('SEC Appendix V4'!$B$5:$G$8,_xlfn.IFS(AN124&lt;60,1,AN124&lt;65,2,AN124&lt;69,3,TRUE,4),MATCH(YEAR($R$27),'SEC Appendix V4'!$B$4:$G$4))*IF(Q124&lt;=3000,Q124,12000-(3*Q124))),0)</f>
        <v>0</v>
      </c>
      <c r="AP124" s="79">
        <f t="shared" si="16"/>
        <v>0</v>
      </c>
    </row>
    <row r="125" spans="1:42" x14ac:dyDescent="0.35">
      <c r="A125" s="70">
        <v>96</v>
      </c>
      <c r="B125" s="58"/>
      <c r="C125" s="58"/>
      <c r="D125" s="59"/>
      <c r="E125" s="30" t="str">
        <f t="shared" si="15"/>
        <v>Jan-00</v>
      </c>
      <c r="F125" s="71"/>
      <c r="G125" s="71"/>
      <c r="H125" s="71"/>
      <c r="I125" s="71"/>
      <c r="J125" s="71"/>
      <c r="K125" s="71"/>
      <c r="L125" s="71"/>
      <c r="M125" s="71"/>
      <c r="N125" s="71"/>
      <c r="O125" s="71"/>
      <c r="P125" s="71"/>
      <c r="Q125" s="71"/>
      <c r="R125" s="50">
        <f t="shared" si="17"/>
        <v>26</v>
      </c>
      <c r="S125" s="104" cm="1">
        <f t="array" ref="S125">IFERROR(IF(OR(F125&lt;0,F125&gt;4000,R125&lt;55),0,INDEX('SEC Appendix V4'!$B$5:$G$8,_xlfn.IFS(R125&lt;60,1,R125&lt;65,2,R125&lt;69,3,TRUE,4),MATCH(YEAR($R$27),'SEC Appendix V4'!$B$4:$G$4))*IF(F125&lt;=3000,F125,12000-(3*F125))),0)</f>
        <v>0</v>
      </c>
      <c r="T125" s="106">
        <f t="shared" si="18"/>
        <v>26</v>
      </c>
      <c r="U125" s="104" cm="1">
        <f t="array" ref="U125">IFERROR(IF(OR(G125&lt;0,G125&gt;4000,T125&lt;55),0,INDEX('SEC Appendix V4'!$B$5:$G$8,_xlfn.IFS(T125&lt;60,1,T125&lt;65,2,T125&lt;69,3,TRUE,4),MATCH(YEAR($R$27),'SEC Appendix V4'!$B$4:$G$4))*IF(G125&lt;=3000,G125,12000-(3*G125))),0)</f>
        <v>0</v>
      </c>
      <c r="V125" s="106">
        <f t="shared" si="19"/>
        <v>26</v>
      </c>
      <c r="W125" s="104" cm="1">
        <f t="array" ref="W125">IFERROR(IF(OR(H125&lt;0,H125&gt;4000,V125&lt;55),0,INDEX('SEC Appendix V4'!$B$5:$G$8,_xlfn.IFS(V125&lt;60,1,V125&lt;65,2,V125&lt;69,3,TRUE,4),MATCH(YEAR($R$27),'SEC Appendix V4'!$B$4:$G$4))*IF(H125&lt;=3000,H125,12000-(3*H125))),0)</f>
        <v>0</v>
      </c>
      <c r="X125" s="106">
        <f t="shared" si="20"/>
        <v>26</v>
      </c>
      <c r="Y125" s="104" cm="1">
        <f t="array" ref="Y125">IFERROR(IF(OR(I125&lt;0,I125&gt;4000,X125&lt;55),0,INDEX('SEC Appendix V4'!$B$5:$G$8,_xlfn.IFS(X125&lt;60,1,X125&lt;65,2,X125&lt;69,3,TRUE,4),MATCH(YEAR($R$27),'SEC Appendix V4'!$B$4:$G$4))*IF(I125&lt;=3000,I125,12000-(3*I125))),0)</f>
        <v>0</v>
      </c>
      <c r="Z125" s="106">
        <f t="shared" si="21"/>
        <v>26</v>
      </c>
      <c r="AA125" s="104" cm="1">
        <f t="array" ref="AA125">IFERROR(IF(OR(J125&lt;0,J125&gt;4000,Z125&lt;55),0,INDEX('SEC Appendix V4'!$B$5:$G$8,_xlfn.IFS(Z125&lt;60,1,Z125&lt;65,2,Z125&lt;69,3,TRUE,4),MATCH(YEAR($R$27),'SEC Appendix V4'!$B$4:$G$4))*IF(J125&lt;=3000,J125,12000-(3*J125))),0)</f>
        <v>0</v>
      </c>
      <c r="AB125" s="106">
        <f t="shared" si="22"/>
        <v>26</v>
      </c>
      <c r="AC125" s="104" cm="1">
        <f t="array" ref="AC125">IFERROR(IF(OR(K125&lt;0,K125&gt;4000,AB125&lt;55),0,INDEX('SEC Appendix V4'!$B$5:$G$8,_xlfn.IFS(AB125&lt;60,1,AB125&lt;65,2,AB125&lt;69,3,TRUE,4),MATCH(YEAR($R$27),'SEC Appendix V4'!$B$4:$G$4))*IF(K125&lt;=3000,K125,12000-(3*K125))),0)</f>
        <v>0</v>
      </c>
      <c r="AD125" s="106">
        <f t="shared" si="23"/>
        <v>26</v>
      </c>
      <c r="AE125" s="104" cm="1">
        <f t="array" ref="AE125">IFERROR(IF(OR(L125&lt;0,L125&gt;4000,AD125&lt;55),0,INDEX('SEC Appendix V4'!$B$5:$G$8,_xlfn.IFS(AD125&lt;60,1,AD125&lt;65,2,AD125&lt;69,3,TRUE,4),MATCH(YEAR($R$27),'SEC Appendix V4'!$B$4:$G$4))*IF(L125&lt;=3000,L125,12000-(3*L125))),0)</f>
        <v>0</v>
      </c>
      <c r="AF125" s="106">
        <f t="shared" si="24"/>
        <v>26</v>
      </c>
      <c r="AG125" s="104" cm="1">
        <f t="array" ref="AG125">IFERROR(IF(OR(M125&lt;0,M125&gt;4000,AF125&lt;55),0,INDEX('SEC Appendix V4'!$B$5:$G$8,_xlfn.IFS(AF125&lt;60,1,AF125&lt;65,2,AF125&lt;69,3,TRUE,4),MATCH(YEAR($R$27),'SEC Appendix V4'!$B$4:$G$4))*IF(M125&lt;=3000,M125,12000-(3*M125))),0)</f>
        <v>0</v>
      </c>
      <c r="AH125" s="106">
        <f t="shared" si="25"/>
        <v>26</v>
      </c>
      <c r="AI125" s="104" cm="1">
        <f t="array" ref="AI125">IFERROR(IF(OR(N125&lt;0,N125&gt;4000,AH125&lt;55),0,INDEX('SEC Appendix V4'!$B$5:$G$8,_xlfn.IFS(AH125&lt;60,1,AH125&lt;65,2,AH125&lt;69,3,TRUE,4),MATCH(YEAR($R$27),'SEC Appendix V4'!$B$4:$G$4))*IF(N125&lt;=3000,N125,12000-(3*N125))),0)</f>
        <v>0</v>
      </c>
      <c r="AJ125" s="106">
        <f t="shared" si="26"/>
        <v>26</v>
      </c>
      <c r="AK125" s="104" cm="1">
        <f t="array" ref="AK125">IFERROR(IF(OR(O125&lt;0,O125&gt;4000,AJ125&lt;55),0,INDEX('SEC Appendix V4'!$B$5:$G$8,_xlfn.IFS(AJ125&lt;60,1,AJ125&lt;65,2,AJ125&lt;69,3,TRUE,4),MATCH(YEAR($R$27),'SEC Appendix V4'!$B$4:$G$4))*IF(O125&lt;=3000,O125,12000-(3*O125))),0)</f>
        <v>0</v>
      </c>
      <c r="AL125" s="106">
        <f t="shared" si="27"/>
        <v>26</v>
      </c>
      <c r="AM125" s="104" cm="1">
        <f t="array" ref="AM125">IFERROR(IF(OR(P125&lt;0,P125&gt;4000,AL125&lt;55),0,INDEX('SEC Appendix V4'!$B$5:$G$8,_xlfn.IFS(AL125&lt;60,1,AL125&lt;65,2,AL125&lt;69,3,TRUE,4),MATCH(YEAR($R$27),'SEC Appendix V4'!$B$4:$G$4))*IF(P125&lt;=3000,P125,12000-(3*P125))),0)</f>
        <v>0</v>
      </c>
      <c r="AN125" s="106">
        <f t="shared" si="28"/>
        <v>26</v>
      </c>
      <c r="AO125" s="104" cm="1">
        <f t="array" ref="AO125">IFERROR(IF(OR(Q125&lt;0,Q125&gt;4000,AN125&lt;55),0,INDEX('SEC Appendix V4'!$B$5:$G$8,_xlfn.IFS(AN125&lt;60,1,AN125&lt;65,2,AN125&lt;69,3,TRUE,4),MATCH(YEAR($R$27),'SEC Appendix V4'!$B$4:$G$4))*IF(Q125&lt;=3000,Q125,12000-(3*Q125))),0)</f>
        <v>0</v>
      </c>
      <c r="AP125" s="79">
        <f t="shared" si="16"/>
        <v>0</v>
      </c>
    </row>
    <row r="126" spans="1:42" x14ac:dyDescent="0.35">
      <c r="A126" s="70">
        <v>97</v>
      </c>
      <c r="B126" s="57"/>
      <c r="C126" s="58"/>
      <c r="D126" s="59"/>
      <c r="E126" s="30" t="str">
        <f t="shared" si="15"/>
        <v>Jan-00</v>
      </c>
      <c r="F126" s="71"/>
      <c r="G126" s="71"/>
      <c r="H126" s="71"/>
      <c r="I126" s="71"/>
      <c r="J126" s="71"/>
      <c r="K126" s="71"/>
      <c r="L126" s="71"/>
      <c r="M126" s="71"/>
      <c r="N126" s="71"/>
      <c r="O126" s="71"/>
      <c r="P126" s="71"/>
      <c r="Q126" s="71"/>
      <c r="R126" s="50">
        <f t="shared" si="17"/>
        <v>26</v>
      </c>
      <c r="S126" s="104" cm="1">
        <f t="array" ref="S126">IFERROR(IF(OR(F126&lt;0,F126&gt;4000,R126&lt;55),0,INDEX('SEC Appendix V4'!$B$5:$G$8,_xlfn.IFS(R126&lt;60,1,R126&lt;65,2,R126&lt;69,3,TRUE,4),MATCH(YEAR($R$27),'SEC Appendix V4'!$B$4:$G$4))*IF(F126&lt;=3000,F126,12000-(3*F126))),0)</f>
        <v>0</v>
      </c>
      <c r="T126" s="106">
        <f t="shared" si="18"/>
        <v>26</v>
      </c>
      <c r="U126" s="104" cm="1">
        <f t="array" ref="U126">IFERROR(IF(OR(G126&lt;0,G126&gt;4000,T126&lt;55),0,INDEX('SEC Appendix V4'!$B$5:$G$8,_xlfn.IFS(T126&lt;60,1,T126&lt;65,2,T126&lt;69,3,TRUE,4),MATCH(YEAR($R$27),'SEC Appendix V4'!$B$4:$G$4))*IF(G126&lt;=3000,G126,12000-(3*G126))),0)</f>
        <v>0</v>
      </c>
      <c r="V126" s="106">
        <f t="shared" si="19"/>
        <v>26</v>
      </c>
      <c r="W126" s="104" cm="1">
        <f t="array" ref="W126">IFERROR(IF(OR(H126&lt;0,H126&gt;4000,V126&lt;55),0,INDEX('SEC Appendix V4'!$B$5:$G$8,_xlfn.IFS(V126&lt;60,1,V126&lt;65,2,V126&lt;69,3,TRUE,4),MATCH(YEAR($R$27),'SEC Appendix V4'!$B$4:$G$4))*IF(H126&lt;=3000,H126,12000-(3*H126))),0)</f>
        <v>0</v>
      </c>
      <c r="X126" s="106">
        <f t="shared" si="20"/>
        <v>26</v>
      </c>
      <c r="Y126" s="104" cm="1">
        <f t="array" ref="Y126">IFERROR(IF(OR(I126&lt;0,I126&gt;4000,X126&lt;55),0,INDEX('SEC Appendix V4'!$B$5:$G$8,_xlfn.IFS(X126&lt;60,1,X126&lt;65,2,X126&lt;69,3,TRUE,4),MATCH(YEAR($R$27),'SEC Appendix V4'!$B$4:$G$4))*IF(I126&lt;=3000,I126,12000-(3*I126))),0)</f>
        <v>0</v>
      </c>
      <c r="Z126" s="106">
        <f t="shared" si="21"/>
        <v>26</v>
      </c>
      <c r="AA126" s="104" cm="1">
        <f t="array" ref="AA126">IFERROR(IF(OR(J126&lt;0,J126&gt;4000,Z126&lt;55),0,INDEX('SEC Appendix V4'!$B$5:$G$8,_xlfn.IFS(Z126&lt;60,1,Z126&lt;65,2,Z126&lt;69,3,TRUE,4),MATCH(YEAR($R$27),'SEC Appendix V4'!$B$4:$G$4))*IF(J126&lt;=3000,J126,12000-(3*J126))),0)</f>
        <v>0</v>
      </c>
      <c r="AB126" s="106">
        <f t="shared" si="22"/>
        <v>26</v>
      </c>
      <c r="AC126" s="104" cm="1">
        <f t="array" ref="AC126">IFERROR(IF(OR(K126&lt;0,K126&gt;4000,AB126&lt;55),0,INDEX('SEC Appendix V4'!$B$5:$G$8,_xlfn.IFS(AB126&lt;60,1,AB126&lt;65,2,AB126&lt;69,3,TRUE,4),MATCH(YEAR($R$27),'SEC Appendix V4'!$B$4:$G$4))*IF(K126&lt;=3000,K126,12000-(3*K126))),0)</f>
        <v>0</v>
      </c>
      <c r="AD126" s="106">
        <f t="shared" si="23"/>
        <v>26</v>
      </c>
      <c r="AE126" s="104" cm="1">
        <f t="array" ref="AE126">IFERROR(IF(OR(L126&lt;0,L126&gt;4000,AD126&lt;55),0,INDEX('SEC Appendix V4'!$B$5:$G$8,_xlfn.IFS(AD126&lt;60,1,AD126&lt;65,2,AD126&lt;69,3,TRUE,4),MATCH(YEAR($R$27),'SEC Appendix V4'!$B$4:$G$4))*IF(L126&lt;=3000,L126,12000-(3*L126))),0)</f>
        <v>0</v>
      </c>
      <c r="AF126" s="106">
        <f t="shared" si="24"/>
        <v>26</v>
      </c>
      <c r="AG126" s="104" cm="1">
        <f t="array" ref="AG126">IFERROR(IF(OR(M126&lt;0,M126&gt;4000,AF126&lt;55),0,INDEX('SEC Appendix V4'!$B$5:$G$8,_xlfn.IFS(AF126&lt;60,1,AF126&lt;65,2,AF126&lt;69,3,TRUE,4),MATCH(YEAR($R$27),'SEC Appendix V4'!$B$4:$G$4))*IF(M126&lt;=3000,M126,12000-(3*M126))),0)</f>
        <v>0</v>
      </c>
      <c r="AH126" s="106">
        <f t="shared" si="25"/>
        <v>26</v>
      </c>
      <c r="AI126" s="104" cm="1">
        <f t="array" ref="AI126">IFERROR(IF(OR(N126&lt;0,N126&gt;4000,AH126&lt;55),0,INDEX('SEC Appendix V4'!$B$5:$G$8,_xlfn.IFS(AH126&lt;60,1,AH126&lt;65,2,AH126&lt;69,3,TRUE,4),MATCH(YEAR($R$27),'SEC Appendix V4'!$B$4:$G$4))*IF(N126&lt;=3000,N126,12000-(3*N126))),0)</f>
        <v>0</v>
      </c>
      <c r="AJ126" s="106">
        <f t="shared" si="26"/>
        <v>26</v>
      </c>
      <c r="AK126" s="104" cm="1">
        <f t="array" ref="AK126">IFERROR(IF(OR(O126&lt;0,O126&gt;4000,AJ126&lt;55),0,INDEX('SEC Appendix V4'!$B$5:$G$8,_xlfn.IFS(AJ126&lt;60,1,AJ126&lt;65,2,AJ126&lt;69,3,TRUE,4),MATCH(YEAR($R$27),'SEC Appendix V4'!$B$4:$G$4))*IF(O126&lt;=3000,O126,12000-(3*O126))),0)</f>
        <v>0</v>
      </c>
      <c r="AL126" s="106">
        <f t="shared" si="27"/>
        <v>26</v>
      </c>
      <c r="AM126" s="104" cm="1">
        <f t="array" ref="AM126">IFERROR(IF(OR(P126&lt;0,P126&gt;4000,AL126&lt;55),0,INDEX('SEC Appendix V4'!$B$5:$G$8,_xlfn.IFS(AL126&lt;60,1,AL126&lt;65,2,AL126&lt;69,3,TRUE,4),MATCH(YEAR($R$27),'SEC Appendix V4'!$B$4:$G$4))*IF(P126&lt;=3000,P126,12000-(3*P126))),0)</f>
        <v>0</v>
      </c>
      <c r="AN126" s="106">
        <f t="shared" si="28"/>
        <v>26</v>
      </c>
      <c r="AO126" s="104" cm="1">
        <f t="array" ref="AO126">IFERROR(IF(OR(Q126&lt;0,Q126&gt;4000,AN126&lt;55),0,INDEX('SEC Appendix V4'!$B$5:$G$8,_xlfn.IFS(AN126&lt;60,1,AN126&lt;65,2,AN126&lt;69,3,TRUE,4),MATCH(YEAR($R$27),'SEC Appendix V4'!$B$4:$G$4))*IF(Q126&lt;=3000,Q126,12000-(3*Q126))),0)</f>
        <v>0</v>
      </c>
      <c r="AP126" s="79">
        <f t="shared" si="16"/>
        <v>0</v>
      </c>
    </row>
    <row r="127" spans="1:42" x14ac:dyDescent="0.35">
      <c r="A127" s="70">
        <v>98</v>
      </c>
      <c r="B127" s="57"/>
      <c r="C127" s="58"/>
      <c r="D127" s="59"/>
      <c r="E127" s="30" t="str">
        <f t="shared" si="15"/>
        <v>Jan-00</v>
      </c>
      <c r="F127" s="71"/>
      <c r="G127" s="71"/>
      <c r="H127" s="71"/>
      <c r="I127" s="71"/>
      <c r="J127" s="71"/>
      <c r="K127" s="71"/>
      <c r="L127" s="71"/>
      <c r="M127" s="71"/>
      <c r="N127" s="71"/>
      <c r="O127" s="71"/>
      <c r="P127" s="71"/>
      <c r="Q127" s="71"/>
      <c r="R127" s="50">
        <f t="shared" si="17"/>
        <v>26</v>
      </c>
      <c r="S127" s="104" cm="1">
        <f t="array" ref="S127">IFERROR(IF(OR(F127&lt;0,F127&gt;4000,R127&lt;55),0,INDEX('SEC Appendix V4'!$B$5:$G$8,_xlfn.IFS(R127&lt;60,1,R127&lt;65,2,R127&lt;69,3,TRUE,4),MATCH(YEAR($R$27),'SEC Appendix V4'!$B$4:$G$4))*IF(F127&lt;=3000,F127,12000-(3*F127))),0)</f>
        <v>0</v>
      </c>
      <c r="T127" s="106">
        <f t="shared" si="18"/>
        <v>26</v>
      </c>
      <c r="U127" s="104" cm="1">
        <f t="array" ref="U127">IFERROR(IF(OR(G127&lt;0,G127&gt;4000,T127&lt;55),0,INDEX('SEC Appendix V4'!$B$5:$G$8,_xlfn.IFS(T127&lt;60,1,T127&lt;65,2,T127&lt;69,3,TRUE,4),MATCH(YEAR($R$27),'SEC Appendix V4'!$B$4:$G$4))*IF(G127&lt;=3000,G127,12000-(3*G127))),0)</f>
        <v>0</v>
      </c>
      <c r="V127" s="106">
        <f t="shared" si="19"/>
        <v>26</v>
      </c>
      <c r="W127" s="104" cm="1">
        <f t="array" ref="W127">IFERROR(IF(OR(H127&lt;0,H127&gt;4000,V127&lt;55),0,INDEX('SEC Appendix V4'!$B$5:$G$8,_xlfn.IFS(V127&lt;60,1,V127&lt;65,2,V127&lt;69,3,TRUE,4),MATCH(YEAR($R$27),'SEC Appendix V4'!$B$4:$G$4))*IF(H127&lt;=3000,H127,12000-(3*H127))),0)</f>
        <v>0</v>
      </c>
      <c r="X127" s="106">
        <f t="shared" si="20"/>
        <v>26</v>
      </c>
      <c r="Y127" s="104" cm="1">
        <f t="array" ref="Y127">IFERROR(IF(OR(I127&lt;0,I127&gt;4000,X127&lt;55),0,INDEX('SEC Appendix V4'!$B$5:$G$8,_xlfn.IFS(X127&lt;60,1,X127&lt;65,2,X127&lt;69,3,TRUE,4),MATCH(YEAR($R$27),'SEC Appendix V4'!$B$4:$G$4))*IF(I127&lt;=3000,I127,12000-(3*I127))),0)</f>
        <v>0</v>
      </c>
      <c r="Z127" s="106">
        <f t="shared" si="21"/>
        <v>26</v>
      </c>
      <c r="AA127" s="104" cm="1">
        <f t="array" ref="AA127">IFERROR(IF(OR(J127&lt;0,J127&gt;4000,Z127&lt;55),0,INDEX('SEC Appendix V4'!$B$5:$G$8,_xlfn.IFS(Z127&lt;60,1,Z127&lt;65,2,Z127&lt;69,3,TRUE,4),MATCH(YEAR($R$27),'SEC Appendix V4'!$B$4:$G$4))*IF(J127&lt;=3000,J127,12000-(3*J127))),0)</f>
        <v>0</v>
      </c>
      <c r="AB127" s="106">
        <f t="shared" si="22"/>
        <v>26</v>
      </c>
      <c r="AC127" s="104" cm="1">
        <f t="array" ref="AC127">IFERROR(IF(OR(K127&lt;0,K127&gt;4000,AB127&lt;55),0,INDEX('SEC Appendix V4'!$B$5:$G$8,_xlfn.IFS(AB127&lt;60,1,AB127&lt;65,2,AB127&lt;69,3,TRUE,4),MATCH(YEAR($R$27),'SEC Appendix V4'!$B$4:$G$4))*IF(K127&lt;=3000,K127,12000-(3*K127))),0)</f>
        <v>0</v>
      </c>
      <c r="AD127" s="106">
        <f t="shared" si="23"/>
        <v>26</v>
      </c>
      <c r="AE127" s="104" cm="1">
        <f t="array" ref="AE127">IFERROR(IF(OR(L127&lt;0,L127&gt;4000,AD127&lt;55),0,INDEX('SEC Appendix V4'!$B$5:$G$8,_xlfn.IFS(AD127&lt;60,1,AD127&lt;65,2,AD127&lt;69,3,TRUE,4),MATCH(YEAR($R$27),'SEC Appendix V4'!$B$4:$G$4))*IF(L127&lt;=3000,L127,12000-(3*L127))),0)</f>
        <v>0</v>
      </c>
      <c r="AF127" s="106">
        <f t="shared" si="24"/>
        <v>26</v>
      </c>
      <c r="AG127" s="104" cm="1">
        <f t="array" ref="AG127">IFERROR(IF(OR(M127&lt;0,M127&gt;4000,AF127&lt;55),0,INDEX('SEC Appendix V4'!$B$5:$G$8,_xlfn.IFS(AF127&lt;60,1,AF127&lt;65,2,AF127&lt;69,3,TRUE,4),MATCH(YEAR($R$27),'SEC Appendix V4'!$B$4:$G$4))*IF(M127&lt;=3000,M127,12000-(3*M127))),0)</f>
        <v>0</v>
      </c>
      <c r="AH127" s="106">
        <f t="shared" si="25"/>
        <v>26</v>
      </c>
      <c r="AI127" s="104" cm="1">
        <f t="array" ref="AI127">IFERROR(IF(OR(N127&lt;0,N127&gt;4000,AH127&lt;55),0,INDEX('SEC Appendix V4'!$B$5:$G$8,_xlfn.IFS(AH127&lt;60,1,AH127&lt;65,2,AH127&lt;69,3,TRUE,4),MATCH(YEAR($R$27),'SEC Appendix V4'!$B$4:$G$4))*IF(N127&lt;=3000,N127,12000-(3*N127))),0)</f>
        <v>0</v>
      </c>
      <c r="AJ127" s="106">
        <f t="shared" si="26"/>
        <v>26</v>
      </c>
      <c r="AK127" s="104" cm="1">
        <f t="array" ref="AK127">IFERROR(IF(OR(O127&lt;0,O127&gt;4000,AJ127&lt;55),0,INDEX('SEC Appendix V4'!$B$5:$G$8,_xlfn.IFS(AJ127&lt;60,1,AJ127&lt;65,2,AJ127&lt;69,3,TRUE,4),MATCH(YEAR($R$27),'SEC Appendix V4'!$B$4:$G$4))*IF(O127&lt;=3000,O127,12000-(3*O127))),0)</f>
        <v>0</v>
      </c>
      <c r="AL127" s="106">
        <f t="shared" si="27"/>
        <v>26</v>
      </c>
      <c r="AM127" s="104" cm="1">
        <f t="array" ref="AM127">IFERROR(IF(OR(P127&lt;0,P127&gt;4000,AL127&lt;55),0,INDEX('SEC Appendix V4'!$B$5:$G$8,_xlfn.IFS(AL127&lt;60,1,AL127&lt;65,2,AL127&lt;69,3,TRUE,4),MATCH(YEAR($R$27),'SEC Appendix V4'!$B$4:$G$4))*IF(P127&lt;=3000,P127,12000-(3*P127))),0)</f>
        <v>0</v>
      </c>
      <c r="AN127" s="106">
        <f t="shared" si="28"/>
        <v>26</v>
      </c>
      <c r="AO127" s="104" cm="1">
        <f t="array" ref="AO127">IFERROR(IF(OR(Q127&lt;0,Q127&gt;4000,AN127&lt;55),0,INDEX('SEC Appendix V4'!$B$5:$G$8,_xlfn.IFS(AN127&lt;60,1,AN127&lt;65,2,AN127&lt;69,3,TRUE,4),MATCH(YEAR($R$27),'SEC Appendix V4'!$B$4:$G$4))*IF(Q127&lt;=3000,Q127,12000-(3*Q127))),0)</f>
        <v>0</v>
      </c>
      <c r="AP127" s="79">
        <f t="shared" si="16"/>
        <v>0</v>
      </c>
    </row>
    <row r="128" spans="1:42" x14ac:dyDescent="0.35">
      <c r="A128" s="70">
        <v>99</v>
      </c>
      <c r="B128" s="58"/>
      <c r="C128" s="58"/>
      <c r="D128" s="59"/>
      <c r="E128" s="30" t="str">
        <f t="shared" si="15"/>
        <v>Jan-00</v>
      </c>
      <c r="F128" s="71"/>
      <c r="G128" s="71"/>
      <c r="H128" s="71"/>
      <c r="I128" s="71"/>
      <c r="J128" s="71"/>
      <c r="K128" s="71"/>
      <c r="L128" s="71"/>
      <c r="M128" s="71"/>
      <c r="N128" s="71"/>
      <c r="O128" s="71"/>
      <c r="P128" s="71"/>
      <c r="Q128" s="71"/>
      <c r="R128" s="50">
        <f t="shared" si="17"/>
        <v>26</v>
      </c>
      <c r="S128" s="104" cm="1">
        <f t="array" ref="S128">IFERROR(IF(OR(F128&lt;0,F128&gt;4000,R128&lt;55),0,INDEX('SEC Appendix V4'!$B$5:$G$8,_xlfn.IFS(R128&lt;60,1,R128&lt;65,2,R128&lt;69,3,TRUE,4),MATCH(YEAR($R$27),'SEC Appendix V4'!$B$4:$G$4))*IF(F128&lt;=3000,F128,12000-(3*F128))),0)</f>
        <v>0</v>
      </c>
      <c r="T128" s="106">
        <f t="shared" si="18"/>
        <v>26</v>
      </c>
      <c r="U128" s="104" cm="1">
        <f t="array" ref="U128">IFERROR(IF(OR(G128&lt;0,G128&gt;4000,T128&lt;55),0,INDEX('SEC Appendix V4'!$B$5:$G$8,_xlfn.IFS(T128&lt;60,1,T128&lt;65,2,T128&lt;69,3,TRUE,4),MATCH(YEAR($R$27),'SEC Appendix V4'!$B$4:$G$4))*IF(G128&lt;=3000,G128,12000-(3*G128))),0)</f>
        <v>0</v>
      </c>
      <c r="V128" s="106">
        <f t="shared" si="19"/>
        <v>26</v>
      </c>
      <c r="W128" s="104" cm="1">
        <f t="array" ref="W128">IFERROR(IF(OR(H128&lt;0,H128&gt;4000,V128&lt;55),0,INDEX('SEC Appendix V4'!$B$5:$G$8,_xlfn.IFS(V128&lt;60,1,V128&lt;65,2,V128&lt;69,3,TRUE,4),MATCH(YEAR($R$27),'SEC Appendix V4'!$B$4:$G$4))*IF(H128&lt;=3000,H128,12000-(3*H128))),0)</f>
        <v>0</v>
      </c>
      <c r="X128" s="106">
        <f t="shared" si="20"/>
        <v>26</v>
      </c>
      <c r="Y128" s="104" cm="1">
        <f t="array" ref="Y128">IFERROR(IF(OR(I128&lt;0,I128&gt;4000,X128&lt;55),0,INDEX('SEC Appendix V4'!$B$5:$G$8,_xlfn.IFS(X128&lt;60,1,X128&lt;65,2,X128&lt;69,3,TRUE,4),MATCH(YEAR($R$27),'SEC Appendix V4'!$B$4:$G$4))*IF(I128&lt;=3000,I128,12000-(3*I128))),0)</f>
        <v>0</v>
      </c>
      <c r="Z128" s="106">
        <f t="shared" si="21"/>
        <v>26</v>
      </c>
      <c r="AA128" s="104" cm="1">
        <f t="array" ref="AA128">IFERROR(IF(OR(J128&lt;0,J128&gt;4000,Z128&lt;55),0,INDEX('SEC Appendix V4'!$B$5:$G$8,_xlfn.IFS(Z128&lt;60,1,Z128&lt;65,2,Z128&lt;69,3,TRUE,4),MATCH(YEAR($R$27),'SEC Appendix V4'!$B$4:$G$4))*IF(J128&lt;=3000,J128,12000-(3*J128))),0)</f>
        <v>0</v>
      </c>
      <c r="AB128" s="106">
        <f t="shared" si="22"/>
        <v>26</v>
      </c>
      <c r="AC128" s="104" cm="1">
        <f t="array" ref="AC128">IFERROR(IF(OR(K128&lt;0,K128&gt;4000,AB128&lt;55),0,INDEX('SEC Appendix V4'!$B$5:$G$8,_xlfn.IFS(AB128&lt;60,1,AB128&lt;65,2,AB128&lt;69,3,TRUE,4),MATCH(YEAR($R$27),'SEC Appendix V4'!$B$4:$G$4))*IF(K128&lt;=3000,K128,12000-(3*K128))),0)</f>
        <v>0</v>
      </c>
      <c r="AD128" s="106">
        <f t="shared" si="23"/>
        <v>26</v>
      </c>
      <c r="AE128" s="104" cm="1">
        <f t="array" ref="AE128">IFERROR(IF(OR(L128&lt;0,L128&gt;4000,AD128&lt;55),0,INDEX('SEC Appendix V4'!$B$5:$G$8,_xlfn.IFS(AD128&lt;60,1,AD128&lt;65,2,AD128&lt;69,3,TRUE,4),MATCH(YEAR($R$27),'SEC Appendix V4'!$B$4:$G$4))*IF(L128&lt;=3000,L128,12000-(3*L128))),0)</f>
        <v>0</v>
      </c>
      <c r="AF128" s="106">
        <f t="shared" si="24"/>
        <v>26</v>
      </c>
      <c r="AG128" s="104" cm="1">
        <f t="array" ref="AG128">IFERROR(IF(OR(M128&lt;0,M128&gt;4000,AF128&lt;55),0,INDEX('SEC Appendix V4'!$B$5:$G$8,_xlfn.IFS(AF128&lt;60,1,AF128&lt;65,2,AF128&lt;69,3,TRUE,4),MATCH(YEAR($R$27),'SEC Appendix V4'!$B$4:$G$4))*IF(M128&lt;=3000,M128,12000-(3*M128))),0)</f>
        <v>0</v>
      </c>
      <c r="AH128" s="106">
        <f t="shared" si="25"/>
        <v>26</v>
      </c>
      <c r="AI128" s="104" cm="1">
        <f t="array" ref="AI128">IFERROR(IF(OR(N128&lt;0,N128&gt;4000,AH128&lt;55),0,INDEX('SEC Appendix V4'!$B$5:$G$8,_xlfn.IFS(AH128&lt;60,1,AH128&lt;65,2,AH128&lt;69,3,TRUE,4),MATCH(YEAR($R$27),'SEC Appendix V4'!$B$4:$G$4))*IF(N128&lt;=3000,N128,12000-(3*N128))),0)</f>
        <v>0</v>
      </c>
      <c r="AJ128" s="106">
        <f t="shared" si="26"/>
        <v>26</v>
      </c>
      <c r="AK128" s="104" cm="1">
        <f t="array" ref="AK128">IFERROR(IF(OR(O128&lt;0,O128&gt;4000,AJ128&lt;55),0,INDEX('SEC Appendix V4'!$B$5:$G$8,_xlfn.IFS(AJ128&lt;60,1,AJ128&lt;65,2,AJ128&lt;69,3,TRUE,4),MATCH(YEAR($R$27),'SEC Appendix V4'!$B$4:$G$4))*IF(O128&lt;=3000,O128,12000-(3*O128))),0)</f>
        <v>0</v>
      </c>
      <c r="AL128" s="106">
        <f t="shared" si="27"/>
        <v>26</v>
      </c>
      <c r="AM128" s="104" cm="1">
        <f t="array" ref="AM128">IFERROR(IF(OR(P128&lt;0,P128&gt;4000,AL128&lt;55),0,INDEX('SEC Appendix V4'!$B$5:$G$8,_xlfn.IFS(AL128&lt;60,1,AL128&lt;65,2,AL128&lt;69,3,TRUE,4),MATCH(YEAR($R$27),'SEC Appendix V4'!$B$4:$G$4))*IF(P128&lt;=3000,P128,12000-(3*P128))),0)</f>
        <v>0</v>
      </c>
      <c r="AN128" s="106">
        <f t="shared" si="28"/>
        <v>26</v>
      </c>
      <c r="AO128" s="104" cm="1">
        <f t="array" ref="AO128">IFERROR(IF(OR(Q128&lt;0,Q128&gt;4000,AN128&lt;55),0,INDEX('SEC Appendix V4'!$B$5:$G$8,_xlfn.IFS(AN128&lt;60,1,AN128&lt;65,2,AN128&lt;69,3,TRUE,4),MATCH(YEAR($R$27),'SEC Appendix V4'!$B$4:$G$4))*IF(Q128&lt;=3000,Q128,12000-(3*Q128))),0)</f>
        <v>0</v>
      </c>
      <c r="AP128" s="79">
        <f t="shared" si="16"/>
        <v>0</v>
      </c>
    </row>
    <row r="129" spans="1:42" ht="15" thickBot="1" x14ac:dyDescent="0.4">
      <c r="A129" s="72">
        <v>100</v>
      </c>
      <c r="B129" s="61"/>
      <c r="C129" s="62"/>
      <c r="D129" s="63"/>
      <c r="E129" s="30" t="str">
        <f t="shared" si="15"/>
        <v>Jan-00</v>
      </c>
      <c r="F129" s="64"/>
      <c r="G129" s="64"/>
      <c r="H129" s="64"/>
      <c r="I129" s="64"/>
      <c r="J129" s="64"/>
      <c r="K129" s="64"/>
      <c r="L129" s="64"/>
      <c r="M129" s="64"/>
      <c r="N129" s="64"/>
      <c r="O129" s="64"/>
      <c r="P129" s="64"/>
      <c r="Q129" s="64"/>
      <c r="R129" s="50">
        <f t="shared" si="17"/>
        <v>26</v>
      </c>
      <c r="S129" s="104" cm="1">
        <f t="array" ref="S129">IFERROR(IF(OR(F129&lt;0,F129&gt;4000,R129&lt;55),0,INDEX('SEC Appendix V4'!$B$5:$G$8,_xlfn.IFS(R129&lt;60,1,R129&lt;65,2,R129&lt;69,3,TRUE,4),MATCH(YEAR($R$27),'SEC Appendix V4'!$B$4:$G$4))*IF(F129&lt;=3000,F129,12000-(3*F129))),0)</f>
        <v>0</v>
      </c>
      <c r="T129" s="106">
        <f t="shared" si="18"/>
        <v>26</v>
      </c>
      <c r="U129" s="104" cm="1">
        <f t="array" ref="U129">IFERROR(IF(OR(G129&lt;0,G129&gt;4000,T129&lt;55),0,INDEX('SEC Appendix V4'!$B$5:$G$8,_xlfn.IFS(T129&lt;60,1,T129&lt;65,2,T129&lt;69,3,TRUE,4),MATCH(YEAR($R$27),'SEC Appendix V4'!$B$4:$G$4))*IF(G129&lt;=3000,G129,12000-(3*G129))),0)</f>
        <v>0</v>
      </c>
      <c r="V129" s="106">
        <f t="shared" si="19"/>
        <v>26</v>
      </c>
      <c r="W129" s="104" cm="1">
        <f t="array" ref="W129">IFERROR(IF(OR(H129&lt;0,H129&gt;4000,V129&lt;55),0,INDEX('SEC Appendix V4'!$B$5:$G$8,_xlfn.IFS(V129&lt;60,1,V129&lt;65,2,V129&lt;69,3,TRUE,4),MATCH(YEAR($R$27),'SEC Appendix V4'!$B$4:$G$4))*IF(H129&lt;=3000,H129,12000-(3*H129))),0)</f>
        <v>0</v>
      </c>
      <c r="X129" s="106">
        <f t="shared" si="20"/>
        <v>26</v>
      </c>
      <c r="Y129" s="104" cm="1">
        <f t="array" ref="Y129">IFERROR(IF(OR(I129&lt;0,I129&gt;4000,X129&lt;55),0,INDEX('SEC Appendix V4'!$B$5:$G$8,_xlfn.IFS(X129&lt;60,1,X129&lt;65,2,X129&lt;69,3,TRUE,4),MATCH(YEAR($R$27),'SEC Appendix V4'!$B$4:$G$4))*IF(I129&lt;=3000,I129,12000-(3*I129))),0)</f>
        <v>0</v>
      </c>
      <c r="Z129" s="106">
        <f t="shared" si="21"/>
        <v>26</v>
      </c>
      <c r="AA129" s="104" cm="1">
        <f t="array" ref="AA129">IFERROR(IF(OR(J129&lt;0,J129&gt;4000,Z129&lt;55),0,INDEX('SEC Appendix V4'!$B$5:$G$8,_xlfn.IFS(Z129&lt;60,1,Z129&lt;65,2,Z129&lt;69,3,TRUE,4),MATCH(YEAR($R$27),'SEC Appendix V4'!$B$4:$G$4))*IF(J129&lt;=3000,J129,12000-(3*J129))),0)</f>
        <v>0</v>
      </c>
      <c r="AB129" s="106">
        <f t="shared" si="22"/>
        <v>26</v>
      </c>
      <c r="AC129" s="104" cm="1">
        <f t="array" ref="AC129">IFERROR(IF(OR(K129&lt;0,K129&gt;4000,AB129&lt;55),0,INDEX('SEC Appendix V4'!$B$5:$G$8,_xlfn.IFS(AB129&lt;60,1,AB129&lt;65,2,AB129&lt;69,3,TRUE,4),MATCH(YEAR($R$27),'SEC Appendix V4'!$B$4:$G$4))*IF(K129&lt;=3000,K129,12000-(3*K129))),0)</f>
        <v>0</v>
      </c>
      <c r="AD129" s="106">
        <f t="shared" si="23"/>
        <v>26</v>
      </c>
      <c r="AE129" s="104" cm="1">
        <f t="array" ref="AE129">IFERROR(IF(OR(L129&lt;0,L129&gt;4000,AD129&lt;55),0,INDEX('SEC Appendix V4'!$B$5:$G$8,_xlfn.IFS(AD129&lt;60,1,AD129&lt;65,2,AD129&lt;69,3,TRUE,4),MATCH(YEAR($R$27),'SEC Appendix V4'!$B$4:$G$4))*IF(L129&lt;=3000,L129,12000-(3*L129))),0)</f>
        <v>0</v>
      </c>
      <c r="AF129" s="106">
        <f t="shared" si="24"/>
        <v>26</v>
      </c>
      <c r="AG129" s="104" cm="1">
        <f t="array" ref="AG129">IFERROR(IF(OR(M129&lt;0,M129&gt;4000,AF129&lt;55),0,INDEX('SEC Appendix V4'!$B$5:$G$8,_xlfn.IFS(AF129&lt;60,1,AF129&lt;65,2,AF129&lt;69,3,TRUE,4),MATCH(YEAR($R$27),'SEC Appendix V4'!$B$4:$G$4))*IF(M129&lt;=3000,M129,12000-(3*M129))),0)</f>
        <v>0</v>
      </c>
      <c r="AH129" s="106">
        <f t="shared" si="25"/>
        <v>26</v>
      </c>
      <c r="AI129" s="104" cm="1">
        <f t="array" ref="AI129">IFERROR(IF(OR(N129&lt;0,N129&gt;4000,AH129&lt;55),0,INDEX('SEC Appendix V4'!$B$5:$G$8,_xlfn.IFS(AH129&lt;60,1,AH129&lt;65,2,AH129&lt;69,3,TRUE,4),MATCH(YEAR($R$27),'SEC Appendix V4'!$B$4:$G$4))*IF(N129&lt;=3000,N129,12000-(3*N129))),0)</f>
        <v>0</v>
      </c>
      <c r="AJ129" s="106">
        <f t="shared" si="26"/>
        <v>26</v>
      </c>
      <c r="AK129" s="104" cm="1">
        <f t="array" ref="AK129">IFERROR(IF(OR(O129&lt;0,O129&gt;4000,AJ129&lt;55),0,INDEX('SEC Appendix V4'!$B$5:$G$8,_xlfn.IFS(AJ129&lt;60,1,AJ129&lt;65,2,AJ129&lt;69,3,TRUE,4),MATCH(YEAR($R$27),'SEC Appendix V4'!$B$4:$G$4))*IF(O129&lt;=3000,O129,12000-(3*O129))),0)</f>
        <v>0</v>
      </c>
      <c r="AL129" s="106">
        <f t="shared" si="27"/>
        <v>26</v>
      </c>
      <c r="AM129" s="104" cm="1">
        <f t="array" ref="AM129">IFERROR(IF(OR(P129&lt;0,P129&gt;4000,AL129&lt;55),0,INDEX('SEC Appendix V4'!$B$5:$G$8,_xlfn.IFS(AL129&lt;60,1,AL129&lt;65,2,AL129&lt;69,3,TRUE,4),MATCH(YEAR($R$27),'SEC Appendix V4'!$B$4:$G$4))*IF(P129&lt;=3000,P129,12000-(3*P129))),0)</f>
        <v>0</v>
      </c>
      <c r="AN129" s="106">
        <f t="shared" si="28"/>
        <v>26</v>
      </c>
      <c r="AO129" s="104" cm="1">
        <f t="array" ref="AO129">IFERROR(IF(OR(Q129&lt;0,Q129&gt;4000,AN129&lt;55),0,INDEX('SEC Appendix V4'!$B$5:$G$8,_xlfn.IFS(AN129&lt;60,1,AN129&lt;65,2,AN129&lt;69,3,TRUE,4),MATCH(YEAR($R$27),'SEC Appendix V4'!$B$4:$G$4))*IF(Q129&lt;=3000,Q129,12000-(3*Q129))),0)</f>
        <v>0</v>
      </c>
      <c r="AP129" s="79">
        <f t="shared" si="16"/>
        <v>0</v>
      </c>
    </row>
    <row r="130" spans="1:42" x14ac:dyDescent="0.35">
      <c r="R130" s="40"/>
      <c r="S130" s="78">
        <f>SUM(S30:S129)</f>
        <v>0</v>
      </c>
      <c r="T130" s="78"/>
      <c r="U130" s="78">
        <f>SUM(U30:U129)</f>
        <v>0</v>
      </c>
      <c r="V130" s="78"/>
      <c r="W130" s="78">
        <f>SUM(W30:W129)</f>
        <v>0</v>
      </c>
      <c r="X130" s="81"/>
      <c r="Y130" s="78">
        <f>SUM(Y30:Y129)</f>
        <v>0</v>
      </c>
      <c r="Z130" s="81"/>
      <c r="AA130" s="78">
        <f>SUM(AA30:AA129)</f>
        <v>0</v>
      </c>
      <c r="AB130" s="81"/>
      <c r="AC130" s="78">
        <f>SUM(AC30:AC129)</f>
        <v>0</v>
      </c>
      <c r="AD130" s="81"/>
      <c r="AE130" s="78">
        <f>SUM(AE30:AE129)</f>
        <v>0</v>
      </c>
      <c r="AF130" s="81"/>
      <c r="AG130" s="78">
        <f>SUM(AG30:AG129)</f>
        <v>0</v>
      </c>
      <c r="AH130" s="81"/>
      <c r="AI130" s="78">
        <f>SUM(AI30:AI129)</f>
        <v>0</v>
      </c>
      <c r="AJ130" s="81"/>
      <c r="AK130" s="78">
        <f>SUM(AK30:AK129)</f>
        <v>0</v>
      </c>
      <c r="AL130" s="81"/>
      <c r="AM130" s="78">
        <f>SUM(AM30:AM129)</f>
        <v>0</v>
      </c>
      <c r="AN130" s="81"/>
      <c r="AO130" s="78">
        <f>SUM(AO30:AO129)</f>
        <v>0</v>
      </c>
      <c r="AP130" s="78">
        <f>SUM(AP30:AP129)</f>
        <v>0</v>
      </c>
    </row>
  </sheetData>
  <sheetProtection algorithmName="SHA-512" hashValue="CjboxmicYBfn05QqhPuxiU8HoEzmyCmN/g7i6bUOcGnenJPh/X+JetYG3E6v2YEBzFZr9Uc5OooZ9E7Vn25Ezg==" saltValue="7L8fe6YE7IxyvOZm22LxOg==" spinCount="100000" sheet="1" formatCells="0" insertRows="0" insertHyperlinks="0" deleteColumns="0" deleteRows="0" pivotTables="0"/>
  <protectedRanges>
    <protectedRange sqref="B42:D129" name="Range1"/>
    <protectedRange sqref="B30:C41" name="Range1_2"/>
    <protectedRange sqref="F30:Q129" name="Range1_1_1"/>
    <protectedRange sqref="D37:D41" name="Range1_3"/>
    <protectedRange sqref="D30:D36" name="Range1_1_2"/>
  </protectedRanges>
  <mergeCells count="38">
    <mergeCell ref="A7:D13"/>
    <mergeCell ref="A17:B17"/>
    <mergeCell ref="A25:V25"/>
    <mergeCell ref="A26:A28"/>
    <mergeCell ref="F26:K26"/>
    <mergeCell ref="L26:Q26"/>
    <mergeCell ref="R26:AC26"/>
    <mergeCell ref="Q27:Q28"/>
    <mergeCell ref="R27:S27"/>
    <mergeCell ref="J27:J28"/>
    <mergeCell ref="T27:U27"/>
    <mergeCell ref="V27:W27"/>
    <mergeCell ref="X27:Y27"/>
    <mergeCell ref="Z27:AA27"/>
    <mergeCell ref="AB27:AC27"/>
    <mergeCell ref="AP26:AP27"/>
    <mergeCell ref="B27:B28"/>
    <mergeCell ref="C27:C28"/>
    <mergeCell ref="D27:D28"/>
    <mergeCell ref="L27:L28"/>
    <mergeCell ref="M27:M28"/>
    <mergeCell ref="N27:N28"/>
    <mergeCell ref="O27:O28"/>
    <mergeCell ref="P27:P28"/>
    <mergeCell ref="AJ27:AK27"/>
    <mergeCell ref="AL27:AM27"/>
    <mergeCell ref="AN27:AO27"/>
    <mergeCell ref="F27:F28"/>
    <mergeCell ref="G27:G28"/>
    <mergeCell ref="H27:H28"/>
    <mergeCell ref="I27:I28"/>
    <mergeCell ref="AH27:AI27"/>
    <mergeCell ref="AD26:AO26"/>
    <mergeCell ref="AD27:AE27"/>
    <mergeCell ref="K27:K28"/>
    <mergeCell ref="E27:E28"/>
    <mergeCell ref="B26:E26"/>
    <mergeCell ref="AF27:AG27"/>
  </mergeCells>
  <conditionalFormatting sqref="A26:B26">
    <cfRule type="cellIs" dxfId="13" priority="6" operator="lessThan">
      <formula>0</formula>
    </cfRule>
  </conditionalFormatting>
  <conditionalFormatting sqref="A29:C29 A30:A33 A34:C129">
    <cfRule type="cellIs" dxfId="12" priority="3" operator="lessThan">
      <formula>0</formula>
    </cfRule>
  </conditionalFormatting>
  <conditionalFormatting sqref="A1:E2">
    <cfRule type="cellIs" dxfId="11" priority="7" operator="lessThan">
      <formula>0</formula>
    </cfRule>
  </conditionalFormatting>
  <conditionalFormatting sqref="A4:E4">
    <cfRule type="cellIs" dxfId="10" priority="4" operator="lessThan">
      <formula>0</formula>
    </cfRule>
  </conditionalFormatting>
  <conditionalFormatting sqref="B30:C32 B33">
    <cfRule type="cellIs" dxfId="9" priority="2" operator="lessThan">
      <formula>0</formula>
    </cfRule>
  </conditionalFormatting>
  <conditionalFormatting sqref="B27:E27">
    <cfRule type="cellIs" dxfId="8" priority="5" operator="lessThan">
      <formula>0</formula>
    </cfRule>
  </conditionalFormatting>
  <conditionalFormatting sqref="C31:C33">
    <cfRule type="cellIs" dxfId="7" priority="1" operator="lessThan">
      <formula>0</formula>
    </cfRule>
  </conditionalFormatting>
  <dataValidations disablePrompts="1" count="1">
    <dataValidation type="whole" allowBlank="1" showInputMessage="1" showErrorMessage="1" errorTitle="SEC capped at $4000" error="Please input $4000 as the qualifying wages should the salary exceed $4000. " sqref="F130:Q1048576" xr:uid="{0FFEFC1B-328C-43B4-97C4-6E458AB54C5F}">
      <formula1>0</formula1>
      <formula2>4000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4BDBC-1834-4730-BBD5-DB7DB569D98C}">
  <sheetPr codeName="Sheet8">
    <tabColor rgb="FFFFFFCC"/>
  </sheetPr>
  <dimension ref="A1:AP130"/>
  <sheetViews>
    <sheetView workbookViewId="0">
      <selection activeCell="B30" sqref="B30"/>
    </sheetView>
  </sheetViews>
  <sheetFormatPr defaultColWidth="9.1796875" defaultRowHeight="14.5" x14ac:dyDescent="0.35"/>
  <cols>
    <col min="1" max="1" width="19.1796875" style="1" customWidth="1"/>
    <col min="2" max="2" width="27.6328125" style="52" customWidth="1"/>
    <col min="3" max="3" width="12.6328125" style="52" customWidth="1"/>
    <col min="4" max="4" width="10.36328125" style="52" customWidth="1"/>
    <col min="5" max="5" width="18.54296875" style="52" hidden="1" customWidth="1"/>
    <col min="6" max="16" width="10.1796875" style="52" bestFit="1" customWidth="1"/>
    <col min="17" max="17" width="10.1796875" style="52" customWidth="1"/>
    <col min="18" max="18" width="5.36328125" style="1" hidden="1" customWidth="1"/>
    <col min="19" max="19" width="9.7265625" style="1" customWidth="1"/>
    <col min="20" max="20" width="5.36328125" style="1" hidden="1" customWidth="1"/>
    <col min="21" max="21" width="9.54296875" style="1" customWidth="1"/>
    <col min="22" max="22" width="5.36328125" style="1" hidden="1" customWidth="1"/>
    <col min="23" max="23" width="10" style="1" customWidth="1"/>
    <col min="24" max="24" width="5.36328125" style="1" hidden="1" customWidth="1"/>
    <col min="25" max="25" width="8.90625" style="1" customWidth="1"/>
    <col min="26" max="26" width="5.36328125" style="1" hidden="1" customWidth="1"/>
    <col min="27" max="27" width="9.453125" style="1" customWidth="1"/>
    <col min="28" max="28" width="4.26953125" style="1" hidden="1" customWidth="1"/>
    <col min="29" max="29" width="10.08984375" style="1" customWidth="1"/>
    <col min="30" max="30" width="5.36328125" style="1" hidden="1" customWidth="1"/>
    <col min="31" max="31" width="8.7265625" style="1" customWidth="1"/>
    <col min="32" max="32" width="5.36328125" style="1" hidden="1" customWidth="1"/>
    <col min="33" max="33" width="10" style="1" customWidth="1"/>
    <col min="34" max="34" width="5.36328125" style="1" hidden="1" customWidth="1"/>
    <col min="35" max="35" width="9.26953125" style="1" customWidth="1"/>
    <col min="36" max="36" width="5.36328125" style="1" hidden="1" customWidth="1"/>
    <col min="37" max="37" width="9.54296875" style="1" customWidth="1"/>
    <col min="38" max="38" width="5.36328125" style="1" hidden="1" customWidth="1"/>
    <col min="39" max="39" width="10.36328125" style="1" customWidth="1"/>
    <col min="40" max="40" width="5.36328125" style="1" hidden="1" customWidth="1"/>
    <col min="41" max="41" width="10.26953125" style="1" customWidth="1"/>
    <col min="42" max="42" width="11.6328125" style="1" customWidth="1"/>
    <col min="43" max="16384" width="9.1796875" style="1"/>
  </cols>
  <sheetData>
    <row r="1" spans="1:17" ht="31" x14ac:dyDescent="0.7">
      <c r="A1" s="2" t="s">
        <v>101</v>
      </c>
      <c r="B1" s="2"/>
      <c r="C1" s="2"/>
      <c r="D1" s="3"/>
      <c r="E1" s="3"/>
      <c r="F1" s="1"/>
      <c r="G1" s="1"/>
      <c r="H1" s="1"/>
      <c r="I1" s="1"/>
      <c r="J1" s="1"/>
      <c r="K1" s="1"/>
      <c r="L1" s="1"/>
      <c r="M1" s="1"/>
      <c r="N1" s="1"/>
      <c r="O1" s="1"/>
      <c r="P1" s="1"/>
      <c r="Q1" s="1"/>
    </row>
    <row r="2" spans="1:17" ht="21" x14ac:dyDescent="0.45">
      <c r="A2" s="4" t="s">
        <v>6</v>
      </c>
      <c r="B2" s="4"/>
      <c r="C2" s="4"/>
      <c r="D2" s="5"/>
      <c r="E2" s="5"/>
      <c r="F2" s="1"/>
      <c r="G2" s="1"/>
      <c r="H2" s="1"/>
      <c r="I2" s="1"/>
      <c r="J2" s="1"/>
      <c r="K2" s="1"/>
      <c r="L2" s="1"/>
      <c r="M2" s="1"/>
      <c r="N2" s="1"/>
      <c r="O2" s="1"/>
      <c r="P2" s="1"/>
      <c r="Q2" s="1"/>
    </row>
    <row r="3" spans="1:17" x14ac:dyDescent="0.35">
      <c r="B3" s="1"/>
      <c r="C3" s="1"/>
      <c r="D3" s="1"/>
      <c r="E3" s="1"/>
      <c r="F3" s="1"/>
      <c r="G3" s="1"/>
      <c r="H3" s="1"/>
      <c r="I3" s="1"/>
      <c r="J3" s="1"/>
      <c r="K3" s="1"/>
      <c r="L3" s="1"/>
      <c r="M3" s="1"/>
      <c r="N3" s="1"/>
      <c r="O3" s="1"/>
      <c r="P3" s="1"/>
      <c r="Q3" s="1"/>
    </row>
    <row r="4" spans="1:17" ht="18.5" x14ac:dyDescent="0.35">
      <c r="A4" s="29" t="s">
        <v>7</v>
      </c>
      <c r="B4" s="21"/>
      <c r="C4" s="21"/>
      <c r="D4" s="15"/>
      <c r="E4" s="15"/>
      <c r="F4" s="1"/>
      <c r="G4" s="1"/>
      <c r="H4" s="1"/>
      <c r="I4" s="1"/>
      <c r="J4" s="1"/>
      <c r="K4" s="1"/>
      <c r="L4" s="1"/>
      <c r="M4" s="1"/>
      <c r="N4" s="1"/>
      <c r="O4" s="1"/>
      <c r="P4" s="1"/>
      <c r="Q4" s="1"/>
    </row>
    <row r="5" spans="1:17" x14ac:dyDescent="0.35">
      <c r="A5" s="1" t="s">
        <v>8</v>
      </c>
      <c r="B5" s="1"/>
      <c r="C5" s="1"/>
      <c r="D5" s="1"/>
      <c r="E5" s="1"/>
      <c r="F5" s="1"/>
      <c r="G5" s="1"/>
      <c r="H5" s="1"/>
      <c r="I5" s="1"/>
      <c r="J5" s="1"/>
      <c r="K5" s="1"/>
      <c r="L5" s="1"/>
      <c r="M5" s="1"/>
      <c r="N5" s="1"/>
      <c r="O5" s="1"/>
      <c r="P5" s="1"/>
      <c r="Q5" s="1"/>
    </row>
    <row r="6" spans="1:17" x14ac:dyDescent="0.35">
      <c r="B6" s="1"/>
      <c r="C6" s="1"/>
      <c r="D6" s="1"/>
      <c r="E6" s="1"/>
      <c r="F6" s="1"/>
      <c r="G6" s="1"/>
      <c r="H6" s="1"/>
      <c r="I6" s="1"/>
      <c r="J6" s="1"/>
      <c r="K6" s="1"/>
      <c r="L6" s="1"/>
      <c r="M6" s="1"/>
      <c r="N6" s="1"/>
      <c r="O6" s="1"/>
      <c r="P6" s="1"/>
      <c r="Q6" s="1"/>
    </row>
    <row r="7" spans="1:17" x14ac:dyDescent="0.35">
      <c r="A7" s="127" t="s">
        <v>102</v>
      </c>
      <c r="B7" s="127"/>
      <c r="C7" s="127"/>
      <c r="D7" s="127"/>
      <c r="E7" s="107"/>
      <c r="F7" s="1"/>
      <c r="G7" s="1"/>
      <c r="H7" s="1"/>
      <c r="I7" s="1"/>
      <c r="J7" s="1"/>
      <c r="K7" s="1"/>
      <c r="L7" s="1"/>
      <c r="M7" s="1"/>
      <c r="N7" s="1"/>
      <c r="O7" s="1"/>
      <c r="P7" s="1"/>
      <c r="Q7" s="1"/>
    </row>
    <row r="8" spans="1:17" x14ac:dyDescent="0.35">
      <c r="A8" s="127"/>
      <c r="B8" s="127"/>
      <c r="C8" s="127"/>
      <c r="D8" s="127"/>
      <c r="E8" s="107"/>
      <c r="F8" s="1"/>
      <c r="G8" s="1"/>
      <c r="H8" s="1"/>
      <c r="I8" s="1"/>
      <c r="J8" s="1"/>
      <c r="K8" s="1"/>
      <c r="L8" s="1"/>
      <c r="M8" s="1"/>
      <c r="N8" s="1"/>
      <c r="O8" s="1"/>
      <c r="P8" s="1"/>
      <c r="Q8" s="1"/>
    </row>
    <row r="9" spans="1:17" x14ac:dyDescent="0.35">
      <c r="A9" s="127"/>
      <c r="B9" s="127"/>
      <c r="C9" s="127"/>
      <c r="D9" s="127"/>
      <c r="E9" s="107"/>
      <c r="F9" s="1"/>
      <c r="G9" s="1"/>
      <c r="H9" s="1"/>
      <c r="I9" s="1"/>
      <c r="J9" s="1"/>
      <c r="K9" s="1"/>
      <c r="L9" s="1"/>
      <c r="M9" s="1"/>
      <c r="N9" s="1"/>
      <c r="O9" s="1"/>
      <c r="P9" s="1"/>
      <c r="Q9" s="1"/>
    </row>
    <row r="10" spans="1:17" x14ac:dyDescent="0.35">
      <c r="A10" s="127"/>
      <c r="B10" s="127"/>
      <c r="C10" s="127"/>
      <c r="D10" s="127"/>
      <c r="E10" s="107"/>
      <c r="F10" s="1"/>
      <c r="G10" s="1"/>
      <c r="H10" s="10"/>
      <c r="I10" s="1"/>
      <c r="J10" s="1"/>
      <c r="K10" s="1"/>
      <c r="L10" s="1"/>
      <c r="M10" s="1"/>
      <c r="N10" s="1"/>
      <c r="O10" s="1"/>
      <c r="P10" s="1"/>
      <c r="Q10" s="1"/>
    </row>
    <row r="11" spans="1:17" x14ac:dyDescent="0.35">
      <c r="A11" s="127"/>
      <c r="B11" s="127"/>
      <c r="C11" s="127"/>
      <c r="D11" s="127"/>
      <c r="E11" s="107"/>
      <c r="F11" s="1"/>
      <c r="G11" s="1"/>
      <c r="H11" s="1"/>
      <c r="I11" s="1"/>
      <c r="J11" s="1"/>
      <c r="K11" s="1"/>
      <c r="L11" s="1"/>
      <c r="M11" s="1"/>
      <c r="N11" s="1"/>
      <c r="O11" s="1"/>
      <c r="P11" s="1"/>
      <c r="Q11" s="1"/>
    </row>
    <row r="12" spans="1:17" x14ac:dyDescent="0.35">
      <c r="A12" s="127"/>
      <c r="B12" s="127"/>
      <c r="C12" s="127"/>
      <c r="D12" s="127"/>
      <c r="E12" s="107"/>
      <c r="F12" s="1"/>
      <c r="G12" s="1"/>
      <c r="H12" s="1" t="s">
        <v>98</v>
      </c>
      <c r="I12" s="6"/>
      <c r="J12" s="6"/>
      <c r="K12" s="6"/>
      <c r="L12" s="1"/>
      <c r="M12" s="1"/>
      <c r="N12" s="1"/>
      <c r="O12" s="1"/>
      <c r="P12" s="1"/>
      <c r="Q12" s="1"/>
    </row>
    <row r="13" spans="1:17" x14ac:dyDescent="0.35">
      <c r="A13" s="127"/>
      <c r="B13" s="127"/>
      <c r="C13" s="127"/>
      <c r="D13" s="127"/>
      <c r="E13" s="107"/>
      <c r="F13" s="1"/>
      <c r="G13" s="1"/>
      <c r="H13" s="1"/>
      <c r="I13" s="6"/>
      <c r="J13" s="6"/>
      <c r="K13" s="6"/>
      <c r="L13" s="1"/>
      <c r="M13" s="1"/>
      <c r="N13" s="1"/>
      <c r="O13" s="1"/>
      <c r="P13" s="1"/>
      <c r="Q13" s="1"/>
    </row>
    <row r="14" spans="1:17" x14ac:dyDescent="0.35">
      <c r="A14" s="10"/>
      <c r="B14" s="9"/>
      <c r="C14" s="1"/>
      <c r="D14" s="1"/>
      <c r="E14" s="1"/>
      <c r="F14" s="1"/>
      <c r="G14" s="1"/>
      <c r="H14" s="1"/>
      <c r="I14" s="1"/>
      <c r="J14" s="1"/>
      <c r="K14" s="1"/>
      <c r="L14" s="1"/>
      <c r="M14" s="1"/>
      <c r="N14" s="1"/>
      <c r="O14" s="1"/>
      <c r="P14" s="1"/>
      <c r="Q14" s="1"/>
    </row>
    <row r="15" spans="1:17" x14ac:dyDescent="0.35">
      <c r="A15" s="1" t="s">
        <v>83</v>
      </c>
      <c r="B15" s="9"/>
      <c r="C15" s="1"/>
      <c r="D15" s="1"/>
      <c r="E15" s="1"/>
      <c r="F15" s="1"/>
      <c r="G15" s="1"/>
      <c r="H15" s="1"/>
      <c r="I15" s="1"/>
      <c r="J15" s="1"/>
      <c r="K15" s="1"/>
      <c r="L15" s="1"/>
      <c r="M15" s="1"/>
      <c r="N15" s="1"/>
      <c r="O15" s="1"/>
      <c r="P15" s="1"/>
      <c r="Q15" s="1"/>
    </row>
    <row r="16" spans="1:17" x14ac:dyDescent="0.35">
      <c r="B16" s="1"/>
      <c r="C16" s="1"/>
      <c r="D16" s="1"/>
      <c r="E16" s="1"/>
      <c r="F16" s="1"/>
      <c r="G16" s="1"/>
      <c r="H16" s="1"/>
      <c r="I16" s="1"/>
      <c r="J16" s="1"/>
      <c r="K16" s="1"/>
      <c r="L16" s="1"/>
      <c r="M16" s="1"/>
      <c r="N16" s="1"/>
      <c r="O16" s="1"/>
      <c r="P16" s="1"/>
      <c r="Q16" s="1"/>
    </row>
    <row r="17" spans="1:42" ht="15.5" x14ac:dyDescent="0.35">
      <c r="A17" s="128" t="s">
        <v>9</v>
      </c>
      <c r="B17" s="128"/>
      <c r="C17" s="1"/>
      <c r="D17" s="1"/>
      <c r="E17" s="1"/>
      <c r="F17" s="1"/>
      <c r="G17" s="1"/>
      <c r="H17" s="1"/>
      <c r="I17" s="1"/>
      <c r="J17" s="1"/>
      <c r="K17" s="1"/>
      <c r="L17" s="1"/>
      <c r="M17" s="1"/>
      <c r="N17" s="1"/>
      <c r="O17" s="1"/>
      <c r="P17" s="1"/>
      <c r="Q17" s="1"/>
    </row>
    <row r="18" spans="1:42" ht="29" x14ac:dyDescent="0.35">
      <c r="A18" s="16" t="s">
        <v>104</v>
      </c>
      <c r="B18" s="82">
        <f>SUM(S130,U130,W130,Y130,AA130,AC130)</f>
        <v>0</v>
      </c>
      <c r="C18" s="1"/>
      <c r="D18" s="1"/>
      <c r="E18" s="1"/>
      <c r="F18" s="1"/>
      <c r="G18" s="11"/>
      <c r="H18" s="17"/>
      <c r="I18" s="17"/>
      <c r="J18" s="1"/>
      <c r="K18" s="1"/>
      <c r="L18" s="1"/>
      <c r="M18" s="1"/>
      <c r="N18" s="1"/>
      <c r="O18" s="1"/>
      <c r="P18" s="1"/>
      <c r="Q18" s="1"/>
    </row>
    <row r="19" spans="1:42" ht="29" x14ac:dyDescent="0.35">
      <c r="A19" s="16" t="s">
        <v>105</v>
      </c>
      <c r="B19" s="82">
        <f>SUM(AE130,AG130,AI130,AK130,AM130,AO130)</f>
        <v>0</v>
      </c>
      <c r="C19" s="1"/>
      <c r="D19" s="1"/>
      <c r="E19" s="1"/>
      <c r="F19" s="1"/>
      <c r="G19" s="1"/>
      <c r="H19" s="1"/>
      <c r="I19" s="1"/>
      <c r="J19" s="1"/>
      <c r="K19" s="1"/>
      <c r="L19" s="1"/>
      <c r="M19" s="1"/>
      <c r="N19" s="1"/>
      <c r="O19" s="1"/>
      <c r="P19" s="1"/>
      <c r="Q19" s="1"/>
    </row>
    <row r="20" spans="1:42" ht="29" x14ac:dyDescent="0.35">
      <c r="A20" s="23" t="s">
        <v>103</v>
      </c>
      <c r="B20" s="83">
        <f>SUM(B18:B19)</f>
        <v>0</v>
      </c>
      <c r="C20" s="1"/>
      <c r="D20" s="1"/>
      <c r="E20" s="1"/>
      <c r="F20" s="1"/>
      <c r="G20" s="1"/>
      <c r="H20" s="1"/>
      <c r="I20" s="1"/>
      <c r="J20" s="1"/>
      <c r="K20" s="1"/>
      <c r="L20" s="1"/>
      <c r="M20" s="1"/>
      <c r="N20" s="1"/>
      <c r="O20" s="1"/>
      <c r="P20" s="1"/>
      <c r="Q20" s="1"/>
    </row>
    <row r="21" spans="1:42" x14ac:dyDescent="0.35">
      <c r="A21" s="33"/>
      <c r="B21" s="34"/>
      <c r="C21" s="1"/>
      <c r="D21" s="1"/>
      <c r="E21" s="1"/>
      <c r="F21" s="1"/>
      <c r="G21" s="1"/>
      <c r="H21" s="1"/>
      <c r="I21" s="1"/>
      <c r="J21" s="1"/>
      <c r="K21" s="1"/>
      <c r="L21" s="1"/>
      <c r="M21" s="1"/>
      <c r="N21" s="1"/>
      <c r="O21" s="1"/>
      <c r="P21" s="1"/>
      <c r="Q21" s="1"/>
    </row>
    <row r="22" spans="1:42" x14ac:dyDescent="0.35">
      <c r="A22" s="33"/>
      <c r="B22" s="34"/>
      <c r="C22" s="1"/>
      <c r="D22" s="1"/>
      <c r="E22" s="1"/>
      <c r="F22" s="1"/>
      <c r="G22" s="1"/>
      <c r="H22" s="1"/>
      <c r="I22" s="1"/>
      <c r="J22" s="1"/>
      <c r="K22" s="1"/>
      <c r="L22" s="1"/>
      <c r="M22" s="1"/>
      <c r="N22" s="1"/>
      <c r="O22" s="1"/>
      <c r="P22" s="1"/>
      <c r="Q22" s="1"/>
    </row>
    <row r="23" spans="1:42" x14ac:dyDescent="0.35">
      <c r="A23" s="35" t="s">
        <v>13</v>
      </c>
      <c r="B23" s="37"/>
      <c r="C23" s="36"/>
      <c r="D23" s="36"/>
      <c r="E23" s="36"/>
      <c r="F23" s="36"/>
      <c r="G23" s="36"/>
      <c r="H23" s="1"/>
      <c r="I23" s="1"/>
      <c r="J23" s="1"/>
      <c r="K23" s="1"/>
      <c r="L23" s="1"/>
      <c r="M23" s="1"/>
      <c r="N23" s="1"/>
      <c r="O23" s="1"/>
      <c r="P23" s="1"/>
      <c r="Q23" s="1"/>
    </row>
    <row r="24" spans="1:42" x14ac:dyDescent="0.35">
      <c r="B24" s="1"/>
      <c r="C24" s="1"/>
      <c r="D24" s="1"/>
      <c r="E24" s="1"/>
      <c r="F24" s="1"/>
      <c r="G24" s="1"/>
      <c r="H24" s="1"/>
      <c r="I24" s="1"/>
      <c r="J24" s="1"/>
      <c r="K24" s="1"/>
      <c r="L24" s="1"/>
      <c r="M24" s="1"/>
      <c r="N24" s="1"/>
      <c r="O24" s="1"/>
      <c r="P24" s="1"/>
      <c r="Q24" s="1"/>
      <c r="U24" s="9"/>
    </row>
    <row r="25" spans="1:42" x14ac:dyDescent="0.35">
      <c r="A25" s="126" t="s">
        <v>14</v>
      </c>
      <c r="B25" s="126"/>
      <c r="C25" s="126"/>
      <c r="D25" s="126"/>
      <c r="E25" s="126"/>
      <c r="F25" s="126"/>
      <c r="G25" s="126"/>
      <c r="H25" s="126"/>
      <c r="I25" s="126"/>
      <c r="J25" s="126"/>
      <c r="K25" s="126"/>
      <c r="L25" s="126"/>
      <c r="M25" s="126"/>
      <c r="N25" s="126"/>
      <c r="O25" s="126"/>
      <c r="P25" s="126"/>
      <c r="Q25" s="126"/>
      <c r="R25" s="126"/>
      <c r="S25" s="126"/>
      <c r="T25" s="126"/>
      <c r="U25" s="126"/>
      <c r="V25" s="126"/>
      <c r="W25" s="39"/>
      <c r="X25" s="39"/>
      <c r="Y25" s="39"/>
      <c r="Z25" s="39"/>
      <c r="AA25" s="39"/>
      <c r="AB25" s="39"/>
      <c r="AC25" s="39"/>
      <c r="AD25" s="39"/>
      <c r="AE25" s="39"/>
      <c r="AF25" s="39"/>
      <c r="AG25" s="39"/>
      <c r="AH25" s="39"/>
      <c r="AI25" s="39"/>
      <c r="AJ25" s="39"/>
      <c r="AK25" s="39"/>
      <c r="AL25" s="39"/>
      <c r="AM25" s="39"/>
      <c r="AN25" s="39"/>
      <c r="AO25" s="39"/>
      <c r="AP25" s="39"/>
    </row>
    <row r="26" spans="1:42" ht="16.5" x14ac:dyDescent="0.35">
      <c r="A26" s="118" t="s">
        <v>15</v>
      </c>
      <c r="B26" s="123" t="s">
        <v>16</v>
      </c>
      <c r="C26" s="123"/>
      <c r="D26" s="123"/>
      <c r="E26" s="123"/>
      <c r="F26" s="123" t="s">
        <v>106</v>
      </c>
      <c r="G26" s="123"/>
      <c r="H26" s="123"/>
      <c r="I26" s="123"/>
      <c r="J26" s="123"/>
      <c r="K26" s="123"/>
      <c r="L26" s="123" t="s">
        <v>107</v>
      </c>
      <c r="M26" s="123"/>
      <c r="N26" s="123"/>
      <c r="O26" s="123"/>
      <c r="P26" s="123"/>
      <c r="Q26" s="123"/>
      <c r="R26" s="130" t="s">
        <v>108</v>
      </c>
      <c r="S26" s="131"/>
      <c r="T26" s="131"/>
      <c r="U26" s="131"/>
      <c r="V26" s="131"/>
      <c r="W26" s="131"/>
      <c r="X26" s="131"/>
      <c r="Y26" s="131"/>
      <c r="Z26" s="131"/>
      <c r="AA26" s="131"/>
      <c r="AB26" s="131"/>
      <c r="AC26" s="132"/>
      <c r="AD26" s="130" t="s">
        <v>109</v>
      </c>
      <c r="AE26" s="131"/>
      <c r="AF26" s="131"/>
      <c r="AG26" s="131"/>
      <c r="AH26" s="131"/>
      <c r="AI26" s="131"/>
      <c r="AJ26" s="131"/>
      <c r="AK26" s="131"/>
      <c r="AL26" s="131"/>
      <c r="AM26" s="131"/>
      <c r="AN26" s="131"/>
      <c r="AO26" s="132"/>
      <c r="AP26" s="116" t="s">
        <v>21</v>
      </c>
    </row>
    <row r="27" spans="1:42" s="13" customFormat="1" x14ac:dyDescent="0.35">
      <c r="A27" s="119"/>
      <c r="B27" s="136" t="s">
        <v>22</v>
      </c>
      <c r="C27" s="136" t="s">
        <v>23</v>
      </c>
      <c r="D27" s="136" t="s">
        <v>24</v>
      </c>
      <c r="E27" s="134" t="s">
        <v>96</v>
      </c>
      <c r="F27" s="135">
        <v>46388</v>
      </c>
      <c r="G27" s="135">
        <v>46419</v>
      </c>
      <c r="H27" s="135">
        <v>46447</v>
      </c>
      <c r="I27" s="135">
        <v>46478</v>
      </c>
      <c r="J27" s="135">
        <v>46508</v>
      </c>
      <c r="K27" s="135">
        <v>46539</v>
      </c>
      <c r="L27" s="121">
        <v>46569</v>
      </c>
      <c r="M27" s="121">
        <v>46600</v>
      </c>
      <c r="N27" s="121">
        <v>46631</v>
      </c>
      <c r="O27" s="121">
        <v>46661</v>
      </c>
      <c r="P27" s="121">
        <v>46692</v>
      </c>
      <c r="Q27" s="121">
        <v>46722</v>
      </c>
      <c r="R27" s="124">
        <v>46388</v>
      </c>
      <c r="S27" s="125"/>
      <c r="T27" s="124">
        <v>46419</v>
      </c>
      <c r="U27" s="133"/>
      <c r="V27" s="124">
        <v>46447</v>
      </c>
      <c r="W27" s="125"/>
      <c r="X27" s="124">
        <v>46478</v>
      </c>
      <c r="Y27" s="125"/>
      <c r="Z27" s="124">
        <v>46508</v>
      </c>
      <c r="AA27" s="133"/>
      <c r="AB27" s="124">
        <v>46539</v>
      </c>
      <c r="AC27" s="125"/>
      <c r="AD27" s="124">
        <v>46569</v>
      </c>
      <c r="AE27" s="125"/>
      <c r="AF27" s="124">
        <v>46600</v>
      </c>
      <c r="AG27" s="133"/>
      <c r="AH27" s="124">
        <v>46631</v>
      </c>
      <c r="AI27" s="125"/>
      <c r="AJ27" s="124">
        <v>46661</v>
      </c>
      <c r="AK27" s="125"/>
      <c r="AL27" s="124">
        <v>46692</v>
      </c>
      <c r="AM27" s="133"/>
      <c r="AN27" s="124">
        <v>46722</v>
      </c>
      <c r="AO27" s="125"/>
      <c r="AP27" s="117"/>
    </row>
    <row r="28" spans="1:42" s="13" customFormat="1" x14ac:dyDescent="0.35">
      <c r="A28" s="120"/>
      <c r="B28" s="117"/>
      <c r="C28" s="117"/>
      <c r="D28" s="117"/>
      <c r="E28" s="117"/>
      <c r="F28" s="122"/>
      <c r="G28" s="122"/>
      <c r="H28" s="122"/>
      <c r="I28" s="122"/>
      <c r="J28" s="122"/>
      <c r="K28" s="122"/>
      <c r="L28" s="122"/>
      <c r="M28" s="122"/>
      <c r="N28" s="122"/>
      <c r="O28" s="122"/>
      <c r="P28" s="122"/>
      <c r="Q28" s="122"/>
      <c r="R28" s="48" t="s">
        <v>25</v>
      </c>
      <c r="S28" s="38" t="s">
        <v>26</v>
      </c>
      <c r="T28" s="48" t="s">
        <v>25</v>
      </c>
      <c r="U28" s="38" t="s">
        <v>26</v>
      </c>
      <c r="V28" s="48" t="s">
        <v>25</v>
      </c>
      <c r="W28" s="38" t="s">
        <v>26</v>
      </c>
      <c r="X28" s="48" t="s">
        <v>25</v>
      </c>
      <c r="Y28" s="38" t="s">
        <v>26</v>
      </c>
      <c r="Z28" s="48" t="s">
        <v>25</v>
      </c>
      <c r="AA28" s="38" t="s">
        <v>26</v>
      </c>
      <c r="AB28" s="48" t="s">
        <v>25</v>
      </c>
      <c r="AC28" s="38" t="s">
        <v>26</v>
      </c>
      <c r="AD28" s="48" t="s">
        <v>25</v>
      </c>
      <c r="AE28" s="38" t="s">
        <v>26</v>
      </c>
      <c r="AF28" s="48" t="s">
        <v>25</v>
      </c>
      <c r="AG28" s="38" t="s">
        <v>26</v>
      </c>
      <c r="AH28" s="48" t="s">
        <v>25</v>
      </c>
      <c r="AI28" s="38" t="s">
        <v>26</v>
      </c>
      <c r="AJ28" s="48" t="s">
        <v>25</v>
      </c>
      <c r="AK28" s="38" t="s">
        <v>26</v>
      </c>
      <c r="AL28" s="48" t="s">
        <v>25</v>
      </c>
      <c r="AM28" s="38" t="s">
        <v>26</v>
      </c>
      <c r="AN28" s="48" t="s">
        <v>25</v>
      </c>
      <c r="AO28" s="38" t="s">
        <v>26</v>
      </c>
      <c r="AP28" s="22"/>
    </row>
    <row r="29" spans="1:42" s="32" customFormat="1" x14ac:dyDescent="0.35">
      <c r="A29" s="24" t="s">
        <v>27</v>
      </c>
      <c r="B29" s="25" t="s">
        <v>28</v>
      </c>
      <c r="C29" s="25" t="s">
        <v>29</v>
      </c>
      <c r="D29" s="30">
        <v>21976</v>
      </c>
      <c r="E29" s="30" t="str">
        <f>TEXT(D29,"Mmm-YY")</f>
        <v>Mar-60</v>
      </c>
      <c r="F29" s="31">
        <v>1500</v>
      </c>
      <c r="G29" s="31">
        <v>1500</v>
      </c>
      <c r="H29" s="31">
        <v>1500</v>
      </c>
      <c r="I29" s="31">
        <v>1500</v>
      </c>
      <c r="J29" s="31">
        <v>1500</v>
      </c>
      <c r="K29" s="31">
        <v>1500</v>
      </c>
      <c r="L29" s="31">
        <v>1500</v>
      </c>
      <c r="M29" s="31">
        <v>1500</v>
      </c>
      <c r="N29" s="31">
        <v>1500</v>
      </c>
      <c r="O29" s="31">
        <v>1500</v>
      </c>
      <c r="P29" s="31">
        <v>1500</v>
      </c>
      <c r="Q29" s="31">
        <v>1500</v>
      </c>
      <c r="R29" s="49">
        <f>ROUNDDOWN(YEARFRAC($E29,R$27),0)</f>
        <v>66</v>
      </c>
      <c r="S29" s="73" cm="1">
        <f t="array" ref="S29">IFERROR(IF(OR(F29&lt;0,F29&gt;4000,R29&lt;60),0,INDEX('SEC Appendix V5'!$B$5:$H$8,_xlfn.IFS(R29&lt;60,1,R29&lt;65,2,R29&lt;69,3,TRUE,4),MATCH(YEAR($R$27),'SEC Appendix V5'!$B$4:$H$4))*IF(F29&lt;=3000,F29,12000-(3*F29))),0)</f>
        <v>60</v>
      </c>
      <c r="T29" s="74">
        <f>ROUNDDOWN(YEARFRAC($E29,T$27),0)</f>
        <v>66</v>
      </c>
      <c r="U29" s="73" cm="1">
        <f t="array" ref="U29">IFERROR(IF(OR(G29&lt;0,G29&gt;4000,T29&lt;60),0,INDEX('SEC Appendix V5'!$B$5:$H$8,_xlfn.IFS(T29&lt;60,1,T29&lt;65,2,T29&lt;69,3,TRUE,4),MATCH(YEAR($R$27),'SEC Appendix V5'!$B$4:$H$4))*IF(G29&lt;=3000,G29,12000-(3*G29))),0)</f>
        <v>60</v>
      </c>
      <c r="V29" s="74">
        <f>ROUNDDOWN(YEARFRAC($E29,V$27),0)</f>
        <v>67</v>
      </c>
      <c r="W29" s="73" cm="1">
        <f t="array" ref="W29">IFERROR(IF(OR(H29&lt;0,H29&gt;4000,V29&lt;60),0,INDEX('SEC Appendix V5'!$B$5:$H$8,_xlfn.IFS(V29&lt;60,1,V29&lt;65,2,V29&lt;69,3,TRUE,4),MATCH(YEAR($R$27),'SEC Appendix V5'!$B$4:$H$4))*IF(H29&lt;=3000,H29,12000-(3*H29))),0)</f>
        <v>60</v>
      </c>
      <c r="X29" s="74">
        <f>ROUNDDOWN(YEARFRAC($E29,X$27),0)</f>
        <v>67</v>
      </c>
      <c r="Y29" s="73" cm="1">
        <f t="array" ref="Y29">IFERROR(IF(OR(I29&lt;0,I29&gt;4000,X29&lt;60),0,INDEX('SEC Appendix V5'!$B$5:$H$8,_xlfn.IFS(X29&lt;60,1,X29&lt;65,2,X29&lt;69,3,TRUE,4),MATCH(YEAR($R$27),'SEC Appendix V5'!$B$4:$H$4))*IF(I29&lt;=3000,I29,12000-(3*I29))),0)</f>
        <v>60</v>
      </c>
      <c r="Z29" s="74">
        <f>ROUNDDOWN(YEARFRAC($E29,Z$27),0)</f>
        <v>67</v>
      </c>
      <c r="AA29" s="73" cm="1">
        <f t="array" ref="AA29">IFERROR(IF(OR(J29&lt;0,J29&gt;4000,Z29&lt;60),0,INDEX('SEC Appendix V5'!$B$5:$H$8,_xlfn.IFS(Z29&lt;60,1,Z29&lt;65,2,Z29&lt;69,3,TRUE,4),MATCH(YEAR($R$27),'SEC Appendix V5'!$B$4:$H$4))*IF(J29&lt;=3000,J29,12000-(3*J29))),0)</f>
        <v>60</v>
      </c>
      <c r="AB29" s="74">
        <f>ROUNDDOWN(YEARFRAC($E29,AB$27),0)</f>
        <v>67</v>
      </c>
      <c r="AC29" s="73" cm="1">
        <f t="array" ref="AC29">IFERROR(IF(OR(K29&lt;0,K29&gt;4000,AB29&lt;60),0,INDEX('SEC Appendix V5'!$B$5:$H$8,_xlfn.IFS(AB29&lt;60,1,AB29&lt;65,2,AB29&lt;69,3,TRUE,4),MATCH(YEAR($R$27),'SEC Appendix V5'!$B$4:$H$4))*IF(K29&lt;=3000,K29,12000-(3*K29))),0)</f>
        <v>60</v>
      </c>
      <c r="AD29" s="74">
        <f>ROUNDDOWN(YEARFRAC($E29,AD$27),0)</f>
        <v>67</v>
      </c>
      <c r="AE29" s="73" cm="1">
        <f t="array" ref="AE29">IFERROR(IF(OR(L29&lt;0,L29&gt;4000,AD29&lt;60),0,INDEX('SEC Appendix V5'!$B$5:$H$8,_xlfn.IFS(AD29&lt;60,1,AD29&lt;65,2,AD29&lt;69,3,TRUE,4),MATCH(YEAR($R$27),'SEC Appendix V5'!$B$4:$H$4))*IF(L29&lt;=3000,L29,12000-(3*L29))),0)</f>
        <v>60</v>
      </c>
      <c r="AF29" s="74">
        <f>ROUNDDOWN(YEARFRAC($E29,AF$27),0)</f>
        <v>67</v>
      </c>
      <c r="AG29" s="73" cm="1">
        <f t="array" ref="AG29">IFERROR(IF(OR(M29&lt;0,M29&gt;4000,AF29&lt;60),0,INDEX('SEC Appendix V5'!$B$5:$H$8,_xlfn.IFS(AF29&lt;60,1,AF29&lt;65,2,AF29&lt;69,3,TRUE,4),MATCH(YEAR($R$27),'SEC Appendix V5'!$B$4:$H$4))*IF(M29&lt;=3000,M29,12000-(3*M29))),0)</f>
        <v>60</v>
      </c>
      <c r="AH29" s="74">
        <f>ROUNDDOWN(YEARFRAC($E29,AH$27),0)</f>
        <v>67</v>
      </c>
      <c r="AI29" s="73" cm="1">
        <f t="array" ref="AI29">IFERROR(IF(OR(N29&lt;0,N29&gt;4000,AH29&lt;60),0,INDEX('SEC Appendix V5'!$B$5:$H$8,_xlfn.IFS(AH29&lt;60,1,AH29&lt;65,2,AH29&lt;69,3,TRUE,4),MATCH(YEAR($R$27),'SEC Appendix V5'!$B$4:$H$4))*IF(N29&lt;=3000,N29,12000-(3*N29))),0)</f>
        <v>60</v>
      </c>
      <c r="AJ29" s="74">
        <f>ROUNDDOWN(YEARFRAC($E29,AJ$27),0)</f>
        <v>67</v>
      </c>
      <c r="AK29" s="73" cm="1">
        <f t="array" ref="AK29">IFERROR(IF(OR(O29&lt;0,O29&gt;4000,AJ29&lt;60),0,INDEX('SEC Appendix V5'!$B$5:$H$8,_xlfn.IFS(AJ29&lt;60,1,AJ29&lt;65,2,AJ29&lt;69,3,TRUE,4),MATCH(YEAR($R$27),'SEC Appendix V5'!$B$4:$H$4))*IF(O29&lt;=3000,O29,12000-(3*O29))),0)</f>
        <v>60</v>
      </c>
      <c r="AL29" s="74">
        <f>ROUNDDOWN(YEARFRAC($E29,AL$27),0)</f>
        <v>67</v>
      </c>
      <c r="AM29" s="73" cm="1">
        <f t="array" ref="AM29">IFERROR(IF(OR(P29&lt;0,P29&gt;4000,AL29&lt;60),0,INDEX('SEC Appendix V5'!$B$5:$H$8,_xlfn.IFS(AL29&lt;60,1,AL29&lt;65,2,AL29&lt;69,3,TRUE,4),MATCH(YEAR($R$27),'SEC Appendix V5'!$B$4:$H$4))*IF(P29&lt;=3000,P29,12000-(3*P29))),0)</f>
        <v>60</v>
      </c>
      <c r="AN29" s="74">
        <f>ROUNDDOWN(YEARFRAC($E29,AN$27),0)</f>
        <v>67</v>
      </c>
      <c r="AO29" s="73" cm="1">
        <f t="array" ref="AO29">IFERROR(IF(OR(Q29&lt;0,Q29&gt;4000,AN29&lt;60),0,INDEX('SEC Appendix V5'!$B$5:$H$8,_xlfn.IFS(AN29&lt;60,1,AN29&lt;65,2,AN29&lt;69,3,TRUE,4),MATCH(YEAR($R$27),'SEC Appendix V5'!$B$4:$H$4))*IF(Q29&lt;=3000,Q29,12000-(3*Q29))),0)</f>
        <v>60</v>
      </c>
      <c r="AP29" s="75">
        <f>S29+U29+W29+Y29+AA29+AC29+AE29+AG29+AI29+AK29+AM29+AO29</f>
        <v>720</v>
      </c>
    </row>
    <row r="30" spans="1:42" s="68" customFormat="1" x14ac:dyDescent="0.35">
      <c r="A30" s="69">
        <v>1</v>
      </c>
      <c r="B30" s="53"/>
      <c r="C30" s="53"/>
      <c r="D30" s="54"/>
      <c r="E30" s="30" t="str">
        <f t="shared" ref="E30:E40" si="0">TEXT(D30,"Mmm-YY")</f>
        <v>Jan-00</v>
      </c>
      <c r="F30" s="71"/>
      <c r="G30" s="71"/>
      <c r="H30" s="71"/>
      <c r="I30" s="71"/>
      <c r="J30" s="71"/>
      <c r="K30" s="71"/>
      <c r="L30" s="71"/>
      <c r="M30" s="71"/>
      <c r="N30" s="71"/>
      <c r="O30" s="71"/>
      <c r="P30" s="71"/>
      <c r="Q30" s="71"/>
      <c r="R30" s="50">
        <f>ROUNDDOWN(YEARFRAC($E30,R$27),0)</f>
        <v>27</v>
      </c>
      <c r="S30" s="76" cm="1">
        <f t="array" ref="S30">IFERROR(IF(OR(F30&lt;0,F30&gt;4000,R30&lt;60),0,INDEX('SEC Appendix V5'!$B$5:$H$8,_xlfn.IFS(R30&lt;60,1,R30&lt;65,2,R30&lt;69,3,TRUE,4),MATCH(YEAR($R$27),'SEC Appendix V5'!$B$4:$H$4))*IF(F30&lt;=3000,F30,12000-(3*F30))),0)</f>
        <v>0</v>
      </c>
      <c r="T30" s="106">
        <f>ROUNDDOWN(YEARFRAC($E30,T$27),0)</f>
        <v>27</v>
      </c>
      <c r="U30" s="76" cm="1">
        <f t="array" ref="U30">IFERROR(IF(OR(G30&lt;0,G30&gt;4000,T30&lt;60),0,INDEX('SEC Appendix V5'!$B$5:$H$8,_xlfn.IFS(T30&lt;60,1,T30&lt;65,2,T30&lt;69,3,TRUE,4),MATCH(YEAR($R$27),'SEC Appendix V5'!$B$4:$H$4))*IF(G30&lt;=3000,G30,12000-(3*G30))),0)</f>
        <v>0</v>
      </c>
      <c r="V30" s="106">
        <f>ROUNDDOWN(YEARFRAC($E30,V$27),0)</f>
        <v>27</v>
      </c>
      <c r="W30" s="76" cm="1">
        <f t="array" ref="W30">IFERROR(IF(OR(H30&lt;0,H30&gt;4000,V30&lt;60),0,INDEX('SEC Appendix V5'!$B$5:$H$8,_xlfn.IFS(V30&lt;60,1,V30&lt;65,2,V30&lt;69,3,TRUE,4),MATCH(YEAR($R$27),'SEC Appendix V5'!$B$4:$H$4))*IF(H30&lt;=3000,H30,12000-(3*H30))),0)</f>
        <v>0</v>
      </c>
      <c r="X30" s="106">
        <f>ROUNDDOWN(YEARFRAC($E30,X$27),0)</f>
        <v>27</v>
      </c>
      <c r="Y30" s="76" cm="1">
        <f t="array" ref="Y30">IFERROR(IF(OR(I30&lt;0,I30&gt;4000,X30&lt;60),0,INDEX('SEC Appendix V5'!$B$5:$H$8,_xlfn.IFS(X30&lt;60,1,X30&lt;65,2,X30&lt;69,3,TRUE,4),MATCH(YEAR($R$27),'SEC Appendix V5'!$B$4:$H$4))*IF(I30&lt;=3000,I30,12000-(3*I30))),0)</f>
        <v>0</v>
      </c>
      <c r="Z30" s="106">
        <f>ROUNDDOWN(YEARFRAC($E30,Z$27),0)</f>
        <v>27</v>
      </c>
      <c r="AA30" s="76" cm="1">
        <f t="array" ref="AA30">IFERROR(IF(OR(J30&lt;0,J30&gt;4000,Z30&lt;60),0,INDEX('SEC Appendix V5'!$B$5:$H$8,_xlfn.IFS(Z30&lt;60,1,Z30&lt;65,2,Z30&lt;69,3,TRUE,4),MATCH(YEAR($R$27),'SEC Appendix V5'!$B$4:$H$4))*IF(J30&lt;=3000,J30,12000-(3*J30))),0)</f>
        <v>0</v>
      </c>
      <c r="AB30" s="106">
        <f>ROUNDDOWN(YEARFRAC($E30,AB$27),0)</f>
        <v>27</v>
      </c>
      <c r="AC30" s="76" cm="1">
        <f t="array" ref="AC30">IFERROR(IF(OR(K30&lt;0,K30&gt;4000,AB30&lt;60),0,INDEX('SEC Appendix V5'!$B$5:$H$8,_xlfn.IFS(AB30&lt;60,1,AB30&lt;65,2,AB30&lt;69,3,TRUE,4),MATCH(YEAR($R$27),'SEC Appendix V5'!$B$4:$H$4))*IF(K30&lt;=3000,K30,12000-(3*K30))),0)</f>
        <v>0</v>
      </c>
      <c r="AD30" s="106">
        <f>ROUNDDOWN(YEARFRAC($E30,AD$27),0)</f>
        <v>27</v>
      </c>
      <c r="AE30" s="76" cm="1">
        <f t="array" ref="AE30">IFERROR(IF(OR(L30&lt;0,L30&gt;4000,AD30&lt;60),0,INDEX('SEC Appendix V5'!$B$5:$H$8,_xlfn.IFS(AD30&lt;60,1,AD30&lt;65,2,AD30&lt;69,3,TRUE,4),MATCH(YEAR($R$27),'SEC Appendix V5'!$B$4:$H$4))*IF(L30&lt;=3000,L30,12000-(3*L30))),0)</f>
        <v>0</v>
      </c>
      <c r="AF30" s="106">
        <f>ROUNDDOWN(YEARFRAC($E30,AF$27),0)</f>
        <v>27</v>
      </c>
      <c r="AG30" s="76" cm="1">
        <f t="array" ref="AG30">IFERROR(IF(OR(M30&lt;0,M30&gt;4000,AF30&lt;60),0,INDEX('SEC Appendix V5'!$B$5:$H$8,_xlfn.IFS(AF30&lt;60,1,AF30&lt;65,2,AF30&lt;69,3,TRUE,4),MATCH(YEAR($R$27),'SEC Appendix V5'!$B$4:$H$4))*IF(M30&lt;=3000,M30,12000-(3*M30))),0)</f>
        <v>0</v>
      </c>
      <c r="AH30" s="106">
        <f>ROUNDDOWN(YEARFRAC($E30,AH$27),0)</f>
        <v>27</v>
      </c>
      <c r="AI30" s="76" cm="1">
        <f t="array" ref="AI30">IFERROR(IF(OR(N30&lt;0,N30&gt;4000,AH30&lt;60),0,INDEX('SEC Appendix V5'!$B$5:$H$8,_xlfn.IFS(AH30&lt;60,1,AH30&lt;65,2,AH30&lt;69,3,TRUE,4),MATCH(YEAR($R$27),'SEC Appendix V5'!$B$4:$H$4))*IF(N30&lt;=3000,N30,12000-(3*N30))),0)</f>
        <v>0</v>
      </c>
      <c r="AJ30" s="106">
        <f>ROUNDDOWN(YEARFRAC($E30,AJ$27),0)</f>
        <v>27</v>
      </c>
      <c r="AK30" s="76" cm="1">
        <f t="array" ref="AK30">IFERROR(IF(OR(O30&lt;0,O30&gt;4000,AJ30&lt;60),0,INDEX('SEC Appendix V5'!$B$5:$H$8,_xlfn.IFS(AJ30&lt;60,1,AJ30&lt;65,2,AJ30&lt;69,3,TRUE,4),MATCH(YEAR($R$27),'SEC Appendix V5'!$B$4:$H$4))*IF(O30&lt;=3000,O30,12000-(3*O30))),0)</f>
        <v>0</v>
      </c>
      <c r="AL30" s="106">
        <f>ROUNDDOWN(YEARFRAC($E30,AL$27),0)</f>
        <v>27</v>
      </c>
      <c r="AM30" s="76" cm="1">
        <f t="array" ref="AM30">IFERROR(IF(OR(P30&lt;0,P30&gt;4000,AL30&lt;60),0,INDEX('SEC Appendix V5'!$B$5:$H$8,_xlfn.IFS(AL30&lt;60,1,AL30&lt;65,2,AL30&lt;69,3,TRUE,4),MATCH(YEAR($R$27),'SEC Appendix V5'!$B$4:$H$4))*IF(P30&lt;=3000,P30,12000-(3*P30))),0)</f>
        <v>0</v>
      </c>
      <c r="AN30" s="106">
        <f>ROUNDDOWN(YEARFRAC($E30,AN$27),0)</f>
        <v>27</v>
      </c>
      <c r="AO30" s="76" cm="1">
        <f t="array" ref="AO30">IFERROR(IF(OR(Q30&lt;0,Q30&gt;4000,AN30&lt;60),0,INDEX('SEC Appendix V5'!$B$5:$H$8,_xlfn.IFS(AN30&lt;60,1,AN30&lt;65,2,AN30&lt;69,3,TRUE,4),MATCH(YEAR($R$27),'SEC Appendix V5'!$B$4:$H$4))*IF(Q30&lt;=3000,Q30,12000-(3*Q30))),0)</f>
        <v>0</v>
      </c>
      <c r="AP30" s="79">
        <f t="shared" ref="AP30:AP93" si="1">S30+U30+W30+Y30+AA30+AC30+AE30+AG30+AI30+AK30+AM30+AO30</f>
        <v>0</v>
      </c>
    </row>
    <row r="31" spans="1:42" s="68" customFormat="1" x14ac:dyDescent="0.35">
      <c r="A31" s="70">
        <v>2</v>
      </c>
      <c r="B31" s="53"/>
      <c r="C31" s="53"/>
      <c r="D31" s="54"/>
      <c r="E31" s="30" t="str">
        <f t="shared" si="0"/>
        <v>Jan-00</v>
      </c>
      <c r="F31" s="71"/>
      <c r="G31" s="71"/>
      <c r="H31" s="71"/>
      <c r="I31" s="71"/>
      <c r="J31" s="71"/>
      <c r="K31" s="71"/>
      <c r="L31" s="71"/>
      <c r="M31" s="71"/>
      <c r="N31" s="71"/>
      <c r="O31" s="71"/>
      <c r="P31" s="71"/>
      <c r="Q31" s="71"/>
      <c r="R31" s="50">
        <f t="shared" ref="R31:R94" si="2">ROUNDDOWN(YEARFRAC($E31,R$27),0)</f>
        <v>27</v>
      </c>
      <c r="S31" s="76" cm="1">
        <f t="array" ref="S31">IFERROR(IF(OR(F31&lt;0,F31&gt;4000,R31&lt;60),0,INDEX('SEC Appendix V5'!$B$5:$H$8,_xlfn.IFS(R31&lt;60,1,R31&lt;65,2,R31&lt;69,3,TRUE,4),MATCH(YEAR($R$27),'SEC Appendix V5'!$B$4:$H$4))*IF(F31&lt;=3000,F31,12000-(3*F31))),0)</f>
        <v>0</v>
      </c>
      <c r="T31" s="106">
        <f t="shared" ref="T31:T94" si="3">ROUNDDOWN(YEARFRAC($E31,T$27),0)</f>
        <v>27</v>
      </c>
      <c r="U31" s="76" cm="1">
        <f t="array" ref="U31">IFERROR(IF(OR(G31&lt;0,G31&gt;4000,T31&lt;60),0,INDEX('SEC Appendix V5'!$B$5:$H$8,_xlfn.IFS(T31&lt;60,1,T31&lt;65,2,T31&lt;69,3,TRUE,4),MATCH(YEAR($R$27),'SEC Appendix V5'!$B$4:$H$4))*IF(G31&lt;=3000,G31,12000-(3*G31))),0)</f>
        <v>0</v>
      </c>
      <c r="V31" s="106">
        <f t="shared" ref="V31:V94" si="4">ROUNDDOWN(YEARFRAC($E31,V$27),0)</f>
        <v>27</v>
      </c>
      <c r="W31" s="76" cm="1">
        <f t="array" ref="W31">IFERROR(IF(OR(H31&lt;0,H31&gt;4000,V31&lt;60),0,INDEX('SEC Appendix V5'!$B$5:$H$8,_xlfn.IFS(V31&lt;60,1,V31&lt;65,2,V31&lt;69,3,TRUE,4),MATCH(YEAR($R$27),'SEC Appendix V5'!$B$4:$H$4))*IF(H31&lt;=3000,H31,12000-(3*H31))),0)</f>
        <v>0</v>
      </c>
      <c r="X31" s="106">
        <f t="shared" ref="X31:X94" si="5">ROUNDDOWN(YEARFRAC($E31,X$27),0)</f>
        <v>27</v>
      </c>
      <c r="Y31" s="76" cm="1">
        <f t="array" ref="Y31">IFERROR(IF(OR(I31&lt;0,I31&gt;4000,X31&lt;60),0,INDEX('SEC Appendix V5'!$B$5:$H$8,_xlfn.IFS(X31&lt;60,1,X31&lt;65,2,X31&lt;69,3,TRUE,4),MATCH(YEAR($R$27),'SEC Appendix V5'!$B$4:$H$4))*IF(I31&lt;=3000,I31,12000-(3*I31))),0)</f>
        <v>0</v>
      </c>
      <c r="Z31" s="106">
        <f t="shared" ref="Z31:Z94" si="6">ROUNDDOWN(YEARFRAC($E31,Z$27),0)</f>
        <v>27</v>
      </c>
      <c r="AA31" s="76" cm="1">
        <f t="array" ref="AA31">IFERROR(IF(OR(J31&lt;0,J31&gt;4000,Z31&lt;60),0,INDEX('SEC Appendix V5'!$B$5:$H$8,_xlfn.IFS(Z31&lt;60,1,Z31&lt;65,2,Z31&lt;69,3,TRUE,4),MATCH(YEAR($R$27),'SEC Appendix V5'!$B$4:$H$4))*IF(J31&lt;=3000,J31,12000-(3*J31))),0)</f>
        <v>0</v>
      </c>
      <c r="AB31" s="106">
        <f t="shared" ref="AB31:AB94" si="7">ROUNDDOWN(YEARFRAC($E31,AB$27),0)</f>
        <v>27</v>
      </c>
      <c r="AC31" s="76" cm="1">
        <f t="array" ref="AC31">IFERROR(IF(OR(K31&lt;0,K31&gt;4000,AB31&lt;60),0,INDEX('SEC Appendix V5'!$B$5:$H$8,_xlfn.IFS(AB31&lt;60,1,AB31&lt;65,2,AB31&lt;69,3,TRUE,4),MATCH(YEAR($R$27),'SEC Appendix V5'!$B$4:$H$4))*IF(K31&lt;=3000,K31,12000-(3*K31))),0)</f>
        <v>0</v>
      </c>
      <c r="AD31" s="106">
        <f t="shared" ref="AD31:AD94" si="8">ROUNDDOWN(YEARFRAC($E31,AD$27),0)</f>
        <v>27</v>
      </c>
      <c r="AE31" s="76" cm="1">
        <f t="array" ref="AE31">IFERROR(IF(OR(L31&lt;0,L31&gt;4000,AD31&lt;60),0,INDEX('SEC Appendix V5'!$B$5:$H$8,_xlfn.IFS(AD31&lt;60,1,AD31&lt;65,2,AD31&lt;69,3,TRUE,4),MATCH(YEAR($R$27),'SEC Appendix V5'!$B$4:$H$4))*IF(L31&lt;=3000,L31,12000-(3*L31))),0)</f>
        <v>0</v>
      </c>
      <c r="AF31" s="106">
        <f t="shared" ref="AF31:AF94" si="9">ROUNDDOWN(YEARFRAC($E31,AF$27),0)</f>
        <v>27</v>
      </c>
      <c r="AG31" s="76" cm="1">
        <f t="array" ref="AG31">IFERROR(IF(OR(M31&lt;0,M31&gt;4000,AF31&lt;60),0,INDEX('SEC Appendix V5'!$B$5:$H$8,_xlfn.IFS(AF31&lt;60,1,AF31&lt;65,2,AF31&lt;69,3,TRUE,4),MATCH(YEAR($R$27),'SEC Appendix V5'!$B$4:$H$4))*IF(M31&lt;=3000,M31,12000-(3*M31))),0)</f>
        <v>0</v>
      </c>
      <c r="AH31" s="106">
        <f t="shared" ref="AH31:AH94" si="10">ROUNDDOWN(YEARFRAC($E31,AH$27),0)</f>
        <v>27</v>
      </c>
      <c r="AI31" s="76" cm="1">
        <f t="array" ref="AI31">IFERROR(IF(OR(N31&lt;0,N31&gt;4000,AH31&lt;60),0,INDEX('SEC Appendix V5'!$B$5:$H$8,_xlfn.IFS(AH31&lt;60,1,AH31&lt;65,2,AH31&lt;69,3,TRUE,4),MATCH(YEAR($R$27),'SEC Appendix V5'!$B$4:$H$4))*IF(N31&lt;=3000,N31,12000-(3*N31))),0)</f>
        <v>0</v>
      </c>
      <c r="AJ31" s="106">
        <f t="shared" ref="AJ31:AJ94" si="11">ROUNDDOWN(YEARFRAC($E31,AJ$27),0)</f>
        <v>27</v>
      </c>
      <c r="AK31" s="76" cm="1">
        <f t="array" ref="AK31">IFERROR(IF(OR(O31&lt;0,O31&gt;4000,AJ31&lt;60),0,INDEX('SEC Appendix V5'!$B$5:$H$8,_xlfn.IFS(AJ31&lt;60,1,AJ31&lt;65,2,AJ31&lt;69,3,TRUE,4),MATCH(YEAR($R$27),'SEC Appendix V5'!$B$4:$H$4))*IF(O31&lt;=3000,O31,12000-(3*O31))),0)</f>
        <v>0</v>
      </c>
      <c r="AL31" s="106">
        <f t="shared" ref="AL31:AL94" si="12">ROUNDDOWN(YEARFRAC($E31,AL$27),0)</f>
        <v>27</v>
      </c>
      <c r="AM31" s="76" cm="1">
        <f t="array" ref="AM31">IFERROR(IF(OR(P31&lt;0,P31&gt;4000,AL31&lt;60),0,INDEX('SEC Appendix V5'!$B$5:$H$8,_xlfn.IFS(AL31&lt;60,1,AL31&lt;65,2,AL31&lt;69,3,TRUE,4),MATCH(YEAR($R$27),'SEC Appendix V5'!$B$4:$H$4))*IF(P31&lt;=3000,P31,12000-(3*P31))),0)</f>
        <v>0</v>
      </c>
      <c r="AN31" s="106">
        <f t="shared" ref="AN31:AN94" si="13">ROUNDDOWN(YEARFRAC($E31,AN$27),0)</f>
        <v>27</v>
      </c>
      <c r="AO31" s="76" cm="1">
        <f t="array" ref="AO31">IFERROR(IF(OR(Q31&lt;0,Q31&gt;4000,AN31&lt;60),0,INDEX('SEC Appendix V5'!$B$5:$H$8,_xlfn.IFS(AN31&lt;60,1,AN31&lt;65,2,AN31&lt;69,3,TRUE,4),MATCH(YEAR($R$27),'SEC Appendix V5'!$B$4:$H$4))*IF(Q31&lt;=3000,Q31,12000-(3*Q31))),0)</f>
        <v>0</v>
      </c>
      <c r="AP31" s="79">
        <f t="shared" si="1"/>
        <v>0</v>
      </c>
    </row>
    <row r="32" spans="1:42" s="68" customFormat="1" x14ac:dyDescent="0.35">
      <c r="A32" s="70">
        <v>3</v>
      </c>
      <c r="B32" s="53"/>
      <c r="C32" s="53"/>
      <c r="D32" s="54"/>
      <c r="E32" s="30" t="str">
        <f t="shared" si="0"/>
        <v>Jan-00</v>
      </c>
      <c r="F32" s="71"/>
      <c r="G32" s="71"/>
      <c r="H32" s="71"/>
      <c r="I32" s="71"/>
      <c r="J32" s="71"/>
      <c r="K32" s="71"/>
      <c r="L32" s="71"/>
      <c r="M32" s="71"/>
      <c r="N32" s="71"/>
      <c r="O32" s="71"/>
      <c r="P32" s="71"/>
      <c r="Q32" s="71"/>
      <c r="R32" s="50">
        <f t="shared" si="2"/>
        <v>27</v>
      </c>
      <c r="S32" s="76" cm="1">
        <f t="array" ref="S32">IFERROR(IF(OR(F32&lt;0,F32&gt;4000,R32&lt;60),0,INDEX('SEC Appendix V5'!$B$5:$H$8,_xlfn.IFS(R32&lt;60,1,R32&lt;65,2,R32&lt;69,3,TRUE,4),MATCH(YEAR($R$27),'SEC Appendix V5'!$B$4:$H$4))*IF(F32&lt;=3000,F32,12000-(3*F32))),0)</f>
        <v>0</v>
      </c>
      <c r="T32" s="106">
        <f t="shared" si="3"/>
        <v>27</v>
      </c>
      <c r="U32" s="76" cm="1">
        <f t="array" ref="U32">IFERROR(IF(OR(G32&lt;0,G32&gt;4000,T32&lt;60),0,INDEX('SEC Appendix V5'!$B$5:$H$8,_xlfn.IFS(T32&lt;60,1,T32&lt;65,2,T32&lt;69,3,TRUE,4),MATCH(YEAR($R$27),'SEC Appendix V5'!$B$4:$H$4))*IF(G32&lt;=3000,G32,12000-(3*G32))),0)</f>
        <v>0</v>
      </c>
      <c r="V32" s="106">
        <f t="shared" si="4"/>
        <v>27</v>
      </c>
      <c r="W32" s="76" cm="1">
        <f t="array" ref="W32">IFERROR(IF(OR(H32&lt;0,H32&gt;4000,V32&lt;60),0,INDEX('SEC Appendix V5'!$B$5:$H$8,_xlfn.IFS(V32&lt;60,1,V32&lt;65,2,V32&lt;69,3,TRUE,4),MATCH(YEAR($R$27),'SEC Appendix V5'!$B$4:$H$4))*IF(H32&lt;=3000,H32,12000-(3*H32))),0)</f>
        <v>0</v>
      </c>
      <c r="X32" s="106">
        <f t="shared" si="5"/>
        <v>27</v>
      </c>
      <c r="Y32" s="76" cm="1">
        <f t="array" ref="Y32">IFERROR(IF(OR(I32&lt;0,I32&gt;4000,X32&lt;60),0,INDEX('SEC Appendix V5'!$B$5:$H$8,_xlfn.IFS(X32&lt;60,1,X32&lt;65,2,X32&lt;69,3,TRUE,4),MATCH(YEAR($R$27),'SEC Appendix V5'!$B$4:$H$4))*IF(I32&lt;=3000,I32,12000-(3*I32))),0)</f>
        <v>0</v>
      </c>
      <c r="Z32" s="106">
        <f t="shared" si="6"/>
        <v>27</v>
      </c>
      <c r="AA32" s="76" cm="1">
        <f t="array" ref="AA32">IFERROR(IF(OR(J32&lt;0,J32&gt;4000,Z32&lt;60),0,INDEX('SEC Appendix V5'!$B$5:$H$8,_xlfn.IFS(Z32&lt;60,1,Z32&lt;65,2,Z32&lt;69,3,TRUE,4),MATCH(YEAR($R$27),'SEC Appendix V5'!$B$4:$H$4))*IF(J32&lt;=3000,J32,12000-(3*J32))),0)</f>
        <v>0</v>
      </c>
      <c r="AB32" s="106">
        <f t="shared" si="7"/>
        <v>27</v>
      </c>
      <c r="AC32" s="76" cm="1">
        <f t="array" ref="AC32">IFERROR(IF(OR(K32&lt;0,K32&gt;4000,AB32&lt;60),0,INDEX('SEC Appendix V5'!$B$5:$H$8,_xlfn.IFS(AB32&lt;60,1,AB32&lt;65,2,AB32&lt;69,3,TRUE,4),MATCH(YEAR($R$27),'SEC Appendix V5'!$B$4:$H$4))*IF(K32&lt;=3000,K32,12000-(3*K32))),0)</f>
        <v>0</v>
      </c>
      <c r="AD32" s="106">
        <f t="shared" si="8"/>
        <v>27</v>
      </c>
      <c r="AE32" s="76" cm="1">
        <f t="array" ref="AE32">IFERROR(IF(OR(L32&lt;0,L32&gt;4000,AD32&lt;60),0,INDEX('SEC Appendix V5'!$B$5:$H$8,_xlfn.IFS(AD32&lt;60,1,AD32&lt;65,2,AD32&lt;69,3,TRUE,4),MATCH(YEAR($R$27),'SEC Appendix V5'!$B$4:$H$4))*IF(L32&lt;=3000,L32,12000-(3*L32))),0)</f>
        <v>0</v>
      </c>
      <c r="AF32" s="106">
        <f t="shared" si="9"/>
        <v>27</v>
      </c>
      <c r="AG32" s="76" cm="1">
        <f t="array" ref="AG32">IFERROR(IF(OR(M32&lt;0,M32&gt;4000,AF32&lt;60),0,INDEX('SEC Appendix V5'!$B$5:$H$8,_xlfn.IFS(AF32&lt;60,1,AF32&lt;65,2,AF32&lt;69,3,TRUE,4),MATCH(YEAR($R$27),'SEC Appendix V5'!$B$4:$H$4))*IF(M32&lt;=3000,M32,12000-(3*M32))),0)</f>
        <v>0</v>
      </c>
      <c r="AH32" s="106">
        <f t="shared" si="10"/>
        <v>27</v>
      </c>
      <c r="AI32" s="76" cm="1">
        <f t="array" ref="AI32">IFERROR(IF(OR(N32&lt;0,N32&gt;4000,AH32&lt;60),0,INDEX('SEC Appendix V5'!$B$5:$H$8,_xlfn.IFS(AH32&lt;60,1,AH32&lt;65,2,AH32&lt;69,3,TRUE,4),MATCH(YEAR($R$27),'SEC Appendix V5'!$B$4:$H$4))*IF(N32&lt;=3000,N32,12000-(3*N32))),0)</f>
        <v>0</v>
      </c>
      <c r="AJ32" s="106">
        <f t="shared" si="11"/>
        <v>27</v>
      </c>
      <c r="AK32" s="76" cm="1">
        <f t="array" ref="AK32">IFERROR(IF(OR(O32&lt;0,O32&gt;4000,AJ32&lt;60),0,INDEX('SEC Appendix V5'!$B$5:$H$8,_xlfn.IFS(AJ32&lt;60,1,AJ32&lt;65,2,AJ32&lt;69,3,TRUE,4),MATCH(YEAR($R$27),'SEC Appendix V5'!$B$4:$H$4))*IF(O32&lt;=3000,O32,12000-(3*O32))),0)</f>
        <v>0</v>
      </c>
      <c r="AL32" s="106">
        <f t="shared" si="12"/>
        <v>27</v>
      </c>
      <c r="AM32" s="76" cm="1">
        <f t="array" ref="AM32">IFERROR(IF(OR(P32&lt;0,P32&gt;4000,AL32&lt;60),0,INDEX('SEC Appendix V5'!$B$5:$H$8,_xlfn.IFS(AL32&lt;60,1,AL32&lt;65,2,AL32&lt;69,3,TRUE,4),MATCH(YEAR($R$27),'SEC Appendix V5'!$B$4:$H$4))*IF(P32&lt;=3000,P32,12000-(3*P32))),0)</f>
        <v>0</v>
      </c>
      <c r="AN32" s="106">
        <f t="shared" si="13"/>
        <v>27</v>
      </c>
      <c r="AO32" s="76" cm="1">
        <f t="array" ref="AO32">IFERROR(IF(OR(Q32&lt;0,Q32&gt;4000,AN32&lt;60),0,INDEX('SEC Appendix V5'!$B$5:$H$8,_xlfn.IFS(AN32&lt;60,1,AN32&lt;65,2,AN32&lt;69,3,TRUE,4),MATCH(YEAR($R$27),'SEC Appendix V5'!$B$4:$H$4))*IF(Q32&lt;=3000,Q32,12000-(3*Q32))),0)</f>
        <v>0</v>
      </c>
      <c r="AP32" s="79">
        <f t="shared" si="1"/>
        <v>0</v>
      </c>
    </row>
    <row r="33" spans="1:42" x14ac:dyDescent="0.35">
      <c r="A33" s="70">
        <v>4</v>
      </c>
      <c r="B33" s="53"/>
      <c r="C33" s="53"/>
      <c r="D33" s="54"/>
      <c r="E33" s="30" t="str">
        <f t="shared" si="0"/>
        <v>Jan-00</v>
      </c>
      <c r="F33" s="71"/>
      <c r="G33" s="71"/>
      <c r="H33" s="71"/>
      <c r="I33" s="71"/>
      <c r="J33" s="71"/>
      <c r="K33" s="71"/>
      <c r="L33" s="71"/>
      <c r="M33" s="71"/>
      <c r="N33" s="71"/>
      <c r="O33" s="71"/>
      <c r="P33" s="71"/>
      <c r="Q33" s="71"/>
      <c r="R33" s="50">
        <f t="shared" si="2"/>
        <v>27</v>
      </c>
      <c r="S33" s="76" cm="1">
        <f t="array" ref="S33">IFERROR(IF(OR(F33&lt;0,F33&gt;4000,R33&lt;60),0,INDEX('SEC Appendix V5'!$B$5:$H$8,_xlfn.IFS(R33&lt;60,1,R33&lt;65,2,R33&lt;69,3,TRUE,4),MATCH(YEAR($R$27),'SEC Appendix V5'!$B$4:$H$4))*IF(F33&lt;=3000,F33,12000-(3*F33))),0)</f>
        <v>0</v>
      </c>
      <c r="T33" s="106">
        <f t="shared" si="3"/>
        <v>27</v>
      </c>
      <c r="U33" s="76" cm="1">
        <f t="array" ref="U33">IFERROR(IF(OR(G33&lt;0,G33&gt;4000,T33&lt;60),0,INDEX('SEC Appendix V5'!$B$5:$H$8,_xlfn.IFS(T33&lt;60,1,T33&lt;65,2,T33&lt;69,3,TRUE,4),MATCH(YEAR($R$27),'SEC Appendix V5'!$B$4:$H$4))*IF(G33&lt;=3000,G33,12000-(3*G33))),0)</f>
        <v>0</v>
      </c>
      <c r="V33" s="106">
        <f t="shared" si="4"/>
        <v>27</v>
      </c>
      <c r="W33" s="76" cm="1">
        <f t="array" ref="W33">IFERROR(IF(OR(H33&lt;0,H33&gt;4000,V33&lt;60),0,INDEX('SEC Appendix V5'!$B$5:$H$8,_xlfn.IFS(V33&lt;60,1,V33&lt;65,2,V33&lt;69,3,TRUE,4),MATCH(YEAR($R$27),'SEC Appendix V5'!$B$4:$H$4))*IF(H33&lt;=3000,H33,12000-(3*H33))),0)</f>
        <v>0</v>
      </c>
      <c r="X33" s="106">
        <f t="shared" si="5"/>
        <v>27</v>
      </c>
      <c r="Y33" s="76" cm="1">
        <f t="array" ref="Y33">IFERROR(IF(OR(I33&lt;0,I33&gt;4000,X33&lt;60),0,INDEX('SEC Appendix V5'!$B$5:$H$8,_xlfn.IFS(X33&lt;60,1,X33&lt;65,2,X33&lt;69,3,TRUE,4),MATCH(YEAR($R$27),'SEC Appendix V5'!$B$4:$H$4))*IF(I33&lt;=3000,I33,12000-(3*I33))),0)</f>
        <v>0</v>
      </c>
      <c r="Z33" s="106">
        <f t="shared" si="6"/>
        <v>27</v>
      </c>
      <c r="AA33" s="76" cm="1">
        <f t="array" ref="AA33">IFERROR(IF(OR(J33&lt;0,J33&gt;4000,Z33&lt;60),0,INDEX('SEC Appendix V5'!$B$5:$H$8,_xlfn.IFS(Z33&lt;60,1,Z33&lt;65,2,Z33&lt;69,3,TRUE,4),MATCH(YEAR($R$27),'SEC Appendix V5'!$B$4:$H$4))*IF(J33&lt;=3000,J33,12000-(3*J33))),0)</f>
        <v>0</v>
      </c>
      <c r="AB33" s="106">
        <f t="shared" si="7"/>
        <v>27</v>
      </c>
      <c r="AC33" s="76" cm="1">
        <f t="array" ref="AC33">IFERROR(IF(OR(K33&lt;0,K33&gt;4000,AB33&lt;60),0,INDEX('SEC Appendix V5'!$B$5:$H$8,_xlfn.IFS(AB33&lt;60,1,AB33&lt;65,2,AB33&lt;69,3,TRUE,4),MATCH(YEAR($R$27),'SEC Appendix V5'!$B$4:$H$4))*IF(K33&lt;=3000,K33,12000-(3*K33))),0)</f>
        <v>0</v>
      </c>
      <c r="AD33" s="106">
        <f t="shared" si="8"/>
        <v>27</v>
      </c>
      <c r="AE33" s="76" cm="1">
        <f t="array" ref="AE33">IFERROR(IF(OR(L33&lt;0,L33&gt;4000,AD33&lt;60),0,INDEX('SEC Appendix V5'!$B$5:$H$8,_xlfn.IFS(AD33&lt;60,1,AD33&lt;65,2,AD33&lt;69,3,TRUE,4),MATCH(YEAR($R$27),'SEC Appendix V5'!$B$4:$H$4))*IF(L33&lt;=3000,L33,12000-(3*L33))),0)</f>
        <v>0</v>
      </c>
      <c r="AF33" s="106">
        <f t="shared" si="9"/>
        <v>27</v>
      </c>
      <c r="AG33" s="76" cm="1">
        <f t="array" ref="AG33">IFERROR(IF(OR(M33&lt;0,M33&gt;4000,AF33&lt;60),0,INDEX('SEC Appendix V5'!$B$5:$H$8,_xlfn.IFS(AF33&lt;60,1,AF33&lt;65,2,AF33&lt;69,3,TRUE,4),MATCH(YEAR($R$27),'SEC Appendix V5'!$B$4:$H$4))*IF(M33&lt;=3000,M33,12000-(3*M33))),0)</f>
        <v>0</v>
      </c>
      <c r="AH33" s="106">
        <f t="shared" si="10"/>
        <v>27</v>
      </c>
      <c r="AI33" s="76" cm="1">
        <f t="array" ref="AI33">IFERROR(IF(OR(N33&lt;0,N33&gt;4000,AH33&lt;60),0,INDEX('SEC Appendix V5'!$B$5:$H$8,_xlfn.IFS(AH33&lt;60,1,AH33&lt;65,2,AH33&lt;69,3,TRUE,4),MATCH(YEAR($R$27),'SEC Appendix V5'!$B$4:$H$4))*IF(N33&lt;=3000,N33,12000-(3*N33))),0)</f>
        <v>0</v>
      </c>
      <c r="AJ33" s="106">
        <f t="shared" si="11"/>
        <v>27</v>
      </c>
      <c r="AK33" s="76" cm="1">
        <f t="array" ref="AK33">IFERROR(IF(OR(O33&lt;0,O33&gt;4000,AJ33&lt;60),0,INDEX('SEC Appendix V5'!$B$5:$H$8,_xlfn.IFS(AJ33&lt;60,1,AJ33&lt;65,2,AJ33&lt;69,3,TRUE,4),MATCH(YEAR($R$27),'SEC Appendix V5'!$B$4:$H$4))*IF(O33&lt;=3000,O33,12000-(3*O33))),0)</f>
        <v>0</v>
      </c>
      <c r="AL33" s="106">
        <f t="shared" si="12"/>
        <v>27</v>
      </c>
      <c r="AM33" s="76" cm="1">
        <f t="array" ref="AM33">IFERROR(IF(OR(P33&lt;0,P33&gt;4000,AL33&lt;60),0,INDEX('SEC Appendix V5'!$B$5:$H$8,_xlfn.IFS(AL33&lt;60,1,AL33&lt;65,2,AL33&lt;69,3,TRUE,4),MATCH(YEAR($R$27),'SEC Appendix V5'!$B$4:$H$4))*IF(P33&lt;=3000,P33,12000-(3*P33))),0)</f>
        <v>0</v>
      </c>
      <c r="AN33" s="106">
        <f t="shared" si="13"/>
        <v>27</v>
      </c>
      <c r="AO33" s="76" cm="1">
        <f t="array" ref="AO33">IFERROR(IF(OR(Q33&lt;0,Q33&gt;4000,AN33&lt;60),0,INDEX('SEC Appendix V5'!$B$5:$H$8,_xlfn.IFS(AN33&lt;60,1,AN33&lt;65,2,AN33&lt;69,3,TRUE,4),MATCH(YEAR($R$27),'SEC Appendix V5'!$B$4:$H$4))*IF(Q33&lt;=3000,Q33,12000-(3*Q33))),0)</f>
        <v>0</v>
      </c>
      <c r="AP33" s="79">
        <f t="shared" si="1"/>
        <v>0</v>
      </c>
    </row>
    <row r="34" spans="1:42" x14ac:dyDescent="0.35">
      <c r="A34" s="70">
        <v>5</v>
      </c>
      <c r="B34" s="53"/>
      <c r="C34" s="53"/>
      <c r="D34" s="54"/>
      <c r="E34" s="30" t="str">
        <f t="shared" si="0"/>
        <v>Jan-00</v>
      </c>
      <c r="F34" s="71"/>
      <c r="G34" s="71"/>
      <c r="H34" s="71"/>
      <c r="I34" s="71"/>
      <c r="J34" s="71"/>
      <c r="K34" s="71"/>
      <c r="L34" s="71"/>
      <c r="M34" s="71"/>
      <c r="N34" s="71"/>
      <c r="O34" s="71"/>
      <c r="P34" s="71"/>
      <c r="Q34" s="71"/>
      <c r="R34" s="50">
        <f t="shared" si="2"/>
        <v>27</v>
      </c>
      <c r="S34" s="76" cm="1">
        <f t="array" ref="S34">IFERROR(IF(OR(F34&lt;0,F34&gt;4000,R34&lt;60),0,INDEX('SEC Appendix V5'!$B$5:$H$8,_xlfn.IFS(R34&lt;60,1,R34&lt;65,2,R34&lt;69,3,TRUE,4),MATCH(YEAR($R$27),'SEC Appendix V5'!$B$4:$H$4))*IF(F34&lt;=3000,F34,12000-(3*F34))),0)</f>
        <v>0</v>
      </c>
      <c r="T34" s="106">
        <f t="shared" si="3"/>
        <v>27</v>
      </c>
      <c r="U34" s="76" cm="1">
        <f t="array" ref="U34">IFERROR(IF(OR(G34&lt;0,G34&gt;4000,T34&lt;60),0,INDEX('SEC Appendix V5'!$B$5:$H$8,_xlfn.IFS(T34&lt;60,1,T34&lt;65,2,T34&lt;69,3,TRUE,4),MATCH(YEAR($R$27),'SEC Appendix V5'!$B$4:$H$4))*IF(G34&lt;=3000,G34,12000-(3*G34))),0)</f>
        <v>0</v>
      </c>
      <c r="V34" s="106">
        <f t="shared" si="4"/>
        <v>27</v>
      </c>
      <c r="W34" s="76" cm="1">
        <f t="array" ref="W34">IFERROR(IF(OR(H34&lt;0,H34&gt;4000,V34&lt;60),0,INDEX('SEC Appendix V5'!$B$5:$H$8,_xlfn.IFS(V34&lt;60,1,V34&lt;65,2,V34&lt;69,3,TRUE,4),MATCH(YEAR($R$27),'SEC Appendix V5'!$B$4:$H$4))*IF(H34&lt;=3000,H34,12000-(3*H34))),0)</f>
        <v>0</v>
      </c>
      <c r="X34" s="106">
        <f t="shared" si="5"/>
        <v>27</v>
      </c>
      <c r="Y34" s="76" cm="1">
        <f t="array" ref="Y34">IFERROR(IF(OR(I34&lt;0,I34&gt;4000,X34&lt;60),0,INDEX('SEC Appendix V5'!$B$5:$H$8,_xlfn.IFS(X34&lt;60,1,X34&lt;65,2,X34&lt;69,3,TRUE,4),MATCH(YEAR($R$27),'SEC Appendix V5'!$B$4:$H$4))*IF(I34&lt;=3000,I34,12000-(3*I34))),0)</f>
        <v>0</v>
      </c>
      <c r="Z34" s="106">
        <f t="shared" si="6"/>
        <v>27</v>
      </c>
      <c r="AA34" s="76" cm="1">
        <f t="array" ref="AA34">IFERROR(IF(OR(J34&lt;0,J34&gt;4000,Z34&lt;60),0,INDEX('SEC Appendix V5'!$B$5:$H$8,_xlfn.IFS(Z34&lt;60,1,Z34&lt;65,2,Z34&lt;69,3,TRUE,4),MATCH(YEAR($R$27),'SEC Appendix V5'!$B$4:$H$4))*IF(J34&lt;=3000,J34,12000-(3*J34))),0)</f>
        <v>0</v>
      </c>
      <c r="AB34" s="106">
        <f t="shared" si="7"/>
        <v>27</v>
      </c>
      <c r="AC34" s="76" cm="1">
        <f t="array" ref="AC34">IFERROR(IF(OR(K34&lt;0,K34&gt;4000,AB34&lt;60),0,INDEX('SEC Appendix V5'!$B$5:$H$8,_xlfn.IFS(AB34&lt;60,1,AB34&lt;65,2,AB34&lt;69,3,TRUE,4),MATCH(YEAR($R$27),'SEC Appendix V5'!$B$4:$H$4))*IF(K34&lt;=3000,K34,12000-(3*K34))),0)</f>
        <v>0</v>
      </c>
      <c r="AD34" s="106">
        <f t="shared" si="8"/>
        <v>27</v>
      </c>
      <c r="AE34" s="76" cm="1">
        <f t="array" ref="AE34">IFERROR(IF(OR(L34&lt;0,L34&gt;4000,AD34&lt;60),0,INDEX('SEC Appendix V5'!$B$5:$H$8,_xlfn.IFS(AD34&lt;60,1,AD34&lt;65,2,AD34&lt;69,3,TRUE,4),MATCH(YEAR($R$27),'SEC Appendix V5'!$B$4:$H$4))*IF(L34&lt;=3000,L34,12000-(3*L34))),0)</f>
        <v>0</v>
      </c>
      <c r="AF34" s="106">
        <f t="shared" si="9"/>
        <v>27</v>
      </c>
      <c r="AG34" s="76" cm="1">
        <f t="array" ref="AG34">IFERROR(IF(OR(M34&lt;0,M34&gt;4000,AF34&lt;60),0,INDEX('SEC Appendix V5'!$B$5:$H$8,_xlfn.IFS(AF34&lt;60,1,AF34&lt;65,2,AF34&lt;69,3,TRUE,4),MATCH(YEAR($R$27),'SEC Appendix V5'!$B$4:$H$4))*IF(M34&lt;=3000,M34,12000-(3*M34))),0)</f>
        <v>0</v>
      </c>
      <c r="AH34" s="106">
        <f t="shared" si="10"/>
        <v>27</v>
      </c>
      <c r="AI34" s="76" cm="1">
        <f t="array" ref="AI34">IFERROR(IF(OR(N34&lt;0,N34&gt;4000,AH34&lt;60),0,INDEX('SEC Appendix V5'!$B$5:$H$8,_xlfn.IFS(AH34&lt;60,1,AH34&lt;65,2,AH34&lt;69,3,TRUE,4),MATCH(YEAR($R$27),'SEC Appendix V5'!$B$4:$H$4))*IF(N34&lt;=3000,N34,12000-(3*N34))),0)</f>
        <v>0</v>
      </c>
      <c r="AJ34" s="106">
        <f t="shared" si="11"/>
        <v>27</v>
      </c>
      <c r="AK34" s="76" cm="1">
        <f t="array" ref="AK34">IFERROR(IF(OR(O34&lt;0,O34&gt;4000,AJ34&lt;60),0,INDEX('SEC Appendix V5'!$B$5:$H$8,_xlfn.IFS(AJ34&lt;60,1,AJ34&lt;65,2,AJ34&lt;69,3,TRUE,4),MATCH(YEAR($R$27),'SEC Appendix V5'!$B$4:$H$4))*IF(O34&lt;=3000,O34,12000-(3*O34))),0)</f>
        <v>0</v>
      </c>
      <c r="AL34" s="106">
        <f t="shared" si="12"/>
        <v>27</v>
      </c>
      <c r="AM34" s="76" cm="1">
        <f t="array" ref="AM34">IFERROR(IF(OR(P34&lt;0,P34&gt;4000,AL34&lt;60),0,INDEX('SEC Appendix V5'!$B$5:$H$8,_xlfn.IFS(AL34&lt;60,1,AL34&lt;65,2,AL34&lt;69,3,TRUE,4),MATCH(YEAR($R$27),'SEC Appendix V5'!$B$4:$H$4))*IF(P34&lt;=3000,P34,12000-(3*P34))),0)</f>
        <v>0</v>
      </c>
      <c r="AN34" s="106">
        <f t="shared" si="13"/>
        <v>27</v>
      </c>
      <c r="AO34" s="76" cm="1">
        <f t="array" ref="AO34">IFERROR(IF(OR(Q34&lt;0,Q34&gt;4000,AN34&lt;60),0,INDEX('SEC Appendix V5'!$B$5:$H$8,_xlfn.IFS(AN34&lt;60,1,AN34&lt;65,2,AN34&lt;69,3,TRUE,4),MATCH(YEAR($R$27),'SEC Appendix V5'!$B$4:$H$4))*IF(Q34&lt;=3000,Q34,12000-(3*Q34))),0)</f>
        <v>0</v>
      </c>
      <c r="AP34" s="79">
        <f t="shared" si="1"/>
        <v>0</v>
      </c>
    </row>
    <row r="35" spans="1:42" x14ac:dyDescent="0.35">
      <c r="A35" s="70">
        <v>6</v>
      </c>
      <c r="B35" s="53"/>
      <c r="C35" s="53"/>
      <c r="D35" s="54"/>
      <c r="E35" s="30" t="str">
        <f t="shared" si="0"/>
        <v>Jan-00</v>
      </c>
      <c r="F35" s="71"/>
      <c r="G35" s="71"/>
      <c r="H35" s="71"/>
      <c r="I35" s="71"/>
      <c r="J35" s="71"/>
      <c r="K35" s="71"/>
      <c r="L35" s="71"/>
      <c r="M35" s="71"/>
      <c r="N35" s="71"/>
      <c r="O35" s="71"/>
      <c r="P35" s="71"/>
      <c r="Q35" s="71"/>
      <c r="R35" s="50">
        <f t="shared" si="2"/>
        <v>27</v>
      </c>
      <c r="S35" s="76" cm="1">
        <f t="array" ref="S35">IFERROR(IF(OR(F35&lt;0,F35&gt;4000,R35&lt;60),0,INDEX('SEC Appendix V5'!$B$5:$H$8,_xlfn.IFS(R35&lt;60,1,R35&lt;65,2,R35&lt;69,3,TRUE,4),MATCH(YEAR($R$27),'SEC Appendix V5'!$B$4:$H$4))*IF(F35&lt;=3000,F35,12000-(3*F35))),0)</f>
        <v>0</v>
      </c>
      <c r="T35" s="106">
        <f t="shared" si="3"/>
        <v>27</v>
      </c>
      <c r="U35" s="76" cm="1">
        <f t="array" ref="U35">IFERROR(IF(OR(G35&lt;0,G35&gt;4000,T35&lt;60),0,INDEX('SEC Appendix V5'!$B$5:$H$8,_xlfn.IFS(T35&lt;60,1,T35&lt;65,2,T35&lt;69,3,TRUE,4),MATCH(YEAR($R$27),'SEC Appendix V5'!$B$4:$H$4))*IF(G35&lt;=3000,G35,12000-(3*G35))),0)</f>
        <v>0</v>
      </c>
      <c r="V35" s="106">
        <f t="shared" si="4"/>
        <v>27</v>
      </c>
      <c r="W35" s="76" cm="1">
        <f t="array" ref="W35">IFERROR(IF(OR(H35&lt;0,H35&gt;4000,V35&lt;60),0,INDEX('SEC Appendix V5'!$B$5:$H$8,_xlfn.IFS(V35&lt;60,1,V35&lt;65,2,V35&lt;69,3,TRUE,4),MATCH(YEAR($R$27),'SEC Appendix V5'!$B$4:$H$4))*IF(H35&lt;=3000,H35,12000-(3*H35))),0)</f>
        <v>0</v>
      </c>
      <c r="X35" s="106">
        <f t="shared" si="5"/>
        <v>27</v>
      </c>
      <c r="Y35" s="76" cm="1">
        <f t="array" ref="Y35">IFERROR(IF(OR(I35&lt;0,I35&gt;4000,X35&lt;60),0,INDEX('SEC Appendix V5'!$B$5:$H$8,_xlfn.IFS(X35&lt;60,1,X35&lt;65,2,X35&lt;69,3,TRUE,4),MATCH(YEAR($R$27),'SEC Appendix V5'!$B$4:$H$4))*IF(I35&lt;=3000,I35,12000-(3*I35))),0)</f>
        <v>0</v>
      </c>
      <c r="Z35" s="106">
        <f t="shared" si="6"/>
        <v>27</v>
      </c>
      <c r="AA35" s="76" cm="1">
        <f t="array" ref="AA35">IFERROR(IF(OR(J35&lt;0,J35&gt;4000,Z35&lt;60),0,INDEX('SEC Appendix V5'!$B$5:$H$8,_xlfn.IFS(Z35&lt;60,1,Z35&lt;65,2,Z35&lt;69,3,TRUE,4),MATCH(YEAR($R$27),'SEC Appendix V5'!$B$4:$H$4))*IF(J35&lt;=3000,J35,12000-(3*J35))),0)</f>
        <v>0</v>
      </c>
      <c r="AB35" s="106">
        <f t="shared" si="7"/>
        <v>27</v>
      </c>
      <c r="AC35" s="76" cm="1">
        <f t="array" ref="AC35">IFERROR(IF(OR(K35&lt;0,K35&gt;4000,AB35&lt;60),0,INDEX('SEC Appendix V5'!$B$5:$H$8,_xlfn.IFS(AB35&lt;60,1,AB35&lt;65,2,AB35&lt;69,3,TRUE,4),MATCH(YEAR($R$27),'SEC Appendix V5'!$B$4:$H$4))*IF(K35&lt;=3000,K35,12000-(3*K35))),0)</f>
        <v>0</v>
      </c>
      <c r="AD35" s="106">
        <f t="shared" si="8"/>
        <v>27</v>
      </c>
      <c r="AE35" s="76" cm="1">
        <f t="array" ref="AE35">IFERROR(IF(OR(L35&lt;0,L35&gt;4000,AD35&lt;60),0,INDEX('SEC Appendix V5'!$B$5:$H$8,_xlfn.IFS(AD35&lt;60,1,AD35&lt;65,2,AD35&lt;69,3,TRUE,4),MATCH(YEAR($R$27),'SEC Appendix V5'!$B$4:$H$4))*IF(L35&lt;=3000,L35,12000-(3*L35))),0)</f>
        <v>0</v>
      </c>
      <c r="AF35" s="106">
        <f t="shared" si="9"/>
        <v>27</v>
      </c>
      <c r="AG35" s="76" cm="1">
        <f t="array" ref="AG35">IFERROR(IF(OR(M35&lt;0,M35&gt;4000,AF35&lt;60),0,INDEX('SEC Appendix V5'!$B$5:$H$8,_xlfn.IFS(AF35&lt;60,1,AF35&lt;65,2,AF35&lt;69,3,TRUE,4),MATCH(YEAR($R$27),'SEC Appendix V5'!$B$4:$H$4))*IF(M35&lt;=3000,M35,12000-(3*M35))),0)</f>
        <v>0</v>
      </c>
      <c r="AH35" s="106">
        <f t="shared" si="10"/>
        <v>27</v>
      </c>
      <c r="AI35" s="76" cm="1">
        <f t="array" ref="AI35">IFERROR(IF(OR(N35&lt;0,N35&gt;4000,AH35&lt;60),0,INDEX('SEC Appendix V5'!$B$5:$H$8,_xlfn.IFS(AH35&lt;60,1,AH35&lt;65,2,AH35&lt;69,3,TRUE,4),MATCH(YEAR($R$27),'SEC Appendix V5'!$B$4:$H$4))*IF(N35&lt;=3000,N35,12000-(3*N35))),0)</f>
        <v>0</v>
      </c>
      <c r="AJ35" s="106">
        <f t="shared" si="11"/>
        <v>27</v>
      </c>
      <c r="AK35" s="76" cm="1">
        <f t="array" ref="AK35">IFERROR(IF(OR(O35&lt;0,O35&gt;4000,AJ35&lt;60),0,INDEX('SEC Appendix V5'!$B$5:$H$8,_xlfn.IFS(AJ35&lt;60,1,AJ35&lt;65,2,AJ35&lt;69,3,TRUE,4),MATCH(YEAR($R$27),'SEC Appendix V5'!$B$4:$H$4))*IF(O35&lt;=3000,O35,12000-(3*O35))),0)</f>
        <v>0</v>
      </c>
      <c r="AL35" s="106">
        <f t="shared" si="12"/>
        <v>27</v>
      </c>
      <c r="AM35" s="76" cm="1">
        <f t="array" ref="AM35">IFERROR(IF(OR(P35&lt;0,P35&gt;4000,AL35&lt;60),0,INDEX('SEC Appendix V5'!$B$5:$H$8,_xlfn.IFS(AL35&lt;60,1,AL35&lt;65,2,AL35&lt;69,3,TRUE,4),MATCH(YEAR($R$27),'SEC Appendix V5'!$B$4:$H$4))*IF(P35&lt;=3000,P35,12000-(3*P35))),0)</f>
        <v>0</v>
      </c>
      <c r="AN35" s="106">
        <f t="shared" si="13"/>
        <v>27</v>
      </c>
      <c r="AO35" s="76" cm="1">
        <f t="array" ref="AO35">IFERROR(IF(OR(Q35&lt;0,Q35&gt;4000,AN35&lt;60),0,INDEX('SEC Appendix V5'!$B$5:$H$8,_xlfn.IFS(AN35&lt;60,1,AN35&lt;65,2,AN35&lt;69,3,TRUE,4),MATCH(YEAR($R$27),'SEC Appendix V5'!$B$4:$H$4))*IF(Q35&lt;=3000,Q35,12000-(3*Q35))),0)</f>
        <v>0</v>
      </c>
      <c r="AP35" s="79">
        <f t="shared" si="1"/>
        <v>0</v>
      </c>
    </row>
    <row r="36" spans="1:42" x14ac:dyDescent="0.35">
      <c r="A36" s="70">
        <v>7</v>
      </c>
      <c r="B36" s="53"/>
      <c r="C36" s="53"/>
      <c r="D36" s="54"/>
      <c r="E36" s="30" t="str">
        <f t="shared" si="0"/>
        <v>Jan-00</v>
      </c>
      <c r="F36" s="71"/>
      <c r="G36" s="71"/>
      <c r="H36" s="71"/>
      <c r="I36" s="71"/>
      <c r="J36" s="71"/>
      <c r="K36" s="71"/>
      <c r="L36" s="71"/>
      <c r="M36" s="71"/>
      <c r="N36" s="71"/>
      <c r="O36" s="71"/>
      <c r="P36" s="71"/>
      <c r="Q36" s="71"/>
      <c r="R36" s="50">
        <f t="shared" si="2"/>
        <v>27</v>
      </c>
      <c r="S36" s="76" cm="1">
        <f t="array" ref="S36">IFERROR(IF(OR(F36&lt;0,F36&gt;4000,R36&lt;60),0,INDEX('SEC Appendix V5'!$B$5:$H$8,_xlfn.IFS(R36&lt;60,1,R36&lt;65,2,R36&lt;69,3,TRUE,4),MATCH(YEAR($R$27),'SEC Appendix V5'!$B$4:$H$4))*IF(F36&lt;=3000,F36,12000-(3*F36))),0)</f>
        <v>0</v>
      </c>
      <c r="T36" s="106">
        <f t="shared" si="3"/>
        <v>27</v>
      </c>
      <c r="U36" s="76" cm="1">
        <f t="array" ref="U36">IFERROR(IF(OR(G36&lt;0,G36&gt;4000,T36&lt;60),0,INDEX('SEC Appendix V5'!$B$5:$H$8,_xlfn.IFS(T36&lt;60,1,T36&lt;65,2,T36&lt;69,3,TRUE,4),MATCH(YEAR($R$27),'SEC Appendix V5'!$B$4:$H$4))*IF(G36&lt;=3000,G36,12000-(3*G36))),0)</f>
        <v>0</v>
      </c>
      <c r="V36" s="106">
        <f t="shared" si="4"/>
        <v>27</v>
      </c>
      <c r="W36" s="76" cm="1">
        <f t="array" ref="W36">IFERROR(IF(OR(H36&lt;0,H36&gt;4000,V36&lt;60),0,INDEX('SEC Appendix V5'!$B$5:$H$8,_xlfn.IFS(V36&lt;60,1,V36&lt;65,2,V36&lt;69,3,TRUE,4),MATCH(YEAR($R$27),'SEC Appendix V5'!$B$4:$H$4))*IF(H36&lt;=3000,H36,12000-(3*H36))),0)</f>
        <v>0</v>
      </c>
      <c r="X36" s="106">
        <f t="shared" si="5"/>
        <v>27</v>
      </c>
      <c r="Y36" s="76" cm="1">
        <f t="array" ref="Y36">IFERROR(IF(OR(I36&lt;0,I36&gt;4000,X36&lt;60),0,INDEX('SEC Appendix V5'!$B$5:$H$8,_xlfn.IFS(X36&lt;60,1,X36&lt;65,2,X36&lt;69,3,TRUE,4),MATCH(YEAR($R$27),'SEC Appendix V5'!$B$4:$H$4))*IF(I36&lt;=3000,I36,12000-(3*I36))),0)</f>
        <v>0</v>
      </c>
      <c r="Z36" s="106">
        <f t="shared" si="6"/>
        <v>27</v>
      </c>
      <c r="AA36" s="76" cm="1">
        <f t="array" ref="AA36">IFERROR(IF(OR(J36&lt;0,J36&gt;4000,Z36&lt;60),0,INDEX('SEC Appendix V5'!$B$5:$H$8,_xlfn.IFS(Z36&lt;60,1,Z36&lt;65,2,Z36&lt;69,3,TRUE,4),MATCH(YEAR($R$27),'SEC Appendix V5'!$B$4:$H$4))*IF(J36&lt;=3000,J36,12000-(3*J36))),0)</f>
        <v>0</v>
      </c>
      <c r="AB36" s="106">
        <f t="shared" si="7"/>
        <v>27</v>
      </c>
      <c r="AC36" s="76" cm="1">
        <f t="array" ref="AC36">IFERROR(IF(OR(K36&lt;0,K36&gt;4000,AB36&lt;60),0,INDEX('SEC Appendix V5'!$B$5:$H$8,_xlfn.IFS(AB36&lt;60,1,AB36&lt;65,2,AB36&lt;69,3,TRUE,4),MATCH(YEAR($R$27),'SEC Appendix V5'!$B$4:$H$4))*IF(K36&lt;=3000,K36,12000-(3*K36))),0)</f>
        <v>0</v>
      </c>
      <c r="AD36" s="106">
        <f t="shared" si="8"/>
        <v>27</v>
      </c>
      <c r="AE36" s="76" cm="1">
        <f t="array" ref="AE36">IFERROR(IF(OR(L36&lt;0,L36&gt;4000,AD36&lt;60),0,INDEX('SEC Appendix V5'!$B$5:$H$8,_xlfn.IFS(AD36&lt;60,1,AD36&lt;65,2,AD36&lt;69,3,TRUE,4),MATCH(YEAR($R$27),'SEC Appendix V5'!$B$4:$H$4))*IF(L36&lt;=3000,L36,12000-(3*L36))),0)</f>
        <v>0</v>
      </c>
      <c r="AF36" s="106">
        <f t="shared" si="9"/>
        <v>27</v>
      </c>
      <c r="AG36" s="76" cm="1">
        <f t="array" ref="AG36">IFERROR(IF(OR(M36&lt;0,M36&gt;4000,AF36&lt;60),0,INDEX('SEC Appendix V5'!$B$5:$H$8,_xlfn.IFS(AF36&lt;60,1,AF36&lt;65,2,AF36&lt;69,3,TRUE,4),MATCH(YEAR($R$27),'SEC Appendix V5'!$B$4:$H$4))*IF(M36&lt;=3000,M36,12000-(3*M36))),0)</f>
        <v>0</v>
      </c>
      <c r="AH36" s="106">
        <f t="shared" si="10"/>
        <v>27</v>
      </c>
      <c r="AI36" s="76" cm="1">
        <f t="array" ref="AI36">IFERROR(IF(OR(N36&lt;0,N36&gt;4000,AH36&lt;60),0,INDEX('SEC Appendix V5'!$B$5:$H$8,_xlfn.IFS(AH36&lt;60,1,AH36&lt;65,2,AH36&lt;69,3,TRUE,4),MATCH(YEAR($R$27),'SEC Appendix V5'!$B$4:$H$4))*IF(N36&lt;=3000,N36,12000-(3*N36))),0)</f>
        <v>0</v>
      </c>
      <c r="AJ36" s="106">
        <f t="shared" si="11"/>
        <v>27</v>
      </c>
      <c r="AK36" s="76" cm="1">
        <f t="array" ref="AK36">IFERROR(IF(OR(O36&lt;0,O36&gt;4000,AJ36&lt;60),0,INDEX('SEC Appendix V5'!$B$5:$H$8,_xlfn.IFS(AJ36&lt;60,1,AJ36&lt;65,2,AJ36&lt;69,3,TRUE,4),MATCH(YEAR($R$27),'SEC Appendix V5'!$B$4:$H$4))*IF(O36&lt;=3000,O36,12000-(3*O36))),0)</f>
        <v>0</v>
      </c>
      <c r="AL36" s="106">
        <f t="shared" si="12"/>
        <v>27</v>
      </c>
      <c r="AM36" s="76" cm="1">
        <f t="array" ref="AM36">IFERROR(IF(OR(P36&lt;0,P36&gt;4000,AL36&lt;60),0,INDEX('SEC Appendix V5'!$B$5:$H$8,_xlfn.IFS(AL36&lt;60,1,AL36&lt;65,2,AL36&lt;69,3,TRUE,4),MATCH(YEAR($R$27),'SEC Appendix V5'!$B$4:$H$4))*IF(P36&lt;=3000,P36,12000-(3*P36))),0)</f>
        <v>0</v>
      </c>
      <c r="AN36" s="106">
        <f t="shared" si="13"/>
        <v>27</v>
      </c>
      <c r="AO36" s="76" cm="1">
        <f t="array" ref="AO36">IFERROR(IF(OR(Q36&lt;0,Q36&gt;4000,AN36&lt;60),0,INDEX('SEC Appendix V5'!$B$5:$H$8,_xlfn.IFS(AN36&lt;60,1,AN36&lt;65,2,AN36&lt;69,3,TRUE,4),MATCH(YEAR($R$27),'SEC Appendix V5'!$B$4:$H$4))*IF(Q36&lt;=3000,Q36,12000-(3*Q36))),0)</f>
        <v>0</v>
      </c>
      <c r="AP36" s="79">
        <f t="shared" si="1"/>
        <v>0</v>
      </c>
    </row>
    <row r="37" spans="1:42" x14ac:dyDescent="0.35">
      <c r="A37" s="70">
        <v>8</v>
      </c>
      <c r="B37" s="53"/>
      <c r="C37" s="53"/>
      <c r="D37" s="54"/>
      <c r="E37" s="30" t="str">
        <f t="shared" si="0"/>
        <v>Jan-00</v>
      </c>
      <c r="F37" s="71"/>
      <c r="G37" s="71"/>
      <c r="H37" s="71"/>
      <c r="I37" s="71"/>
      <c r="J37" s="71"/>
      <c r="K37" s="71"/>
      <c r="L37" s="71"/>
      <c r="M37" s="71"/>
      <c r="N37" s="71"/>
      <c r="O37" s="71"/>
      <c r="P37" s="71"/>
      <c r="Q37" s="71"/>
      <c r="R37" s="50">
        <f t="shared" si="2"/>
        <v>27</v>
      </c>
      <c r="S37" s="76" cm="1">
        <f t="array" ref="S37">IFERROR(IF(OR(F37&lt;0,F37&gt;4000,R37&lt;60),0,INDEX('SEC Appendix V5'!$B$5:$H$8,_xlfn.IFS(R37&lt;60,1,R37&lt;65,2,R37&lt;69,3,TRUE,4),MATCH(YEAR($R$27),'SEC Appendix V5'!$B$4:$H$4))*IF(F37&lt;=3000,F37,12000-(3*F37))),0)</f>
        <v>0</v>
      </c>
      <c r="T37" s="106">
        <f t="shared" si="3"/>
        <v>27</v>
      </c>
      <c r="U37" s="76" cm="1">
        <f t="array" ref="U37">IFERROR(IF(OR(G37&lt;0,G37&gt;4000,T37&lt;60),0,INDEX('SEC Appendix V5'!$B$5:$H$8,_xlfn.IFS(T37&lt;60,1,T37&lt;65,2,T37&lt;69,3,TRUE,4),MATCH(YEAR($R$27),'SEC Appendix V5'!$B$4:$H$4))*IF(G37&lt;=3000,G37,12000-(3*G37))),0)</f>
        <v>0</v>
      </c>
      <c r="V37" s="106">
        <f t="shared" si="4"/>
        <v>27</v>
      </c>
      <c r="W37" s="76" cm="1">
        <f t="array" ref="W37">IFERROR(IF(OR(H37&lt;0,H37&gt;4000,V37&lt;60),0,INDEX('SEC Appendix V5'!$B$5:$H$8,_xlfn.IFS(V37&lt;60,1,V37&lt;65,2,V37&lt;69,3,TRUE,4),MATCH(YEAR($R$27),'SEC Appendix V5'!$B$4:$H$4))*IF(H37&lt;=3000,H37,12000-(3*H37))),0)</f>
        <v>0</v>
      </c>
      <c r="X37" s="106">
        <f t="shared" si="5"/>
        <v>27</v>
      </c>
      <c r="Y37" s="76" cm="1">
        <f t="array" ref="Y37">IFERROR(IF(OR(I37&lt;0,I37&gt;4000,X37&lt;60),0,INDEX('SEC Appendix V5'!$B$5:$H$8,_xlfn.IFS(X37&lt;60,1,X37&lt;65,2,X37&lt;69,3,TRUE,4),MATCH(YEAR($R$27),'SEC Appendix V5'!$B$4:$H$4))*IF(I37&lt;=3000,I37,12000-(3*I37))),0)</f>
        <v>0</v>
      </c>
      <c r="Z37" s="106">
        <f t="shared" si="6"/>
        <v>27</v>
      </c>
      <c r="AA37" s="76" cm="1">
        <f t="array" ref="AA37">IFERROR(IF(OR(J37&lt;0,J37&gt;4000,Z37&lt;60),0,INDEX('SEC Appendix V5'!$B$5:$H$8,_xlfn.IFS(Z37&lt;60,1,Z37&lt;65,2,Z37&lt;69,3,TRUE,4),MATCH(YEAR($R$27),'SEC Appendix V5'!$B$4:$H$4))*IF(J37&lt;=3000,J37,12000-(3*J37))),0)</f>
        <v>0</v>
      </c>
      <c r="AB37" s="106">
        <f t="shared" si="7"/>
        <v>27</v>
      </c>
      <c r="AC37" s="76" cm="1">
        <f t="array" ref="AC37">IFERROR(IF(OR(K37&lt;0,K37&gt;4000,AB37&lt;60),0,INDEX('SEC Appendix V5'!$B$5:$H$8,_xlfn.IFS(AB37&lt;60,1,AB37&lt;65,2,AB37&lt;69,3,TRUE,4),MATCH(YEAR($R$27),'SEC Appendix V5'!$B$4:$H$4))*IF(K37&lt;=3000,K37,12000-(3*K37))),0)</f>
        <v>0</v>
      </c>
      <c r="AD37" s="106">
        <f t="shared" si="8"/>
        <v>27</v>
      </c>
      <c r="AE37" s="76" cm="1">
        <f t="array" ref="AE37">IFERROR(IF(OR(L37&lt;0,L37&gt;4000,AD37&lt;60),0,INDEX('SEC Appendix V5'!$B$5:$H$8,_xlfn.IFS(AD37&lt;60,1,AD37&lt;65,2,AD37&lt;69,3,TRUE,4),MATCH(YEAR($R$27),'SEC Appendix V5'!$B$4:$H$4))*IF(L37&lt;=3000,L37,12000-(3*L37))),0)</f>
        <v>0</v>
      </c>
      <c r="AF37" s="106">
        <f t="shared" si="9"/>
        <v>27</v>
      </c>
      <c r="AG37" s="76" cm="1">
        <f t="array" ref="AG37">IFERROR(IF(OR(M37&lt;0,M37&gt;4000,AF37&lt;60),0,INDEX('SEC Appendix V5'!$B$5:$H$8,_xlfn.IFS(AF37&lt;60,1,AF37&lt;65,2,AF37&lt;69,3,TRUE,4),MATCH(YEAR($R$27),'SEC Appendix V5'!$B$4:$H$4))*IF(M37&lt;=3000,M37,12000-(3*M37))),0)</f>
        <v>0</v>
      </c>
      <c r="AH37" s="106">
        <f t="shared" si="10"/>
        <v>27</v>
      </c>
      <c r="AI37" s="76" cm="1">
        <f t="array" ref="AI37">IFERROR(IF(OR(N37&lt;0,N37&gt;4000,AH37&lt;60),0,INDEX('SEC Appendix V5'!$B$5:$H$8,_xlfn.IFS(AH37&lt;60,1,AH37&lt;65,2,AH37&lt;69,3,TRUE,4),MATCH(YEAR($R$27),'SEC Appendix V5'!$B$4:$H$4))*IF(N37&lt;=3000,N37,12000-(3*N37))),0)</f>
        <v>0</v>
      </c>
      <c r="AJ37" s="106">
        <f t="shared" si="11"/>
        <v>27</v>
      </c>
      <c r="AK37" s="76" cm="1">
        <f t="array" ref="AK37">IFERROR(IF(OR(O37&lt;0,O37&gt;4000,AJ37&lt;60),0,INDEX('SEC Appendix V5'!$B$5:$H$8,_xlfn.IFS(AJ37&lt;60,1,AJ37&lt;65,2,AJ37&lt;69,3,TRUE,4),MATCH(YEAR($R$27),'SEC Appendix V5'!$B$4:$H$4))*IF(O37&lt;=3000,O37,12000-(3*O37))),0)</f>
        <v>0</v>
      </c>
      <c r="AL37" s="106">
        <f t="shared" si="12"/>
        <v>27</v>
      </c>
      <c r="AM37" s="76" cm="1">
        <f t="array" ref="AM37">IFERROR(IF(OR(P37&lt;0,P37&gt;4000,AL37&lt;60),0,INDEX('SEC Appendix V5'!$B$5:$H$8,_xlfn.IFS(AL37&lt;60,1,AL37&lt;65,2,AL37&lt;69,3,TRUE,4),MATCH(YEAR($R$27),'SEC Appendix V5'!$B$4:$H$4))*IF(P37&lt;=3000,P37,12000-(3*P37))),0)</f>
        <v>0</v>
      </c>
      <c r="AN37" s="106">
        <f t="shared" si="13"/>
        <v>27</v>
      </c>
      <c r="AO37" s="76" cm="1">
        <f t="array" ref="AO37">IFERROR(IF(OR(Q37&lt;0,Q37&gt;4000,AN37&lt;60),0,INDEX('SEC Appendix V5'!$B$5:$H$8,_xlfn.IFS(AN37&lt;60,1,AN37&lt;65,2,AN37&lt;69,3,TRUE,4),MATCH(YEAR($R$27),'SEC Appendix V5'!$B$4:$H$4))*IF(Q37&lt;=3000,Q37,12000-(3*Q37))),0)</f>
        <v>0</v>
      </c>
      <c r="AP37" s="79">
        <f t="shared" si="1"/>
        <v>0</v>
      </c>
    </row>
    <row r="38" spans="1:42" x14ac:dyDescent="0.35">
      <c r="A38" s="70">
        <v>9</v>
      </c>
      <c r="B38" s="53"/>
      <c r="C38" s="53"/>
      <c r="D38" s="54"/>
      <c r="E38" s="30" t="str">
        <f t="shared" si="0"/>
        <v>Jan-00</v>
      </c>
      <c r="F38" s="71"/>
      <c r="G38" s="71"/>
      <c r="H38" s="71"/>
      <c r="I38" s="71"/>
      <c r="J38" s="71"/>
      <c r="K38" s="71"/>
      <c r="L38" s="71"/>
      <c r="M38" s="71"/>
      <c r="N38" s="71"/>
      <c r="O38" s="71"/>
      <c r="P38" s="71"/>
      <c r="Q38" s="71"/>
      <c r="R38" s="50">
        <f t="shared" si="2"/>
        <v>27</v>
      </c>
      <c r="S38" s="76" cm="1">
        <f t="array" ref="S38">IFERROR(IF(OR(F38&lt;0,F38&gt;4000,R38&lt;60),0,INDEX('SEC Appendix V5'!$B$5:$H$8,_xlfn.IFS(R38&lt;60,1,R38&lt;65,2,R38&lt;69,3,TRUE,4),MATCH(YEAR($R$27),'SEC Appendix V5'!$B$4:$H$4))*IF(F38&lt;=3000,F38,12000-(3*F38))),0)</f>
        <v>0</v>
      </c>
      <c r="T38" s="106">
        <f t="shared" si="3"/>
        <v>27</v>
      </c>
      <c r="U38" s="76" cm="1">
        <f t="array" ref="U38">IFERROR(IF(OR(G38&lt;0,G38&gt;4000,T38&lt;60),0,INDEX('SEC Appendix V5'!$B$5:$H$8,_xlfn.IFS(T38&lt;60,1,T38&lt;65,2,T38&lt;69,3,TRUE,4),MATCH(YEAR($R$27),'SEC Appendix V5'!$B$4:$H$4))*IF(G38&lt;=3000,G38,12000-(3*G38))),0)</f>
        <v>0</v>
      </c>
      <c r="V38" s="106">
        <f t="shared" si="4"/>
        <v>27</v>
      </c>
      <c r="W38" s="76" cm="1">
        <f t="array" ref="W38">IFERROR(IF(OR(H38&lt;0,H38&gt;4000,V38&lt;60),0,INDEX('SEC Appendix V5'!$B$5:$H$8,_xlfn.IFS(V38&lt;60,1,V38&lt;65,2,V38&lt;69,3,TRUE,4),MATCH(YEAR($R$27),'SEC Appendix V5'!$B$4:$H$4))*IF(H38&lt;=3000,H38,12000-(3*H38))),0)</f>
        <v>0</v>
      </c>
      <c r="X38" s="106">
        <f t="shared" si="5"/>
        <v>27</v>
      </c>
      <c r="Y38" s="76" cm="1">
        <f t="array" ref="Y38">IFERROR(IF(OR(I38&lt;0,I38&gt;4000,X38&lt;60),0,INDEX('SEC Appendix V5'!$B$5:$H$8,_xlfn.IFS(X38&lt;60,1,X38&lt;65,2,X38&lt;69,3,TRUE,4),MATCH(YEAR($R$27),'SEC Appendix V5'!$B$4:$H$4))*IF(I38&lt;=3000,I38,12000-(3*I38))),0)</f>
        <v>0</v>
      </c>
      <c r="Z38" s="106">
        <f t="shared" si="6"/>
        <v>27</v>
      </c>
      <c r="AA38" s="76" cm="1">
        <f t="array" ref="AA38">IFERROR(IF(OR(J38&lt;0,J38&gt;4000,Z38&lt;60),0,INDEX('SEC Appendix V5'!$B$5:$H$8,_xlfn.IFS(Z38&lt;60,1,Z38&lt;65,2,Z38&lt;69,3,TRUE,4),MATCH(YEAR($R$27),'SEC Appendix V5'!$B$4:$H$4))*IF(J38&lt;=3000,J38,12000-(3*J38))),0)</f>
        <v>0</v>
      </c>
      <c r="AB38" s="106">
        <f t="shared" si="7"/>
        <v>27</v>
      </c>
      <c r="AC38" s="76" cm="1">
        <f t="array" ref="AC38">IFERROR(IF(OR(K38&lt;0,K38&gt;4000,AB38&lt;60),0,INDEX('SEC Appendix V5'!$B$5:$H$8,_xlfn.IFS(AB38&lt;60,1,AB38&lt;65,2,AB38&lt;69,3,TRUE,4),MATCH(YEAR($R$27),'SEC Appendix V5'!$B$4:$H$4))*IF(K38&lt;=3000,K38,12000-(3*K38))),0)</f>
        <v>0</v>
      </c>
      <c r="AD38" s="106">
        <f t="shared" si="8"/>
        <v>27</v>
      </c>
      <c r="AE38" s="76" cm="1">
        <f t="array" ref="AE38">IFERROR(IF(OR(L38&lt;0,L38&gt;4000,AD38&lt;60),0,INDEX('SEC Appendix V5'!$B$5:$H$8,_xlfn.IFS(AD38&lt;60,1,AD38&lt;65,2,AD38&lt;69,3,TRUE,4),MATCH(YEAR($R$27),'SEC Appendix V5'!$B$4:$H$4))*IF(L38&lt;=3000,L38,12000-(3*L38))),0)</f>
        <v>0</v>
      </c>
      <c r="AF38" s="106">
        <f t="shared" si="9"/>
        <v>27</v>
      </c>
      <c r="AG38" s="76" cm="1">
        <f t="array" ref="AG38">IFERROR(IF(OR(M38&lt;0,M38&gt;4000,AF38&lt;60),0,INDEX('SEC Appendix V5'!$B$5:$H$8,_xlfn.IFS(AF38&lt;60,1,AF38&lt;65,2,AF38&lt;69,3,TRUE,4),MATCH(YEAR($R$27),'SEC Appendix V5'!$B$4:$H$4))*IF(M38&lt;=3000,M38,12000-(3*M38))),0)</f>
        <v>0</v>
      </c>
      <c r="AH38" s="106">
        <f t="shared" si="10"/>
        <v>27</v>
      </c>
      <c r="AI38" s="76" cm="1">
        <f t="array" ref="AI38">IFERROR(IF(OR(N38&lt;0,N38&gt;4000,AH38&lt;60),0,INDEX('SEC Appendix V5'!$B$5:$H$8,_xlfn.IFS(AH38&lt;60,1,AH38&lt;65,2,AH38&lt;69,3,TRUE,4),MATCH(YEAR($R$27),'SEC Appendix V5'!$B$4:$H$4))*IF(N38&lt;=3000,N38,12000-(3*N38))),0)</f>
        <v>0</v>
      </c>
      <c r="AJ38" s="106">
        <f t="shared" si="11"/>
        <v>27</v>
      </c>
      <c r="AK38" s="76" cm="1">
        <f t="array" ref="AK38">IFERROR(IF(OR(O38&lt;0,O38&gt;4000,AJ38&lt;60),0,INDEX('SEC Appendix V5'!$B$5:$H$8,_xlfn.IFS(AJ38&lt;60,1,AJ38&lt;65,2,AJ38&lt;69,3,TRUE,4),MATCH(YEAR($R$27),'SEC Appendix V5'!$B$4:$H$4))*IF(O38&lt;=3000,O38,12000-(3*O38))),0)</f>
        <v>0</v>
      </c>
      <c r="AL38" s="106">
        <f t="shared" si="12"/>
        <v>27</v>
      </c>
      <c r="AM38" s="76" cm="1">
        <f t="array" ref="AM38">IFERROR(IF(OR(P38&lt;0,P38&gt;4000,AL38&lt;60),0,INDEX('SEC Appendix V5'!$B$5:$H$8,_xlfn.IFS(AL38&lt;60,1,AL38&lt;65,2,AL38&lt;69,3,TRUE,4),MATCH(YEAR($R$27),'SEC Appendix V5'!$B$4:$H$4))*IF(P38&lt;=3000,P38,12000-(3*P38))),0)</f>
        <v>0</v>
      </c>
      <c r="AN38" s="106">
        <f t="shared" si="13"/>
        <v>27</v>
      </c>
      <c r="AO38" s="76" cm="1">
        <f t="array" ref="AO38">IFERROR(IF(OR(Q38&lt;0,Q38&gt;4000,AN38&lt;60),0,INDEX('SEC Appendix V5'!$B$5:$H$8,_xlfn.IFS(AN38&lt;60,1,AN38&lt;65,2,AN38&lt;69,3,TRUE,4),MATCH(YEAR($R$27),'SEC Appendix V5'!$B$4:$H$4))*IF(Q38&lt;=3000,Q38,12000-(3*Q38))),0)</f>
        <v>0</v>
      </c>
      <c r="AP38" s="79">
        <f t="shared" si="1"/>
        <v>0</v>
      </c>
    </row>
    <row r="39" spans="1:42" x14ac:dyDescent="0.35">
      <c r="A39" s="70">
        <v>10</v>
      </c>
      <c r="B39" s="53"/>
      <c r="C39" s="53"/>
      <c r="D39" s="56"/>
      <c r="E39" s="30" t="str">
        <f t="shared" si="0"/>
        <v>Jan-00</v>
      </c>
      <c r="F39" s="71"/>
      <c r="G39" s="71"/>
      <c r="H39" s="71"/>
      <c r="I39" s="71"/>
      <c r="J39" s="71"/>
      <c r="K39" s="71"/>
      <c r="L39" s="71"/>
      <c r="M39" s="71"/>
      <c r="N39" s="71"/>
      <c r="O39" s="71"/>
      <c r="P39" s="71"/>
      <c r="Q39" s="71"/>
      <c r="R39" s="50">
        <f t="shared" si="2"/>
        <v>27</v>
      </c>
      <c r="S39" s="76" cm="1">
        <f t="array" ref="S39">IFERROR(IF(OR(F39&lt;0,F39&gt;4000,R39&lt;60),0,INDEX('SEC Appendix V5'!$B$5:$H$8,_xlfn.IFS(R39&lt;60,1,R39&lt;65,2,R39&lt;69,3,TRUE,4),MATCH(YEAR($R$27),'SEC Appendix V5'!$B$4:$H$4))*IF(F39&lt;=3000,F39,12000-(3*F39))),0)</f>
        <v>0</v>
      </c>
      <c r="T39" s="106">
        <f t="shared" si="3"/>
        <v>27</v>
      </c>
      <c r="U39" s="76" cm="1">
        <f t="array" ref="U39">IFERROR(IF(OR(G39&lt;0,G39&gt;4000,T39&lt;60),0,INDEX('SEC Appendix V5'!$B$5:$H$8,_xlfn.IFS(T39&lt;60,1,T39&lt;65,2,T39&lt;69,3,TRUE,4),MATCH(YEAR($R$27),'SEC Appendix V5'!$B$4:$H$4))*IF(G39&lt;=3000,G39,12000-(3*G39))),0)</f>
        <v>0</v>
      </c>
      <c r="V39" s="106">
        <f t="shared" si="4"/>
        <v>27</v>
      </c>
      <c r="W39" s="76" cm="1">
        <f t="array" ref="W39">IFERROR(IF(OR(H39&lt;0,H39&gt;4000,V39&lt;60),0,INDEX('SEC Appendix V5'!$B$5:$H$8,_xlfn.IFS(V39&lt;60,1,V39&lt;65,2,V39&lt;69,3,TRUE,4),MATCH(YEAR($R$27),'SEC Appendix V5'!$B$4:$H$4))*IF(H39&lt;=3000,H39,12000-(3*H39))),0)</f>
        <v>0</v>
      </c>
      <c r="X39" s="106">
        <f t="shared" si="5"/>
        <v>27</v>
      </c>
      <c r="Y39" s="76" cm="1">
        <f t="array" ref="Y39">IFERROR(IF(OR(I39&lt;0,I39&gt;4000,X39&lt;60),0,INDEX('SEC Appendix V5'!$B$5:$H$8,_xlfn.IFS(X39&lt;60,1,X39&lt;65,2,X39&lt;69,3,TRUE,4),MATCH(YEAR($R$27),'SEC Appendix V5'!$B$4:$H$4))*IF(I39&lt;=3000,I39,12000-(3*I39))),0)</f>
        <v>0</v>
      </c>
      <c r="Z39" s="106">
        <f t="shared" si="6"/>
        <v>27</v>
      </c>
      <c r="AA39" s="76" cm="1">
        <f t="array" ref="AA39">IFERROR(IF(OR(J39&lt;0,J39&gt;4000,Z39&lt;60),0,INDEX('SEC Appendix V5'!$B$5:$H$8,_xlfn.IFS(Z39&lt;60,1,Z39&lt;65,2,Z39&lt;69,3,TRUE,4),MATCH(YEAR($R$27),'SEC Appendix V5'!$B$4:$H$4))*IF(J39&lt;=3000,J39,12000-(3*J39))),0)</f>
        <v>0</v>
      </c>
      <c r="AB39" s="106">
        <f t="shared" si="7"/>
        <v>27</v>
      </c>
      <c r="AC39" s="76" cm="1">
        <f t="array" ref="AC39">IFERROR(IF(OR(K39&lt;0,K39&gt;4000,AB39&lt;60),0,INDEX('SEC Appendix V5'!$B$5:$H$8,_xlfn.IFS(AB39&lt;60,1,AB39&lt;65,2,AB39&lt;69,3,TRUE,4),MATCH(YEAR($R$27),'SEC Appendix V5'!$B$4:$H$4))*IF(K39&lt;=3000,K39,12000-(3*K39))),0)</f>
        <v>0</v>
      </c>
      <c r="AD39" s="106">
        <f t="shared" si="8"/>
        <v>27</v>
      </c>
      <c r="AE39" s="76" cm="1">
        <f t="array" ref="AE39">IFERROR(IF(OR(L39&lt;0,L39&gt;4000,AD39&lt;60),0,INDEX('SEC Appendix V5'!$B$5:$H$8,_xlfn.IFS(AD39&lt;60,1,AD39&lt;65,2,AD39&lt;69,3,TRUE,4),MATCH(YEAR($R$27),'SEC Appendix V5'!$B$4:$H$4))*IF(L39&lt;=3000,L39,12000-(3*L39))),0)</f>
        <v>0</v>
      </c>
      <c r="AF39" s="106">
        <f t="shared" si="9"/>
        <v>27</v>
      </c>
      <c r="AG39" s="76" cm="1">
        <f t="array" ref="AG39">IFERROR(IF(OR(M39&lt;0,M39&gt;4000,AF39&lt;60),0,INDEX('SEC Appendix V5'!$B$5:$H$8,_xlfn.IFS(AF39&lt;60,1,AF39&lt;65,2,AF39&lt;69,3,TRUE,4),MATCH(YEAR($R$27),'SEC Appendix V5'!$B$4:$H$4))*IF(M39&lt;=3000,M39,12000-(3*M39))),0)</f>
        <v>0</v>
      </c>
      <c r="AH39" s="106">
        <f t="shared" si="10"/>
        <v>27</v>
      </c>
      <c r="AI39" s="76" cm="1">
        <f t="array" ref="AI39">IFERROR(IF(OR(N39&lt;0,N39&gt;4000,AH39&lt;60),0,INDEX('SEC Appendix V5'!$B$5:$H$8,_xlfn.IFS(AH39&lt;60,1,AH39&lt;65,2,AH39&lt;69,3,TRUE,4),MATCH(YEAR($R$27),'SEC Appendix V5'!$B$4:$H$4))*IF(N39&lt;=3000,N39,12000-(3*N39))),0)</f>
        <v>0</v>
      </c>
      <c r="AJ39" s="106">
        <f t="shared" si="11"/>
        <v>27</v>
      </c>
      <c r="AK39" s="76" cm="1">
        <f t="array" ref="AK39">IFERROR(IF(OR(O39&lt;0,O39&gt;4000,AJ39&lt;60),0,INDEX('SEC Appendix V5'!$B$5:$H$8,_xlfn.IFS(AJ39&lt;60,1,AJ39&lt;65,2,AJ39&lt;69,3,TRUE,4),MATCH(YEAR($R$27),'SEC Appendix V5'!$B$4:$H$4))*IF(O39&lt;=3000,O39,12000-(3*O39))),0)</f>
        <v>0</v>
      </c>
      <c r="AL39" s="106">
        <f t="shared" si="12"/>
        <v>27</v>
      </c>
      <c r="AM39" s="76" cm="1">
        <f t="array" ref="AM39">IFERROR(IF(OR(P39&lt;0,P39&gt;4000,AL39&lt;60),0,INDEX('SEC Appendix V5'!$B$5:$H$8,_xlfn.IFS(AL39&lt;60,1,AL39&lt;65,2,AL39&lt;69,3,TRUE,4),MATCH(YEAR($R$27),'SEC Appendix V5'!$B$4:$H$4))*IF(P39&lt;=3000,P39,12000-(3*P39))),0)</f>
        <v>0</v>
      </c>
      <c r="AN39" s="106">
        <f t="shared" si="13"/>
        <v>27</v>
      </c>
      <c r="AO39" s="76" cm="1">
        <f t="array" ref="AO39">IFERROR(IF(OR(Q39&lt;0,Q39&gt;4000,AN39&lt;60),0,INDEX('SEC Appendix V5'!$B$5:$H$8,_xlfn.IFS(AN39&lt;60,1,AN39&lt;65,2,AN39&lt;69,3,TRUE,4),MATCH(YEAR($R$27),'SEC Appendix V5'!$B$4:$H$4))*IF(Q39&lt;=3000,Q39,12000-(3*Q39))),0)</f>
        <v>0</v>
      </c>
      <c r="AP39" s="79">
        <f t="shared" si="1"/>
        <v>0</v>
      </c>
    </row>
    <row r="40" spans="1:42" x14ac:dyDescent="0.35">
      <c r="A40" s="70">
        <v>11</v>
      </c>
      <c r="B40" s="53"/>
      <c r="C40" s="53"/>
      <c r="D40" s="56"/>
      <c r="E40" s="30" t="str">
        <f t="shared" si="0"/>
        <v>Jan-00</v>
      </c>
      <c r="F40" s="71"/>
      <c r="G40" s="71"/>
      <c r="H40" s="71"/>
      <c r="I40" s="71"/>
      <c r="J40" s="71"/>
      <c r="K40" s="71"/>
      <c r="L40" s="71"/>
      <c r="M40" s="71"/>
      <c r="N40" s="71"/>
      <c r="O40" s="71"/>
      <c r="P40" s="71"/>
      <c r="Q40" s="71"/>
      <c r="R40" s="50">
        <f t="shared" si="2"/>
        <v>27</v>
      </c>
      <c r="S40" s="76" cm="1">
        <f t="array" ref="S40">IFERROR(IF(OR(F40&lt;0,F40&gt;4000,R40&lt;60),0,INDEX('SEC Appendix V5'!$B$5:$H$8,_xlfn.IFS(R40&lt;60,1,R40&lt;65,2,R40&lt;69,3,TRUE,4),MATCH(YEAR($R$27),'SEC Appendix V5'!$B$4:$H$4))*IF(F40&lt;=3000,F40,12000-(3*F40))),0)</f>
        <v>0</v>
      </c>
      <c r="T40" s="106">
        <f t="shared" si="3"/>
        <v>27</v>
      </c>
      <c r="U40" s="76" cm="1">
        <f t="array" ref="U40">IFERROR(IF(OR(G40&lt;0,G40&gt;4000,T40&lt;60),0,INDEX('SEC Appendix V5'!$B$5:$H$8,_xlfn.IFS(T40&lt;60,1,T40&lt;65,2,T40&lt;69,3,TRUE,4),MATCH(YEAR($R$27),'SEC Appendix V5'!$B$4:$H$4))*IF(G40&lt;=3000,G40,12000-(3*G40))),0)</f>
        <v>0</v>
      </c>
      <c r="V40" s="106">
        <f t="shared" si="4"/>
        <v>27</v>
      </c>
      <c r="W40" s="76" cm="1">
        <f t="array" ref="W40">IFERROR(IF(OR(H40&lt;0,H40&gt;4000,V40&lt;60),0,INDEX('SEC Appendix V5'!$B$5:$H$8,_xlfn.IFS(V40&lt;60,1,V40&lt;65,2,V40&lt;69,3,TRUE,4),MATCH(YEAR($R$27),'SEC Appendix V5'!$B$4:$H$4))*IF(H40&lt;=3000,H40,12000-(3*H40))),0)</f>
        <v>0</v>
      </c>
      <c r="X40" s="106">
        <f t="shared" si="5"/>
        <v>27</v>
      </c>
      <c r="Y40" s="76" cm="1">
        <f t="array" ref="Y40">IFERROR(IF(OR(I40&lt;0,I40&gt;4000,X40&lt;60),0,INDEX('SEC Appendix V5'!$B$5:$H$8,_xlfn.IFS(X40&lt;60,1,X40&lt;65,2,X40&lt;69,3,TRUE,4),MATCH(YEAR($R$27),'SEC Appendix V5'!$B$4:$H$4))*IF(I40&lt;=3000,I40,12000-(3*I40))),0)</f>
        <v>0</v>
      </c>
      <c r="Z40" s="106">
        <f t="shared" si="6"/>
        <v>27</v>
      </c>
      <c r="AA40" s="76" cm="1">
        <f t="array" ref="AA40">IFERROR(IF(OR(J40&lt;0,J40&gt;4000,Z40&lt;60),0,INDEX('SEC Appendix V5'!$B$5:$H$8,_xlfn.IFS(Z40&lt;60,1,Z40&lt;65,2,Z40&lt;69,3,TRUE,4),MATCH(YEAR($R$27),'SEC Appendix V5'!$B$4:$H$4))*IF(J40&lt;=3000,J40,12000-(3*J40))),0)</f>
        <v>0</v>
      </c>
      <c r="AB40" s="106">
        <f t="shared" si="7"/>
        <v>27</v>
      </c>
      <c r="AC40" s="76" cm="1">
        <f t="array" ref="AC40">IFERROR(IF(OR(K40&lt;0,K40&gt;4000,AB40&lt;60),0,INDEX('SEC Appendix V5'!$B$5:$H$8,_xlfn.IFS(AB40&lt;60,1,AB40&lt;65,2,AB40&lt;69,3,TRUE,4),MATCH(YEAR($R$27),'SEC Appendix V5'!$B$4:$H$4))*IF(K40&lt;=3000,K40,12000-(3*K40))),0)</f>
        <v>0</v>
      </c>
      <c r="AD40" s="106">
        <f t="shared" si="8"/>
        <v>27</v>
      </c>
      <c r="AE40" s="76" cm="1">
        <f t="array" ref="AE40">IFERROR(IF(OR(L40&lt;0,L40&gt;4000,AD40&lt;60),0,INDEX('SEC Appendix V5'!$B$5:$H$8,_xlfn.IFS(AD40&lt;60,1,AD40&lt;65,2,AD40&lt;69,3,TRUE,4),MATCH(YEAR($R$27),'SEC Appendix V5'!$B$4:$H$4))*IF(L40&lt;=3000,L40,12000-(3*L40))),0)</f>
        <v>0</v>
      </c>
      <c r="AF40" s="106">
        <f t="shared" si="9"/>
        <v>27</v>
      </c>
      <c r="AG40" s="76" cm="1">
        <f t="array" ref="AG40">IFERROR(IF(OR(M40&lt;0,M40&gt;4000,AF40&lt;60),0,INDEX('SEC Appendix V5'!$B$5:$H$8,_xlfn.IFS(AF40&lt;60,1,AF40&lt;65,2,AF40&lt;69,3,TRUE,4),MATCH(YEAR($R$27),'SEC Appendix V5'!$B$4:$H$4))*IF(M40&lt;=3000,M40,12000-(3*M40))),0)</f>
        <v>0</v>
      </c>
      <c r="AH40" s="106">
        <f t="shared" si="10"/>
        <v>27</v>
      </c>
      <c r="AI40" s="76" cm="1">
        <f t="array" ref="AI40">IFERROR(IF(OR(N40&lt;0,N40&gt;4000,AH40&lt;60),0,INDEX('SEC Appendix V5'!$B$5:$H$8,_xlfn.IFS(AH40&lt;60,1,AH40&lt;65,2,AH40&lt;69,3,TRUE,4),MATCH(YEAR($R$27),'SEC Appendix V5'!$B$4:$H$4))*IF(N40&lt;=3000,N40,12000-(3*N40))),0)</f>
        <v>0</v>
      </c>
      <c r="AJ40" s="106">
        <f t="shared" si="11"/>
        <v>27</v>
      </c>
      <c r="AK40" s="76" cm="1">
        <f t="array" ref="AK40">IFERROR(IF(OR(O40&lt;0,O40&gt;4000,AJ40&lt;60),0,INDEX('SEC Appendix V5'!$B$5:$H$8,_xlfn.IFS(AJ40&lt;60,1,AJ40&lt;65,2,AJ40&lt;69,3,TRUE,4),MATCH(YEAR($R$27),'SEC Appendix V5'!$B$4:$H$4))*IF(O40&lt;=3000,O40,12000-(3*O40))),0)</f>
        <v>0</v>
      </c>
      <c r="AL40" s="106">
        <f t="shared" si="12"/>
        <v>27</v>
      </c>
      <c r="AM40" s="76" cm="1">
        <f t="array" ref="AM40">IFERROR(IF(OR(P40&lt;0,P40&gt;4000,AL40&lt;60),0,INDEX('SEC Appendix V5'!$B$5:$H$8,_xlfn.IFS(AL40&lt;60,1,AL40&lt;65,2,AL40&lt;69,3,TRUE,4),MATCH(YEAR($R$27),'SEC Appendix V5'!$B$4:$H$4))*IF(P40&lt;=3000,P40,12000-(3*P40))),0)</f>
        <v>0</v>
      </c>
      <c r="AN40" s="106">
        <f t="shared" si="13"/>
        <v>27</v>
      </c>
      <c r="AO40" s="76" cm="1">
        <f t="array" ref="AO40">IFERROR(IF(OR(Q40&lt;0,Q40&gt;4000,AN40&lt;60),0,INDEX('SEC Appendix V5'!$B$5:$H$8,_xlfn.IFS(AN40&lt;60,1,AN40&lt;65,2,AN40&lt;69,3,TRUE,4),MATCH(YEAR($R$27),'SEC Appendix V5'!$B$4:$H$4))*IF(Q40&lt;=3000,Q40,12000-(3*Q40))),0)</f>
        <v>0</v>
      </c>
      <c r="AP40" s="79">
        <f t="shared" si="1"/>
        <v>0</v>
      </c>
    </row>
    <row r="41" spans="1:42" x14ac:dyDescent="0.35">
      <c r="A41" s="70">
        <v>12</v>
      </c>
      <c r="B41" s="53"/>
      <c r="C41" s="53"/>
      <c r="D41" s="56"/>
      <c r="E41" s="30" t="str">
        <f t="shared" ref="E41:E104" si="14">TEXT(D41,"Mmm-YY")</f>
        <v>Jan-00</v>
      </c>
      <c r="F41" s="71"/>
      <c r="G41" s="71"/>
      <c r="H41" s="71"/>
      <c r="I41" s="71"/>
      <c r="J41" s="71"/>
      <c r="K41" s="71"/>
      <c r="L41" s="71"/>
      <c r="M41" s="71"/>
      <c r="N41" s="71"/>
      <c r="O41" s="71"/>
      <c r="P41" s="71"/>
      <c r="Q41" s="71"/>
      <c r="R41" s="50">
        <f t="shared" si="2"/>
        <v>27</v>
      </c>
      <c r="S41" s="76" cm="1">
        <f t="array" ref="S41">IFERROR(IF(OR(F41&lt;0,F41&gt;4000,R41&lt;60),0,INDEX('SEC Appendix V5'!$B$5:$H$8,_xlfn.IFS(R41&lt;60,1,R41&lt;65,2,R41&lt;69,3,TRUE,4),MATCH(YEAR($R$27),'SEC Appendix V5'!$B$4:$H$4))*IF(F41&lt;=3000,F41,12000-(3*F41))),0)</f>
        <v>0</v>
      </c>
      <c r="T41" s="106">
        <f t="shared" si="3"/>
        <v>27</v>
      </c>
      <c r="U41" s="76" cm="1">
        <f t="array" ref="U41">IFERROR(IF(OR(G41&lt;0,G41&gt;4000,T41&lt;60),0,INDEX('SEC Appendix V5'!$B$5:$H$8,_xlfn.IFS(T41&lt;60,1,T41&lt;65,2,T41&lt;69,3,TRUE,4),MATCH(YEAR($R$27),'SEC Appendix V5'!$B$4:$H$4))*IF(G41&lt;=3000,G41,12000-(3*G41))),0)</f>
        <v>0</v>
      </c>
      <c r="V41" s="106">
        <f t="shared" si="4"/>
        <v>27</v>
      </c>
      <c r="W41" s="76" cm="1">
        <f t="array" ref="W41">IFERROR(IF(OR(H41&lt;0,H41&gt;4000,V41&lt;60),0,INDEX('SEC Appendix V5'!$B$5:$H$8,_xlfn.IFS(V41&lt;60,1,V41&lt;65,2,V41&lt;69,3,TRUE,4),MATCH(YEAR($R$27),'SEC Appendix V5'!$B$4:$H$4))*IF(H41&lt;=3000,H41,12000-(3*H41))),0)</f>
        <v>0</v>
      </c>
      <c r="X41" s="106">
        <f t="shared" si="5"/>
        <v>27</v>
      </c>
      <c r="Y41" s="76" cm="1">
        <f t="array" ref="Y41">IFERROR(IF(OR(I41&lt;0,I41&gt;4000,X41&lt;60),0,INDEX('SEC Appendix V5'!$B$5:$H$8,_xlfn.IFS(X41&lt;60,1,X41&lt;65,2,X41&lt;69,3,TRUE,4),MATCH(YEAR($R$27),'SEC Appendix V5'!$B$4:$H$4))*IF(I41&lt;=3000,I41,12000-(3*I41))),0)</f>
        <v>0</v>
      </c>
      <c r="Z41" s="106">
        <f t="shared" si="6"/>
        <v>27</v>
      </c>
      <c r="AA41" s="76" cm="1">
        <f t="array" ref="AA41">IFERROR(IF(OR(J41&lt;0,J41&gt;4000,Z41&lt;60),0,INDEX('SEC Appendix V5'!$B$5:$H$8,_xlfn.IFS(Z41&lt;60,1,Z41&lt;65,2,Z41&lt;69,3,TRUE,4),MATCH(YEAR($R$27),'SEC Appendix V5'!$B$4:$H$4))*IF(J41&lt;=3000,J41,12000-(3*J41))),0)</f>
        <v>0</v>
      </c>
      <c r="AB41" s="106">
        <f t="shared" si="7"/>
        <v>27</v>
      </c>
      <c r="AC41" s="76" cm="1">
        <f t="array" ref="AC41">IFERROR(IF(OR(K41&lt;0,K41&gt;4000,AB41&lt;60),0,INDEX('SEC Appendix V5'!$B$5:$H$8,_xlfn.IFS(AB41&lt;60,1,AB41&lt;65,2,AB41&lt;69,3,TRUE,4),MATCH(YEAR($R$27),'SEC Appendix V5'!$B$4:$H$4))*IF(K41&lt;=3000,K41,12000-(3*K41))),0)</f>
        <v>0</v>
      </c>
      <c r="AD41" s="106">
        <f t="shared" si="8"/>
        <v>27</v>
      </c>
      <c r="AE41" s="76" cm="1">
        <f t="array" ref="AE41">IFERROR(IF(OR(L41&lt;0,L41&gt;4000,AD41&lt;60),0,INDEX('SEC Appendix V5'!$B$5:$H$8,_xlfn.IFS(AD41&lt;60,1,AD41&lt;65,2,AD41&lt;69,3,TRUE,4),MATCH(YEAR($R$27),'SEC Appendix V5'!$B$4:$H$4))*IF(L41&lt;=3000,L41,12000-(3*L41))),0)</f>
        <v>0</v>
      </c>
      <c r="AF41" s="106">
        <f t="shared" si="9"/>
        <v>27</v>
      </c>
      <c r="AG41" s="76" cm="1">
        <f t="array" ref="AG41">IFERROR(IF(OR(M41&lt;0,M41&gt;4000,AF41&lt;60),0,INDEX('SEC Appendix V5'!$B$5:$H$8,_xlfn.IFS(AF41&lt;60,1,AF41&lt;65,2,AF41&lt;69,3,TRUE,4),MATCH(YEAR($R$27),'SEC Appendix V5'!$B$4:$H$4))*IF(M41&lt;=3000,M41,12000-(3*M41))),0)</f>
        <v>0</v>
      </c>
      <c r="AH41" s="106">
        <f t="shared" si="10"/>
        <v>27</v>
      </c>
      <c r="AI41" s="76" cm="1">
        <f t="array" ref="AI41">IFERROR(IF(OR(N41&lt;0,N41&gt;4000,AH41&lt;60),0,INDEX('SEC Appendix V5'!$B$5:$H$8,_xlfn.IFS(AH41&lt;60,1,AH41&lt;65,2,AH41&lt;69,3,TRUE,4),MATCH(YEAR($R$27),'SEC Appendix V5'!$B$4:$H$4))*IF(N41&lt;=3000,N41,12000-(3*N41))),0)</f>
        <v>0</v>
      </c>
      <c r="AJ41" s="106">
        <f t="shared" si="11"/>
        <v>27</v>
      </c>
      <c r="AK41" s="76" cm="1">
        <f t="array" ref="AK41">IFERROR(IF(OR(O41&lt;0,O41&gt;4000,AJ41&lt;60),0,INDEX('SEC Appendix V5'!$B$5:$H$8,_xlfn.IFS(AJ41&lt;60,1,AJ41&lt;65,2,AJ41&lt;69,3,TRUE,4),MATCH(YEAR($R$27),'SEC Appendix V5'!$B$4:$H$4))*IF(O41&lt;=3000,O41,12000-(3*O41))),0)</f>
        <v>0</v>
      </c>
      <c r="AL41" s="106">
        <f t="shared" si="12"/>
        <v>27</v>
      </c>
      <c r="AM41" s="76" cm="1">
        <f t="array" ref="AM41">IFERROR(IF(OR(P41&lt;0,P41&gt;4000,AL41&lt;60),0,INDEX('SEC Appendix V5'!$B$5:$H$8,_xlfn.IFS(AL41&lt;60,1,AL41&lt;65,2,AL41&lt;69,3,TRUE,4),MATCH(YEAR($R$27),'SEC Appendix V5'!$B$4:$H$4))*IF(P41&lt;=3000,P41,12000-(3*P41))),0)</f>
        <v>0</v>
      </c>
      <c r="AN41" s="106">
        <f t="shared" si="13"/>
        <v>27</v>
      </c>
      <c r="AO41" s="76" cm="1">
        <f t="array" ref="AO41">IFERROR(IF(OR(Q41&lt;0,Q41&gt;4000,AN41&lt;60),0,INDEX('SEC Appendix V5'!$B$5:$H$8,_xlfn.IFS(AN41&lt;60,1,AN41&lt;65,2,AN41&lt;69,3,TRUE,4),MATCH(YEAR($R$27),'SEC Appendix V5'!$B$4:$H$4))*IF(Q41&lt;=3000,Q41,12000-(3*Q41))),0)</f>
        <v>0</v>
      </c>
      <c r="AP41" s="79">
        <f t="shared" si="1"/>
        <v>0</v>
      </c>
    </row>
    <row r="42" spans="1:42" x14ac:dyDescent="0.35">
      <c r="A42" s="70">
        <v>13</v>
      </c>
      <c r="B42" s="57"/>
      <c r="C42" s="58"/>
      <c r="D42" s="66"/>
      <c r="E42" s="30" t="str">
        <f t="shared" si="14"/>
        <v>Jan-00</v>
      </c>
      <c r="F42" s="71"/>
      <c r="G42" s="71"/>
      <c r="H42" s="71"/>
      <c r="I42" s="71"/>
      <c r="J42" s="71"/>
      <c r="K42" s="71"/>
      <c r="L42" s="71"/>
      <c r="M42" s="71"/>
      <c r="N42" s="71"/>
      <c r="O42" s="71"/>
      <c r="P42" s="71"/>
      <c r="Q42" s="71"/>
      <c r="R42" s="50">
        <f t="shared" si="2"/>
        <v>27</v>
      </c>
      <c r="S42" s="76" cm="1">
        <f t="array" ref="S42">IFERROR(IF(OR(F42&lt;0,F42&gt;4000,R42&lt;60),0,INDEX('SEC Appendix V5'!$B$5:$H$8,_xlfn.IFS(R42&lt;60,1,R42&lt;65,2,R42&lt;69,3,TRUE,4),MATCH(YEAR($R$27),'SEC Appendix V5'!$B$4:$H$4))*IF(F42&lt;=3000,F42,12000-(3*F42))),0)</f>
        <v>0</v>
      </c>
      <c r="T42" s="106">
        <f t="shared" si="3"/>
        <v>27</v>
      </c>
      <c r="U42" s="76" cm="1">
        <f t="array" ref="U42">IFERROR(IF(OR(G42&lt;0,G42&gt;4000,T42&lt;60),0,INDEX('SEC Appendix V5'!$B$5:$H$8,_xlfn.IFS(T42&lt;60,1,T42&lt;65,2,T42&lt;69,3,TRUE,4),MATCH(YEAR($R$27),'SEC Appendix V5'!$B$4:$H$4))*IF(G42&lt;=3000,G42,12000-(3*G42))),0)</f>
        <v>0</v>
      </c>
      <c r="V42" s="106">
        <f t="shared" si="4"/>
        <v>27</v>
      </c>
      <c r="W42" s="76" cm="1">
        <f t="array" ref="W42">IFERROR(IF(OR(H42&lt;0,H42&gt;4000,V42&lt;60),0,INDEX('SEC Appendix V5'!$B$5:$H$8,_xlfn.IFS(V42&lt;60,1,V42&lt;65,2,V42&lt;69,3,TRUE,4),MATCH(YEAR($R$27),'SEC Appendix V5'!$B$4:$H$4))*IF(H42&lt;=3000,H42,12000-(3*H42))),0)</f>
        <v>0</v>
      </c>
      <c r="X42" s="106">
        <f t="shared" si="5"/>
        <v>27</v>
      </c>
      <c r="Y42" s="76" cm="1">
        <f t="array" ref="Y42">IFERROR(IF(OR(I42&lt;0,I42&gt;4000,X42&lt;60),0,INDEX('SEC Appendix V5'!$B$5:$H$8,_xlfn.IFS(X42&lt;60,1,X42&lt;65,2,X42&lt;69,3,TRUE,4),MATCH(YEAR($R$27),'SEC Appendix V5'!$B$4:$H$4))*IF(I42&lt;=3000,I42,12000-(3*I42))),0)</f>
        <v>0</v>
      </c>
      <c r="Z42" s="106">
        <f t="shared" si="6"/>
        <v>27</v>
      </c>
      <c r="AA42" s="76" cm="1">
        <f t="array" ref="AA42">IFERROR(IF(OR(J42&lt;0,J42&gt;4000,Z42&lt;60),0,INDEX('SEC Appendix V5'!$B$5:$H$8,_xlfn.IFS(Z42&lt;60,1,Z42&lt;65,2,Z42&lt;69,3,TRUE,4),MATCH(YEAR($R$27),'SEC Appendix V5'!$B$4:$H$4))*IF(J42&lt;=3000,J42,12000-(3*J42))),0)</f>
        <v>0</v>
      </c>
      <c r="AB42" s="106">
        <f t="shared" si="7"/>
        <v>27</v>
      </c>
      <c r="AC42" s="76" cm="1">
        <f t="array" ref="AC42">IFERROR(IF(OR(K42&lt;0,K42&gt;4000,AB42&lt;60),0,INDEX('SEC Appendix V5'!$B$5:$H$8,_xlfn.IFS(AB42&lt;60,1,AB42&lt;65,2,AB42&lt;69,3,TRUE,4),MATCH(YEAR($R$27),'SEC Appendix V5'!$B$4:$H$4))*IF(K42&lt;=3000,K42,12000-(3*K42))),0)</f>
        <v>0</v>
      </c>
      <c r="AD42" s="106">
        <f t="shared" si="8"/>
        <v>27</v>
      </c>
      <c r="AE42" s="76" cm="1">
        <f t="array" ref="AE42">IFERROR(IF(OR(L42&lt;0,L42&gt;4000,AD42&lt;60),0,INDEX('SEC Appendix V5'!$B$5:$H$8,_xlfn.IFS(AD42&lt;60,1,AD42&lt;65,2,AD42&lt;69,3,TRUE,4),MATCH(YEAR($R$27),'SEC Appendix V5'!$B$4:$H$4))*IF(L42&lt;=3000,L42,12000-(3*L42))),0)</f>
        <v>0</v>
      </c>
      <c r="AF42" s="106">
        <f t="shared" si="9"/>
        <v>27</v>
      </c>
      <c r="AG42" s="76" cm="1">
        <f t="array" ref="AG42">IFERROR(IF(OR(M42&lt;0,M42&gt;4000,AF42&lt;60),0,INDEX('SEC Appendix V5'!$B$5:$H$8,_xlfn.IFS(AF42&lt;60,1,AF42&lt;65,2,AF42&lt;69,3,TRUE,4),MATCH(YEAR($R$27),'SEC Appendix V5'!$B$4:$H$4))*IF(M42&lt;=3000,M42,12000-(3*M42))),0)</f>
        <v>0</v>
      </c>
      <c r="AH42" s="106">
        <f t="shared" si="10"/>
        <v>27</v>
      </c>
      <c r="AI42" s="76" cm="1">
        <f t="array" ref="AI42">IFERROR(IF(OR(N42&lt;0,N42&gt;4000,AH42&lt;60),0,INDEX('SEC Appendix V5'!$B$5:$H$8,_xlfn.IFS(AH42&lt;60,1,AH42&lt;65,2,AH42&lt;69,3,TRUE,4),MATCH(YEAR($R$27),'SEC Appendix V5'!$B$4:$H$4))*IF(N42&lt;=3000,N42,12000-(3*N42))),0)</f>
        <v>0</v>
      </c>
      <c r="AJ42" s="106">
        <f t="shared" si="11"/>
        <v>27</v>
      </c>
      <c r="AK42" s="76" cm="1">
        <f t="array" ref="AK42">IFERROR(IF(OR(O42&lt;0,O42&gt;4000,AJ42&lt;60),0,INDEX('SEC Appendix V5'!$B$5:$H$8,_xlfn.IFS(AJ42&lt;60,1,AJ42&lt;65,2,AJ42&lt;69,3,TRUE,4),MATCH(YEAR($R$27),'SEC Appendix V5'!$B$4:$H$4))*IF(O42&lt;=3000,O42,12000-(3*O42))),0)</f>
        <v>0</v>
      </c>
      <c r="AL42" s="106">
        <f t="shared" si="12"/>
        <v>27</v>
      </c>
      <c r="AM42" s="76" cm="1">
        <f t="array" ref="AM42">IFERROR(IF(OR(P42&lt;0,P42&gt;4000,AL42&lt;60),0,INDEX('SEC Appendix V5'!$B$5:$H$8,_xlfn.IFS(AL42&lt;60,1,AL42&lt;65,2,AL42&lt;69,3,TRUE,4),MATCH(YEAR($R$27),'SEC Appendix V5'!$B$4:$H$4))*IF(P42&lt;=3000,P42,12000-(3*P42))),0)</f>
        <v>0</v>
      </c>
      <c r="AN42" s="106">
        <f t="shared" si="13"/>
        <v>27</v>
      </c>
      <c r="AO42" s="76" cm="1">
        <f t="array" ref="AO42">IFERROR(IF(OR(Q42&lt;0,Q42&gt;4000,AN42&lt;60),0,INDEX('SEC Appendix V5'!$B$5:$H$8,_xlfn.IFS(AN42&lt;60,1,AN42&lt;65,2,AN42&lt;69,3,TRUE,4),MATCH(YEAR($R$27),'SEC Appendix V5'!$B$4:$H$4))*IF(Q42&lt;=3000,Q42,12000-(3*Q42))),0)</f>
        <v>0</v>
      </c>
      <c r="AP42" s="79">
        <f t="shared" si="1"/>
        <v>0</v>
      </c>
    </row>
    <row r="43" spans="1:42" s="68" customFormat="1" x14ac:dyDescent="0.35">
      <c r="A43" s="70">
        <v>14</v>
      </c>
      <c r="B43" s="57"/>
      <c r="C43" s="58"/>
      <c r="D43" s="66"/>
      <c r="E43" s="30" t="str">
        <f t="shared" si="14"/>
        <v>Jan-00</v>
      </c>
      <c r="F43" s="71"/>
      <c r="G43" s="71"/>
      <c r="H43" s="71"/>
      <c r="I43" s="71"/>
      <c r="J43" s="71"/>
      <c r="K43" s="71"/>
      <c r="L43" s="71"/>
      <c r="M43" s="71"/>
      <c r="N43" s="71"/>
      <c r="O43" s="71"/>
      <c r="P43" s="71"/>
      <c r="Q43" s="71"/>
      <c r="R43" s="50">
        <f t="shared" si="2"/>
        <v>27</v>
      </c>
      <c r="S43" s="76" cm="1">
        <f t="array" ref="S43">IFERROR(IF(OR(F43&lt;0,F43&gt;4000,R43&lt;60),0,INDEX('SEC Appendix V5'!$B$5:$H$8,_xlfn.IFS(R43&lt;60,1,R43&lt;65,2,R43&lt;69,3,TRUE,4),MATCH(YEAR($R$27),'SEC Appendix V5'!$B$4:$H$4))*IF(F43&lt;=3000,F43,12000-(3*F43))),0)</f>
        <v>0</v>
      </c>
      <c r="T43" s="106">
        <f t="shared" si="3"/>
        <v>27</v>
      </c>
      <c r="U43" s="76" cm="1">
        <f t="array" ref="U43">IFERROR(IF(OR(G43&lt;0,G43&gt;4000,T43&lt;60),0,INDEX('SEC Appendix V5'!$B$5:$H$8,_xlfn.IFS(T43&lt;60,1,T43&lt;65,2,T43&lt;69,3,TRUE,4),MATCH(YEAR($R$27),'SEC Appendix V5'!$B$4:$H$4))*IF(G43&lt;=3000,G43,12000-(3*G43))),0)</f>
        <v>0</v>
      </c>
      <c r="V43" s="106">
        <f t="shared" si="4"/>
        <v>27</v>
      </c>
      <c r="W43" s="76" cm="1">
        <f t="array" ref="W43">IFERROR(IF(OR(H43&lt;0,H43&gt;4000,V43&lt;60),0,INDEX('SEC Appendix V5'!$B$5:$H$8,_xlfn.IFS(V43&lt;60,1,V43&lt;65,2,V43&lt;69,3,TRUE,4),MATCH(YEAR($R$27),'SEC Appendix V5'!$B$4:$H$4))*IF(H43&lt;=3000,H43,12000-(3*H43))),0)</f>
        <v>0</v>
      </c>
      <c r="X43" s="106">
        <f t="shared" si="5"/>
        <v>27</v>
      </c>
      <c r="Y43" s="76" cm="1">
        <f t="array" ref="Y43">IFERROR(IF(OR(I43&lt;0,I43&gt;4000,X43&lt;60),0,INDEX('SEC Appendix V5'!$B$5:$H$8,_xlfn.IFS(X43&lt;60,1,X43&lt;65,2,X43&lt;69,3,TRUE,4),MATCH(YEAR($R$27),'SEC Appendix V5'!$B$4:$H$4))*IF(I43&lt;=3000,I43,12000-(3*I43))),0)</f>
        <v>0</v>
      </c>
      <c r="Z43" s="106">
        <f t="shared" si="6"/>
        <v>27</v>
      </c>
      <c r="AA43" s="76" cm="1">
        <f t="array" ref="AA43">IFERROR(IF(OR(J43&lt;0,J43&gt;4000,Z43&lt;60),0,INDEX('SEC Appendix V5'!$B$5:$H$8,_xlfn.IFS(Z43&lt;60,1,Z43&lt;65,2,Z43&lt;69,3,TRUE,4),MATCH(YEAR($R$27),'SEC Appendix V5'!$B$4:$H$4))*IF(J43&lt;=3000,J43,12000-(3*J43))),0)</f>
        <v>0</v>
      </c>
      <c r="AB43" s="106">
        <f t="shared" si="7"/>
        <v>27</v>
      </c>
      <c r="AC43" s="76" cm="1">
        <f t="array" ref="AC43">IFERROR(IF(OR(K43&lt;0,K43&gt;4000,AB43&lt;60),0,INDEX('SEC Appendix V5'!$B$5:$H$8,_xlfn.IFS(AB43&lt;60,1,AB43&lt;65,2,AB43&lt;69,3,TRUE,4),MATCH(YEAR($R$27),'SEC Appendix V5'!$B$4:$H$4))*IF(K43&lt;=3000,K43,12000-(3*K43))),0)</f>
        <v>0</v>
      </c>
      <c r="AD43" s="106">
        <f t="shared" si="8"/>
        <v>27</v>
      </c>
      <c r="AE43" s="76" cm="1">
        <f t="array" ref="AE43">IFERROR(IF(OR(L43&lt;0,L43&gt;4000,AD43&lt;60),0,INDEX('SEC Appendix V5'!$B$5:$H$8,_xlfn.IFS(AD43&lt;60,1,AD43&lt;65,2,AD43&lt;69,3,TRUE,4),MATCH(YEAR($R$27),'SEC Appendix V5'!$B$4:$H$4))*IF(L43&lt;=3000,L43,12000-(3*L43))),0)</f>
        <v>0</v>
      </c>
      <c r="AF43" s="106">
        <f t="shared" si="9"/>
        <v>27</v>
      </c>
      <c r="AG43" s="76" cm="1">
        <f t="array" ref="AG43">IFERROR(IF(OR(M43&lt;0,M43&gt;4000,AF43&lt;60),0,INDEX('SEC Appendix V5'!$B$5:$H$8,_xlfn.IFS(AF43&lt;60,1,AF43&lt;65,2,AF43&lt;69,3,TRUE,4),MATCH(YEAR($R$27),'SEC Appendix V5'!$B$4:$H$4))*IF(M43&lt;=3000,M43,12000-(3*M43))),0)</f>
        <v>0</v>
      </c>
      <c r="AH43" s="106">
        <f t="shared" si="10"/>
        <v>27</v>
      </c>
      <c r="AI43" s="76" cm="1">
        <f t="array" ref="AI43">IFERROR(IF(OR(N43&lt;0,N43&gt;4000,AH43&lt;60),0,INDEX('SEC Appendix V5'!$B$5:$H$8,_xlfn.IFS(AH43&lt;60,1,AH43&lt;65,2,AH43&lt;69,3,TRUE,4),MATCH(YEAR($R$27),'SEC Appendix V5'!$B$4:$H$4))*IF(N43&lt;=3000,N43,12000-(3*N43))),0)</f>
        <v>0</v>
      </c>
      <c r="AJ43" s="106">
        <f t="shared" si="11"/>
        <v>27</v>
      </c>
      <c r="AK43" s="76" cm="1">
        <f t="array" ref="AK43">IFERROR(IF(OR(O43&lt;0,O43&gt;4000,AJ43&lt;60),0,INDEX('SEC Appendix V5'!$B$5:$H$8,_xlfn.IFS(AJ43&lt;60,1,AJ43&lt;65,2,AJ43&lt;69,3,TRUE,4),MATCH(YEAR($R$27),'SEC Appendix V5'!$B$4:$H$4))*IF(O43&lt;=3000,O43,12000-(3*O43))),0)</f>
        <v>0</v>
      </c>
      <c r="AL43" s="106">
        <f t="shared" si="12"/>
        <v>27</v>
      </c>
      <c r="AM43" s="76" cm="1">
        <f t="array" ref="AM43">IFERROR(IF(OR(P43&lt;0,P43&gt;4000,AL43&lt;60),0,INDEX('SEC Appendix V5'!$B$5:$H$8,_xlfn.IFS(AL43&lt;60,1,AL43&lt;65,2,AL43&lt;69,3,TRUE,4),MATCH(YEAR($R$27),'SEC Appendix V5'!$B$4:$H$4))*IF(P43&lt;=3000,P43,12000-(3*P43))),0)</f>
        <v>0</v>
      </c>
      <c r="AN43" s="106">
        <f t="shared" si="13"/>
        <v>27</v>
      </c>
      <c r="AO43" s="76" cm="1">
        <f t="array" ref="AO43">IFERROR(IF(OR(Q43&lt;0,Q43&gt;4000,AN43&lt;60),0,INDEX('SEC Appendix V5'!$B$5:$H$8,_xlfn.IFS(AN43&lt;60,1,AN43&lt;65,2,AN43&lt;69,3,TRUE,4),MATCH(YEAR($R$27),'SEC Appendix V5'!$B$4:$H$4))*IF(Q43&lt;=3000,Q43,12000-(3*Q43))),0)</f>
        <v>0</v>
      </c>
      <c r="AP43" s="79">
        <f t="shared" si="1"/>
        <v>0</v>
      </c>
    </row>
    <row r="44" spans="1:42" x14ac:dyDescent="0.35">
      <c r="A44" s="70">
        <v>15</v>
      </c>
      <c r="B44" s="58"/>
      <c r="C44" s="58"/>
      <c r="D44" s="59"/>
      <c r="E44" s="30" t="str">
        <f t="shared" si="14"/>
        <v>Jan-00</v>
      </c>
      <c r="F44" s="71"/>
      <c r="G44" s="71"/>
      <c r="H44" s="71"/>
      <c r="I44" s="71"/>
      <c r="J44" s="71"/>
      <c r="K44" s="71"/>
      <c r="L44" s="71"/>
      <c r="M44" s="71"/>
      <c r="N44" s="71"/>
      <c r="O44" s="71"/>
      <c r="P44" s="71"/>
      <c r="Q44" s="71"/>
      <c r="R44" s="50">
        <f t="shared" si="2"/>
        <v>27</v>
      </c>
      <c r="S44" s="76" cm="1">
        <f t="array" ref="S44">IFERROR(IF(OR(F44&lt;0,F44&gt;4000,R44&lt;60),0,INDEX('SEC Appendix V5'!$B$5:$H$8,_xlfn.IFS(R44&lt;60,1,R44&lt;65,2,R44&lt;69,3,TRUE,4),MATCH(YEAR($R$27),'SEC Appendix V5'!$B$4:$H$4))*IF(F44&lt;=3000,F44,12000-(3*F44))),0)</f>
        <v>0</v>
      </c>
      <c r="T44" s="106">
        <f t="shared" si="3"/>
        <v>27</v>
      </c>
      <c r="U44" s="76" cm="1">
        <f t="array" ref="U44">IFERROR(IF(OR(G44&lt;0,G44&gt;4000,T44&lt;60),0,INDEX('SEC Appendix V5'!$B$5:$H$8,_xlfn.IFS(T44&lt;60,1,T44&lt;65,2,T44&lt;69,3,TRUE,4),MATCH(YEAR($R$27),'SEC Appendix V5'!$B$4:$H$4))*IF(G44&lt;=3000,G44,12000-(3*G44))),0)</f>
        <v>0</v>
      </c>
      <c r="V44" s="106">
        <f t="shared" si="4"/>
        <v>27</v>
      </c>
      <c r="W44" s="76" cm="1">
        <f t="array" ref="W44">IFERROR(IF(OR(H44&lt;0,H44&gt;4000,V44&lt;60),0,INDEX('SEC Appendix V5'!$B$5:$H$8,_xlfn.IFS(V44&lt;60,1,V44&lt;65,2,V44&lt;69,3,TRUE,4),MATCH(YEAR($R$27),'SEC Appendix V5'!$B$4:$H$4))*IF(H44&lt;=3000,H44,12000-(3*H44))),0)</f>
        <v>0</v>
      </c>
      <c r="X44" s="106">
        <f t="shared" si="5"/>
        <v>27</v>
      </c>
      <c r="Y44" s="76" cm="1">
        <f t="array" ref="Y44">IFERROR(IF(OR(I44&lt;0,I44&gt;4000,X44&lt;60),0,INDEX('SEC Appendix V5'!$B$5:$H$8,_xlfn.IFS(X44&lt;60,1,X44&lt;65,2,X44&lt;69,3,TRUE,4),MATCH(YEAR($R$27),'SEC Appendix V5'!$B$4:$H$4))*IF(I44&lt;=3000,I44,12000-(3*I44))),0)</f>
        <v>0</v>
      </c>
      <c r="Z44" s="106">
        <f t="shared" si="6"/>
        <v>27</v>
      </c>
      <c r="AA44" s="76" cm="1">
        <f t="array" ref="AA44">IFERROR(IF(OR(J44&lt;0,J44&gt;4000,Z44&lt;60),0,INDEX('SEC Appendix V5'!$B$5:$H$8,_xlfn.IFS(Z44&lt;60,1,Z44&lt;65,2,Z44&lt;69,3,TRUE,4),MATCH(YEAR($R$27),'SEC Appendix V5'!$B$4:$H$4))*IF(J44&lt;=3000,J44,12000-(3*J44))),0)</f>
        <v>0</v>
      </c>
      <c r="AB44" s="106">
        <f t="shared" si="7"/>
        <v>27</v>
      </c>
      <c r="AC44" s="76" cm="1">
        <f t="array" ref="AC44">IFERROR(IF(OR(K44&lt;0,K44&gt;4000,AB44&lt;60),0,INDEX('SEC Appendix V5'!$B$5:$H$8,_xlfn.IFS(AB44&lt;60,1,AB44&lt;65,2,AB44&lt;69,3,TRUE,4),MATCH(YEAR($R$27),'SEC Appendix V5'!$B$4:$H$4))*IF(K44&lt;=3000,K44,12000-(3*K44))),0)</f>
        <v>0</v>
      </c>
      <c r="AD44" s="106">
        <f t="shared" si="8"/>
        <v>27</v>
      </c>
      <c r="AE44" s="76" cm="1">
        <f t="array" ref="AE44">IFERROR(IF(OR(L44&lt;0,L44&gt;4000,AD44&lt;60),0,INDEX('SEC Appendix V5'!$B$5:$H$8,_xlfn.IFS(AD44&lt;60,1,AD44&lt;65,2,AD44&lt;69,3,TRUE,4),MATCH(YEAR($R$27),'SEC Appendix V5'!$B$4:$H$4))*IF(L44&lt;=3000,L44,12000-(3*L44))),0)</f>
        <v>0</v>
      </c>
      <c r="AF44" s="106">
        <f t="shared" si="9"/>
        <v>27</v>
      </c>
      <c r="AG44" s="76" cm="1">
        <f t="array" ref="AG44">IFERROR(IF(OR(M44&lt;0,M44&gt;4000,AF44&lt;60),0,INDEX('SEC Appendix V5'!$B$5:$H$8,_xlfn.IFS(AF44&lt;60,1,AF44&lt;65,2,AF44&lt;69,3,TRUE,4),MATCH(YEAR($R$27),'SEC Appendix V5'!$B$4:$H$4))*IF(M44&lt;=3000,M44,12000-(3*M44))),0)</f>
        <v>0</v>
      </c>
      <c r="AH44" s="106">
        <f t="shared" si="10"/>
        <v>27</v>
      </c>
      <c r="AI44" s="76" cm="1">
        <f t="array" ref="AI44">IFERROR(IF(OR(N44&lt;0,N44&gt;4000,AH44&lt;60),0,INDEX('SEC Appendix V5'!$B$5:$H$8,_xlfn.IFS(AH44&lt;60,1,AH44&lt;65,2,AH44&lt;69,3,TRUE,4),MATCH(YEAR($R$27),'SEC Appendix V5'!$B$4:$H$4))*IF(N44&lt;=3000,N44,12000-(3*N44))),0)</f>
        <v>0</v>
      </c>
      <c r="AJ44" s="106">
        <f t="shared" si="11"/>
        <v>27</v>
      </c>
      <c r="AK44" s="76" cm="1">
        <f t="array" ref="AK44">IFERROR(IF(OR(O44&lt;0,O44&gt;4000,AJ44&lt;60),0,INDEX('SEC Appendix V5'!$B$5:$H$8,_xlfn.IFS(AJ44&lt;60,1,AJ44&lt;65,2,AJ44&lt;69,3,TRUE,4),MATCH(YEAR($R$27),'SEC Appendix V5'!$B$4:$H$4))*IF(O44&lt;=3000,O44,12000-(3*O44))),0)</f>
        <v>0</v>
      </c>
      <c r="AL44" s="106">
        <f t="shared" si="12"/>
        <v>27</v>
      </c>
      <c r="AM44" s="76" cm="1">
        <f t="array" ref="AM44">IFERROR(IF(OR(P44&lt;0,P44&gt;4000,AL44&lt;60),0,INDEX('SEC Appendix V5'!$B$5:$H$8,_xlfn.IFS(AL44&lt;60,1,AL44&lt;65,2,AL44&lt;69,3,TRUE,4),MATCH(YEAR($R$27),'SEC Appendix V5'!$B$4:$H$4))*IF(P44&lt;=3000,P44,12000-(3*P44))),0)</f>
        <v>0</v>
      </c>
      <c r="AN44" s="106">
        <f t="shared" si="13"/>
        <v>27</v>
      </c>
      <c r="AO44" s="76" cm="1">
        <f t="array" ref="AO44">IFERROR(IF(OR(Q44&lt;0,Q44&gt;4000,AN44&lt;60),0,INDEX('SEC Appendix V5'!$B$5:$H$8,_xlfn.IFS(AN44&lt;60,1,AN44&lt;65,2,AN44&lt;69,3,TRUE,4),MATCH(YEAR($R$27),'SEC Appendix V5'!$B$4:$H$4))*IF(Q44&lt;=3000,Q44,12000-(3*Q44))),0)</f>
        <v>0</v>
      </c>
      <c r="AP44" s="79">
        <f t="shared" si="1"/>
        <v>0</v>
      </c>
    </row>
    <row r="45" spans="1:42" x14ac:dyDescent="0.35">
      <c r="A45" s="70">
        <v>16</v>
      </c>
      <c r="B45" s="57"/>
      <c r="C45" s="58"/>
      <c r="D45" s="59"/>
      <c r="E45" s="30" t="str">
        <f t="shared" si="14"/>
        <v>Jan-00</v>
      </c>
      <c r="F45" s="71"/>
      <c r="G45" s="71"/>
      <c r="H45" s="71"/>
      <c r="I45" s="71"/>
      <c r="J45" s="71"/>
      <c r="K45" s="71"/>
      <c r="L45" s="71"/>
      <c r="M45" s="71"/>
      <c r="N45" s="71"/>
      <c r="O45" s="71"/>
      <c r="P45" s="71"/>
      <c r="Q45" s="71"/>
      <c r="R45" s="50">
        <f t="shared" si="2"/>
        <v>27</v>
      </c>
      <c r="S45" s="76" cm="1">
        <f t="array" ref="S45">IFERROR(IF(OR(F45&lt;0,F45&gt;4000,R45&lt;60),0,INDEX('SEC Appendix V5'!$B$5:$H$8,_xlfn.IFS(R45&lt;60,1,R45&lt;65,2,R45&lt;69,3,TRUE,4),MATCH(YEAR($R$27),'SEC Appendix V5'!$B$4:$H$4))*IF(F45&lt;=3000,F45,12000-(3*F45))),0)</f>
        <v>0</v>
      </c>
      <c r="T45" s="106">
        <f t="shared" si="3"/>
        <v>27</v>
      </c>
      <c r="U45" s="76" cm="1">
        <f t="array" ref="U45">IFERROR(IF(OR(G45&lt;0,G45&gt;4000,T45&lt;60),0,INDEX('SEC Appendix V5'!$B$5:$H$8,_xlfn.IFS(T45&lt;60,1,T45&lt;65,2,T45&lt;69,3,TRUE,4),MATCH(YEAR($R$27),'SEC Appendix V5'!$B$4:$H$4))*IF(G45&lt;=3000,G45,12000-(3*G45))),0)</f>
        <v>0</v>
      </c>
      <c r="V45" s="106">
        <f t="shared" si="4"/>
        <v>27</v>
      </c>
      <c r="W45" s="76" cm="1">
        <f t="array" ref="W45">IFERROR(IF(OR(H45&lt;0,H45&gt;4000,V45&lt;60),0,INDEX('SEC Appendix V5'!$B$5:$H$8,_xlfn.IFS(V45&lt;60,1,V45&lt;65,2,V45&lt;69,3,TRUE,4),MATCH(YEAR($R$27),'SEC Appendix V5'!$B$4:$H$4))*IF(H45&lt;=3000,H45,12000-(3*H45))),0)</f>
        <v>0</v>
      </c>
      <c r="X45" s="106">
        <f t="shared" si="5"/>
        <v>27</v>
      </c>
      <c r="Y45" s="76" cm="1">
        <f t="array" ref="Y45">IFERROR(IF(OR(I45&lt;0,I45&gt;4000,X45&lt;60),0,INDEX('SEC Appendix V5'!$B$5:$H$8,_xlfn.IFS(X45&lt;60,1,X45&lt;65,2,X45&lt;69,3,TRUE,4),MATCH(YEAR($R$27),'SEC Appendix V5'!$B$4:$H$4))*IF(I45&lt;=3000,I45,12000-(3*I45))),0)</f>
        <v>0</v>
      </c>
      <c r="Z45" s="106">
        <f t="shared" si="6"/>
        <v>27</v>
      </c>
      <c r="AA45" s="76" cm="1">
        <f t="array" ref="AA45">IFERROR(IF(OR(J45&lt;0,J45&gt;4000,Z45&lt;60),0,INDEX('SEC Appendix V5'!$B$5:$H$8,_xlfn.IFS(Z45&lt;60,1,Z45&lt;65,2,Z45&lt;69,3,TRUE,4),MATCH(YEAR($R$27),'SEC Appendix V5'!$B$4:$H$4))*IF(J45&lt;=3000,J45,12000-(3*J45))),0)</f>
        <v>0</v>
      </c>
      <c r="AB45" s="106">
        <f t="shared" si="7"/>
        <v>27</v>
      </c>
      <c r="AC45" s="76" cm="1">
        <f t="array" ref="AC45">IFERROR(IF(OR(K45&lt;0,K45&gt;4000,AB45&lt;60),0,INDEX('SEC Appendix V5'!$B$5:$H$8,_xlfn.IFS(AB45&lt;60,1,AB45&lt;65,2,AB45&lt;69,3,TRUE,4),MATCH(YEAR($R$27),'SEC Appendix V5'!$B$4:$H$4))*IF(K45&lt;=3000,K45,12000-(3*K45))),0)</f>
        <v>0</v>
      </c>
      <c r="AD45" s="106">
        <f t="shared" si="8"/>
        <v>27</v>
      </c>
      <c r="AE45" s="76" cm="1">
        <f t="array" ref="AE45">IFERROR(IF(OR(L45&lt;0,L45&gt;4000,AD45&lt;60),0,INDEX('SEC Appendix V5'!$B$5:$H$8,_xlfn.IFS(AD45&lt;60,1,AD45&lt;65,2,AD45&lt;69,3,TRUE,4),MATCH(YEAR($R$27),'SEC Appendix V5'!$B$4:$H$4))*IF(L45&lt;=3000,L45,12000-(3*L45))),0)</f>
        <v>0</v>
      </c>
      <c r="AF45" s="106">
        <f t="shared" si="9"/>
        <v>27</v>
      </c>
      <c r="AG45" s="76" cm="1">
        <f t="array" ref="AG45">IFERROR(IF(OR(M45&lt;0,M45&gt;4000,AF45&lt;60),0,INDEX('SEC Appendix V5'!$B$5:$H$8,_xlfn.IFS(AF45&lt;60,1,AF45&lt;65,2,AF45&lt;69,3,TRUE,4),MATCH(YEAR($R$27),'SEC Appendix V5'!$B$4:$H$4))*IF(M45&lt;=3000,M45,12000-(3*M45))),0)</f>
        <v>0</v>
      </c>
      <c r="AH45" s="106">
        <f t="shared" si="10"/>
        <v>27</v>
      </c>
      <c r="AI45" s="76" cm="1">
        <f t="array" ref="AI45">IFERROR(IF(OR(N45&lt;0,N45&gt;4000,AH45&lt;60),0,INDEX('SEC Appendix V5'!$B$5:$H$8,_xlfn.IFS(AH45&lt;60,1,AH45&lt;65,2,AH45&lt;69,3,TRUE,4),MATCH(YEAR($R$27),'SEC Appendix V5'!$B$4:$H$4))*IF(N45&lt;=3000,N45,12000-(3*N45))),0)</f>
        <v>0</v>
      </c>
      <c r="AJ45" s="106">
        <f t="shared" si="11"/>
        <v>27</v>
      </c>
      <c r="AK45" s="76" cm="1">
        <f t="array" ref="AK45">IFERROR(IF(OR(O45&lt;0,O45&gt;4000,AJ45&lt;60),0,INDEX('SEC Appendix V5'!$B$5:$H$8,_xlfn.IFS(AJ45&lt;60,1,AJ45&lt;65,2,AJ45&lt;69,3,TRUE,4),MATCH(YEAR($R$27),'SEC Appendix V5'!$B$4:$H$4))*IF(O45&lt;=3000,O45,12000-(3*O45))),0)</f>
        <v>0</v>
      </c>
      <c r="AL45" s="106">
        <f t="shared" si="12"/>
        <v>27</v>
      </c>
      <c r="AM45" s="76" cm="1">
        <f t="array" ref="AM45">IFERROR(IF(OR(P45&lt;0,P45&gt;4000,AL45&lt;60),0,INDEX('SEC Appendix V5'!$B$5:$H$8,_xlfn.IFS(AL45&lt;60,1,AL45&lt;65,2,AL45&lt;69,3,TRUE,4),MATCH(YEAR($R$27),'SEC Appendix V5'!$B$4:$H$4))*IF(P45&lt;=3000,P45,12000-(3*P45))),0)</f>
        <v>0</v>
      </c>
      <c r="AN45" s="106">
        <f t="shared" si="13"/>
        <v>27</v>
      </c>
      <c r="AO45" s="76" cm="1">
        <f t="array" ref="AO45">IFERROR(IF(OR(Q45&lt;0,Q45&gt;4000,AN45&lt;60),0,INDEX('SEC Appendix V5'!$B$5:$H$8,_xlfn.IFS(AN45&lt;60,1,AN45&lt;65,2,AN45&lt;69,3,TRUE,4),MATCH(YEAR($R$27),'SEC Appendix V5'!$B$4:$H$4))*IF(Q45&lt;=3000,Q45,12000-(3*Q45))),0)</f>
        <v>0</v>
      </c>
      <c r="AP45" s="79">
        <f t="shared" si="1"/>
        <v>0</v>
      </c>
    </row>
    <row r="46" spans="1:42" x14ac:dyDescent="0.35">
      <c r="A46" s="70">
        <v>17</v>
      </c>
      <c r="B46" s="57"/>
      <c r="C46" s="58"/>
      <c r="D46" s="59"/>
      <c r="E46" s="30" t="str">
        <f t="shared" si="14"/>
        <v>Jan-00</v>
      </c>
      <c r="F46" s="71"/>
      <c r="G46" s="71"/>
      <c r="H46" s="71"/>
      <c r="I46" s="71"/>
      <c r="J46" s="71"/>
      <c r="K46" s="71"/>
      <c r="L46" s="71"/>
      <c r="M46" s="71"/>
      <c r="N46" s="71"/>
      <c r="O46" s="71"/>
      <c r="P46" s="71"/>
      <c r="Q46" s="71"/>
      <c r="R46" s="50">
        <f t="shared" si="2"/>
        <v>27</v>
      </c>
      <c r="S46" s="76" cm="1">
        <f t="array" ref="S46">IFERROR(IF(OR(F46&lt;0,F46&gt;4000,R46&lt;60),0,INDEX('SEC Appendix V5'!$B$5:$H$8,_xlfn.IFS(R46&lt;60,1,R46&lt;65,2,R46&lt;69,3,TRUE,4),MATCH(YEAR($R$27),'SEC Appendix V5'!$B$4:$H$4))*IF(F46&lt;=3000,F46,12000-(3*F46))),0)</f>
        <v>0</v>
      </c>
      <c r="T46" s="106">
        <f t="shared" si="3"/>
        <v>27</v>
      </c>
      <c r="U46" s="76" cm="1">
        <f t="array" ref="U46">IFERROR(IF(OR(G46&lt;0,G46&gt;4000,T46&lt;60),0,INDEX('SEC Appendix V5'!$B$5:$H$8,_xlfn.IFS(T46&lt;60,1,T46&lt;65,2,T46&lt;69,3,TRUE,4),MATCH(YEAR($R$27),'SEC Appendix V5'!$B$4:$H$4))*IF(G46&lt;=3000,G46,12000-(3*G46))),0)</f>
        <v>0</v>
      </c>
      <c r="V46" s="106">
        <f t="shared" si="4"/>
        <v>27</v>
      </c>
      <c r="W46" s="76" cm="1">
        <f t="array" ref="W46">IFERROR(IF(OR(H46&lt;0,H46&gt;4000,V46&lt;60),0,INDEX('SEC Appendix V5'!$B$5:$H$8,_xlfn.IFS(V46&lt;60,1,V46&lt;65,2,V46&lt;69,3,TRUE,4),MATCH(YEAR($R$27),'SEC Appendix V5'!$B$4:$H$4))*IF(H46&lt;=3000,H46,12000-(3*H46))),0)</f>
        <v>0</v>
      </c>
      <c r="X46" s="106">
        <f t="shared" si="5"/>
        <v>27</v>
      </c>
      <c r="Y46" s="76" cm="1">
        <f t="array" ref="Y46">IFERROR(IF(OR(I46&lt;0,I46&gt;4000,X46&lt;60),0,INDEX('SEC Appendix V5'!$B$5:$H$8,_xlfn.IFS(X46&lt;60,1,X46&lt;65,2,X46&lt;69,3,TRUE,4),MATCH(YEAR($R$27),'SEC Appendix V5'!$B$4:$H$4))*IF(I46&lt;=3000,I46,12000-(3*I46))),0)</f>
        <v>0</v>
      </c>
      <c r="Z46" s="106">
        <f t="shared" si="6"/>
        <v>27</v>
      </c>
      <c r="AA46" s="76" cm="1">
        <f t="array" ref="AA46">IFERROR(IF(OR(J46&lt;0,J46&gt;4000,Z46&lt;60),0,INDEX('SEC Appendix V5'!$B$5:$H$8,_xlfn.IFS(Z46&lt;60,1,Z46&lt;65,2,Z46&lt;69,3,TRUE,4),MATCH(YEAR($R$27),'SEC Appendix V5'!$B$4:$H$4))*IF(J46&lt;=3000,J46,12000-(3*J46))),0)</f>
        <v>0</v>
      </c>
      <c r="AB46" s="106">
        <f t="shared" si="7"/>
        <v>27</v>
      </c>
      <c r="AC46" s="76" cm="1">
        <f t="array" ref="AC46">IFERROR(IF(OR(K46&lt;0,K46&gt;4000,AB46&lt;60),0,INDEX('SEC Appendix V5'!$B$5:$H$8,_xlfn.IFS(AB46&lt;60,1,AB46&lt;65,2,AB46&lt;69,3,TRUE,4),MATCH(YEAR($R$27),'SEC Appendix V5'!$B$4:$H$4))*IF(K46&lt;=3000,K46,12000-(3*K46))),0)</f>
        <v>0</v>
      </c>
      <c r="AD46" s="106">
        <f t="shared" si="8"/>
        <v>27</v>
      </c>
      <c r="AE46" s="76" cm="1">
        <f t="array" ref="AE46">IFERROR(IF(OR(L46&lt;0,L46&gt;4000,AD46&lt;60),0,INDEX('SEC Appendix V5'!$B$5:$H$8,_xlfn.IFS(AD46&lt;60,1,AD46&lt;65,2,AD46&lt;69,3,TRUE,4),MATCH(YEAR($R$27),'SEC Appendix V5'!$B$4:$H$4))*IF(L46&lt;=3000,L46,12000-(3*L46))),0)</f>
        <v>0</v>
      </c>
      <c r="AF46" s="106">
        <f t="shared" si="9"/>
        <v>27</v>
      </c>
      <c r="AG46" s="76" cm="1">
        <f t="array" ref="AG46">IFERROR(IF(OR(M46&lt;0,M46&gt;4000,AF46&lt;60),0,INDEX('SEC Appendix V5'!$B$5:$H$8,_xlfn.IFS(AF46&lt;60,1,AF46&lt;65,2,AF46&lt;69,3,TRUE,4),MATCH(YEAR($R$27),'SEC Appendix V5'!$B$4:$H$4))*IF(M46&lt;=3000,M46,12000-(3*M46))),0)</f>
        <v>0</v>
      </c>
      <c r="AH46" s="106">
        <f t="shared" si="10"/>
        <v>27</v>
      </c>
      <c r="AI46" s="76" cm="1">
        <f t="array" ref="AI46">IFERROR(IF(OR(N46&lt;0,N46&gt;4000,AH46&lt;60),0,INDEX('SEC Appendix V5'!$B$5:$H$8,_xlfn.IFS(AH46&lt;60,1,AH46&lt;65,2,AH46&lt;69,3,TRUE,4),MATCH(YEAR($R$27),'SEC Appendix V5'!$B$4:$H$4))*IF(N46&lt;=3000,N46,12000-(3*N46))),0)</f>
        <v>0</v>
      </c>
      <c r="AJ46" s="106">
        <f t="shared" si="11"/>
        <v>27</v>
      </c>
      <c r="AK46" s="76" cm="1">
        <f t="array" ref="AK46">IFERROR(IF(OR(O46&lt;0,O46&gt;4000,AJ46&lt;60),0,INDEX('SEC Appendix V5'!$B$5:$H$8,_xlfn.IFS(AJ46&lt;60,1,AJ46&lt;65,2,AJ46&lt;69,3,TRUE,4),MATCH(YEAR($R$27),'SEC Appendix V5'!$B$4:$H$4))*IF(O46&lt;=3000,O46,12000-(3*O46))),0)</f>
        <v>0</v>
      </c>
      <c r="AL46" s="106">
        <f t="shared" si="12"/>
        <v>27</v>
      </c>
      <c r="AM46" s="76" cm="1">
        <f t="array" ref="AM46">IFERROR(IF(OR(P46&lt;0,P46&gt;4000,AL46&lt;60),0,INDEX('SEC Appendix V5'!$B$5:$H$8,_xlfn.IFS(AL46&lt;60,1,AL46&lt;65,2,AL46&lt;69,3,TRUE,4),MATCH(YEAR($R$27),'SEC Appendix V5'!$B$4:$H$4))*IF(P46&lt;=3000,P46,12000-(3*P46))),0)</f>
        <v>0</v>
      </c>
      <c r="AN46" s="106">
        <f t="shared" si="13"/>
        <v>27</v>
      </c>
      <c r="AO46" s="76" cm="1">
        <f t="array" ref="AO46">IFERROR(IF(OR(Q46&lt;0,Q46&gt;4000,AN46&lt;60),0,INDEX('SEC Appendix V5'!$B$5:$H$8,_xlfn.IFS(AN46&lt;60,1,AN46&lt;65,2,AN46&lt;69,3,TRUE,4),MATCH(YEAR($R$27),'SEC Appendix V5'!$B$4:$H$4))*IF(Q46&lt;=3000,Q46,12000-(3*Q46))),0)</f>
        <v>0</v>
      </c>
      <c r="AP46" s="79">
        <f t="shared" si="1"/>
        <v>0</v>
      </c>
    </row>
    <row r="47" spans="1:42" x14ac:dyDescent="0.35">
      <c r="A47" s="70">
        <v>18</v>
      </c>
      <c r="B47" s="58"/>
      <c r="C47" s="58"/>
      <c r="D47" s="59"/>
      <c r="E47" s="30" t="str">
        <f t="shared" si="14"/>
        <v>Jan-00</v>
      </c>
      <c r="F47" s="71"/>
      <c r="G47" s="71"/>
      <c r="H47" s="71"/>
      <c r="I47" s="71"/>
      <c r="J47" s="71"/>
      <c r="K47" s="71"/>
      <c r="L47" s="71"/>
      <c r="M47" s="71"/>
      <c r="N47" s="71"/>
      <c r="O47" s="71"/>
      <c r="P47" s="71"/>
      <c r="Q47" s="71"/>
      <c r="R47" s="50">
        <f t="shared" si="2"/>
        <v>27</v>
      </c>
      <c r="S47" s="76" cm="1">
        <f t="array" ref="S47">IFERROR(IF(OR(F47&lt;0,F47&gt;4000,R47&lt;60),0,INDEX('SEC Appendix V5'!$B$5:$H$8,_xlfn.IFS(R47&lt;60,1,R47&lt;65,2,R47&lt;69,3,TRUE,4),MATCH(YEAR($R$27),'SEC Appendix V5'!$B$4:$H$4))*IF(F47&lt;=3000,F47,12000-(3*F47))),0)</f>
        <v>0</v>
      </c>
      <c r="T47" s="106">
        <f t="shared" si="3"/>
        <v>27</v>
      </c>
      <c r="U47" s="76" cm="1">
        <f t="array" ref="U47">IFERROR(IF(OR(G47&lt;0,G47&gt;4000,T47&lt;60),0,INDEX('SEC Appendix V5'!$B$5:$H$8,_xlfn.IFS(T47&lt;60,1,T47&lt;65,2,T47&lt;69,3,TRUE,4),MATCH(YEAR($R$27),'SEC Appendix V5'!$B$4:$H$4))*IF(G47&lt;=3000,G47,12000-(3*G47))),0)</f>
        <v>0</v>
      </c>
      <c r="V47" s="106">
        <f t="shared" si="4"/>
        <v>27</v>
      </c>
      <c r="W47" s="76" cm="1">
        <f t="array" ref="W47">IFERROR(IF(OR(H47&lt;0,H47&gt;4000,V47&lt;60),0,INDEX('SEC Appendix V5'!$B$5:$H$8,_xlfn.IFS(V47&lt;60,1,V47&lt;65,2,V47&lt;69,3,TRUE,4),MATCH(YEAR($R$27),'SEC Appendix V5'!$B$4:$H$4))*IF(H47&lt;=3000,H47,12000-(3*H47))),0)</f>
        <v>0</v>
      </c>
      <c r="X47" s="106">
        <f t="shared" si="5"/>
        <v>27</v>
      </c>
      <c r="Y47" s="76" cm="1">
        <f t="array" ref="Y47">IFERROR(IF(OR(I47&lt;0,I47&gt;4000,X47&lt;60),0,INDEX('SEC Appendix V5'!$B$5:$H$8,_xlfn.IFS(X47&lt;60,1,X47&lt;65,2,X47&lt;69,3,TRUE,4),MATCH(YEAR($R$27),'SEC Appendix V5'!$B$4:$H$4))*IF(I47&lt;=3000,I47,12000-(3*I47))),0)</f>
        <v>0</v>
      </c>
      <c r="Z47" s="106">
        <f t="shared" si="6"/>
        <v>27</v>
      </c>
      <c r="AA47" s="76" cm="1">
        <f t="array" ref="AA47">IFERROR(IF(OR(J47&lt;0,J47&gt;4000,Z47&lt;60),0,INDEX('SEC Appendix V5'!$B$5:$H$8,_xlfn.IFS(Z47&lt;60,1,Z47&lt;65,2,Z47&lt;69,3,TRUE,4),MATCH(YEAR($R$27),'SEC Appendix V5'!$B$4:$H$4))*IF(J47&lt;=3000,J47,12000-(3*J47))),0)</f>
        <v>0</v>
      </c>
      <c r="AB47" s="106">
        <f t="shared" si="7"/>
        <v>27</v>
      </c>
      <c r="AC47" s="76" cm="1">
        <f t="array" ref="AC47">IFERROR(IF(OR(K47&lt;0,K47&gt;4000,AB47&lt;60),0,INDEX('SEC Appendix V5'!$B$5:$H$8,_xlfn.IFS(AB47&lt;60,1,AB47&lt;65,2,AB47&lt;69,3,TRUE,4),MATCH(YEAR($R$27),'SEC Appendix V5'!$B$4:$H$4))*IF(K47&lt;=3000,K47,12000-(3*K47))),0)</f>
        <v>0</v>
      </c>
      <c r="AD47" s="106">
        <f t="shared" si="8"/>
        <v>27</v>
      </c>
      <c r="AE47" s="76" cm="1">
        <f t="array" ref="AE47">IFERROR(IF(OR(L47&lt;0,L47&gt;4000,AD47&lt;60),0,INDEX('SEC Appendix V5'!$B$5:$H$8,_xlfn.IFS(AD47&lt;60,1,AD47&lt;65,2,AD47&lt;69,3,TRUE,4),MATCH(YEAR($R$27),'SEC Appendix V5'!$B$4:$H$4))*IF(L47&lt;=3000,L47,12000-(3*L47))),0)</f>
        <v>0</v>
      </c>
      <c r="AF47" s="106">
        <f t="shared" si="9"/>
        <v>27</v>
      </c>
      <c r="AG47" s="76" cm="1">
        <f t="array" ref="AG47">IFERROR(IF(OR(M47&lt;0,M47&gt;4000,AF47&lt;60),0,INDEX('SEC Appendix V5'!$B$5:$H$8,_xlfn.IFS(AF47&lt;60,1,AF47&lt;65,2,AF47&lt;69,3,TRUE,4),MATCH(YEAR($R$27),'SEC Appendix V5'!$B$4:$H$4))*IF(M47&lt;=3000,M47,12000-(3*M47))),0)</f>
        <v>0</v>
      </c>
      <c r="AH47" s="106">
        <f t="shared" si="10"/>
        <v>27</v>
      </c>
      <c r="AI47" s="76" cm="1">
        <f t="array" ref="AI47">IFERROR(IF(OR(N47&lt;0,N47&gt;4000,AH47&lt;60),0,INDEX('SEC Appendix V5'!$B$5:$H$8,_xlfn.IFS(AH47&lt;60,1,AH47&lt;65,2,AH47&lt;69,3,TRUE,4),MATCH(YEAR($R$27),'SEC Appendix V5'!$B$4:$H$4))*IF(N47&lt;=3000,N47,12000-(3*N47))),0)</f>
        <v>0</v>
      </c>
      <c r="AJ47" s="106">
        <f t="shared" si="11"/>
        <v>27</v>
      </c>
      <c r="AK47" s="76" cm="1">
        <f t="array" ref="AK47">IFERROR(IF(OR(O47&lt;0,O47&gt;4000,AJ47&lt;60),0,INDEX('SEC Appendix V5'!$B$5:$H$8,_xlfn.IFS(AJ47&lt;60,1,AJ47&lt;65,2,AJ47&lt;69,3,TRUE,4),MATCH(YEAR($R$27),'SEC Appendix V5'!$B$4:$H$4))*IF(O47&lt;=3000,O47,12000-(3*O47))),0)</f>
        <v>0</v>
      </c>
      <c r="AL47" s="106">
        <f t="shared" si="12"/>
        <v>27</v>
      </c>
      <c r="AM47" s="76" cm="1">
        <f t="array" ref="AM47">IFERROR(IF(OR(P47&lt;0,P47&gt;4000,AL47&lt;60),0,INDEX('SEC Appendix V5'!$B$5:$H$8,_xlfn.IFS(AL47&lt;60,1,AL47&lt;65,2,AL47&lt;69,3,TRUE,4),MATCH(YEAR($R$27),'SEC Appendix V5'!$B$4:$H$4))*IF(P47&lt;=3000,P47,12000-(3*P47))),0)</f>
        <v>0</v>
      </c>
      <c r="AN47" s="106">
        <f t="shared" si="13"/>
        <v>27</v>
      </c>
      <c r="AO47" s="76" cm="1">
        <f t="array" ref="AO47">IFERROR(IF(OR(Q47&lt;0,Q47&gt;4000,AN47&lt;60),0,INDEX('SEC Appendix V5'!$B$5:$H$8,_xlfn.IFS(AN47&lt;60,1,AN47&lt;65,2,AN47&lt;69,3,TRUE,4),MATCH(YEAR($R$27),'SEC Appendix V5'!$B$4:$H$4))*IF(Q47&lt;=3000,Q47,12000-(3*Q47))),0)</f>
        <v>0</v>
      </c>
      <c r="AP47" s="79">
        <f t="shared" si="1"/>
        <v>0</v>
      </c>
    </row>
    <row r="48" spans="1:42" x14ac:dyDescent="0.35">
      <c r="A48" s="70">
        <v>19</v>
      </c>
      <c r="B48" s="57"/>
      <c r="C48" s="58"/>
      <c r="D48" s="59"/>
      <c r="E48" s="30" t="str">
        <f t="shared" si="14"/>
        <v>Jan-00</v>
      </c>
      <c r="F48" s="71"/>
      <c r="G48" s="71"/>
      <c r="H48" s="71"/>
      <c r="I48" s="71"/>
      <c r="J48" s="71"/>
      <c r="K48" s="71"/>
      <c r="L48" s="71"/>
      <c r="M48" s="71"/>
      <c r="N48" s="71"/>
      <c r="O48" s="71"/>
      <c r="P48" s="71"/>
      <c r="Q48" s="71"/>
      <c r="R48" s="50">
        <f t="shared" si="2"/>
        <v>27</v>
      </c>
      <c r="S48" s="76" cm="1">
        <f t="array" ref="S48">IFERROR(IF(OR(F48&lt;0,F48&gt;4000,R48&lt;60),0,INDEX('SEC Appendix V5'!$B$5:$H$8,_xlfn.IFS(R48&lt;60,1,R48&lt;65,2,R48&lt;69,3,TRUE,4),MATCH(YEAR($R$27),'SEC Appendix V5'!$B$4:$H$4))*IF(F48&lt;=3000,F48,12000-(3*F48))),0)</f>
        <v>0</v>
      </c>
      <c r="T48" s="106">
        <f t="shared" si="3"/>
        <v>27</v>
      </c>
      <c r="U48" s="76" cm="1">
        <f t="array" ref="U48">IFERROR(IF(OR(G48&lt;0,G48&gt;4000,T48&lt;60),0,INDEX('SEC Appendix V5'!$B$5:$H$8,_xlfn.IFS(T48&lt;60,1,T48&lt;65,2,T48&lt;69,3,TRUE,4),MATCH(YEAR($R$27),'SEC Appendix V5'!$B$4:$H$4))*IF(G48&lt;=3000,G48,12000-(3*G48))),0)</f>
        <v>0</v>
      </c>
      <c r="V48" s="106">
        <f t="shared" si="4"/>
        <v>27</v>
      </c>
      <c r="W48" s="76" cm="1">
        <f t="array" ref="W48">IFERROR(IF(OR(H48&lt;0,H48&gt;4000,V48&lt;60),0,INDEX('SEC Appendix V5'!$B$5:$H$8,_xlfn.IFS(V48&lt;60,1,V48&lt;65,2,V48&lt;69,3,TRUE,4),MATCH(YEAR($R$27),'SEC Appendix V5'!$B$4:$H$4))*IF(H48&lt;=3000,H48,12000-(3*H48))),0)</f>
        <v>0</v>
      </c>
      <c r="X48" s="106">
        <f t="shared" si="5"/>
        <v>27</v>
      </c>
      <c r="Y48" s="76" cm="1">
        <f t="array" ref="Y48">IFERROR(IF(OR(I48&lt;0,I48&gt;4000,X48&lt;60),0,INDEX('SEC Appendix V5'!$B$5:$H$8,_xlfn.IFS(X48&lt;60,1,X48&lt;65,2,X48&lt;69,3,TRUE,4),MATCH(YEAR($R$27),'SEC Appendix V5'!$B$4:$H$4))*IF(I48&lt;=3000,I48,12000-(3*I48))),0)</f>
        <v>0</v>
      </c>
      <c r="Z48" s="106">
        <f t="shared" si="6"/>
        <v>27</v>
      </c>
      <c r="AA48" s="76" cm="1">
        <f t="array" ref="AA48">IFERROR(IF(OR(J48&lt;0,J48&gt;4000,Z48&lt;60),0,INDEX('SEC Appendix V5'!$B$5:$H$8,_xlfn.IFS(Z48&lt;60,1,Z48&lt;65,2,Z48&lt;69,3,TRUE,4),MATCH(YEAR($R$27),'SEC Appendix V5'!$B$4:$H$4))*IF(J48&lt;=3000,J48,12000-(3*J48))),0)</f>
        <v>0</v>
      </c>
      <c r="AB48" s="106">
        <f t="shared" si="7"/>
        <v>27</v>
      </c>
      <c r="AC48" s="76" cm="1">
        <f t="array" ref="AC48">IFERROR(IF(OR(K48&lt;0,K48&gt;4000,AB48&lt;60),0,INDEX('SEC Appendix V5'!$B$5:$H$8,_xlfn.IFS(AB48&lt;60,1,AB48&lt;65,2,AB48&lt;69,3,TRUE,4),MATCH(YEAR($R$27),'SEC Appendix V5'!$B$4:$H$4))*IF(K48&lt;=3000,K48,12000-(3*K48))),0)</f>
        <v>0</v>
      </c>
      <c r="AD48" s="106">
        <f t="shared" si="8"/>
        <v>27</v>
      </c>
      <c r="AE48" s="76" cm="1">
        <f t="array" ref="AE48">IFERROR(IF(OR(L48&lt;0,L48&gt;4000,AD48&lt;60),0,INDEX('SEC Appendix V5'!$B$5:$H$8,_xlfn.IFS(AD48&lt;60,1,AD48&lt;65,2,AD48&lt;69,3,TRUE,4),MATCH(YEAR($R$27),'SEC Appendix V5'!$B$4:$H$4))*IF(L48&lt;=3000,L48,12000-(3*L48))),0)</f>
        <v>0</v>
      </c>
      <c r="AF48" s="106">
        <f t="shared" si="9"/>
        <v>27</v>
      </c>
      <c r="AG48" s="76" cm="1">
        <f t="array" ref="AG48">IFERROR(IF(OR(M48&lt;0,M48&gt;4000,AF48&lt;60),0,INDEX('SEC Appendix V5'!$B$5:$H$8,_xlfn.IFS(AF48&lt;60,1,AF48&lt;65,2,AF48&lt;69,3,TRUE,4),MATCH(YEAR($R$27),'SEC Appendix V5'!$B$4:$H$4))*IF(M48&lt;=3000,M48,12000-(3*M48))),0)</f>
        <v>0</v>
      </c>
      <c r="AH48" s="106">
        <f t="shared" si="10"/>
        <v>27</v>
      </c>
      <c r="AI48" s="76" cm="1">
        <f t="array" ref="AI48">IFERROR(IF(OR(N48&lt;0,N48&gt;4000,AH48&lt;60),0,INDEX('SEC Appendix V5'!$B$5:$H$8,_xlfn.IFS(AH48&lt;60,1,AH48&lt;65,2,AH48&lt;69,3,TRUE,4),MATCH(YEAR($R$27),'SEC Appendix V5'!$B$4:$H$4))*IF(N48&lt;=3000,N48,12000-(3*N48))),0)</f>
        <v>0</v>
      </c>
      <c r="AJ48" s="106">
        <f t="shared" si="11"/>
        <v>27</v>
      </c>
      <c r="AK48" s="76" cm="1">
        <f t="array" ref="AK48">IFERROR(IF(OR(O48&lt;0,O48&gt;4000,AJ48&lt;60),0,INDEX('SEC Appendix V5'!$B$5:$H$8,_xlfn.IFS(AJ48&lt;60,1,AJ48&lt;65,2,AJ48&lt;69,3,TRUE,4),MATCH(YEAR($R$27),'SEC Appendix V5'!$B$4:$H$4))*IF(O48&lt;=3000,O48,12000-(3*O48))),0)</f>
        <v>0</v>
      </c>
      <c r="AL48" s="106">
        <f t="shared" si="12"/>
        <v>27</v>
      </c>
      <c r="AM48" s="76" cm="1">
        <f t="array" ref="AM48">IFERROR(IF(OR(P48&lt;0,P48&gt;4000,AL48&lt;60),0,INDEX('SEC Appendix V5'!$B$5:$H$8,_xlfn.IFS(AL48&lt;60,1,AL48&lt;65,2,AL48&lt;69,3,TRUE,4),MATCH(YEAR($R$27),'SEC Appendix V5'!$B$4:$H$4))*IF(P48&lt;=3000,P48,12000-(3*P48))),0)</f>
        <v>0</v>
      </c>
      <c r="AN48" s="106">
        <f t="shared" si="13"/>
        <v>27</v>
      </c>
      <c r="AO48" s="76" cm="1">
        <f t="array" ref="AO48">IFERROR(IF(OR(Q48&lt;0,Q48&gt;4000,AN48&lt;60),0,INDEX('SEC Appendix V5'!$B$5:$H$8,_xlfn.IFS(AN48&lt;60,1,AN48&lt;65,2,AN48&lt;69,3,TRUE,4),MATCH(YEAR($R$27),'SEC Appendix V5'!$B$4:$H$4))*IF(Q48&lt;=3000,Q48,12000-(3*Q48))),0)</f>
        <v>0</v>
      </c>
      <c r="AP48" s="79">
        <f t="shared" si="1"/>
        <v>0</v>
      </c>
    </row>
    <row r="49" spans="1:42" x14ac:dyDescent="0.35">
      <c r="A49" s="70">
        <v>20</v>
      </c>
      <c r="B49" s="57"/>
      <c r="C49" s="58"/>
      <c r="D49" s="59"/>
      <c r="E49" s="30" t="str">
        <f t="shared" si="14"/>
        <v>Jan-00</v>
      </c>
      <c r="F49" s="71"/>
      <c r="G49" s="71"/>
      <c r="H49" s="71"/>
      <c r="I49" s="71"/>
      <c r="J49" s="71"/>
      <c r="K49" s="71"/>
      <c r="L49" s="71"/>
      <c r="M49" s="71"/>
      <c r="N49" s="71"/>
      <c r="O49" s="71"/>
      <c r="P49" s="71"/>
      <c r="Q49" s="71"/>
      <c r="R49" s="50">
        <f t="shared" si="2"/>
        <v>27</v>
      </c>
      <c r="S49" s="76" cm="1">
        <f t="array" ref="S49">IFERROR(IF(OR(F49&lt;0,F49&gt;4000,R49&lt;60),0,INDEX('SEC Appendix V5'!$B$5:$H$8,_xlfn.IFS(R49&lt;60,1,R49&lt;65,2,R49&lt;69,3,TRUE,4),MATCH(YEAR($R$27),'SEC Appendix V5'!$B$4:$H$4))*IF(F49&lt;=3000,F49,12000-(3*F49))),0)</f>
        <v>0</v>
      </c>
      <c r="T49" s="106">
        <f t="shared" si="3"/>
        <v>27</v>
      </c>
      <c r="U49" s="76" cm="1">
        <f t="array" ref="U49">IFERROR(IF(OR(G49&lt;0,G49&gt;4000,T49&lt;60),0,INDEX('SEC Appendix V5'!$B$5:$H$8,_xlfn.IFS(T49&lt;60,1,T49&lt;65,2,T49&lt;69,3,TRUE,4),MATCH(YEAR($R$27),'SEC Appendix V5'!$B$4:$H$4))*IF(G49&lt;=3000,G49,12000-(3*G49))),0)</f>
        <v>0</v>
      </c>
      <c r="V49" s="106">
        <f t="shared" si="4"/>
        <v>27</v>
      </c>
      <c r="W49" s="76" cm="1">
        <f t="array" ref="W49">IFERROR(IF(OR(H49&lt;0,H49&gt;4000,V49&lt;60),0,INDEX('SEC Appendix V5'!$B$5:$H$8,_xlfn.IFS(V49&lt;60,1,V49&lt;65,2,V49&lt;69,3,TRUE,4),MATCH(YEAR($R$27),'SEC Appendix V5'!$B$4:$H$4))*IF(H49&lt;=3000,H49,12000-(3*H49))),0)</f>
        <v>0</v>
      </c>
      <c r="X49" s="106">
        <f t="shared" si="5"/>
        <v>27</v>
      </c>
      <c r="Y49" s="76" cm="1">
        <f t="array" ref="Y49">IFERROR(IF(OR(I49&lt;0,I49&gt;4000,X49&lt;60),0,INDEX('SEC Appendix V5'!$B$5:$H$8,_xlfn.IFS(X49&lt;60,1,X49&lt;65,2,X49&lt;69,3,TRUE,4),MATCH(YEAR($R$27),'SEC Appendix V5'!$B$4:$H$4))*IF(I49&lt;=3000,I49,12000-(3*I49))),0)</f>
        <v>0</v>
      </c>
      <c r="Z49" s="106">
        <f t="shared" si="6"/>
        <v>27</v>
      </c>
      <c r="AA49" s="76" cm="1">
        <f t="array" ref="AA49">IFERROR(IF(OR(J49&lt;0,J49&gt;4000,Z49&lt;60),0,INDEX('SEC Appendix V5'!$B$5:$H$8,_xlfn.IFS(Z49&lt;60,1,Z49&lt;65,2,Z49&lt;69,3,TRUE,4),MATCH(YEAR($R$27),'SEC Appendix V5'!$B$4:$H$4))*IF(J49&lt;=3000,J49,12000-(3*J49))),0)</f>
        <v>0</v>
      </c>
      <c r="AB49" s="106">
        <f t="shared" si="7"/>
        <v>27</v>
      </c>
      <c r="AC49" s="76" cm="1">
        <f t="array" ref="AC49">IFERROR(IF(OR(K49&lt;0,K49&gt;4000,AB49&lt;60),0,INDEX('SEC Appendix V5'!$B$5:$H$8,_xlfn.IFS(AB49&lt;60,1,AB49&lt;65,2,AB49&lt;69,3,TRUE,4),MATCH(YEAR($R$27),'SEC Appendix V5'!$B$4:$H$4))*IF(K49&lt;=3000,K49,12000-(3*K49))),0)</f>
        <v>0</v>
      </c>
      <c r="AD49" s="106">
        <f t="shared" si="8"/>
        <v>27</v>
      </c>
      <c r="AE49" s="76" cm="1">
        <f t="array" ref="AE49">IFERROR(IF(OR(L49&lt;0,L49&gt;4000,AD49&lt;60),0,INDEX('SEC Appendix V5'!$B$5:$H$8,_xlfn.IFS(AD49&lt;60,1,AD49&lt;65,2,AD49&lt;69,3,TRUE,4),MATCH(YEAR($R$27),'SEC Appendix V5'!$B$4:$H$4))*IF(L49&lt;=3000,L49,12000-(3*L49))),0)</f>
        <v>0</v>
      </c>
      <c r="AF49" s="106">
        <f t="shared" si="9"/>
        <v>27</v>
      </c>
      <c r="AG49" s="76" cm="1">
        <f t="array" ref="AG49">IFERROR(IF(OR(M49&lt;0,M49&gt;4000,AF49&lt;60),0,INDEX('SEC Appendix V5'!$B$5:$H$8,_xlfn.IFS(AF49&lt;60,1,AF49&lt;65,2,AF49&lt;69,3,TRUE,4),MATCH(YEAR($R$27),'SEC Appendix V5'!$B$4:$H$4))*IF(M49&lt;=3000,M49,12000-(3*M49))),0)</f>
        <v>0</v>
      </c>
      <c r="AH49" s="106">
        <f t="shared" si="10"/>
        <v>27</v>
      </c>
      <c r="AI49" s="76" cm="1">
        <f t="array" ref="AI49">IFERROR(IF(OR(N49&lt;0,N49&gt;4000,AH49&lt;60),0,INDEX('SEC Appendix V5'!$B$5:$H$8,_xlfn.IFS(AH49&lt;60,1,AH49&lt;65,2,AH49&lt;69,3,TRUE,4),MATCH(YEAR($R$27),'SEC Appendix V5'!$B$4:$H$4))*IF(N49&lt;=3000,N49,12000-(3*N49))),0)</f>
        <v>0</v>
      </c>
      <c r="AJ49" s="106">
        <f t="shared" si="11"/>
        <v>27</v>
      </c>
      <c r="AK49" s="76" cm="1">
        <f t="array" ref="AK49">IFERROR(IF(OR(O49&lt;0,O49&gt;4000,AJ49&lt;60),0,INDEX('SEC Appendix V5'!$B$5:$H$8,_xlfn.IFS(AJ49&lt;60,1,AJ49&lt;65,2,AJ49&lt;69,3,TRUE,4),MATCH(YEAR($R$27),'SEC Appendix V5'!$B$4:$H$4))*IF(O49&lt;=3000,O49,12000-(3*O49))),0)</f>
        <v>0</v>
      </c>
      <c r="AL49" s="106">
        <f t="shared" si="12"/>
        <v>27</v>
      </c>
      <c r="AM49" s="76" cm="1">
        <f t="array" ref="AM49">IFERROR(IF(OR(P49&lt;0,P49&gt;4000,AL49&lt;60),0,INDEX('SEC Appendix V5'!$B$5:$H$8,_xlfn.IFS(AL49&lt;60,1,AL49&lt;65,2,AL49&lt;69,3,TRUE,4),MATCH(YEAR($R$27),'SEC Appendix V5'!$B$4:$H$4))*IF(P49&lt;=3000,P49,12000-(3*P49))),0)</f>
        <v>0</v>
      </c>
      <c r="AN49" s="106">
        <f t="shared" si="13"/>
        <v>27</v>
      </c>
      <c r="AO49" s="76" cm="1">
        <f t="array" ref="AO49">IFERROR(IF(OR(Q49&lt;0,Q49&gt;4000,AN49&lt;60),0,INDEX('SEC Appendix V5'!$B$5:$H$8,_xlfn.IFS(AN49&lt;60,1,AN49&lt;65,2,AN49&lt;69,3,TRUE,4),MATCH(YEAR($R$27),'SEC Appendix V5'!$B$4:$H$4))*IF(Q49&lt;=3000,Q49,12000-(3*Q49))),0)</f>
        <v>0</v>
      </c>
      <c r="AP49" s="79">
        <f t="shared" si="1"/>
        <v>0</v>
      </c>
    </row>
    <row r="50" spans="1:42" x14ac:dyDescent="0.35">
      <c r="A50" s="70">
        <v>21</v>
      </c>
      <c r="B50" s="58"/>
      <c r="C50" s="58"/>
      <c r="D50" s="59"/>
      <c r="E50" s="30" t="str">
        <f t="shared" si="14"/>
        <v>Jan-00</v>
      </c>
      <c r="F50" s="71"/>
      <c r="G50" s="71"/>
      <c r="H50" s="71"/>
      <c r="I50" s="71"/>
      <c r="J50" s="71"/>
      <c r="K50" s="71"/>
      <c r="L50" s="71"/>
      <c r="M50" s="71"/>
      <c r="N50" s="71"/>
      <c r="O50" s="71"/>
      <c r="P50" s="71"/>
      <c r="Q50" s="71"/>
      <c r="R50" s="50">
        <f t="shared" si="2"/>
        <v>27</v>
      </c>
      <c r="S50" s="76" cm="1">
        <f t="array" ref="S50">IFERROR(IF(OR(F50&lt;0,F50&gt;4000,R50&lt;60),0,INDEX('SEC Appendix V5'!$B$5:$H$8,_xlfn.IFS(R50&lt;60,1,R50&lt;65,2,R50&lt;69,3,TRUE,4),MATCH(YEAR($R$27),'SEC Appendix V5'!$B$4:$H$4))*IF(F50&lt;=3000,F50,12000-(3*F50))),0)</f>
        <v>0</v>
      </c>
      <c r="T50" s="106">
        <f t="shared" si="3"/>
        <v>27</v>
      </c>
      <c r="U50" s="76" cm="1">
        <f t="array" ref="U50">IFERROR(IF(OR(G50&lt;0,G50&gt;4000,T50&lt;60),0,INDEX('SEC Appendix V5'!$B$5:$H$8,_xlfn.IFS(T50&lt;60,1,T50&lt;65,2,T50&lt;69,3,TRUE,4),MATCH(YEAR($R$27),'SEC Appendix V5'!$B$4:$H$4))*IF(G50&lt;=3000,G50,12000-(3*G50))),0)</f>
        <v>0</v>
      </c>
      <c r="V50" s="106">
        <f t="shared" si="4"/>
        <v>27</v>
      </c>
      <c r="W50" s="76" cm="1">
        <f t="array" ref="W50">IFERROR(IF(OR(H50&lt;0,H50&gt;4000,V50&lt;60),0,INDEX('SEC Appendix V5'!$B$5:$H$8,_xlfn.IFS(V50&lt;60,1,V50&lt;65,2,V50&lt;69,3,TRUE,4),MATCH(YEAR($R$27),'SEC Appendix V5'!$B$4:$H$4))*IF(H50&lt;=3000,H50,12000-(3*H50))),0)</f>
        <v>0</v>
      </c>
      <c r="X50" s="106">
        <f t="shared" si="5"/>
        <v>27</v>
      </c>
      <c r="Y50" s="76" cm="1">
        <f t="array" ref="Y50">IFERROR(IF(OR(I50&lt;0,I50&gt;4000,X50&lt;60),0,INDEX('SEC Appendix V5'!$B$5:$H$8,_xlfn.IFS(X50&lt;60,1,X50&lt;65,2,X50&lt;69,3,TRUE,4),MATCH(YEAR($R$27),'SEC Appendix V5'!$B$4:$H$4))*IF(I50&lt;=3000,I50,12000-(3*I50))),0)</f>
        <v>0</v>
      </c>
      <c r="Z50" s="106">
        <f t="shared" si="6"/>
        <v>27</v>
      </c>
      <c r="AA50" s="76" cm="1">
        <f t="array" ref="AA50">IFERROR(IF(OR(J50&lt;0,J50&gt;4000,Z50&lt;60),0,INDEX('SEC Appendix V5'!$B$5:$H$8,_xlfn.IFS(Z50&lt;60,1,Z50&lt;65,2,Z50&lt;69,3,TRUE,4),MATCH(YEAR($R$27),'SEC Appendix V5'!$B$4:$H$4))*IF(J50&lt;=3000,J50,12000-(3*J50))),0)</f>
        <v>0</v>
      </c>
      <c r="AB50" s="106">
        <f t="shared" si="7"/>
        <v>27</v>
      </c>
      <c r="AC50" s="76" cm="1">
        <f t="array" ref="AC50">IFERROR(IF(OR(K50&lt;0,K50&gt;4000,AB50&lt;60),0,INDEX('SEC Appendix V5'!$B$5:$H$8,_xlfn.IFS(AB50&lt;60,1,AB50&lt;65,2,AB50&lt;69,3,TRUE,4),MATCH(YEAR($R$27),'SEC Appendix V5'!$B$4:$H$4))*IF(K50&lt;=3000,K50,12000-(3*K50))),0)</f>
        <v>0</v>
      </c>
      <c r="AD50" s="106">
        <f t="shared" si="8"/>
        <v>27</v>
      </c>
      <c r="AE50" s="76" cm="1">
        <f t="array" ref="AE50">IFERROR(IF(OR(L50&lt;0,L50&gt;4000,AD50&lt;60),0,INDEX('SEC Appendix V5'!$B$5:$H$8,_xlfn.IFS(AD50&lt;60,1,AD50&lt;65,2,AD50&lt;69,3,TRUE,4),MATCH(YEAR($R$27),'SEC Appendix V5'!$B$4:$H$4))*IF(L50&lt;=3000,L50,12000-(3*L50))),0)</f>
        <v>0</v>
      </c>
      <c r="AF50" s="106">
        <f t="shared" si="9"/>
        <v>27</v>
      </c>
      <c r="AG50" s="76" cm="1">
        <f t="array" ref="AG50">IFERROR(IF(OR(M50&lt;0,M50&gt;4000,AF50&lt;60),0,INDEX('SEC Appendix V5'!$B$5:$H$8,_xlfn.IFS(AF50&lt;60,1,AF50&lt;65,2,AF50&lt;69,3,TRUE,4),MATCH(YEAR($R$27),'SEC Appendix V5'!$B$4:$H$4))*IF(M50&lt;=3000,M50,12000-(3*M50))),0)</f>
        <v>0</v>
      </c>
      <c r="AH50" s="106">
        <f t="shared" si="10"/>
        <v>27</v>
      </c>
      <c r="AI50" s="76" cm="1">
        <f t="array" ref="AI50">IFERROR(IF(OR(N50&lt;0,N50&gt;4000,AH50&lt;60),0,INDEX('SEC Appendix V5'!$B$5:$H$8,_xlfn.IFS(AH50&lt;60,1,AH50&lt;65,2,AH50&lt;69,3,TRUE,4),MATCH(YEAR($R$27),'SEC Appendix V5'!$B$4:$H$4))*IF(N50&lt;=3000,N50,12000-(3*N50))),0)</f>
        <v>0</v>
      </c>
      <c r="AJ50" s="106">
        <f t="shared" si="11"/>
        <v>27</v>
      </c>
      <c r="AK50" s="76" cm="1">
        <f t="array" ref="AK50">IFERROR(IF(OR(O50&lt;0,O50&gt;4000,AJ50&lt;60),0,INDEX('SEC Appendix V5'!$B$5:$H$8,_xlfn.IFS(AJ50&lt;60,1,AJ50&lt;65,2,AJ50&lt;69,3,TRUE,4),MATCH(YEAR($R$27),'SEC Appendix V5'!$B$4:$H$4))*IF(O50&lt;=3000,O50,12000-(3*O50))),0)</f>
        <v>0</v>
      </c>
      <c r="AL50" s="106">
        <f t="shared" si="12"/>
        <v>27</v>
      </c>
      <c r="AM50" s="76" cm="1">
        <f t="array" ref="AM50">IFERROR(IF(OR(P50&lt;0,P50&gt;4000,AL50&lt;60),0,INDEX('SEC Appendix V5'!$B$5:$H$8,_xlfn.IFS(AL50&lt;60,1,AL50&lt;65,2,AL50&lt;69,3,TRUE,4),MATCH(YEAR($R$27),'SEC Appendix V5'!$B$4:$H$4))*IF(P50&lt;=3000,P50,12000-(3*P50))),0)</f>
        <v>0</v>
      </c>
      <c r="AN50" s="106">
        <f t="shared" si="13"/>
        <v>27</v>
      </c>
      <c r="AO50" s="76" cm="1">
        <f t="array" ref="AO50">IFERROR(IF(OR(Q50&lt;0,Q50&gt;4000,AN50&lt;60),0,INDEX('SEC Appendix V5'!$B$5:$H$8,_xlfn.IFS(AN50&lt;60,1,AN50&lt;65,2,AN50&lt;69,3,TRUE,4),MATCH(YEAR($R$27),'SEC Appendix V5'!$B$4:$H$4))*IF(Q50&lt;=3000,Q50,12000-(3*Q50))),0)</f>
        <v>0</v>
      </c>
      <c r="AP50" s="79">
        <f t="shared" si="1"/>
        <v>0</v>
      </c>
    </row>
    <row r="51" spans="1:42" x14ac:dyDescent="0.35">
      <c r="A51" s="70">
        <v>22</v>
      </c>
      <c r="B51" s="57"/>
      <c r="C51" s="58"/>
      <c r="D51" s="59"/>
      <c r="E51" s="30" t="str">
        <f t="shared" si="14"/>
        <v>Jan-00</v>
      </c>
      <c r="F51" s="71"/>
      <c r="G51" s="71"/>
      <c r="H51" s="71"/>
      <c r="I51" s="71"/>
      <c r="J51" s="71"/>
      <c r="K51" s="71"/>
      <c r="L51" s="71"/>
      <c r="M51" s="71"/>
      <c r="N51" s="71"/>
      <c r="O51" s="71"/>
      <c r="P51" s="71"/>
      <c r="Q51" s="71"/>
      <c r="R51" s="50">
        <f t="shared" si="2"/>
        <v>27</v>
      </c>
      <c r="S51" s="76" cm="1">
        <f t="array" ref="S51">IFERROR(IF(OR(F51&lt;0,F51&gt;4000,R51&lt;60),0,INDEX('SEC Appendix V5'!$B$5:$H$8,_xlfn.IFS(R51&lt;60,1,R51&lt;65,2,R51&lt;69,3,TRUE,4),MATCH(YEAR($R$27),'SEC Appendix V5'!$B$4:$H$4))*IF(F51&lt;=3000,F51,12000-(3*F51))),0)</f>
        <v>0</v>
      </c>
      <c r="T51" s="106">
        <f t="shared" si="3"/>
        <v>27</v>
      </c>
      <c r="U51" s="76" cm="1">
        <f t="array" ref="U51">IFERROR(IF(OR(G51&lt;0,G51&gt;4000,T51&lt;60),0,INDEX('SEC Appendix V5'!$B$5:$H$8,_xlfn.IFS(T51&lt;60,1,T51&lt;65,2,T51&lt;69,3,TRUE,4),MATCH(YEAR($R$27),'SEC Appendix V5'!$B$4:$H$4))*IF(G51&lt;=3000,G51,12000-(3*G51))),0)</f>
        <v>0</v>
      </c>
      <c r="V51" s="106">
        <f t="shared" si="4"/>
        <v>27</v>
      </c>
      <c r="W51" s="76" cm="1">
        <f t="array" ref="W51">IFERROR(IF(OR(H51&lt;0,H51&gt;4000,V51&lt;60),0,INDEX('SEC Appendix V5'!$B$5:$H$8,_xlfn.IFS(V51&lt;60,1,V51&lt;65,2,V51&lt;69,3,TRUE,4),MATCH(YEAR($R$27),'SEC Appendix V5'!$B$4:$H$4))*IF(H51&lt;=3000,H51,12000-(3*H51))),0)</f>
        <v>0</v>
      </c>
      <c r="X51" s="106">
        <f t="shared" si="5"/>
        <v>27</v>
      </c>
      <c r="Y51" s="76" cm="1">
        <f t="array" ref="Y51">IFERROR(IF(OR(I51&lt;0,I51&gt;4000,X51&lt;60),0,INDEX('SEC Appendix V5'!$B$5:$H$8,_xlfn.IFS(X51&lt;60,1,X51&lt;65,2,X51&lt;69,3,TRUE,4),MATCH(YEAR($R$27),'SEC Appendix V5'!$B$4:$H$4))*IF(I51&lt;=3000,I51,12000-(3*I51))),0)</f>
        <v>0</v>
      </c>
      <c r="Z51" s="106">
        <f t="shared" si="6"/>
        <v>27</v>
      </c>
      <c r="AA51" s="76" cm="1">
        <f t="array" ref="AA51">IFERROR(IF(OR(J51&lt;0,J51&gt;4000,Z51&lt;60),0,INDEX('SEC Appendix V5'!$B$5:$H$8,_xlfn.IFS(Z51&lt;60,1,Z51&lt;65,2,Z51&lt;69,3,TRUE,4),MATCH(YEAR($R$27),'SEC Appendix V5'!$B$4:$H$4))*IF(J51&lt;=3000,J51,12000-(3*J51))),0)</f>
        <v>0</v>
      </c>
      <c r="AB51" s="106">
        <f t="shared" si="7"/>
        <v>27</v>
      </c>
      <c r="AC51" s="76" cm="1">
        <f t="array" ref="AC51">IFERROR(IF(OR(K51&lt;0,K51&gt;4000,AB51&lt;60),0,INDEX('SEC Appendix V5'!$B$5:$H$8,_xlfn.IFS(AB51&lt;60,1,AB51&lt;65,2,AB51&lt;69,3,TRUE,4),MATCH(YEAR($R$27),'SEC Appendix V5'!$B$4:$H$4))*IF(K51&lt;=3000,K51,12000-(3*K51))),0)</f>
        <v>0</v>
      </c>
      <c r="AD51" s="106">
        <f t="shared" si="8"/>
        <v>27</v>
      </c>
      <c r="AE51" s="76" cm="1">
        <f t="array" ref="AE51">IFERROR(IF(OR(L51&lt;0,L51&gt;4000,AD51&lt;60),0,INDEX('SEC Appendix V5'!$B$5:$H$8,_xlfn.IFS(AD51&lt;60,1,AD51&lt;65,2,AD51&lt;69,3,TRUE,4),MATCH(YEAR($R$27),'SEC Appendix V5'!$B$4:$H$4))*IF(L51&lt;=3000,L51,12000-(3*L51))),0)</f>
        <v>0</v>
      </c>
      <c r="AF51" s="106">
        <f t="shared" si="9"/>
        <v>27</v>
      </c>
      <c r="AG51" s="76" cm="1">
        <f t="array" ref="AG51">IFERROR(IF(OR(M51&lt;0,M51&gt;4000,AF51&lt;60),0,INDEX('SEC Appendix V5'!$B$5:$H$8,_xlfn.IFS(AF51&lt;60,1,AF51&lt;65,2,AF51&lt;69,3,TRUE,4),MATCH(YEAR($R$27),'SEC Appendix V5'!$B$4:$H$4))*IF(M51&lt;=3000,M51,12000-(3*M51))),0)</f>
        <v>0</v>
      </c>
      <c r="AH51" s="106">
        <f t="shared" si="10"/>
        <v>27</v>
      </c>
      <c r="AI51" s="76" cm="1">
        <f t="array" ref="AI51">IFERROR(IF(OR(N51&lt;0,N51&gt;4000,AH51&lt;60),0,INDEX('SEC Appendix V5'!$B$5:$H$8,_xlfn.IFS(AH51&lt;60,1,AH51&lt;65,2,AH51&lt;69,3,TRUE,4),MATCH(YEAR($R$27),'SEC Appendix V5'!$B$4:$H$4))*IF(N51&lt;=3000,N51,12000-(3*N51))),0)</f>
        <v>0</v>
      </c>
      <c r="AJ51" s="106">
        <f t="shared" si="11"/>
        <v>27</v>
      </c>
      <c r="AK51" s="76" cm="1">
        <f t="array" ref="AK51">IFERROR(IF(OR(O51&lt;0,O51&gt;4000,AJ51&lt;60),0,INDEX('SEC Appendix V5'!$B$5:$H$8,_xlfn.IFS(AJ51&lt;60,1,AJ51&lt;65,2,AJ51&lt;69,3,TRUE,4),MATCH(YEAR($R$27),'SEC Appendix V5'!$B$4:$H$4))*IF(O51&lt;=3000,O51,12000-(3*O51))),0)</f>
        <v>0</v>
      </c>
      <c r="AL51" s="106">
        <f t="shared" si="12"/>
        <v>27</v>
      </c>
      <c r="AM51" s="76" cm="1">
        <f t="array" ref="AM51">IFERROR(IF(OR(P51&lt;0,P51&gt;4000,AL51&lt;60),0,INDEX('SEC Appendix V5'!$B$5:$H$8,_xlfn.IFS(AL51&lt;60,1,AL51&lt;65,2,AL51&lt;69,3,TRUE,4),MATCH(YEAR($R$27),'SEC Appendix V5'!$B$4:$H$4))*IF(P51&lt;=3000,P51,12000-(3*P51))),0)</f>
        <v>0</v>
      </c>
      <c r="AN51" s="106">
        <f t="shared" si="13"/>
        <v>27</v>
      </c>
      <c r="AO51" s="76" cm="1">
        <f t="array" ref="AO51">IFERROR(IF(OR(Q51&lt;0,Q51&gt;4000,AN51&lt;60),0,INDEX('SEC Appendix V5'!$B$5:$H$8,_xlfn.IFS(AN51&lt;60,1,AN51&lt;65,2,AN51&lt;69,3,TRUE,4),MATCH(YEAR($R$27),'SEC Appendix V5'!$B$4:$H$4))*IF(Q51&lt;=3000,Q51,12000-(3*Q51))),0)</f>
        <v>0</v>
      </c>
      <c r="AP51" s="79">
        <f t="shared" si="1"/>
        <v>0</v>
      </c>
    </row>
    <row r="52" spans="1:42" x14ac:dyDescent="0.35">
      <c r="A52" s="70">
        <v>23</v>
      </c>
      <c r="B52" s="57"/>
      <c r="C52" s="58"/>
      <c r="D52" s="59"/>
      <c r="E52" s="30" t="str">
        <f t="shared" si="14"/>
        <v>Jan-00</v>
      </c>
      <c r="F52" s="71"/>
      <c r="G52" s="71"/>
      <c r="H52" s="71"/>
      <c r="I52" s="71"/>
      <c r="J52" s="71"/>
      <c r="K52" s="71"/>
      <c r="L52" s="71"/>
      <c r="M52" s="71"/>
      <c r="N52" s="71"/>
      <c r="O52" s="71"/>
      <c r="P52" s="71"/>
      <c r="Q52" s="71"/>
      <c r="R52" s="50">
        <f t="shared" si="2"/>
        <v>27</v>
      </c>
      <c r="S52" s="76" cm="1">
        <f t="array" ref="S52">IFERROR(IF(OR(F52&lt;0,F52&gt;4000,R52&lt;60),0,INDEX('SEC Appendix V5'!$B$5:$H$8,_xlfn.IFS(R52&lt;60,1,R52&lt;65,2,R52&lt;69,3,TRUE,4),MATCH(YEAR($R$27),'SEC Appendix V5'!$B$4:$H$4))*IF(F52&lt;=3000,F52,12000-(3*F52))),0)</f>
        <v>0</v>
      </c>
      <c r="T52" s="106">
        <f t="shared" si="3"/>
        <v>27</v>
      </c>
      <c r="U52" s="76" cm="1">
        <f t="array" ref="U52">IFERROR(IF(OR(G52&lt;0,G52&gt;4000,T52&lt;60),0,INDEX('SEC Appendix V5'!$B$5:$H$8,_xlfn.IFS(T52&lt;60,1,T52&lt;65,2,T52&lt;69,3,TRUE,4),MATCH(YEAR($R$27),'SEC Appendix V5'!$B$4:$H$4))*IF(G52&lt;=3000,G52,12000-(3*G52))),0)</f>
        <v>0</v>
      </c>
      <c r="V52" s="106">
        <f t="shared" si="4"/>
        <v>27</v>
      </c>
      <c r="W52" s="76" cm="1">
        <f t="array" ref="W52">IFERROR(IF(OR(H52&lt;0,H52&gt;4000,V52&lt;60),0,INDEX('SEC Appendix V5'!$B$5:$H$8,_xlfn.IFS(V52&lt;60,1,V52&lt;65,2,V52&lt;69,3,TRUE,4),MATCH(YEAR($R$27),'SEC Appendix V5'!$B$4:$H$4))*IF(H52&lt;=3000,H52,12000-(3*H52))),0)</f>
        <v>0</v>
      </c>
      <c r="X52" s="106">
        <f t="shared" si="5"/>
        <v>27</v>
      </c>
      <c r="Y52" s="76" cm="1">
        <f t="array" ref="Y52">IFERROR(IF(OR(I52&lt;0,I52&gt;4000,X52&lt;60),0,INDEX('SEC Appendix V5'!$B$5:$H$8,_xlfn.IFS(X52&lt;60,1,X52&lt;65,2,X52&lt;69,3,TRUE,4),MATCH(YEAR($R$27),'SEC Appendix V5'!$B$4:$H$4))*IF(I52&lt;=3000,I52,12000-(3*I52))),0)</f>
        <v>0</v>
      </c>
      <c r="Z52" s="106">
        <f t="shared" si="6"/>
        <v>27</v>
      </c>
      <c r="AA52" s="76" cm="1">
        <f t="array" ref="AA52">IFERROR(IF(OR(J52&lt;0,J52&gt;4000,Z52&lt;60),0,INDEX('SEC Appendix V5'!$B$5:$H$8,_xlfn.IFS(Z52&lt;60,1,Z52&lt;65,2,Z52&lt;69,3,TRUE,4),MATCH(YEAR($R$27),'SEC Appendix V5'!$B$4:$H$4))*IF(J52&lt;=3000,J52,12000-(3*J52))),0)</f>
        <v>0</v>
      </c>
      <c r="AB52" s="106">
        <f t="shared" si="7"/>
        <v>27</v>
      </c>
      <c r="AC52" s="76" cm="1">
        <f t="array" ref="AC52">IFERROR(IF(OR(K52&lt;0,K52&gt;4000,AB52&lt;60),0,INDEX('SEC Appendix V5'!$B$5:$H$8,_xlfn.IFS(AB52&lt;60,1,AB52&lt;65,2,AB52&lt;69,3,TRUE,4),MATCH(YEAR($R$27),'SEC Appendix V5'!$B$4:$H$4))*IF(K52&lt;=3000,K52,12000-(3*K52))),0)</f>
        <v>0</v>
      </c>
      <c r="AD52" s="106">
        <f t="shared" si="8"/>
        <v>27</v>
      </c>
      <c r="AE52" s="76" cm="1">
        <f t="array" ref="AE52">IFERROR(IF(OR(L52&lt;0,L52&gt;4000,AD52&lt;60),0,INDEX('SEC Appendix V5'!$B$5:$H$8,_xlfn.IFS(AD52&lt;60,1,AD52&lt;65,2,AD52&lt;69,3,TRUE,4),MATCH(YEAR($R$27),'SEC Appendix V5'!$B$4:$H$4))*IF(L52&lt;=3000,L52,12000-(3*L52))),0)</f>
        <v>0</v>
      </c>
      <c r="AF52" s="106">
        <f t="shared" si="9"/>
        <v>27</v>
      </c>
      <c r="AG52" s="76" cm="1">
        <f t="array" ref="AG52">IFERROR(IF(OR(M52&lt;0,M52&gt;4000,AF52&lt;60),0,INDEX('SEC Appendix V5'!$B$5:$H$8,_xlfn.IFS(AF52&lt;60,1,AF52&lt;65,2,AF52&lt;69,3,TRUE,4),MATCH(YEAR($R$27),'SEC Appendix V5'!$B$4:$H$4))*IF(M52&lt;=3000,M52,12000-(3*M52))),0)</f>
        <v>0</v>
      </c>
      <c r="AH52" s="106">
        <f t="shared" si="10"/>
        <v>27</v>
      </c>
      <c r="AI52" s="76" cm="1">
        <f t="array" ref="AI52">IFERROR(IF(OR(N52&lt;0,N52&gt;4000,AH52&lt;60),0,INDEX('SEC Appendix V5'!$B$5:$H$8,_xlfn.IFS(AH52&lt;60,1,AH52&lt;65,2,AH52&lt;69,3,TRUE,4),MATCH(YEAR($R$27),'SEC Appendix V5'!$B$4:$H$4))*IF(N52&lt;=3000,N52,12000-(3*N52))),0)</f>
        <v>0</v>
      </c>
      <c r="AJ52" s="106">
        <f t="shared" si="11"/>
        <v>27</v>
      </c>
      <c r="AK52" s="76" cm="1">
        <f t="array" ref="AK52">IFERROR(IF(OR(O52&lt;0,O52&gt;4000,AJ52&lt;60),0,INDEX('SEC Appendix V5'!$B$5:$H$8,_xlfn.IFS(AJ52&lt;60,1,AJ52&lt;65,2,AJ52&lt;69,3,TRUE,4),MATCH(YEAR($R$27),'SEC Appendix V5'!$B$4:$H$4))*IF(O52&lt;=3000,O52,12000-(3*O52))),0)</f>
        <v>0</v>
      </c>
      <c r="AL52" s="106">
        <f t="shared" si="12"/>
        <v>27</v>
      </c>
      <c r="AM52" s="76" cm="1">
        <f t="array" ref="AM52">IFERROR(IF(OR(P52&lt;0,P52&gt;4000,AL52&lt;60),0,INDEX('SEC Appendix V5'!$B$5:$H$8,_xlfn.IFS(AL52&lt;60,1,AL52&lt;65,2,AL52&lt;69,3,TRUE,4),MATCH(YEAR($R$27),'SEC Appendix V5'!$B$4:$H$4))*IF(P52&lt;=3000,P52,12000-(3*P52))),0)</f>
        <v>0</v>
      </c>
      <c r="AN52" s="106">
        <f t="shared" si="13"/>
        <v>27</v>
      </c>
      <c r="AO52" s="76" cm="1">
        <f t="array" ref="AO52">IFERROR(IF(OR(Q52&lt;0,Q52&gt;4000,AN52&lt;60),0,INDEX('SEC Appendix V5'!$B$5:$H$8,_xlfn.IFS(AN52&lt;60,1,AN52&lt;65,2,AN52&lt;69,3,TRUE,4),MATCH(YEAR($R$27),'SEC Appendix V5'!$B$4:$H$4))*IF(Q52&lt;=3000,Q52,12000-(3*Q52))),0)</f>
        <v>0</v>
      </c>
      <c r="AP52" s="79">
        <f t="shared" si="1"/>
        <v>0</v>
      </c>
    </row>
    <row r="53" spans="1:42" x14ac:dyDescent="0.35">
      <c r="A53" s="70">
        <v>24</v>
      </c>
      <c r="B53" s="58"/>
      <c r="C53" s="58"/>
      <c r="D53" s="59"/>
      <c r="E53" s="30" t="str">
        <f t="shared" si="14"/>
        <v>Jan-00</v>
      </c>
      <c r="F53" s="71"/>
      <c r="G53" s="71"/>
      <c r="H53" s="71"/>
      <c r="I53" s="71"/>
      <c r="J53" s="71"/>
      <c r="K53" s="71"/>
      <c r="L53" s="71"/>
      <c r="M53" s="71"/>
      <c r="N53" s="71"/>
      <c r="O53" s="71"/>
      <c r="P53" s="71"/>
      <c r="Q53" s="71"/>
      <c r="R53" s="50">
        <f t="shared" si="2"/>
        <v>27</v>
      </c>
      <c r="S53" s="76" cm="1">
        <f t="array" ref="S53">IFERROR(IF(OR(F53&lt;0,F53&gt;4000,R53&lt;60),0,INDEX('SEC Appendix V5'!$B$5:$H$8,_xlfn.IFS(R53&lt;60,1,R53&lt;65,2,R53&lt;69,3,TRUE,4),MATCH(YEAR($R$27),'SEC Appendix V5'!$B$4:$H$4))*IF(F53&lt;=3000,F53,12000-(3*F53))),0)</f>
        <v>0</v>
      </c>
      <c r="T53" s="106">
        <f t="shared" si="3"/>
        <v>27</v>
      </c>
      <c r="U53" s="76" cm="1">
        <f t="array" ref="U53">IFERROR(IF(OR(G53&lt;0,G53&gt;4000,T53&lt;60),0,INDEX('SEC Appendix V5'!$B$5:$H$8,_xlfn.IFS(T53&lt;60,1,T53&lt;65,2,T53&lt;69,3,TRUE,4),MATCH(YEAR($R$27),'SEC Appendix V5'!$B$4:$H$4))*IF(G53&lt;=3000,G53,12000-(3*G53))),0)</f>
        <v>0</v>
      </c>
      <c r="V53" s="106">
        <f t="shared" si="4"/>
        <v>27</v>
      </c>
      <c r="W53" s="76" cm="1">
        <f t="array" ref="W53">IFERROR(IF(OR(H53&lt;0,H53&gt;4000,V53&lt;60),0,INDEX('SEC Appendix V5'!$B$5:$H$8,_xlfn.IFS(V53&lt;60,1,V53&lt;65,2,V53&lt;69,3,TRUE,4),MATCH(YEAR($R$27),'SEC Appendix V5'!$B$4:$H$4))*IF(H53&lt;=3000,H53,12000-(3*H53))),0)</f>
        <v>0</v>
      </c>
      <c r="X53" s="106">
        <f t="shared" si="5"/>
        <v>27</v>
      </c>
      <c r="Y53" s="76" cm="1">
        <f t="array" ref="Y53">IFERROR(IF(OR(I53&lt;0,I53&gt;4000,X53&lt;60),0,INDEX('SEC Appendix V5'!$B$5:$H$8,_xlfn.IFS(X53&lt;60,1,X53&lt;65,2,X53&lt;69,3,TRUE,4),MATCH(YEAR($R$27),'SEC Appendix V5'!$B$4:$H$4))*IF(I53&lt;=3000,I53,12000-(3*I53))),0)</f>
        <v>0</v>
      </c>
      <c r="Z53" s="106">
        <f t="shared" si="6"/>
        <v>27</v>
      </c>
      <c r="AA53" s="76" cm="1">
        <f t="array" ref="AA53">IFERROR(IF(OR(J53&lt;0,J53&gt;4000,Z53&lt;60),0,INDEX('SEC Appendix V5'!$B$5:$H$8,_xlfn.IFS(Z53&lt;60,1,Z53&lt;65,2,Z53&lt;69,3,TRUE,4),MATCH(YEAR($R$27),'SEC Appendix V5'!$B$4:$H$4))*IF(J53&lt;=3000,J53,12000-(3*J53))),0)</f>
        <v>0</v>
      </c>
      <c r="AB53" s="106">
        <f t="shared" si="7"/>
        <v>27</v>
      </c>
      <c r="AC53" s="76" cm="1">
        <f t="array" ref="AC53">IFERROR(IF(OR(K53&lt;0,K53&gt;4000,AB53&lt;60),0,INDEX('SEC Appendix V5'!$B$5:$H$8,_xlfn.IFS(AB53&lt;60,1,AB53&lt;65,2,AB53&lt;69,3,TRUE,4),MATCH(YEAR($R$27),'SEC Appendix V5'!$B$4:$H$4))*IF(K53&lt;=3000,K53,12000-(3*K53))),0)</f>
        <v>0</v>
      </c>
      <c r="AD53" s="106">
        <f t="shared" si="8"/>
        <v>27</v>
      </c>
      <c r="AE53" s="76" cm="1">
        <f t="array" ref="AE53">IFERROR(IF(OR(L53&lt;0,L53&gt;4000,AD53&lt;60),0,INDEX('SEC Appendix V5'!$B$5:$H$8,_xlfn.IFS(AD53&lt;60,1,AD53&lt;65,2,AD53&lt;69,3,TRUE,4),MATCH(YEAR($R$27),'SEC Appendix V5'!$B$4:$H$4))*IF(L53&lt;=3000,L53,12000-(3*L53))),0)</f>
        <v>0</v>
      </c>
      <c r="AF53" s="106">
        <f t="shared" si="9"/>
        <v>27</v>
      </c>
      <c r="AG53" s="76" cm="1">
        <f t="array" ref="AG53">IFERROR(IF(OR(M53&lt;0,M53&gt;4000,AF53&lt;60),0,INDEX('SEC Appendix V5'!$B$5:$H$8,_xlfn.IFS(AF53&lt;60,1,AF53&lt;65,2,AF53&lt;69,3,TRUE,4),MATCH(YEAR($R$27),'SEC Appendix V5'!$B$4:$H$4))*IF(M53&lt;=3000,M53,12000-(3*M53))),0)</f>
        <v>0</v>
      </c>
      <c r="AH53" s="106">
        <f t="shared" si="10"/>
        <v>27</v>
      </c>
      <c r="AI53" s="76" cm="1">
        <f t="array" ref="AI53">IFERROR(IF(OR(N53&lt;0,N53&gt;4000,AH53&lt;60),0,INDEX('SEC Appendix V5'!$B$5:$H$8,_xlfn.IFS(AH53&lt;60,1,AH53&lt;65,2,AH53&lt;69,3,TRUE,4),MATCH(YEAR($R$27),'SEC Appendix V5'!$B$4:$H$4))*IF(N53&lt;=3000,N53,12000-(3*N53))),0)</f>
        <v>0</v>
      </c>
      <c r="AJ53" s="106">
        <f t="shared" si="11"/>
        <v>27</v>
      </c>
      <c r="AK53" s="76" cm="1">
        <f t="array" ref="AK53">IFERROR(IF(OR(O53&lt;0,O53&gt;4000,AJ53&lt;60),0,INDEX('SEC Appendix V5'!$B$5:$H$8,_xlfn.IFS(AJ53&lt;60,1,AJ53&lt;65,2,AJ53&lt;69,3,TRUE,4),MATCH(YEAR($R$27),'SEC Appendix V5'!$B$4:$H$4))*IF(O53&lt;=3000,O53,12000-(3*O53))),0)</f>
        <v>0</v>
      </c>
      <c r="AL53" s="106">
        <f t="shared" si="12"/>
        <v>27</v>
      </c>
      <c r="AM53" s="76" cm="1">
        <f t="array" ref="AM53">IFERROR(IF(OR(P53&lt;0,P53&gt;4000,AL53&lt;60),0,INDEX('SEC Appendix V5'!$B$5:$H$8,_xlfn.IFS(AL53&lt;60,1,AL53&lt;65,2,AL53&lt;69,3,TRUE,4),MATCH(YEAR($R$27),'SEC Appendix V5'!$B$4:$H$4))*IF(P53&lt;=3000,P53,12000-(3*P53))),0)</f>
        <v>0</v>
      </c>
      <c r="AN53" s="106">
        <f t="shared" si="13"/>
        <v>27</v>
      </c>
      <c r="AO53" s="76" cm="1">
        <f t="array" ref="AO53">IFERROR(IF(OR(Q53&lt;0,Q53&gt;4000,AN53&lt;60),0,INDEX('SEC Appendix V5'!$B$5:$H$8,_xlfn.IFS(AN53&lt;60,1,AN53&lt;65,2,AN53&lt;69,3,TRUE,4),MATCH(YEAR($R$27),'SEC Appendix V5'!$B$4:$H$4))*IF(Q53&lt;=3000,Q53,12000-(3*Q53))),0)</f>
        <v>0</v>
      </c>
      <c r="AP53" s="79">
        <f t="shared" si="1"/>
        <v>0</v>
      </c>
    </row>
    <row r="54" spans="1:42" x14ac:dyDescent="0.35">
      <c r="A54" s="70">
        <v>25</v>
      </c>
      <c r="B54" s="57"/>
      <c r="C54" s="58"/>
      <c r="D54" s="59"/>
      <c r="E54" s="30" t="str">
        <f t="shared" si="14"/>
        <v>Jan-00</v>
      </c>
      <c r="F54" s="71"/>
      <c r="G54" s="71"/>
      <c r="H54" s="71"/>
      <c r="I54" s="71"/>
      <c r="J54" s="71"/>
      <c r="K54" s="71"/>
      <c r="L54" s="71"/>
      <c r="M54" s="71"/>
      <c r="N54" s="71"/>
      <c r="O54" s="71"/>
      <c r="P54" s="71"/>
      <c r="Q54" s="71"/>
      <c r="R54" s="50">
        <f t="shared" si="2"/>
        <v>27</v>
      </c>
      <c r="S54" s="76" cm="1">
        <f t="array" ref="S54">IFERROR(IF(OR(F54&lt;0,F54&gt;4000,R54&lt;60),0,INDEX('SEC Appendix V5'!$B$5:$H$8,_xlfn.IFS(R54&lt;60,1,R54&lt;65,2,R54&lt;69,3,TRUE,4),MATCH(YEAR($R$27),'SEC Appendix V5'!$B$4:$H$4))*IF(F54&lt;=3000,F54,12000-(3*F54))),0)</f>
        <v>0</v>
      </c>
      <c r="T54" s="106">
        <f t="shared" si="3"/>
        <v>27</v>
      </c>
      <c r="U54" s="76" cm="1">
        <f t="array" ref="U54">IFERROR(IF(OR(G54&lt;0,G54&gt;4000,T54&lt;60),0,INDEX('SEC Appendix V5'!$B$5:$H$8,_xlfn.IFS(T54&lt;60,1,T54&lt;65,2,T54&lt;69,3,TRUE,4),MATCH(YEAR($R$27),'SEC Appendix V5'!$B$4:$H$4))*IF(G54&lt;=3000,G54,12000-(3*G54))),0)</f>
        <v>0</v>
      </c>
      <c r="V54" s="106">
        <f t="shared" si="4"/>
        <v>27</v>
      </c>
      <c r="W54" s="76" cm="1">
        <f t="array" ref="W54">IFERROR(IF(OR(H54&lt;0,H54&gt;4000,V54&lt;60),0,INDEX('SEC Appendix V5'!$B$5:$H$8,_xlfn.IFS(V54&lt;60,1,V54&lt;65,2,V54&lt;69,3,TRUE,4),MATCH(YEAR($R$27),'SEC Appendix V5'!$B$4:$H$4))*IF(H54&lt;=3000,H54,12000-(3*H54))),0)</f>
        <v>0</v>
      </c>
      <c r="X54" s="106">
        <f t="shared" si="5"/>
        <v>27</v>
      </c>
      <c r="Y54" s="76" cm="1">
        <f t="array" ref="Y54">IFERROR(IF(OR(I54&lt;0,I54&gt;4000,X54&lt;60),0,INDEX('SEC Appendix V5'!$B$5:$H$8,_xlfn.IFS(X54&lt;60,1,X54&lt;65,2,X54&lt;69,3,TRUE,4),MATCH(YEAR($R$27),'SEC Appendix V5'!$B$4:$H$4))*IF(I54&lt;=3000,I54,12000-(3*I54))),0)</f>
        <v>0</v>
      </c>
      <c r="Z54" s="106">
        <f t="shared" si="6"/>
        <v>27</v>
      </c>
      <c r="AA54" s="76" cm="1">
        <f t="array" ref="AA54">IFERROR(IF(OR(J54&lt;0,J54&gt;4000,Z54&lt;60),0,INDEX('SEC Appendix V5'!$B$5:$H$8,_xlfn.IFS(Z54&lt;60,1,Z54&lt;65,2,Z54&lt;69,3,TRUE,4),MATCH(YEAR($R$27),'SEC Appendix V5'!$B$4:$H$4))*IF(J54&lt;=3000,J54,12000-(3*J54))),0)</f>
        <v>0</v>
      </c>
      <c r="AB54" s="106">
        <f t="shared" si="7"/>
        <v>27</v>
      </c>
      <c r="AC54" s="76" cm="1">
        <f t="array" ref="AC54">IFERROR(IF(OR(K54&lt;0,K54&gt;4000,AB54&lt;60),0,INDEX('SEC Appendix V5'!$B$5:$H$8,_xlfn.IFS(AB54&lt;60,1,AB54&lt;65,2,AB54&lt;69,3,TRUE,4),MATCH(YEAR($R$27),'SEC Appendix V5'!$B$4:$H$4))*IF(K54&lt;=3000,K54,12000-(3*K54))),0)</f>
        <v>0</v>
      </c>
      <c r="AD54" s="106">
        <f t="shared" si="8"/>
        <v>27</v>
      </c>
      <c r="AE54" s="76" cm="1">
        <f t="array" ref="AE54">IFERROR(IF(OR(L54&lt;0,L54&gt;4000,AD54&lt;60),0,INDEX('SEC Appendix V5'!$B$5:$H$8,_xlfn.IFS(AD54&lt;60,1,AD54&lt;65,2,AD54&lt;69,3,TRUE,4),MATCH(YEAR($R$27),'SEC Appendix V5'!$B$4:$H$4))*IF(L54&lt;=3000,L54,12000-(3*L54))),0)</f>
        <v>0</v>
      </c>
      <c r="AF54" s="106">
        <f t="shared" si="9"/>
        <v>27</v>
      </c>
      <c r="AG54" s="76" cm="1">
        <f t="array" ref="AG54">IFERROR(IF(OR(M54&lt;0,M54&gt;4000,AF54&lt;60),0,INDEX('SEC Appendix V5'!$B$5:$H$8,_xlfn.IFS(AF54&lt;60,1,AF54&lt;65,2,AF54&lt;69,3,TRUE,4),MATCH(YEAR($R$27),'SEC Appendix V5'!$B$4:$H$4))*IF(M54&lt;=3000,M54,12000-(3*M54))),0)</f>
        <v>0</v>
      </c>
      <c r="AH54" s="106">
        <f t="shared" si="10"/>
        <v>27</v>
      </c>
      <c r="AI54" s="76" cm="1">
        <f t="array" ref="AI54">IFERROR(IF(OR(N54&lt;0,N54&gt;4000,AH54&lt;60),0,INDEX('SEC Appendix V5'!$B$5:$H$8,_xlfn.IFS(AH54&lt;60,1,AH54&lt;65,2,AH54&lt;69,3,TRUE,4),MATCH(YEAR($R$27),'SEC Appendix V5'!$B$4:$H$4))*IF(N54&lt;=3000,N54,12000-(3*N54))),0)</f>
        <v>0</v>
      </c>
      <c r="AJ54" s="106">
        <f t="shared" si="11"/>
        <v>27</v>
      </c>
      <c r="AK54" s="76" cm="1">
        <f t="array" ref="AK54">IFERROR(IF(OR(O54&lt;0,O54&gt;4000,AJ54&lt;60),0,INDEX('SEC Appendix V5'!$B$5:$H$8,_xlfn.IFS(AJ54&lt;60,1,AJ54&lt;65,2,AJ54&lt;69,3,TRUE,4),MATCH(YEAR($R$27),'SEC Appendix V5'!$B$4:$H$4))*IF(O54&lt;=3000,O54,12000-(3*O54))),0)</f>
        <v>0</v>
      </c>
      <c r="AL54" s="106">
        <f t="shared" si="12"/>
        <v>27</v>
      </c>
      <c r="AM54" s="76" cm="1">
        <f t="array" ref="AM54">IFERROR(IF(OR(P54&lt;0,P54&gt;4000,AL54&lt;60),0,INDEX('SEC Appendix V5'!$B$5:$H$8,_xlfn.IFS(AL54&lt;60,1,AL54&lt;65,2,AL54&lt;69,3,TRUE,4),MATCH(YEAR($R$27),'SEC Appendix V5'!$B$4:$H$4))*IF(P54&lt;=3000,P54,12000-(3*P54))),0)</f>
        <v>0</v>
      </c>
      <c r="AN54" s="106">
        <f t="shared" si="13"/>
        <v>27</v>
      </c>
      <c r="AO54" s="76" cm="1">
        <f t="array" ref="AO54">IFERROR(IF(OR(Q54&lt;0,Q54&gt;4000,AN54&lt;60),0,INDEX('SEC Appendix V5'!$B$5:$H$8,_xlfn.IFS(AN54&lt;60,1,AN54&lt;65,2,AN54&lt;69,3,TRUE,4),MATCH(YEAR($R$27),'SEC Appendix V5'!$B$4:$H$4))*IF(Q54&lt;=3000,Q54,12000-(3*Q54))),0)</f>
        <v>0</v>
      </c>
      <c r="AP54" s="79">
        <f t="shared" si="1"/>
        <v>0</v>
      </c>
    </row>
    <row r="55" spans="1:42" x14ac:dyDescent="0.35">
      <c r="A55" s="70">
        <v>26</v>
      </c>
      <c r="B55" s="57"/>
      <c r="C55" s="58"/>
      <c r="D55" s="59"/>
      <c r="E55" s="30" t="str">
        <f t="shared" si="14"/>
        <v>Jan-00</v>
      </c>
      <c r="F55" s="71"/>
      <c r="G55" s="71"/>
      <c r="H55" s="71"/>
      <c r="I55" s="71"/>
      <c r="J55" s="71"/>
      <c r="K55" s="71"/>
      <c r="L55" s="71"/>
      <c r="M55" s="71"/>
      <c r="N55" s="71"/>
      <c r="O55" s="71"/>
      <c r="P55" s="71"/>
      <c r="Q55" s="71"/>
      <c r="R55" s="50">
        <f t="shared" si="2"/>
        <v>27</v>
      </c>
      <c r="S55" s="76" cm="1">
        <f t="array" ref="S55">IFERROR(IF(OR(F55&lt;0,F55&gt;4000,R55&lt;60),0,INDEX('SEC Appendix V5'!$B$5:$H$8,_xlfn.IFS(R55&lt;60,1,R55&lt;65,2,R55&lt;69,3,TRUE,4),MATCH(YEAR($R$27),'SEC Appendix V5'!$B$4:$H$4))*IF(F55&lt;=3000,F55,12000-(3*F55))),0)</f>
        <v>0</v>
      </c>
      <c r="T55" s="106">
        <f t="shared" si="3"/>
        <v>27</v>
      </c>
      <c r="U55" s="76" cm="1">
        <f t="array" ref="U55">IFERROR(IF(OR(G55&lt;0,G55&gt;4000,T55&lt;60),0,INDEX('SEC Appendix V5'!$B$5:$H$8,_xlfn.IFS(T55&lt;60,1,T55&lt;65,2,T55&lt;69,3,TRUE,4),MATCH(YEAR($R$27),'SEC Appendix V5'!$B$4:$H$4))*IF(G55&lt;=3000,G55,12000-(3*G55))),0)</f>
        <v>0</v>
      </c>
      <c r="V55" s="106">
        <f t="shared" si="4"/>
        <v>27</v>
      </c>
      <c r="W55" s="76" cm="1">
        <f t="array" ref="W55">IFERROR(IF(OR(H55&lt;0,H55&gt;4000,V55&lt;60),0,INDEX('SEC Appendix V5'!$B$5:$H$8,_xlfn.IFS(V55&lt;60,1,V55&lt;65,2,V55&lt;69,3,TRUE,4),MATCH(YEAR($R$27),'SEC Appendix V5'!$B$4:$H$4))*IF(H55&lt;=3000,H55,12000-(3*H55))),0)</f>
        <v>0</v>
      </c>
      <c r="X55" s="106">
        <f t="shared" si="5"/>
        <v>27</v>
      </c>
      <c r="Y55" s="76" cm="1">
        <f t="array" ref="Y55">IFERROR(IF(OR(I55&lt;0,I55&gt;4000,X55&lt;60),0,INDEX('SEC Appendix V5'!$B$5:$H$8,_xlfn.IFS(X55&lt;60,1,X55&lt;65,2,X55&lt;69,3,TRUE,4),MATCH(YEAR($R$27),'SEC Appendix V5'!$B$4:$H$4))*IF(I55&lt;=3000,I55,12000-(3*I55))),0)</f>
        <v>0</v>
      </c>
      <c r="Z55" s="106">
        <f t="shared" si="6"/>
        <v>27</v>
      </c>
      <c r="AA55" s="76" cm="1">
        <f t="array" ref="AA55">IFERROR(IF(OR(J55&lt;0,J55&gt;4000,Z55&lt;60),0,INDEX('SEC Appendix V5'!$B$5:$H$8,_xlfn.IFS(Z55&lt;60,1,Z55&lt;65,2,Z55&lt;69,3,TRUE,4),MATCH(YEAR($R$27),'SEC Appendix V5'!$B$4:$H$4))*IF(J55&lt;=3000,J55,12000-(3*J55))),0)</f>
        <v>0</v>
      </c>
      <c r="AB55" s="106">
        <f t="shared" si="7"/>
        <v>27</v>
      </c>
      <c r="AC55" s="76" cm="1">
        <f t="array" ref="AC55">IFERROR(IF(OR(K55&lt;0,K55&gt;4000,AB55&lt;60),0,INDEX('SEC Appendix V5'!$B$5:$H$8,_xlfn.IFS(AB55&lt;60,1,AB55&lt;65,2,AB55&lt;69,3,TRUE,4),MATCH(YEAR($R$27),'SEC Appendix V5'!$B$4:$H$4))*IF(K55&lt;=3000,K55,12000-(3*K55))),0)</f>
        <v>0</v>
      </c>
      <c r="AD55" s="106">
        <f t="shared" si="8"/>
        <v>27</v>
      </c>
      <c r="AE55" s="76" cm="1">
        <f t="array" ref="AE55">IFERROR(IF(OR(L55&lt;0,L55&gt;4000,AD55&lt;60),0,INDEX('SEC Appendix V5'!$B$5:$H$8,_xlfn.IFS(AD55&lt;60,1,AD55&lt;65,2,AD55&lt;69,3,TRUE,4),MATCH(YEAR($R$27),'SEC Appendix V5'!$B$4:$H$4))*IF(L55&lt;=3000,L55,12000-(3*L55))),0)</f>
        <v>0</v>
      </c>
      <c r="AF55" s="106">
        <f t="shared" si="9"/>
        <v>27</v>
      </c>
      <c r="AG55" s="76" cm="1">
        <f t="array" ref="AG55">IFERROR(IF(OR(M55&lt;0,M55&gt;4000,AF55&lt;60),0,INDEX('SEC Appendix V5'!$B$5:$H$8,_xlfn.IFS(AF55&lt;60,1,AF55&lt;65,2,AF55&lt;69,3,TRUE,4),MATCH(YEAR($R$27),'SEC Appendix V5'!$B$4:$H$4))*IF(M55&lt;=3000,M55,12000-(3*M55))),0)</f>
        <v>0</v>
      </c>
      <c r="AH55" s="106">
        <f t="shared" si="10"/>
        <v>27</v>
      </c>
      <c r="AI55" s="76" cm="1">
        <f t="array" ref="AI55">IFERROR(IF(OR(N55&lt;0,N55&gt;4000,AH55&lt;60),0,INDEX('SEC Appendix V5'!$B$5:$H$8,_xlfn.IFS(AH55&lt;60,1,AH55&lt;65,2,AH55&lt;69,3,TRUE,4),MATCH(YEAR($R$27),'SEC Appendix V5'!$B$4:$H$4))*IF(N55&lt;=3000,N55,12000-(3*N55))),0)</f>
        <v>0</v>
      </c>
      <c r="AJ55" s="106">
        <f t="shared" si="11"/>
        <v>27</v>
      </c>
      <c r="AK55" s="76" cm="1">
        <f t="array" ref="AK55">IFERROR(IF(OR(O55&lt;0,O55&gt;4000,AJ55&lt;60),0,INDEX('SEC Appendix V5'!$B$5:$H$8,_xlfn.IFS(AJ55&lt;60,1,AJ55&lt;65,2,AJ55&lt;69,3,TRUE,4),MATCH(YEAR($R$27),'SEC Appendix V5'!$B$4:$H$4))*IF(O55&lt;=3000,O55,12000-(3*O55))),0)</f>
        <v>0</v>
      </c>
      <c r="AL55" s="106">
        <f t="shared" si="12"/>
        <v>27</v>
      </c>
      <c r="AM55" s="76" cm="1">
        <f t="array" ref="AM55">IFERROR(IF(OR(P55&lt;0,P55&gt;4000,AL55&lt;60),0,INDEX('SEC Appendix V5'!$B$5:$H$8,_xlfn.IFS(AL55&lt;60,1,AL55&lt;65,2,AL55&lt;69,3,TRUE,4),MATCH(YEAR($R$27),'SEC Appendix V5'!$B$4:$H$4))*IF(P55&lt;=3000,P55,12000-(3*P55))),0)</f>
        <v>0</v>
      </c>
      <c r="AN55" s="106">
        <f t="shared" si="13"/>
        <v>27</v>
      </c>
      <c r="AO55" s="76" cm="1">
        <f t="array" ref="AO55">IFERROR(IF(OR(Q55&lt;0,Q55&gt;4000,AN55&lt;60),0,INDEX('SEC Appendix V5'!$B$5:$H$8,_xlfn.IFS(AN55&lt;60,1,AN55&lt;65,2,AN55&lt;69,3,TRUE,4),MATCH(YEAR($R$27),'SEC Appendix V5'!$B$4:$H$4))*IF(Q55&lt;=3000,Q55,12000-(3*Q55))),0)</f>
        <v>0</v>
      </c>
      <c r="AP55" s="79">
        <f t="shared" si="1"/>
        <v>0</v>
      </c>
    </row>
    <row r="56" spans="1:42" x14ac:dyDescent="0.35">
      <c r="A56" s="70">
        <v>27</v>
      </c>
      <c r="B56" s="58"/>
      <c r="C56" s="58"/>
      <c r="D56" s="59"/>
      <c r="E56" s="30" t="str">
        <f t="shared" si="14"/>
        <v>Jan-00</v>
      </c>
      <c r="F56" s="71"/>
      <c r="G56" s="71"/>
      <c r="H56" s="71"/>
      <c r="I56" s="71"/>
      <c r="J56" s="71"/>
      <c r="K56" s="71"/>
      <c r="L56" s="71"/>
      <c r="M56" s="71"/>
      <c r="N56" s="71"/>
      <c r="O56" s="71"/>
      <c r="P56" s="71"/>
      <c r="Q56" s="71"/>
      <c r="R56" s="50">
        <f t="shared" si="2"/>
        <v>27</v>
      </c>
      <c r="S56" s="76" cm="1">
        <f t="array" ref="S56">IFERROR(IF(OR(F56&lt;0,F56&gt;4000,R56&lt;60),0,INDEX('SEC Appendix V5'!$B$5:$H$8,_xlfn.IFS(R56&lt;60,1,R56&lt;65,2,R56&lt;69,3,TRUE,4),MATCH(YEAR($R$27),'SEC Appendix V5'!$B$4:$H$4))*IF(F56&lt;=3000,F56,12000-(3*F56))),0)</f>
        <v>0</v>
      </c>
      <c r="T56" s="106">
        <f t="shared" si="3"/>
        <v>27</v>
      </c>
      <c r="U56" s="76" cm="1">
        <f t="array" ref="U56">IFERROR(IF(OR(G56&lt;0,G56&gt;4000,T56&lt;60),0,INDEX('SEC Appendix V5'!$B$5:$H$8,_xlfn.IFS(T56&lt;60,1,T56&lt;65,2,T56&lt;69,3,TRUE,4),MATCH(YEAR($R$27),'SEC Appendix V5'!$B$4:$H$4))*IF(G56&lt;=3000,G56,12000-(3*G56))),0)</f>
        <v>0</v>
      </c>
      <c r="V56" s="106">
        <f t="shared" si="4"/>
        <v>27</v>
      </c>
      <c r="W56" s="76" cm="1">
        <f t="array" ref="W56">IFERROR(IF(OR(H56&lt;0,H56&gt;4000,V56&lt;60),0,INDEX('SEC Appendix V5'!$B$5:$H$8,_xlfn.IFS(V56&lt;60,1,V56&lt;65,2,V56&lt;69,3,TRUE,4),MATCH(YEAR($R$27),'SEC Appendix V5'!$B$4:$H$4))*IF(H56&lt;=3000,H56,12000-(3*H56))),0)</f>
        <v>0</v>
      </c>
      <c r="X56" s="106">
        <f t="shared" si="5"/>
        <v>27</v>
      </c>
      <c r="Y56" s="76" cm="1">
        <f t="array" ref="Y56">IFERROR(IF(OR(I56&lt;0,I56&gt;4000,X56&lt;60),0,INDEX('SEC Appendix V5'!$B$5:$H$8,_xlfn.IFS(X56&lt;60,1,X56&lt;65,2,X56&lt;69,3,TRUE,4),MATCH(YEAR($R$27),'SEC Appendix V5'!$B$4:$H$4))*IF(I56&lt;=3000,I56,12000-(3*I56))),0)</f>
        <v>0</v>
      </c>
      <c r="Z56" s="106">
        <f t="shared" si="6"/>
        <v>27</v>
      </c>
      <c r="AA56" s="76" cm="1">
        <f t="array" ref="AA56">IFERROR(IF(OR(J56&lt;0,J56&gt;4000,Z56&lt;60),0,INDEX('SEC Appendix V5'!$B$5:$H$8,_xlfn.IFS(Z56&lt;60,1,Z56&lt;65,2,Z56&lt;69,3,TRUE,4),MATCH(YEAR($R$27),'SEC Appendix V5'!$B$4:$H$4))*IF(J56&lt;=3000,J56,12000-(3*J56))),0)</f>
        <v>0</v>
      </c>
      <c r="AB56" s="106">
        <f t="shared" si="7"/>
        <v>27</v>
      </c>
      <c r="AC56" s="76" cm="1">
        <f t="array" ref="AC56">IFERROR(IF(OR(K56&lt;0,K56&gt;4000,AB56&lt;60),0,INDEX('SEC Appendix V5'!$B$5:$H$8,_xlfn.IFS(AB56&lt;60,1,AB56&lt;65,2,AB56&lt;69,3,TRUE,4),MATCH(YEAR($R$27),'SEC Appendix V5'!$B$4:$H$4))*IF(K56&lt;=3000,K56,12000-(3*K56))),0)</f>
        <v>0</v>
      </c>
      <c r="AD56" s="106">
        <f t="shared" si="8"/>
        <v>27</v>
      </c>
      <c r="AE56" s="76" cm="1">
        <f t="array" ref="AE56">IFERROR(IF(OR(L56&lt;0,L56&gt;4000,AD56&lt;60),0,INDEX('SEC Appendix V5'!$B$5:$H$8,_xlfn.IFS(AD56&lt;60,1,AD56&lt;65,2,AD56&lt;69,3,TRUE,4),MATCH(YEAR($R$27),'SEC Appendix V5'!$B$4:$H$4))*IF(L56&lt;=3000,L56,12000-(3*L56))),0)</f>
        <v>0</v>
      </c>
      <c r="AF56" s="106">
        <f t="shared" si="9"/>
        <v>27</v>
      </c>
      <c r="AG56" s="76" cm="1">
        <f t="array" ref="AG56">IFERROR(IF(OR(M56&lt;0,M56&gt;4000,AF56&lt;60),0,INDEX('SEC Appendix V5'!$B$5:$H$8,_xlfn.IFS(AF56&lt;60,1,AF56&lt;65,2,AF56&lt;69,3,TRUE,4),MATCH(YEAR($R$27),'SEC Appendix V5'!$B$4:$H$4))*IF(M56&lt;=3000,M56,12000-(3*M56))),0)</f>
        <v>0</v>
      </c>
      <c r="AH56" s="106">
        <f t="shared" si="10"/>
        <v>27</v>
      </c>
      <c r="AI56" s="76" cm="1">
        <f t="array" ref="AI56">IFERROR(IF(OR(N56&lt;0,N56&gt;4000,AH56&lt;60),0,INDEX('SEC Appendix V5'!$B$5:$H$8,_xlfn.IFS(AH56&lt;60,1,AH56&lt;65,2,AH56&lt;69,3,TRUE,4),MATCH(YEAR($R$27),'SEC Appendix V5'!$B$4:$H$4))*IF(N56&lt;=3000,N56,12000-(3*N56))),0)</f>
        <v>0</v>
      </c>
      <c r="AJ56" s="106">
        <f t="shared" si="11"/>
        <v>27</v>
      </c>
      <c r="AK56" s="76" cm="1">
        <f t="array" ref="AK56">IFERROR(IF(OR(O56&lt;0,O56&gt;4000,AJ56&lt;60),0,INDEX('SEC Appendix V5'!$B$5:$H$8,_xlfn.IFS(AJ56&lt;60,1,AJ56&lt;65,2,AJ56&lt;69,3,TRUE,4),MATCH(YEAR($R$27),'SEC Appendix V5'!$B$4:$H$4))*IF(O56&lt;=3000,O56,12000-(3*O56))),0)</f>
        <v>0</v>
      </c>
      <c r="AL56" s="106">
        <f t="shared" si="12"/>
        <v>27</v>
      </c>
      <c r="AM56" s="76" cm="1">
        <f t="array" ref="AM56">IFERROR(IF(OR(P56&lt;0,P56&gt;4000,AL56&lt;60),0,INDEX('SEC Appendix V5'!$B$5:$H$8,_xlfn.IFS(AL56&lt;60,1,AL56&lt;65,2,AL56&lt;69,3,TRUE,4),MATCH(YEAR($R$27),'SEC Appendix V5'!$B$4:$H$4))*IF(P56&lt;=3000,P56,12000-(3*P56))),0)</f>
        <v>0</v>
      </c>
      <c r="AN56" s="106">
        <f t="shared" si="13"/>
        <v>27</v>
      </c>
      <c r="AO56" s="76" cm="1">
        <f t="array" ref="AO56">IFERROR(IF(OR(Q56&lt;0,Q56&gt;4000,AN56&lt;60),0,INDEX('SEC Appendix V5'!$B$5:$H$8,_xlfn.IFS(AN56&lt;60,1,AN56&lt;65,2,AN56&lt;69,3,TRUE,4),MATCH(YEAR($R$27),'SEC Appendix V5'!$B$4:$H$4))*IF(Q56&lt;=3000,Q56,12000-(3*Q56))),0)</f>
        <v>0</v>
      </c>
      <c r="AP56" s="79">
        <f t="shared" si="1"/>
        <v>0</v>
      </c>
    </row>
    <row r="57" spans="1:42" x14ac:dyDescent="0.35">
      <c r="A57" s="70">
        <v>28</v>
      </c>
      <c r="B57" s="57"/>
      <c r="C57" s="58"/>
      <c r="D57" s="59"/>
      <c r="E57" s="30" t="str">
        <f t="shared" si="14"/>
        <v>Jan-00</v>
      </c>
      <c r="F57" s="71"/>
      <c r="G57" s="71"/>
      <c r="H57" s="71"/>
      <c r="I57" s="71"/>
      <c r="J57" s="71"/>
      <c r="K57" s="71"/>
      <c r="L57" s="71"/>
      <c r="M57" s="71"/>
      <c r="N57" s="71"/>
      <c r="O57" s="71"/>
      <c r="P57" s="71"/>
      <c r="Q57" s="71"/>
      <c r="R57" s="50">
        <f t="shared" si="2"/>
        <v>27</v>
      </c>
      <c r="S57" s="76" cm="1">
        <f t="array" ref="S57">IFERROR(IF(OR(F57&lt;0,F57&gt;4000,R57&lt;60),0,INDEX('SEC Appendix V5'!$B$5:$H$8,_xlfn.IFS(R57&lt;60,1,R57&lt;65,2,R57&lt;69,3,TRUE,4),MATCH(YEAR($R$27),'SEC Appendix V5'!$B$4:$H$4))*IF(F57&lt;=3000,F57,12000-(3*F57))),0)</f>
        <v>0</v>
      </c>
      <c r="T57" s="106">
        <f t="shared" si="3"/>
        <v>27</v>
      </c>
      <c r="U57" s="76" cm="1">
        <f t="array" ref="U57">IFERROR(IF(OR(G57&lt;0,G57&gt;4000,T57&lt;60),0,INDEX('SEC Appendix V5'!$B$5:$H$8,_xlfn.IFS(T57&lt;60,1,T57&lt;65,2,T57&lt;69,3,TRUE,4),MATCH(YEAR($R$27),'SEC Appendix V5'!$B$4:$H$4))*IF(G57&lt;=3000,G57,12000-(3*G57))),0)</f>
        <v>0</v>
      </c>
      <c r="V57" s="106">
        <f t="shared" si="4"/>
        <v>27</v>
      </c>
      <c r="W57" s="76" cm="1">
        <f t="array" ref="W57">IFERROR(IF(OR(H57&lt;0,H57&gt;4000,V57&lt;60),0,INDEX('SEC Appendix V5'!$B$5:$H$8,_xlfn.IFS(V57&lt;60,1,V57&lt;65,2,V57&lt;69,3,TRUE,4),MATCH(YEAR($R$27),'SEC Appendix V5'!$B$4:$H$4))*IF(H57&lt;=3000,H57,12000-(3*H57))),0)</f>
        <v>0</v>
      </c>
      <c r="X57" s="106">
        <f t="shared" si="5"/>
        <v>27</v>
      </c>
      <c r="Y57" s="76" cm="1">
        <f t="array" ref="Y57">IFERROR(IF(OR(I57&lt;0,I57&gt;4000,X57&lt;60),0,INDEX('SEC Appendix V5'!$B$5:$H$8,_xlfn.IFS(X57&lt;60,1,X57&lt;65,2,X57&lt;69,3,TRUE,4),MATCH(YEAR($R$27),'SEC Appendix V5'!$B$4:$H$4))*IF(I57&lt;=3000,I57,12000-(3*I57))),0)</f>
        <v>0</v>
      </c>
      <c r="Z57" s="106">
        <f t="shared" si="6"/>
        <v>27</v>
      </c>
      <c r="AA57" s="76" cm="1">
        <f t="array" ref="AA57">IFERROR(IF(OR(J57&lt;0,J57&gt;4000,Z57&lt;60),0,INDEX('SEC Appendix V5'!$B$5:$H$8,_xlfn.IFS(Z57&lt;60,1,Z57&lt;65,2,Z57&lt;69,3,TRUE,4),MATCH(YEAR($R$27),'SEC Appendix V5'!$B$4:$H$4))*IF(J57&lt;=3000,J57,12000-(3*J57))),0)</f>
        <v>0</v>
      </c>
      <c r="AB57" s="106">
        <f t="shared" si="7"/>
        <v>27</v>
      </c>
      <c r="AC57" s="76" cm="1">
        <f t="array" ref="AC57">IFERROR(IF(OR(K57&lt;0,K57&gt;4000,AB57&lt;60),0,INDEX('SEC Appendix V5'!$B$5:$H$8,_xlfn.IFS(AB57&lt;60,1,AB57&lt;65,2,AB57&lt;69,3,TRUE,4),MATCH(YEAR($R$27),'SEC Appendix V5'!$B$4:$H$4))*IF(K57&lt;=3000,K57,12000-(3*K57))),0)</f>
        <v>0</v>
      </c>
      <c r="AD57" s="106">
        <f t="shared" si="8"/>
        <v>27</v>
      </c>
      <c r="AE57" s="76" cm="1">
        <f t="array" ref="AE57">IFERROR(IF(OR(L57&lt;0,L57&gt;4000,AD57&lt;60),0,INDEX('SEC Appendix V5'!$B$5:$H$8,_xlfn.IFS(AD57&lt;60,1,AD57&lt;65,2,AD57&lt;69,3,TRUE,4),MATCH(YEAR($R$27),'SEC Appendix V5'!$B$4:$H$4))*IF(L57&lt;=3000,L57,12000-(3*L57))),0)</f>
        <v>0</v>
      </c>
      <c r="AF57" s="106">
        <f t="shared" si="9"/>
        <v>27</v>
      </c>
      <c r="AG57" s="76" cm="1">
        <f t="array" ref="AG57">IFERROR(IF(OR(M57&lt;0,M57&gt;4000,AF57&lt;60),0,INDEX('SEC Appendix V5'!$B$5:$H$8,_xlfn.IFS(AF57&lt;60,1,AF57&lt;65,2,AF57&lt;69,3,TRUE,4),MATCH(YEAR($R$27),'SEC Appendix V5'!$B$4:$H$4))*IF(M57&lt;=3000,M57,12000-(3*M57))),0)</f>
        <v>0</v>
      </c>
      <c r="AH57" s="106">
        <f t="shared" si="10"/>
        <v>27</v>
      </c>
      <c r="AI57" s="76" cm="1">
        <f t="array" ref="AI57">IFERROR(IF(OR(N57&lt;0,N57&gt;4000,AH57&lt;60),0,INDEX('SEC Appendix V5'!$B$5:$H$8,_xlfn.IFS(AH57&lt;60,1,AH57&lt;65,2,AH57&lt;69,3,TRUE,4),MATCH(YEAR($R$27),'SEC Appendix V5'!$B$4:$H$4))*IF(N57&lt;=3000,N57,12000-(3*N57))),0)</f>
        <v>0</v>
      </c>
      <c r="AJ57" s="106">
        <f t="shared" si="11"/>
        <v>27</v>
      </c>
      <c r="AK57" s="76" cm="1">
        <f t="array" ref="AK57">IFERROR(IF(OR(O57&lt;0,O57&gt;4000,AJ57&lt;60),0,INDEX('SEC Appendix V5'!$B$5:$H$8,_xlfn.IFS(AJ57&lt;60,1,AJ57&lt;65,2,AJ57&lt;69,3,TRUE,4),MATCH(YEAR($R$27),'SEC Appendix V5'!$B$4:$H$4))*IF(O57&lt;=3000,O57,12000-(3*O57))),0)</f>
        <v>0</v>
      </c>
      <c r="AL57" s="106">
        <f t="shared" si="12"/>
        <v>27</v>
      </c>
      <c r="AM57" s="76" cm="1">
        <f t="array" ref="AM57">IFERROR(IF(OR(P57&lt;0,P57&gt;4000,AL57&lt;60),0,INDEX('SEC Appendix V5'!$B$5:$H$8,_xlfn.IFS(AL57&lt;60,1,AL57&lt;65,2,AL57&lt;69,3,TRUE,4),MATCH(YEAR($R$27),'SEC Appendix V5'!$B$4:$H$4))*IF(P57&lt;=3000,P57,12000-(3*P57))),0)</f>
        <v>0</v>
      </c>
      <c r="AN57" s="106">
        <f t="shared" si="13"/>
        <v>27</v>
      </c>
      <c r="AO57" s="76" cm="1">
        <f t="array" ref="AO57">IFERROR(IF(OR(Q57&lt;0,Q57&gt;4000,AN57&lt;60),0,INDEX('SEC Appendix V5'!$B$5:$H$8,_xlfn.IFS(AN57&lt;60,1,AN57&lt;65,2,AN57&lt;69,3,TRUE,4),MATCH(YEAR($R$27),'SEC Appendix V5'!$B$4:$H$4))*IF(Q57&lt;=3000,Q57,12000-(3*Q57))),0)</f>
        <v>0</v>
      </c>
      <c r="AP57" s="79">
        <f t="shared" si="1"/>
        <v>0</v>
      </c>
    </row>
    <row r="58" spans="1:42" x14ac:dyDescent="0.35">
      <c r="A58" s="70">
        <v>29</v>
      </c>
      <c r="B58" s="57"/>
      <c r="C58" s="58"/>
      <c r="D58" s="59"/>
      <c r="E58" s="30" t="str">
        <f t="shared" si="14"/>
        <v>Jan-00</v>
      </c>
      <c r="F58" s="71"/>
      <c r="G58" s="71"/>
      <c r="H58" s="71"/>
      <c r="I58" s="71"/>
      <c r="J58" s="71"/>
      <c r="K58" s="71"/>
      <c r="L58" s="71"/>
      <c r="M58" s="71"/>
      <c r="N58" s="71"/>
      <c r="O58" s="71"/>
      <c r="P58" s="71"/>
      <c r="Q58" s="71"/>
      <c r="R58" s="50">
        <f t="shared" si="2"/>
        <v>27</v>
      </c>
      <c r="S58" s="76" cm="1">
        <f t="array" ref="S58">IFERROR(IF(OR(F58&lt;0,F58&gt;4000,R58&lt;60),0,INDEX('SEC Appendix V5'!$B$5:$H$8,_xlfn.IFS(R58&lt;60,1,R58&lt;65,2,R58&lt;69,3,TRUE,4),MATCH(YEAR($R$27),'SEC Appendix V5'!$B$4:$H$4))*IF(F58&lt;=3000,F58,12000-(3*F58))),0)</f>
        <v>0</v>
      </c>
      <c r="T58" s="106">
        <f t="shared" si="3"/>
        <v>27</v>
      </c>
      <c r="U58" s="76" cm="1">
        <f t="array" ref="U58">IFERROR(IF(OR(G58&lt;0,G58&gt;4000,T58&lt;60),0,INDEX('SEC Appendix V5'!$B$5:$H$8,_xlfn.IFS(T58&lt;60,1,T58&lt;65,2,T58&lt;69,3,TRUE,4),MATCH(YEAR($R$27),'SEC Appendix V5'!$B$4:$H$4))*IF(G58&lt;=3000,G58,12000-(3*G58))),0)</f>
        <v>0</v>
      </c>
      <c r="V58" s="106">
        <f t="shared" si="4"/>
        <v>27</v>
      </c>
      <c r="W58" s="76" cm="1">
        <f t="array" ref="W58">IFERROR(IF(OR(H58&lt;0,H58&gt;4000,V58&lt;60),0,INDEX('SEC Appendix V5'!$B$5:$H$8,_xlfn.IFS(V58&lt;60,1,V58&lt;65,2,V58&lt;69,3,TRUE,4),MATCH(YEAR($R$27),'SEC Appendix V5'!$B$4:$H$4))*IF(H58&lt;=3000,H58,12000-(3*H58))),0)</f>
        <v>0</v>
      </c>
      <c r="X58" s="106">
        <f t="shared" si="5"/>
        <v>27</v>
      </c>
      <c r="Y58" s="76" cm="1">
        <f t="array" ref="Y58">IFERROR(IF(OR(I58&lt;0,I58&gt;4000,X58&lt;60),0,INDEX('SEC Appendix V5'!$B$5:$H$8,_xlfn.IFS(X58&lt;60,1,X58&lt;65,2,X58&lt;69,3,TRUE,4),MATCH(YEAR($R$27),'SEC Appendix V5'!$B$4:$H$4))*IF(I58&lt;=3000,I58,12000-(3*I58))),0)</f>
        <v>0</v>
      </c>
      <c r="Z58" s="106">
        <f t="shared" si="6"/>
        <v>27</v>
      </c>
      <c r="AA58" s="76" cm="1">
        <f t="array" ref="AA58">IFERROR(IF(OR(J58&lt;0,J58&gt;4000,Z58&lt;60),0,INDEX('SEC Appendix V5'!$B$5:$H$8,_xlfn.IFS(Z58&lt;60,1,Z58&lt;65,2,Z58&lt;69,3,TRUE,4),MATCH(YEAR($R$27),'SEC Appendix V5'!$B$4:$H$4))*IF(J58&lt;=3000,J58,12000-(3*J58))),0)</f>
        <v>0</v>
      </c>
      <c r="AB58" s="106">
        <f t="shared" si="7"/>
        <v>27</v>
      </c>
      <c r="AC58" s="76" cm="1">
        <f t="array" ref="AC58">IFERROR(IF(OR(K58&lt;0,K58&gt;4000,AB58&lt;60),0,INDEX('SEC Appendix V5'!$B$5:$H$8,_xlfn.IFS(AB58&lt;60,1,AB58&lt;65,2,AB58&lt;69,3,TRUE,4),MATCH(YEAR($R$27),'SEC Appendix V5'!$B$4:$H$4))*IF(K58&lt;=3000,K58,12000-(3*K58))),0)</f>
        <v>0</v>
      </c>
      <c r="AD58" s="106">
        <f t="shared" si="8"/>
        <v>27</v>
      </c>
      <c r="AE58" s="76" cm="1">
        <f t="array" ref="AE58">IFERROR(IF(OR(L58&lt;0,L58&gt;4000,AD58&lt;60),0,INDEX('SEC Appendix V5'!$B$5:$H$8,_xlfn.IFS(AD58&lt;60,1,AD58&lt;65,2,AD58&lt;69,3,TRUE,4),MATCH(YEAR($R$27),'SEC Appendix V5'!$B$4:$H$4))*IF(L58&lt;=3000,L58,12000-(3*L58))),0)</f>
        <v>0</v>
      </c>
      <c r="AF58" s="106">
        <f t="shared" si="9"/>
        <v>27</v>
      </c>
      <c r="AG58" s="76" cm="1">
        <f t="array" ref="AG58">IFERROR(IF(OR(M58&lt;0,M58&gt;4000,AF58&lt;60),0,INDEX('SEC Appendix V5'!$B$5:$H$8,_xlfn.IFS(AF58&lt;60,1,AF58&lt;65,2,AF58&lt;69,3,TRUE,4),MATCH(YEAR($R$27),'SEC Appendix V5'!$B$4:$H$4))*IF(M58&lt;=3000,M58,12000-(3*M58))),0)</f>
        <v>0</v>
      </c>
      <c r="AH58" s="106">
        <f t="shared" si="10"/>
        <v>27</v>
      </c>
      <c r="AI58" s="76" cm="1">
        <f t="array" ref="AI58">IFERROR(IF(OR(N58&lt;0,N58&gt;4000,AH58&lt;60),0,INDEX('SEC Appendix V5'!$B$5:$H$8,_xlfn.IFS(AH58&lt;60,1,AH58&lt;65,2,AH58&lt;69,3,TRUE,4),MATCH(YEAR($R$27),'SEC Appendix V5'!$B$4:$H$4))*IF(N58&lt;=3000,N58,12000-(3*N58))),0)</f>
        <v>0</v>
      </c>
      <c r="AJ58" s="106">
        <f t="shared" si="11"/>
        <v>27</v>
      </c>
      <c r="AK58" s="76" cm="1">
        <f t="array" ref="AK58">IFERROR(IF(OR(O58&lt;0,O58&gt;4000,AJ58&lt;60),0,INDEX('SEC Appendix V5'!$B$5:$H$8,_xlfn.IFS(AJ58&lt;60,1,AJ58&lt;65,2,AJ58&lt;69,3,TRUE,4),MATCH(YEAR($R$27),'SEC Appendix V5'!$B$4:$H$4))*IF(O58&lt;=3000,O58,12000-(3*O58))),0)</f>
        <v>0</v>
      </c>
      <c r="AL58" s="106">
        <f t="shared" si="12"/>
        <v>27</v>
      </c>
      <c r="AM58" s="76" cm="1">
        <f t="array" ref="AM58">IFERROR(IF(OR(P58&lt;0,P58&gt;4000,AL58&lt;60),0,INDEX('SEC Appendix V5'!$B$5:$H$8,_xlfn.IFS(AL58&lt;60,1,AL58&lt;65,2,AL58&lt;69,3,TRUE,4),MATCH(YEAR($R$27),'SEC Appendix V5'!$B$4:$H$4))*IF(P58&lt;=3000,P58,12000-(3*P58))),0)</f>
        <v>0</v>
      </c>
      <c r="AN58" s="106">
        <f t="shared" si="13"/>
        <v>27</v>
      </c>
      <c r="AO58" s="76" cm="1">
        <f t="array" ref="AO58">IFERROR(IF(OR(Q58&lt;0,Q58&gt;4000,AN58&lt;60),0,INDEX('SEC Appendix V5'!$B$5:$H$8,_xlfn.IFS(AN58&lt;60,1,AN58&lt;65,2,AN58&lt;69,3,TRUE,4),MATCH(YEAR($R$27),'SEC Appendix V5'!$B$4:$H$4))*IF(Q58&lt;=3000,Q58,12000-(3*Q58))),0)</f>
        <v>0</v>
      </c>
      <c r="AP58" s="79">
        <f t="shared" si="1"/>
        <v>0</v>
      </c>
    </row>
    <row r="59" spans="1:42" x14ac:dyDescent="0.35">
      <c r="A59" s="70">
        <v>30</v>
      </c>
      <c r="B59" s="58"/>
      <c r="C59" s="58"/>
      <c r="D59" s="59"/>
      <c r="E59" s="30" t="str">
        <f t="shared" si="14"/>
        <v>Jan-00</v>
      </c>
      <c r="F59" s="71"/>
      <c r="G59" s="71"/>
      <c r="H59" s="71"/>
      <c r="I59" s="71"/>
      <c r="J59" s="71"/>
      <c r="K59" s="71"/>
      <c r="L59" s="71"/>
      <c r="M59" s="71"/>
      <c r="N59" s="71"/>
      <c r="O59" s="71"/>
      <c r="P59" s="71"/>
      <c r="Q59" s="71"/>
      <c r="R59" s="50">
        <f t="shared" si="2"/>
        <v>27</v>
      </c>
      <c r="S59" s="76" cm="1">
        <f t="array" ref="S59">IFERROR(IF(OR(F59&lt;0,F59&gt;4000,R59&lt;60),0,INDEX('SEC Appendix V5'!$B$5:$H$8,_xlfn.IFS(R59&lt;60,1,R59&lt;65,2,R59&lt;69,3,TRUE,4),MATCH(YEAR($R$27),'SEC Appendix V5'!$B$4:$H$4))*IF(F59&lt;=3000,F59,12000-(3*F59))),0)</f>
        <v>0</v>
      </c>
      <c r="T59" s="106">
        <f t="shared" si="3"/>
        <v>27</v>
      </c>
      <c r="U59" s="76" cm="1">
        <f t="array" ref="U59">IFERROR(IF(OR(G59&lt;0,G59&gt;4000,T59&lt;60),0,INDEX('SEC Appendix V5'!$B$5:$H$8,_xlfn.IFS(T59&lt;60,1,T59&lt;65,2,T59&lt;69,3,TRUE,4),MATCH(YEAR($R$27),'SEC Appendix V5'!$B$4:$H$4))*IF(G59&lt;=3000,G59,12000-(3*G59))),0)</f>
        <v>0</v>
      </c>
      <c r="V59" s="106">
        <f t="shared" si="4"/>
        <v>27</v>
      </c>
      <c r="W59" s="76" cm="1">
        <f t="array" ref="W59">IFERROR(IF(OR(H59&lt;0,H59&gt;4000,V59&lt;60),0,INDEX('SEC Appendix V5'!$B$5:$H$8,_xlfn.IFS(V59&lt;60,1,V59&lt;65,2,V59&lt;69,3,TRUE,4),MATCH(YEAR($R$27),'SEC Appendix V5'!$B$4:$H$4))*IF(H59&lt;=3000,H59,12000-(3*H59))),0)</f>
        <v>0</v>
      </c>
      <c r="X59" s="106">
        <f t="shared" si="5"/>
        <v>27</v>
      </c>
      <c r="Y59" s="76" cm="1">
        <f t="array" ref="Y59">IFERROR(IF(OR(I59&lt;0,I59&gt;4000,X59&lt;60),0,INDEX('SEC Appendix V5'!$B$5:$H$8,_xlfn.IFS(X59&lt;60,1,X59&lt;65,2,X59&lt;69,3,TRUE,4),MATCH(YEAR($R$27),'SEC Appendix V5'!$B$4:$H$4))*IF(I59&lt;=3000,I59,12000-(3*I59))),0)</f>
        <v>0</v>
      </c>
      <c r="Z59" s="106">
        <f t="shared" si="6"/>
        <v>27</v>
      </c>
      <c r="AA59" s="76" cm="1">
        <f t="array" ref="AA59">IFERROR(IF(OR(J59&lt;0,J59&gt;4000,Z59&lt;60),0,INDEX('SEC Appendix V5'!$B$5:$H$8,_xlfn.IFS(Z59&lt;60,1,Z59&lt;65,2,Z59&lt;69,3,TRUE,4),MATCH(YEAR($R$27),'SEC Appendix V5'!$B$4:$H$4))*IF(J59&lt;=3000,J59,12000-(3*J59))),0)</f>
        <v>0</v>
      </c>
      <c r="AB59" s="106">
        <f t="shared" si="7"/>
        <v>27</v>
      </c>
      <c r="AC59" s="76" cm="1">
        <f t="array" ref="AC59">IFERROR(IF(OR(K59&lt;0,K59&gt;4000,AB59&lt;60),0,INDEX('SEC Appendix V5'!$B$5:$H$8,_xlfn.IFS(AB59&lt;60,1,AB59&lt;65,2,AB59&lt;69,3,TRUE,4),MATCH(YEAR($R$27),'SEC Appendix V5'!$B$4:$H$4))*IF(K59&lt;=3000,K59,12000-(3*K59))),0)</f>
        <v>0</v>
      </c>
      <c r="AD59" s="106">
        <f t="shared" si="8"/>
        <v>27</v>
      </c>
      <c r="AE59" s="76" cm="1">
        <f t="array" ref="AE59">IFERROR(IF(OR(L59&lt;0,L59&gt;4000,AD59&lt;60),0,INDEX('SEC Appendix V5'!$B$5:$H$8,_xlfn.IFS(AD59&lt;60,1,AD59&lt;65,2,AD59&lt;69,3,TRUE,4),MATCH(YEAR($R$27),'SEC Appendix V5'!$B$4:$H$4))*IF(L59&lt;=3000,L59,12000-(3*L59))),0)</f>
        <v>0</v>
      </c>
      <c r="AF59" s="106">
        <f t="shared" si="9"/>
        <v>27</v>
      </c>
      <c r="AG59" s="76" cm="1">
        <f t="array" ref="AG59">IFERROR(IF(OR(M59&lt;0,M59&gt;4000,AF59&lt;60),0,INDEX('SEC Appendix V5'!$B$5:$H$8,_xlfn.IFS(AF59&lt;60,1,AF59&lt;65,2,AF59&lt;69,3,TRUE,4),MATCH(YEAR($R$27),'SEC Appendix V5'!$B$4:$H$4))*IF(M59&lt;=3000,M59,12000-(3*M59))),0)</f>
        <v>0</v>
      </c>
      <c r="AH59" s="106">
        <f t="shared" si="10"/>
        <v>27</v>
      </c>
      <c r="AI59" s="76" cm="1">
        <f t="array" ref="AI59">IFERROR(IF(OR(N59&lt;0,N59&gt;4000,AH59&lt;60),0,INDEX('SEC Appendix V5'!$B$5:$H$8,_xlfn.IFS(AH59&lt;60,1,AH59&lt;65,2,AH59&lt;69,3,TRUE,4),MATCH(YEAR($R$27),'SEC Appendix V5'!$B$4:$H$4))*IF(N59&lt;=3000,N59,12000-(3*N59))),0)</f>
        <v>0</v>
      </c>
      <c r="AJ59" s="106">
        <f t="shared" si="11"/>
        <v>27</v>
      </c>
      <c r="AK59" s="76" cm="1">
        <f t="array" ref="AK59">IFERROR(IF(OR(O59&lt;0,O59&gt;4000,AJ59&lt;60),0,INDEX('SEC Appendix V5'!$B$5:$H$8,_xlfn.IFS(AJ59&lt;60,1,AJ59&lt;65,2,AJ59&lt;69,3,TRUE,4),MATCH(YEAR($R$27),'SEC Appendix V5'!$B$4:$H$4))*IF(O59&lt;=3000,O59,12000-(3*O59))),0)</f>
        <v>0</v>
      </c>
      <c r="AL59" s="106">
        <f t="shared" si="12"/>
        <v>27</v>
      </c>
      <c r="AM59" s="76" cm="1">
        <f t="array" ref="AM59">IFERROR(IF(OR(P59&lt;0,P59&gt;4000,AL59&lt;60),0,INDEX('SEC Appendix V5'!$B$5:$H$8,_xlfn.IFS(AL59&lt;60,1,AL59&lt;65,2,AL59&lt;69,3,TRUE,4),MATCH(YEAR($R$27),'SEC Appendix V5'!$B$4:$H$4))*IF(P59&lt;=3000,P59,12000-(3*P59))),0)</f>
        <v>0</v>
      </c>
      <c r="AN59" s="106">
        <f t="shared" si="13"/>
        <v>27</v>
      </c>
      <c r="AO59" s="76" cm="1">
        <f t="array" ref="AO59">IFERROR(IF(OR(Q59&lt;0,Q59&gt;4000,AN59&lt;60),0,INDEX('SEC Appendix V5'!$B$5:$H$8,_xlfn.IFS(AN59&lt;60,1,AN59&lt;65,2,AN59&lt;69,3,TRUE,4),MATCH(YEAR($R$27),'SEC Appendix V5'!$B$4:$H$4))*IF(Q59&lt;=3000,Q59,12000-(3*Q59))),0)</f>
        <v>0</v>
      </c>
      <c r="AP59" s="79">
        <f t="shared" si="1"/>
        <v>0</v>
      </c>
    </row>
    <row r="60" spans="1:42" x14ac:dyDescent="0.35">
      <c r="A60" s="70">
        <v>31</v>
      </c>
      <c r="B60" s="57"/>
      <c r="C60" s="58"/>
      <c r="D60" s="59"/>
      <c r="E60" s="30" t="str">
        <f t="shared" si="14"/>
        <v>Jan-00</v>
      </c>
      <c r="F60" s="71"/>
      <c r="G60" s="71"/>
      <c r="H60" s="71"/>
      <c r="I60" s="71"/>
      <c r="J60" s="71"/>
      <c r="K60" s="71"/>
      <c r="L60" s="71"/>
      <c r="M60" s="71"/>
      <c r="N60" s="71"/>
      <c r="O60" s="71"/>
      <c r="P60" s="71"/>
      <c r="Q60" s="71"/>
      <c r="R60" s="50">
        <f t="shared" si="2"/>
        <v>27</v>
      </c>
      <c r="S60" s="76" cm="1">
        <f t="array" ref="S60">IFERROR(IF(OR(F60&lt;0,F60&gt;4000,R60&lt;60),0,INDEX('SEC Appendix V5'!$B$5:$H$8,_xlfn.IFS(R60&lt;60,1,R60&lt;65,2,R60&lt;69,3,TRUE,4),MATCH(YEAR($R$27),'SEC Appendix V5'!$B$4:$H$4))*IF(F60&lt;=3000,F60,12000-(3*F60))),0)</f>
        <v>0</v>
      </c>
      <c r="T60" s="106">
        <f t="shared" si="3"/>
        <v>27</v>
      </c>
      <c r="U60" s="76" cm="1">
        <f t="array" ref="U60">IFERROR(IF(OR(G60&lt;0,G60&gt;4000,T60&lt;60),0,INDEX('SEC Appendix V5'!$B$5:$H$8,_xlfn.IFS(T60&lt;60,1,T60&lt;65,2,T60&lt;69,3,TRUE,4),MATCH(YEAR($R$27),'SEC Appendix V5'!$B$4:$H$4))*IF(G60&lt;=3000,G60,12000-(3*G60))),0)</f>
        <v>0</v>
      </c>
      <c r="V60" s="106">
        <f t="shared" si="4"/>
        <v>27</v>
      </c>
      <c r="W60" s="76" cm="1">
        <f t="array" ref="W60">IFERROR(IF(OR(H60&lt;0,H60&gt;4000,V60&lt;60),0,INDEX('SEC Appendix V5'!$B$5:$H$8,_xlfn.IFS(V60&lt;60,1,V60&lt;65,2,V60&lt;69,3,TRUE,4),MATCH(YEAR($R$27),'SEC Appendix V5'!$B$4:$H$4))*IF(H60&lt;=3000,H60,12000-(3*H60))),0)</f>
        <v>0</v>
      </c>
      <c r="X60" s="106">
        <f t="shared" si="5"/>
        <v>27</v>
      </c>
      <c r="Y60" s="76" cm="1">
        <f t="array" ref="Y60">IFERROR(IF(OR(I60&lt;0,I60&gt;4000,X60&lt;60),0,INDEX('SEC Appendix V5'!$B$5:$H$8,_xlfn.IFS(X60&lt;60,1,X60&lt;65,2,X60&lt;69,3,TRUE,4),MATCH(YEAR($R$27),'SEC Appendix V5'!$B$4:$H$4))*IF(I60&lt;=3000,I60,12000-(3*I60))),0)</f>
        <v>0</v>
      </c>
      <c r="Z60" s="106">
        <f t="shared" si="6"/>
        <v>27</v>
      </c>
      <c r="AA60" s="76" cm="1">
        <f t="array" ref="AA60">IFERROR(IF(OR(J60&lt;0,J60&gt;4000,Z60&lt;60),0,INDEX('SEC Appendix V5'!$B$5:$H$8,_xlfn.IFS(Z60&lt;60,1,Z60&lt;65,2,Z60&lt;69,3,TRUE,4),MATCH(YEAR($R$27),'SEC Appendix V5'!$B$4:$H$4))*IF(J60&lt;=3000,J60,12000-(3*J60))),0)</f>
        <v>0</v>
      </c>
      <c r="AB60" s="106">
        <f t="shared" si="7"/>
        <v>27</v>
      </c>
      <c r="AC60" s="76" cm="1">
        <f t="array" ref="AC60">IFERROR(IF(OR(K60&lt;0,K60&gt;4000,AB60&lt;60),0,INDEX('SEC Appendix V5'!$B$5:$H$8,_xlfn.IFS(AB60&lt;60,1,AB60&lt;65,2,AB60&lt;69,3,TRUE,4),MATCH(YEAR($R$27),'SEC Appendix V5'!$B$4:$H$4))*IF(K60&lt;=3000,K60,12000-(3*K60))),0)</f>
        <v>0</v>
      </c>
      <c r="AD60" s="106">
        <f t="shared" si="8"/>
        <v>27</v>
      </c>
      <c r="AE60" s="76" cm="1">
        <f t="array" ref="AE60">IFERROR(IF(OR(L60&lt;0,L60&gt;4000,AD60&lt;60),0,INDEX('SEC Appendix V5'!$B$5:$H$8,_xlfn.IFS(AD60&lt;60,1,AD60&lt;65,2,AD60&lt;69,3,TRUE,4),MATCH(YEAR($R$27),'SEC Appendix V5'!$B$4:$H$4))*IF(L60&lt;=3000,L60,12000-(3*L60))),0)</f>
        <v>0</v>
      </c>
      <c r="AF60" s="106">
        <f t="shared" si="9"/>
        <v>27</v>
      </c>
      <c r="AG60" s="76" cm="1">
        <f t="array" ref="AG60">IFERROR(IF(OR(M60&lt;0,M60&gt;4000,AF60&lt;60),0,INDEX('SEC Appendix V5'!$B$5:$H$8,_xlfn.IFS(AF60&lt;60,1,AF60&lt;65,2,AF60&lt;69,3,TRUE,4),MATCH(YEAR($R$27),'SEC Appendix V5'!$B$4:$H$4))*IF(M60&lt;=3000,M60,12000-(3*M60))),0)</f>
        <v>0</v>
      </c>
      <c r="AH60" s="106">
        <f t="shared" si="10"/>
        <v>27</v>
      </c>
      <c r="AI60" s="76" cm="1">
        <f t="array" ref="AI60">IFERROR(IF(OR(N60&lt;0,N60&gt;4000,AH60&lt;60),0,INDEX('SEC Appendix V5'!$B$5:$H$8,_xlfn.IFS(AH60&lt;60,1,AH60&lt;65,2,AH60&lt;69,3,TRUE,4),MATCH(YEAR($R$27),'SEC Appendix V5'!$B$4:$H$4))*IF(N60&lt;=3000,N60,12000-(3*N60))),0)</f>
        <v>0</v>
      </c>
      <c r="AJ60" s="106">
        <f t="shared" si="11"/>
        <v>27</v>
      </c>
      <c r="AK60" s="76" cm="1">
        <f t="array" ref="AK60">IFERROR(IF(OR(O60&lt;0,O60&gt;4000,AJ60&lt;60),0,INDEX('SEC Appendix V5'!$B$5:$H$8,_xlfn.IFS(AJ60&lt;60,1,AJ60&lt;65,2,AJ60&lt;69,3,TRUE,4),MATCH(YEAR($R$27),'SEC Appendix V5'!$B$4:$H$4))*IF(O60&lt;=3000,O60,12000-(3*O60))),0)</f>
        <v>0</v>
      </c>
      <c r="AL60" s="106">
        <f t="shared" si="12"/>
        <v>27</v>
      </c>
      <c r="AM60" s="76" cm="1">
        <f t="array" ref="AM60">IFERROR(IF(OR(P60&lt;0,P60&gt;4000,AL60&lt;60),0,INDEX('SEC Appendix V5'!$B$5:$H$8,_xlfn.IFS(AL60&lt;60,1,AL60&lt;65,2,AL60&lt;69,3,TRUE,4),MATCH(YEAR($R$27),'SEC Appendix V5'!$B$4:$H$4))*IF(P60&lt;=3000,P60,12000-(3*P60))),0)</f>
        <v>0</v>
      </c>
      <c r="AN60" s="106">
        <f t="shared" si="13"/>
        <v>27</v>
      </c>
      <c r="AO60" s="76" cm="1">
        <f t="array" ref="AO60">IFERROR(IF(OR(Q60&lt;0,Q60&gt;4000,AN60&lt;60),0,INDEX('SEC Appendix V5'!$B$5:$H$8,_xlfn.IFS(AN60&lt;60,1,AN60&lt;65,2,AN60&lt;69,3,TRUE,4),MATCH(YEAR($R$27),'SEC Appendix V5'!$B$4:$H$4))*IF(Q60&lt;=3000,Q60,12000-(3*Q60))),0)</f>
        <v>0</v>
      </c>
      <c r="AP60" s="79">
        <f t="shared" si="1"/>
        <v>0</v>
      </c>
    </row>
    <row r="61" spans="1:42" x14ac:dyDescent="0.35">
      <c r="A61" s="70">
        <v>32</v>
      </c>
      <c r="B61" s="57"/>
      <c r="C61" s="58"/>
      <c r="D61" s="59"/>
      <c r="E61" s="30" t="str">
        <f t="shared" si="14"/>
        <v>Jan-00</v>
      </c>
      <c r="F61" s="71"/>
      <c r="G61" s="71"/>
      <c r="H61" s="71"/>
      <c r="I61" s="71"/>
      <c r="J61" s="71"/>
      <c r="K61" s="71"/>
      <c r="L61" s="71"/>
      <c r="M61" s="71"/>
      <c r="N61" s="71"/>
      <c r="O61" s="71"/>
      <c r="P61" s="71"/>
      <c r="Q61" s="71"/>
      <c r="R61" s="50">
        <f t="shared" si="2"/>
        <v>27</v>
      </c>
      <c r="S61" s="76" cm="1">
        <f t="array" ref="S61">IFERROR(IF(OR(F61&lt;0,F61&gt;4000,R61&lt;60),0,INDEX('SEC Appendix V5'!$B$5:$H$8,_xlfn.IFS(R61&lt;60,1,R61&lt;65,2,R61&lt;69,3,TRUE,4),MATCH(YEAR($R$27),'SEC Appendix V5'!$B$4:$H$4))*IF(F61&lt;=3000,F61,12000-(3*F61))),0)</f>
        <v>0</v>
      </c>
      <c r="T61" s="106">
        <f t="shared" si="3"/>
        <v>27</v>
      </c>
      <c r="U61" s="76" cm="1">
        <f t="array" ref="U61">IFERROR(IF(OR(G61&lt;0,G61&gt;4000,T61&lt;60),0,INDEX('SEC Appendix V5'!$B$5:$H$8,_xlfn.IFS(T61&lt;60,1,T61&lt;65,2,T61&lt;69,3,TRUE,4),MATCH(YEAR($R$27),'SEC Appendix V5'!$B$4:$H$4))*IF(G61&lt;=3000,G61,12000-(3*G61))),0)</f>
        <v>0</v>
      </c>
      <c r="V61" s="106">
        <f t="shared" si="4"/>
        <v>27</v>
      </c>
      <c r="W61" s="76" cm="1">
        <f t="array" ref="W61">IFERROR(IF(OR(H61&lt;0,H61&gt;4000,V61&lt;60),0,INDEX('SEC Appendix V5'!$B$5:$H$8,_xlfn.IFS(V61&lt;60,1,V61&lt;65,2,V61&lt;69,3,TRUE,4),MATCH(YEAR($R$27),'SEC Appendix V5'!$B$4:$H$4))*IF(H61&lt;=3000,H61,12000-(3*H61))),0)</f>
        <v>0</v>
      </c>
      <c r="X61" s="106">
        <f t="shared" si="5"/>
        <v>27</v>
      </c>
      <c r="Y61" s="76" cm="1">
        <f t="array" ref="Y61">IFERROR(IF(OR(I61&lt;0,I61&gt;4000,X61&lt;60),0,INDEX('SEC Appendix V5'!$B$5:$H$8,_xlfn.IFS(X61&lt;60,1,X61&lt;65,2,X61&lt;69,3,TRUE,4),MATCH(YEAR($R$27),'SEC Appendix V5'!$B$4:$H$4))*IF(I61&lt;=3000,I61,12000-(3*I61))),0)</f>
        <v>0</v>
      </c>
      <c r="Z61" s="106">
        <f t="shared" si="6"/>
        <v>27</v>
      </c>
      <c r="AA61" s="76" cm="1">
        <f t="array" ref="AA61">IFERROR(IF(OR(J61&lt;0,J61&gt;4000,Z61&lt;60),0,INDEX('SEC Appendix V5'!$B$5:$H$8,_xlfn.IFS(Z61&lt;60,1,Z61&lt;65,2,Z61&lt;69,3,TRUE,4),MATCH(YEAR($R$27),'SEC Appendix V5'!$B$4:$H$4))*IF(J61&lt;=3000,J61,12000-(3*J61))),0)</f>
        <v>0</v>
      </c>
      <c r="AB61" s="106">
        <f t="shared" si="7"/>
        <v>27</v>
      </c>
      <c r="AC61" s="76" cm="1">
        <f t="array" ref="AC61">IFERROR(IF(OR(K61&lt;0,K61&gt;4000,AB61&lt;60),0,INDEX('SEC Appendix V5'!$B$5:$H$8,_xlfn.IFS(AB61&lt;60,1,AB61&lt;65,2,AB61&lt;69,3,TRUE,4),MATCH(YEAR($R$27),'SEC Appendix V5'!$B$4:$H$4))*IF(K61&lt;=3000,K61,12000-(3*K61))),0)</f>
        <v>0</v>
      </c>
      <c r="AD61" s="106">
        <f t="shared" si="8"/>
        <v>27</v>
      </c>
      <c r="AE61" s="76" cm="1">
        <f t="array" ref="AE61">IFERROR(IF(OR(L61&lt;0,L61&gt;4000,AD61&lt;60),0,INDEX('SEC Appendix V5'!$B$5:$H$8,_xlfn.IFS(AD61&lt;60,1,AD61&lt;65,2,AD61&lt;69,3,TRUE,4),MATCH(YEAR($R$27),'SEC Appendix V5'!$B$4:$H$4))*IF(L61&lt;=3000,L61,12000-(3*L61))),0)</f>
        <v>0</v>
      </c>
      <c r="AF61" s="106">
        <f t="shared" si="9"/>
        <v>27</v>
      </c>
      <c r="AG61" s="76" cm="1">
        <f t="array" ref="AG61">IFERROR(IF(OR(M61&lt;0,M61&gt;4000,AF61&lt;60),0,INDEX('SEC Appendix V5'!$B$5:$H$8,_xlfn.IFS(AF61&lt;60,1,AF61&lt;65,2,AF61&lt;69,3,TRUE,4),MATCH(YEAR($R$27),'SEC Appendix V5'!$B$4:$H$4))*IF(M61&lt;=3000,M61,12000-(3*M61))),0)</f>
        <v>0</v>
      </c>
      <c r="AH61" s="106">
        <f t="shared" si="10"/>
        <v>27</v>
      </c>
      <c r="AI61" s="76" cm="1">
        <f t="array" ref="AI61">IFERROR(IF(OR(N61&lt;0,N61&gt;4000,AH61&lt;60),0,INDEX('SEC Appendix V5'!$B$5:$H$8,_xlfn.IFS(AH61&lt;60,1,AH61&lt;65,2,AH61&lt;69,3,TRUE,4),MATCH(YEAR($R$27),'SEC Appendix V5'!$B$4:$H$4))*IF(N61&lt;=3000,N61,12000-(3*N61))),0)</f>
        <v>0</v>
      </c>
      <c r="AJ61" s="106">
        <f t="shared" si="11"/>
        <v>27</v>
      </c>
      <c r="AK61" s="76" cm="1">
        <f t="array" ref="AK61">IFERROR(IF(OR(O61&lt;0,O61&gt;4000,AJ61&lt;60),0,INDEX('SEC Appendix V5'!$B$5:$H$8,_xlfn.IFS(AJ61&lt;60,1,AJ61&lt;65,2,AJ61&lt;69,3,TRUE,4),MATCH(YEAR($R$27),'SEC Appendix V5'!$B$4:$H$4))*IF(O61&lt;=3000,O61,12000-(3*O61))),0)</f>
        <v>0</v>
      </c>
      <c r="AL61" s="106">
        <f t="shared" si="12"/>
        <v>27</v>
      </c>
      <c r="AM61" s="76" cm="1">
        <f t="array" ref="AM61">IFERROR(IF(OR(P61&lt;0,P61&gt;4000,AL61&lt;60),0,INDEX('SEC Appendix V5'!$B$5:$H$8,_xlfn.IFS(AL61&lt;60,1,AL61&lt;65,2,AL61&lt;69,3,TRUE,4),MATCH(YEAR($R$27),'SEC Appendix V5'!$B$4:$H$4))*IF(P61&lt;=3000,P61,12000-(3*P61))),0)</f>
        <v>0</v>
      </c>
      <c r="AN61" s="106">
        <f t="shared" si="13"/>
        <v>27</v>
      </c>
      <c r="AO61" s="76" cm="1">
        <f t="array" ref="AO61">IFERROR(IF(OR(Q61&lt;0,Q61&gt;4000,AN61&lt;60),0,INDEX('SEC Appendix V5'!$B$5:$H$8,_xlfn.IFS(AN61&lt;60,1,AN61&lt;65,2,AN61&lt;69,3,TRUE,4),MATCH(YEAR($R$27),'SEC Appendix V5'!$B$4:$H$4))*IF(Q61&lt;=3000,Q61,12000-(3*Q61))),0)</f>
        <v>0</v>
      </c>
      <c r="AP61" s="79">
        <f t="shared" si="1"/>
        <v>0</v>
      </c>
    </row>
    <row r="62" spans="1:42" x14ac:dyDescent="0.35">
      <c r="A62" s="70">
        <v>33</v>
      </c>
      <c r="B62" s="58"/>
      <c r="C62" s="58"/>
      <c r="D62" s="59"/>
      <c r="E62" s="30" t="str">
        <f t="shared" si="14"/>
        <v>Jan-00</v>
      </c>
      <c r="F62" s="71"/>
      <c r="G62" s="71"/>
      <c r="H62" s="71"/>
      <c r="I62" s="71"/>
      <c r="J62" s="71"/>
      <c r="K62" s="71"/>
      <c r="L62" s="71"/>
      <c r="M62" s="71"/>
      <c r="N62" s="71"/>
      <c r="O62" s="71"/>
      <c r="P62" s="71"/>
      <c r="Q62" s="71"/>
      <c r="R62" s="50">
        <f t="shared" si="2"/>
        <v>27</v>
      </c>
      <c r="S62" s="76" cm="1">
        <f t="array" ref="S62">IFERROR(IF(OR(F62&lt;0,F62&gt;4000,R62&lt;60),0,INDEX('SEC Appendix V5'!$B$5:$H$8,_xlfn.IFS(R62&lt;60,1,R62&lt;65,2,R62&lt;69,3,TRUE,4),MATCH(YEAR($R$27),'SEC Appendix V5'!$B$4:$H$4))*IF(F62&lt;=3000,F62,12000-(3*F62))),0)</f>
        <v>0</v>
      </c>
      <c r="T62" s="106">
        <f t="shared" si="3"/>
        <v>27</v>
      </c>
      <c r="U62" s="76" cm="1">
        <f t="array" ref="U62">IFERROR(IF(OR(G62&lt;0,G62&gt;4000,T62&lt;60),0,INDEX('SEC Appendix V5'!$B$5:$H$8,_xlfn.IFS(T62&lt;60,1,T62&lt;65,2,T62&lt;69,3,TRUE,4),MATCH(YEAR($R$27),'SEC Appendix V5'!$B$4:$H$4))*IF(G62&lt;=3000,G62,12000-(3*G62))),0)</f>
        <v>0</v>
      </c>
      <c r="V62" s="106">
        <f t="shared" si="4"/>
        <v>27</v>
      </c>
      <c r="W62" s="76" cm="1">
        <f t="array" ref="W62">IFERROR(IF(OR(H62&lt;0,H62&gt;4000,V62&lt;60),0,INDEX('SEC Appendix V5'!$B$5:$H$8,_xlfn.IFS(V62&lt;60,1,V62&lt;65,2,V62&lt;69,3,TRUE,4),MATCH(YEAR($R$27),'SEC Appendix V5'!$B$4:$H$4))*IF(H62&lt;=3000,H62,12000-(3*H62))),0)</f>
        <v>0</v>
      </c>
      <c r="X62" s="106">
        <f t="shared" si="5"/>
        <v>27</v>
      </c>
      <c r="Y62" s="76" cm="1">
        <f t="array" ref="Y62">IFERROR(IF(OR(I62&lt;0,I62&gt;4000,X62&lt;60),0,INDEX('SEC Appendix V5'!$B$5:$H$8,_xlfn.IFS(X62&lt;60,1,X62&lt;65,2,X62&lt;69,3,TRUE,4),MATCH(YEAR($R$27),'SEC Appendix V5'!$B$4:$H$4))*IF(I62&lt;=3000,I62,12000-(3*I62))),0)</f>
        <v>0</v>
      </c>
      <c r="Z62" s="106">
        <f t="shared" si="6"/>
        <v>27</v>
      </c>
      <c r="AA62" s="76" cm="1">
        <f t="array" ref="AA62">IFERROR(IF(OR(J62&lt;0,J62&gt;4000,Z62&lt;60),0,INDEX('SEC Appendix V5'!$B$5:$H$8,_xlfn.IFS(Z62&lt;60,1,Z62&lt;65,2,Z62&lt;69,3,TRUE,4),MATCH(YEAR($R$27),'SEC Appendix V5'!$B$4:$H$4))*IF(J62&lt;=3000,J62,12000-(3*J62))),0)</f>
        <v>0</v>
      </c>
      <c r="AB62" s="106">
        <f t="shared" si="7"/>
        <v>27</v>
      </c>
      <c r="AC62" s="76" cm="1">
        <f t="array" ref="AC62">IFERROR(IF(OR(K62&lt;0,K62&gt;4000,AB62&lt;60),0,INDEX('SEC Appendix V5'!$B$5:$H$8,_xlfn.IFS(AB62&lt;60,1,AB62&lt;65,2,AB62&lt;69,3,TRUE,4),MATCH(YEAR($R$27),'SEC Appendix V5'!$B$4:$H$4))*IF(K62&lt;=3000,K62,12000-(3*K62))),0)</f>
        <v>0</v>
      </c>
      <c r="AD62" s="106">
        <f t="shared" si="8"/>
        <v>27</v>
      </c>
      <c r="AE62" s="76" cm="1">
        <f t="array" ref="AE62">IFERROR(IF(OR(L62&lt;0,L62&gt;4000,AD62&lt;60),0,INDEX('SEC Appendix V5'!$B$5:$H$8,_xlfn.IFS(AD62&lt;60,1,AD62&lt;65,2,AD62&lt;69,3,TRUE,4),MATCH(YEAR($R$27),'SEC Appendix V5'!$B$4:$H$4))*IF(L62&lt;=3000,L62,12000-(3*L62))),0)</f>
        <v>0</v>
      </c>
      <c r="AF62" s="106">
        <f t="shared" si="9"/>
        <v>27</v>
      </c>
      <c r="AG62" s="76" cm="1">
        <f t="array" ref="AG62">IFERROR(IF(OR(M62&lt;0,M62&gt;4000,AF62&lt;60),0,INDEX('SEC Appendix V5'!$B$5:$H$8,_xlfn.IFS(AF62&lt;60,1,AF62&lt;65,2,AF62&lt;69,3,TRUE,4),MATCH(YEAR($R$27),'SEC Appendix V5'!$B$4:$H$4))*IF(M62&lt;=3000,M62,12000-(3*M62))),0)</f>
        <v>0</v>
      </c>
      <c r="AH62" s="106">
        <f t="shared" si="10"/>
        <v>27</v>
      </c>
      <c r="AI62" s="76" cm="1">
        <f t="array" ref="AI62">IFERROR(IF(OR(N62&lt;0,N62&gt;4000,AH62&lt;60),0,INDEX('SEC Appendix V5'!$B$5:$H$8,_xlfn.IFS(AH62&lt;60,1,AH62&lt;65,2,AH62&lt;69,3,TRUE,4),MATCH(YEAR($R$27),'SEC Appendix V5'!$B$4:$H$4))*IF(N62&lt;=3000,N62,12000-(3*N62))),0)</f>
        <v>0</v>
      </c>
      <c r="AJ62" s="106">
        <f t="shared" si="11"/>
        <v>27</v>
      </c>
      <c r="AK62" s="76" cm="1">
        <f t="array" ref="AK62">IFERROR(IF(OR(O62&lt;0,O62&gt;4000,AJ62&lt;60),0,INDEX('SEC Appendix V5'!$B$5:$H$8,_xlfn.IFS(AJ62&lt;60,1,AJ62&lt;65,2,AJ62&lt;69,3,TRUE,4),MATCH(YEAR($R$27),'SEC Appendix V5'!$B$4:$H$4))*IF(O62&lt;=3000,O62,12000-(3*O62))),0)</f>
        <v>0</v>
      </c>
      <c r="AL62" s="106">
        <f t="shared" si="12"/>
        <v>27</v>
      </c>
      <c r="AM62" s="76" cm="1">
        <f t="array" ref="AM62">IFERROR(IF(OR(P62&lt;0,P62&gt;4000,AL62&lt;60),0,INDEX('SEC Appendix V5'!$B$5:$H$8,_xlfn.IFS(AL62&lt;60,1,AL62&lt;65,2,AL62&lt;69,3,TRUE,4),MATCH(YEAR($R$27),'SEC Appendix V5'!$B$4:$H$4))*IF(P62&lt;=3000,P62,12000-(3*P62))),0)</f>
        <v>0</v>
      </c>
      <c r="AN62" s="106">
        <f t="shared" si="13"/>
        <v>27</v>
      </c>
      <c r="AO62" s="76" cm="1">
        <f t="array" ref="AO62">IFERROR(IF(OR(Q62&lt;0,Q62&gt;4000,AN62&lt;60),0,INDEX('SEC Appendix V5'!$B$5:$H$8,_xlfn.IFS(AN62&lt;60,1,AN62&lt;65,2,AN62&lt;69,3,TRUE,4),MATCH(YEAR($R$27),'SEC Appendix V5'!$B$4:$H$4))*IF(Q62&lt;=3000,Q62,12000-(3*Q62))),0)</f>
        <v>0</v>
      </c>
      <c r="AP62" s="79">
        <f t="shared" si="1"/>
        <v>0</v>
      </c>
    </row>
    <row r="63" spans="1:42" x14ac:dyDescent="0.35">
      <c r="A63" s="70">
        <v>34</v>
      </c>
      <c r="B63" s="57"/>
      <c r="C63" s="58"/>
      <c r="D63" s="59"/>
      <c r="E63" s="30" t="str">
        <f t="shared" si="14"/>
        <v>Jan-00</v>
      </c>
      <c r="F63" s="71"/>
      <c r="G63" s="71"/>
      <c r="H63" s="71"/>
      <c r="I63" s="71"/>
      <c r="J63" s="71"/>
      <c r="K63" s="71"/>
      <c r="L63" s="71"/>
      <c r="M63" s="71"/>
      <c r="N63" s="71"/>
      <c r="O63" s="71"/>
      <c r="P63" s="71"/>
      <c r="Q63" s="71"/>
      <c r="R63" s="50">
        <f t="shared" si="2"/>
        <v>27</v>
      </c>
      <c r="S63" s="76" cm="1">
        <f t="array" ref="S63">IFERROR(IF(OR(F63&lt;0,F63&gt;4000,R63&lt;60),0,INDEX('SEC Appendix V5'!$B$5:$H$8,_xlfn.IFS(R63&lt;60,1,R63&lt;65,2,R63&lt;69,3,TRUE,4),MATCH(YEAR($R$27),'SEC Appendix V5'!$B$4:$H$4))*IF(F63&lt;=3000,F63,12000-(3*F63))),0)</f>
        <v>0</v>
      </c>
      <c r="T63" s="106">
        <f t="shared" si="3"/>
        <v>27</v>
      </c>
      <c r="U63" s="76" cm="1">
        <f t="array" ref="U63">IFERROR(IF(OR(G63&lt;0,G63&gt;4000,T63&lt;60),0,INDEX('SEC Appendix V5'!$B$5:$H$8,_xlfn.IFS(T63&lt;60,1,T63&lt;65,2,T63&lt;69,3,TRUE,4),MATCH(YEAR($R$27),'SEC Appendix V5'!$B$4:$H$4))*IF(G63&lt;=3000,G63,12000-(3*G63))),0)</f>
        <v>0</v>
      </c>
      <c r="V63" s="106">
        <f t="shared" si="4"/>
        <v>27</v>
      </c>
      <c r="W63" s="76" cm="1">
        <f t="array" ref="W63">IFERROR(IF(OR(H63&lt;0,H63&gt;4000,V63&lt;60),0,INDEX('SEC Appendix V5'!$B$5:$H$8,_xlfn.IFS(V63&lt;60,1,V63&lt;65,2,V63&lt;69,3,TRUE,4),MATCH(YEAR($R$27),'SEC Appendix V5'!$B$4:$H$4))*IF(H63&lt;=3000,H63,12000-(3*H63))),0)</f>
        <v>0</v>
      </c>
      <c r="X63" s="106">
        <f t="shared" si="5"/>
        <v>27</v>
      </c>
      <c r="Y63" s="76" cm="1">
        <f t="array" ref="Y63">IFERROR(IF(OR(I63&lt;0,I63&gt;4000,X63&lt;60),0,INDEX('SEC Appendix V5'!$B$5:$H$8,_xlfn.IFS(X63&lt;60,1,X63&lt;65,2,X63&lt;69,3,TRUE,4),MATCH(YEAR($R$27),'SEC Appendix V5'!$B$4:$H$4))*IF(I63&lt;=3000,I63,12000-(3*I63))),0)</f>
        <v>0</v>
      </c>
      <c r="Z63" s="106">
        <f t="shared" si="6"/>
        <v>27</v>
      </c>
      <c r="AA63" s="76" cm="1">
        <f t="array" ref="AA63">IFERROR(IF(OR(J63&lt;0,J63&gt;4000,Z63&lt;60),0,INDEX('SEC Appendix V5'!$B$5:$H$8,_xlfn.IFS(Z63&lt;60,1,Z63&lt;65,2,Z63&lt;69,3,TRUE,4),MATCH(YEAR($R$27),'SEC Appendix V5'!$B$4:$H$4))*IF(J63&lt;=3000,J63,12000-(3*J63))),0)</f>
        <v>0</v>
      </c>
      <c r="AB63" s="106">
        <f t="shared" si="7"/>
        <v>27</v>
      </c>
      <c r="AC63" s="76" cm="1">
        <f t="array" ref="AC63">IFERROR(IF(OR(K63&lt;0,K63&gt;4000,AB63&lt;60),0,INDEX('SEC Appendix V5'!$B$5:$H$8,_xlfn.IFS(AB63&lt;60,1,AB63&lt;65,2,AB63&lt;69,3,TRUE,4),MATCH(YEAR($R$27),'SEC Appendix V5'!$B$4:$H$4))*IF(K63&lt;=3000,K63,12000-(3*K63))),0)</f>
        <v>0</v>
      </c>
      <c r="AD63" s="106">
        <f t="shared" si="8"/>
        <v>27</v>
      </c>
      <c r="AE63" s="76" cm="1">
        <f t="array" ref="AE63">IFERROR(IF(OR(L63&lt;0,L63&gt;4000,AD63&lt;60),0,INDEX('SEC Appendix V5'!$B$5:$H$8,_xlfn.IFS(AD63&lt;60,1,AD63&lt;65,2,AD63&lt;69,3,TRUE,4),MATCH(YEAR($R$27),'SEC Appendix V5'!$B$4:$H$4))*IF(L63&lt;=3000,L63,12000-(3*L63))),0)</f>
        <v>0</v>
      </c>
      <c r="AF63" s="106">
        <f t="shared" si="9"/>
        <v>27</v>
      </c>
      <c r="AG63" s="76" cm="1">
        <f t="array" ref="AG63">IFERROR(IF(OR(M63&lt;0,M63&gt;4000,AF63&lt;60),0,INDEX('SEC Appendix V5'!$B$5:$H$8,_xlfn.IFS(AF63&lt;60,1,AF63&lt;65,2,AF63&lt;69,3,TRUE,4),MATCH(YEAR($R$27),'SEC Appendix V5'!$B$4:$H$4))*IF(M63&lt;=3000,M63,12000-(3*M63))),0)</f>
        <v>0</v>
      </c>
      <c r="AH63" s="106">
        <f t="shared" si="10"/>
        <v>27</v>
      </c>
      <c r="AI63" s="76" cm="1">
        <f t="array" ref="AI63">IFERROR(IF(OR(N63&lt;0,N63&gt;4000,AH63&lt;60),0,INDEX('SEC Appendix V5'!$B$5:$H$8,_xlfn.IFS(AH63&lt;60,1,AH63&lt;65,2,AH63&lt;69,3,TRUE,4),MATCH(YEAR($R$27),'SEC Appendix V5'!$B$4:$H$4))*IF(N63&lt;=3000,N63,12000-(3*N63))),0)</f>
        <v>0</v>
      </c>
      <c r="AJ63" s="106">
        <f t="shared" si="11"/>
        <v>27</v>
      </c>
      <c r="AK63" s="76" cm="1">
        <f t="array" ref="AK63">IFERROR(IF(OR(O63&lt;0,O63&gt;4000,AJ63&lt;60),0,INDEX('SEC Appendix V5'!$B$5:$H$8,_xlfn.IFS(AJ63&lt;60,1,AJ63&lt;65,2,AJ63&lt;69,3,TRUE,4),MATCH(YEAR($R$27),'SEC Appendix V5'!$B$4:$H$4))*IF(O63&lt;=3000,O63,12000-(3*O63))),0)</f>
        <v>0</v>
      </c>
      <c r="AL63" s="106">
        <f t="shared" si="12"/>
        <v>27</v>
      </c>
      <c r="AM63" s="76" cm="1">
        <f t="array" ref="AM63">IFERROR(IF(OR(P63&lt;0,P63&gt;4000,AL63&lt;60),0,INDEX('SEC Appendix V5'!$B$5:$H$8,_xlfn.IFS(AL63&lt;60,1,AL63&lt;65,2,AL63&lt;69,3,TRUE,4),MATCH(YEAR($R$27),'SEC Appendix V5'!$B$4:$H$4))*IF(P63&lt;=3000,P63,12000-(3*P63))),0)</f>
        <v>0</v>
      </c>
      <c r="AN63" s="106">
        <f t="shared" si="13"/>
        <v>27</v>
      </c>
      <c r="AO63" s="76" cm="1">
        <f t="array" ref="AO63">IFERROR(IF(OR(Q63&lt;0,Q63&gt;4000,AN63&lt;60),0,INDEX('SEC Appendix V5'!$B$5:$H$8,_xlfn.IFS(AN63&lt;60,1,AN63&lt;65,2,AN63&lt;69,3,TRUE,4),MATCH(YEAR($R$27),'SEC Appendix V5'!$B$4:$H$4))*IF(Q63&lt;=3000,Q63,12000-(3*Q63))),0)</f>
        <v>0</v>
      </c>
      <c r="AP63" s="79">
        <f t="shared" si="1"/>
        <v>0</v>
      </c>
    </row>
    <row r="64" spans="1:42" x14ac:dyDescent="0.35">
      <c r="A64" s="70">
        <v>35</v>
      </c>
      <c r="B64" s="57"/>
      <c r="C64" s="58"/>
      <c r="D64" s="59"/>
      <c r="E64" s="30" t="str">
        <f t="shared" si="14"/>
        <v>Jan-00</v>
      </c>
      <c r="F64" s="71"/>
      <c r="G64" s="71"/>
      <c r="H64" s="71"/>
      <c r="I64" s="71"/>
      <c r="J64" s="71"/>
      <c r="K64" s="71"/>
      <c r="L64" s="71"/>
      <c r="M64" s="71"/>
      <c r="N64" s="71"/>
      <c r="O64" s="71"/>
      <c r="P64" s="71"/>
      <c r="Q64" s="71"/>
      <c r="R64" s="50">
        <f t="shared" si="2"/>
        <v>27</v>
      </c>
      <c r="S64" s="76" cm="1">
        <f t="array" ref="S64">IFERROR(IF(OR(F64&lt;0,F64&gt;4000,R64&lt;60),0,INDEX('SEC Appendix V5'!$B$5:$H$8,_xlfn.IFS(R64&lt;60,1,R64&lt;65,2,R64&lt;69,3,TRUE,4),MATCH(YEAR($R$27),'SEC Appendix V5'!$B$4:$H$4))*IF(F64&lt;=3000,F64,12000-(3*F64))),0)</f>
        <v>0</v>
      </c>
      <c r="T64" s="106">
        <f t="shared" si="3"/>
        <v>27</v>
      </c>
      <c r="U64" s="76" cm="1">
        <f t="array" ref="U64">IFERROR(IF(OR(G64&lt;0,G64&gt;4000,T64&lt;60),0,INDEX('SEC Appendix V5'!$B$5:$H$8,_xlfn.IFS(T64&lt;60,1,T64&lt;65,2,T64&lt;69,3,TRUE,4),MATCH(YEAR($R$27),'SEC Appendix V5'!$B$4:$H$4))*IF(G64&lt;=3000,G64,12000-(3*G64))),0)</f>
        <v>0</v>
      </c>
      <c r="V64" s="106">
        <f t="shared" si="4"/>
        <v>27</v>
      </c>
      <c r="W64" s="76" cm="1">
        <f t="array" ref="W64">IFERROR(IF(OR(H64&lt;0,H64&gt;4000,V64&lt;60),0,INDEX('SEC Appendix V5'!$B$5:$H$8,_xlfn.IFS(V64&lt;60,1,V64&lt;65,2,V64&lt;69,3,TRUE,4),MATCH(YEAR($R$27),'SEC Appendix V5'!$B$4:$H$4))*IF(H64&lt;=3000,H64,12000-(3*H64))),0)</f>
        <v>0</v>
      </c>
      <c r="X64" s="106">
        <f t="shared" si="5"/>
        <v>27</v>
      </c>
      <c r="Y64" s="76" cm="1">
        <f t="array" ref="Y64">IFERROR(IF(OR(I64&lt;0,I64&gt;4000,X64&lt;60),0,INDEX('SEC Appendix V5'!$B$5:$H$8,_xlfn.IFS(X64&lt;60,1,X64&lt;65,2,X64&lt;69,3,TRUE,4),MATCH(YEAR($R$27),'SEC Appendix V5'!$B$4:$H$4))*IF(I64&lt;=3000,I64,12000-(3*I64))),0)</f>
        <v>0</v>
      </c>
      <c r="Z64" s="106">
        <f t="shared" si="6"/>
        <v>27</v>
      </c>
      <c r="AA64" s="76" cm="1">
        <f t="array" ref="AA64">IFERROR(IF(OR(J64&lt;0,J64&gt;4000,Z64&lt;60),0,INDEX('SEC Appendix V5'!$B$5:$H$8,_xlfn.IFS(Z64&lt;60,1,Z64&lt;65,2,Z64&lt;69,3,TRUE,4),MATCH(YEAR($R$27),'SEC Appendix V5'!$B$4:$H$4))*IF(J64&lt;=3000,J64,12000-(3*J64))),0)</f>
        <v>0</v>
      </c>
      <c r="AB64" s="106">
        <f t="shared" si="7"/>
        <v>27</v>
      </c>
      <c r="AC64" s="76" cm="1">
        <f t="array" ref="AC64">IFERROR(IF(OR(K64&lt;0,K64&gt;4000,AB64&lt;60),0,INDEX('SEC Appendix V5'!$B$5:$H$8,_xlfn.IFS(AB64&lt;60,1,AB64&lt;65,2,AB64&lt;69,3,TRUE,4),MATCH(YEAR($R$27),'SEC Appendix V5'!$B$4:$H$4))*IF(K64&lt;=3000,K64,12000-(3*K64))),0)</f>
        <v>0</v>
      </c>
      <c r="AD64" s="106">
        <f t="shared" si="8"/>
        <v>27</v>
      </c>
      <c r="AE64" s="76" cm="1">
        <f t="array" ref="AE64">IFERROR(IF(OR(L64&lt;0,L64&gt;4000,AD64&lt;60),0,INDEX('SEC Appendix V5'!$B$5:$H$8,_xlfn.IFS(AD64&lt;60,1,AD64&lt;65,2,AD64&lt;69,3,TRUE,4),MATCH(YEAR($R$27),'SEC Appendix V5'!$B$4:$H$4))*IF(L64&lt;=3000,L64,12000-(3*L64))),0)</f>
        <v>0</v>
      </c>
      <c r="AF64" s="106">
        <f t="shared" si="9"/>
        <v>27</v>
      </c>
      <c r="AG64" s="76" cm="1">
        <f t="array" ref="AG64">IFERROR(IF(OR(M64&lt;0,M64&gt;4000,AF64&lt;60),0,INDEX('SEC Appendix V5'!$B$5:$H$8,_xlfn.IFS(AF64&lt;60,1,AF64&lt;65,2,AF64&lt;69,3,TRUE,4),MATCH(YEAR($R$27),'SEC Appendix V5'!$B$4:$H$4))*IF(M64&lt;=3000,M64,12000-(3*M64))),0)</f>
        <v>0</v>
      </c>
      <c r="AH64" s="106">
        <f t="shared" si="10"/>
        <v>27</v>
      </c>
      <c r="AI64" s="76" cm="1">
        <f t="array" ref="AI64">IFERROR(IF(OR(N64&lt;0,N64&gt;4000,AH64&lt;60),0,INDEX('SEC Appendix V5'!$B$5:$H$8,_xlfn.IFS(AH64&lt;60,1,AH64&lt;65,2,AH64&lt;69,3,TRUE,4),MATCH(YEAR($R$27),'SEC Appendix V5'!$B$4:$H$4))*IF(N64&lt;=3000,N64,12000-(3*N64))),0)</f>
        <v>0</v>
      </c>
      <c r="AJ64" s="106">
        <f t="shared" si="11"/>
        <v>27</v>
      </c>
      <c r="AK64" s="76" cm="1">
        <f t="array" ref="AK64">IFERROR(IF(OR(O64&lt;0,O64&gt;4000,AJ64&lt;60),0,INDEX('SEC Appendix V5'!$B$5:$H$8,_xlfn.IFS(AJ64&lt;60,1,AJ64&lt;65,2,AJ64&lt;69,3,TRUE,4),MATCH(YEAR($R$27),'SEC Appendix V5'!$B$4:$H$4))*IF(O64&lt;=3000,O64,12000-(3*O64))),0)</f>
        <v>0</v>
      </c>
      <c r="AL64" s="106">
        <f t="shared" si="12"/>
        <v>27</v>
      </c>
      <c r="AM64" s="76" cm="1">
        <f t="array" ref="AM64">IFERROR(IF(OR(P64&lt;0,P64&gt;4000,AL64&lt;60),0,INDEX('SEC Appendix V5'!$B$5:$H$8,_xlfn.IFS(AL64&lt;60,1,AL64&lt;65,2,AL64&lt;69,3,TRUE,4),MATCH(YEAR($R$27),'SEC Appendix V5'!$B$4:$H$4))*IF(P64&lt;=3000,P64,12000-(3*P64))),0)</f>
        <v>0</v>
      </c>
      <c r="AN64" s="106">
        <f t="shared" si="13"/>
        <v>27</v>
      </c>
      <c r="AO64" s="76" cm="1">
        <f t="array" ref="AO64">IFERROR(IF(OR(Q64&lt;0,Q64&gt;4000,AN64&lt;60),0,INDEX('SEC Appendix V5'!$B$5:$H$8,_xlfn.IFS(AN64&lt;60,1,AN64&lt;65,2,AN64&lt;69,3,TRUE,4),MATCH(YEAR($R$27),'SEC Appendix V5'!$B$4:$H$4))*IF(Q64&lt;=3000,Q64,12000-(3*Q64))),0)</f>
        <v>0</v>
      </c>
      <c r="AP64" s="79">
        <f t="shared" si="1"/>
        <v>0</v>
      </c>
    </row>
    <row r="65" spans="1:42" x14ac:dyDescent="0.35">
      <c r="A65" s="70">
        <v>36</v>
      </c>
      <c r="B65" s="58"/>
      <c r="C65" s="58"/>
      <c r="D65" s="59"/>
      <c r="E65" s="30" t="str">
        <f t="shared" si="14"/>
        <v>Jan-00</v>
      </c>
      <c r="F65" s="71"/>
      <c r="G65" s="71"/>
      <c r="H65" s="71"/>
      <c r="I65" s="71"/>
      <c r="J65" s="71"/>
      <c r="K65" s="71"/>
      <c r="L65" s="71"/>
      <c r="M65" s="71"/>
      <c r="N65" s="71"/>
      <c r="O65" s="71"/>
      <c r="P65" s="71"/>
      <c r="Q65" s="71"/>
      <c r="R65" s="50">
        <f t="shared" si="2"/>
        <v>27</v>
      </c>
      <c r="S65" s="76" cm="1">
        <f t="array" ref="S65">IFERROR(IF(OR(F65&lt;0,F65&gt;4000,R65&lt;60),0,INDEX('SEC Appendix V5'!$B$5:$H$8,_xlfn.IFS(R65&lt;60,1,R65&lt;65,2,R65&lt;69,3,TRUE,4),MATCH(YEAR($R$27),'SEC Appendix V5'!$B$4:$H$4))*IF(F65&lt;=3000,F65,12000-(3*F65))),0)</f>
        <v>0</v>
      </c>
      <c r="T65" s="106">
        <f t="shared" si="3"/>
        <v>27</v>
      </c>
      <c r="U65" s="76" cm="1">
        <f t="array" ref="U65">IFERROR(IF(OR(G65&lt;0,G65&gt;4000,T65&lt;60),0,INDEX('SEC Appendix V5'!$B$5:$H$8,_xlfn.IFS(T65&lt;60,1,T65&lt;65,2,T65&lt;69,3,TRUE,4),MATCH(YEAR($R$27),'SEC Appendix V5'!$B$4:$H$4))*IF(G65&lt;=3000,G65,12000-(3*G65))),0)</f>
        <v>0</v>
      </c>
      <c r="V65" s="106">
        <f t="shared" si="4"/>
        <v>27</v>
      </c>
      <c r="W65" s="76" cm="1">
        <f t="array" ref="W65">IFERROR(IF(OR(H65&lt;0,H65&gt;4000,V65&lt;60),0,INDEX('SEC Appendix V5'!$B$5:$H$8,_xlfn.IFS(V65&lt;60,1,V65&lt;65,2,V65&lt;69,3,TRUE,4),MATCH(YEAR($R$27),'SEC Appendix V5'!$B$4:$H$4))*IF(H65&lt;=3000,H65,12000-(3*H65))),0)</f>
        <v>0</v>
      </c>
      <c r="X65" s="106">
        <f t="shared" si="5"/>
        <v>27</v>
      </c>
      <c r="Y65" s="76" cm="1">
        <f t="array" ref="Y65">IFERROR(IF(OR(I65&lt;0,I65&gt;4000,X65&lt;60),0,INDEX('SEC Appendix V5'!$B$5:$H$8,_xlfn.IFS(X65&lt;60,1,X65&lt;65,2,X65&lt;69,3,TRUE,4),MATCH(YEAR($R$27),'SEC Appendix V5'!$B$4:$H$4))*IF(I65&lt;=3000,I65,12000-(3*I65))),0)</f>
        <v>0</v>
      </c>
      <c r="Z65" s="106">
        <f t="shared" si="6"/>
        <v>27</v>
      </c>
      <c r="AA65" s="76" cm="1">
        <f t="array" ref="AA65">IFERROR(IF(OR(J65&lt;0,J65&gt;4000,Z65&lt;60),0,INDEX('SEC Appendix V5'!$B$5:$H$8,_xlfn.IFS(Z65&lt;60,1,Z65&lt;65,2,Z65&lt;69,3,TRUE,4),MATCH(YEAR($R$27),'SEC Appendix V5'!$B$4:$H$4))*IF(J65&lt;=3000,J65,12000-(3*J65))),0)</f>
        <v>0</v>
      </c>
      <c r="AB65" s="106">
        <f t="shared" si="7"/>
        <v>27</v>
      </c>
      <c r="AC65" s="76" cm="1">
        <f t="array" ref="AC65">IFERROR(IF(OR(K65&lt;0,K65&gt;4000,AB65&lt;60),0,INDEX('SEC Appendix V5'!$B$5:$H$8,_xlfn.IFS(AB65&lt;60,1,AB65&lt;65,2,AB65&lt;69,3,TRUE,4),MATCH(YEAR($R$27),'SEC Appendix V5'!$B$4:$H$4))*IF(K65&lt;=3000,K65,12000-(3*K65))),0)</f>
        <v>0</v>
      </c>
      <c r="AD65" s="106">
        <f t="shared" si="8"/>
        <v>27</v>
      </c>
      <c r="AE65" s="76" cm="1">
        <f t="array" ref="AE65">IFERROR(IF(OR(L65&lt;0,L65&gt;4000,AD65&lt;60),0,INDEX('SEC Appendix V5'!$B$5:$H$8,_xlfn.IFS(AD65&lt;60,1,AD65&lt;65,2,AD65&lt;69,3,TRUE,4),MATCH(YEAR($R$27),'SEC Appendix V5'!$B$4:$H$4))*IF(L65&lt;=3000,L65,12000-(3*L65))),0)</f>
        <v>0</v>
      </c>
      <c r="AF65" s="106">
        <f t="shared" si="9"/>
        <v>27</v>
      </c>
      <c r="AG65" s="76" cm="1">
        <f t="array" ref="AG65">IFERROR(IF(OR(M65&lt;0,M65&gt;4000,AF65&lt;60),0,INDEX('SEC Appendix V5'!$B$5:$H$8,_xlfn.IFS(AF65&lt;60,1,AF65&lt;65,2,AF65&lt;69,3,TRUE,4),MATCH(YEAR($R$27),'SEC Appendix V5'!$B$4:$H$4))*IF(M65&lt;=3000,M65,12000-(3*M65))),0)</f>
        <v>0</v>
      </c>
      <c r="AH65" s="106">
        <f t="shared" si="10"/>
        <v>27</v>
      </c>
      <c r="AI65" s="76" cm="1">
        <f t="array" ref="AI65">IFERROR(IF(OR(N65&lt;0,N65&gt;4000,AH65&lt;60),0,INDEX('SEC Appendix V5'!$B$5:$H$8,_xlfn.IFS(AH65&lt;60,1,AH65&lt;65,2,AH65&lt;69,3,TRUE,4),MATCH(YEAR($R$27),'SEC Appendix V5'!$B$4:$H$4))*IF(N65&lt;=3000,N65,12000-(3*N65))),0)</f>
        <v>0</v>
      </c>
      <c r="AJ65" s="106">
        <f t="shared" si="11"/>
        <v>27</v>
      </c>
      <c r="AK65" s="76" cm="1">
        <f t="array" ref="AK65">IFERROR(IF(OR(O65&lt;0,O65&gt;4000,AJ65&lt;60),0,INDEX('SEC Appendix V5'!$B$5:$H$8,_xlfn.IFS(AJ65&lt;60,1,AJ65&lt;65,2,AJ65&lt;69,3,TRUE,4),MATCH(YEAR($R$27),'SEC Appendix V5'!$B$4:$H$4))*IF(O65&lt;=3000,O65,12000-(3*O65))),0)</f>
        <v>0</v>
      </c>
      <c r="AL65" s="106">
        <f t="shared" si="12"/>
        <v>27</v>
      </c>
      <c r="AM65" s="76" cm="1">
        <f t="array" ref="AM65">IFERROR(IF(OR(P65&lt;0,P65&gt;4000,AL65&lt;60),0,INDEX('SEC Appendix V5'!$B$5:$H$8,_xlfn.IFS(AL65&lt;60,1,AL65&lt;65,2,AL65&lt;69,3,TRUE,4),MATCH(YEAR($R$27),'SEC Appendix V5'!$B$4:$H$4))*IF(P65&lt;=3000,P65,12000-(3*P65))),0)</f>
        <v>0</v>
      </c>
      <c r="AN65" s="106">
        <f t="shared" si="13"/>
        <v>27</v>
      </c>
      <c r="AO65" s="76" cm="1">
        <f t="array" ref="AO65">IFERROR(IF(OR(Q65&lt;0,Q65&gt;4000,AN65&lt;60),0,INDEX('SEC Appendix V5'!$B$5:$H$8,_xlfn.IFS(AN65&lt;60,1,AN65&lt;65,2,AN65&lt;69,3,TRUE,4),MATCH(YEAR($R$27),'SEC Appendix V5'!$B$4:$H$4))*IF(Q65&lt;=3000,Q65,12000-(3*Q65))),0)</f>
        <v>0</v>
      </c>
      <c r="AP65" s="79">
        <f t="shared" si="1"/>
        <v>0</v>
      </c>
    </row>
    <row r="66" spans="1:42" x14ac:dyDescent="0.35">
      <c r="A66" s="70">
        <v>37</v>
      </c>
      <c r="B66" s="57"/>
      <c r="C66" s="58"/>
      <c r="D66" s="59"/>
      <c r="E66" s="30" t="str">
        <f t="shared" si="14"/>
        <v>Jan-00</v>
      </c>
      <c r="F66" s="71"/>
      <c r="G66" s="71"/>
      <c r="H66" s="71"/>
      <c r="I66" s="71"/>
      <c r="J66" s="71"/>
      <c r="K66" s="71"/>
      <c r="L66" s="71"/>
      <c r="M66" s="71"/>
      <c r="N66" s="71"/>
      <c r="O66" s="71"/>
      <c r="P66" s="71"/>
      <c r="Q66" s="71"/>
      <c r="R66" s="50">
        <f t="shared" si="2"/>
        <v>27</v>
      </c>
      <c r="S66" s="76" cm="1">
        <f t="array" ref="S66">IFERROR(IF(OR(F66&lt;0,F66&gt;4000,R66&lt;60),0,INDEX('SEC Appendix V5'!$B$5:$H$8,_xlfn.IFS(R66&lt;60,1,R66&lt;65,2,R66&lt;69,3,TRUE,4),MATCH(YEAR($R$27),'SEC Appendix V5'!$B$4:$H$4))*IF(F66&lt;=3000,F66,12000-(3*F66))),0)</f>
        <v>0</v>
      </c>
      <c r="T66" s="106">
        <f t="shared" si="3"/>
        <v>27</v>
      </c>
      <c r="U66" s="76" cm="1">
        <f t="array" ref="U66">IFERROR(IF(OR(G66&lt;0,G66&gt;4000,T66&lt;60),0,INDEX('SEC Appendix V5'!$B$5:$H$8,_xlfn.IFS(T66&lt;60,1,T66&lt;65,2,T66&lt;69,3,TRUE,4),MATCH(YEAR($R$27),'SEC Appendix V5'!$B$4:$H$4))*IF(G66&lt;=3000,G66,12000-(3*G66))),0)</f>
        <v>0</v>
      </c>
      <c r="V66" s="106">
        <f t="shared" si="4"/>
        <v>27</v>
      </c>
      <c r="W66" s="76" cm="1">
        <f t="array" ref="W66">IFERROR(IF(OR(H66&lt;0,H66&gt;4000,V66&lt;60),0,INDEX('SEC Appendix V5'!$B$5:$H$8,_xlfn.IFS(V66&lt;60,1,V66&lt;65,2,V66&lt;69,3,TRUE,4),MATCH(YEAR($R$27),'SEC Appendix V5'!$B$4:$H$4))*IF(H66&lt;=3000,H66,12000-(3*H66))),0)</f>
        <v>0</v>
      </c>
      <c r="X66" s="106">
        <f t="shared" si="5"/>
        <v>27</v>
      </c>
      <c r="Y66" s="76" cm="1">
        <f t="array" ref="Y66">IFERROR(IF(OR(I66&lt;0,I66&gt;4000,X66&lt;60),0,INDEX('SEC Appendix V5'!$B$5:$H$8,_xlfn.IFS(X66&lt;60,1,X66&lt;65,2,X66&lt;69,3,TRUE,4),MATCH(YEAR($R$27),'SEC Appendix V5'!$B$4:$H$4))*IF(I66&lt;=3000,I66,12000-(3*I66))),0)</f>
        <v>0</v>
      </c>
      <c r="Z66" s="106">
        <f t="shared" si="6"/>
        <v>27</v>
      </c>
      <c r="AA66" s="76" cm="1">
        <f t="array" ref="AA66">IFERROR(IF(OR(J66&lt;0,J66&gt;4000,Z66&lt;60),0,INDEX('SEC Appendix V5'!$B$5:$H$8,_xlfn.IFS(Z66&lt;60,1,Z66&lt;65,2,Z66&lt;69,3,TRUE,4),MATCH(YEAR($R$27),'SEC Appendix V5'!$B$4:$H$4))*IF(J66&lt;=3000,J66,12000-(3*J66))),0)</f>
        <v>0</v>
      </c>
      <c r="AB66" s="106">
        <f t="shared" si="7"/>
        <v>27</v>
      </c>
      <c r="AC66" s="76" cm="1">
        <f t="array" ref="AC66">IFERROR(IF(OR(K66&lt;0,K66&gt;4000,AB66&lt;60),0,INDEX('SEC Appendix V5'!$B$5:$H$8,_xlfn.IFS(AB66&lt;60,1,AB66&lt;65,2,AB66&lt;69,3,TRUE,4),MATCH(YEAR($R$27),'SEC Appendix V5'!$B$4:$H$4))*IF(K66&lt;=3000,K66,12000-(3*K66))),0)</f>
        <v>0</v>
      </c>
      <c r="AD66" s="106">
        <f t="shared" si="8"/>
        <v>27</v>
      </c>
      <c r="AE66" s="76" cm="1">
        <f t="array" ref="AE66">IFERROR(IF(OR(L66&lt;0,L66&gt;4000,AD66&lt;60),0,INDEX('SEC Appendix V5'!$B$5:$H$8,_xlfn.IFS(AD66&lt;60,1,AD66&lt;65,2,AD66&lt;69,3,TRUE,4),MATCH(YEAR($R$27),'SEC Appendix V5'!$B$4:$H$4))*IF(L66&lt;=3000,L66,12000-(3*L66))),0)</f>
        <v>0</v>
      </c>
      <c r="AF66" s="106">
        <f t="shared" si="9"/>
        <v>27</v>
      </c>
      <c r="AG66" s="76" cm="1">
        <f t="array" ref="AG66">IFERROR(IF(OR(M66&lt;0,M66&gt;4000,AF66&lt;60),0,INDEX('SEC Appendix V5'!$B$5:$H$8,_xlfn.IFS(AF66&lt;60,1,AF66&lt;65,2,AF66&lt;69,3,TRUE,4),MATCH(YEAR($R$27),'SEC Appendix V5'!$B$4:$H$4))*IF(M66&lt;=3000,M66,12000-(3*M66))),0)</f>
        <v>0</v>
      </c>
      <c r="AH66" s="106">
        <f t="shared" si="10"/>
        <v>27</v>
      </c>
      <c r="AI66" s="76" cm="1">
        <f t="array" ref="AI66">IFERROR(IF(OR(N66&lt;0,N66&gt;4000,AH66&lt;60),0,INDEX('SEC Appendix V5'!$B$5:$H$8,_xlfn.IFS(AH66&lt;60,1,AH66&lt;65,2,AH66&lt;69,3,TRUE,4),MATCH(YEAR($R$27),'SEC Appendix V5'!$B$4:$H$4))*IF(N66&lt;=3000,N66,12000-(3*N66))),0)</f>
        <v>0</v>
      </c>
      <c r="AJ66" s="106">
        <f t="shared" si="11"/>
        <v>27</v>
      </c>
      <c r="AK66" s="76" cm="1">
        <f t="array" ref="AK66">IFERROR(IF(OR(O66&lt;0,O66&gt;4000,AJ66&lt;60),0,INDEX('SEC Appendix V5'!$B$5:$H$8,_xlfn.IFS(AJ66&lt;60,1,AJ66&lt;65,2,AJ66&lt;69,3,TRUE,4),MATCH(YEAR($R$27),'SEC Appendix V5'!$B$4:$H$4))*IF(O66&lt;=3000,O66,12000-(3*O66))),0)</f>
        <v>0</v>
      </c>
      <c r="AL66" s="106">
        <f t="shared" si="12"/>
        <v>27</v>
      </c>
      <c r="AM66" s="76" cm="1">
        <f t="array" ref="AM66">IFERROR(IF(OR(P66&lt;0,P66&gt;4000,AL66&lt;60),0,INDEX('SEC Appendix V5'!$B$5:$H$8,_xlfn.IFS(AL66&lt;60,1,AL66&lt;65,2,AL66&lt;69,3,TRUE,4),MATCH(YEAR($R$27),'SEC Appendix V5'!$B$4:$H$4))*IF(P66&lt;=3000,P66,12000-(3*P66))),0)</f>
        <v>0</v>
      </c>
      <c r="AN66" s="106">
        <f t="shared" si="13"/>
        <v>27</v>
      </c>
      <c r="AO66" s="76" cm="1">
        <f t="array" ref="AO66">IFERROR(IF(OR(Q66&lt;0,Q66&gt;4000,AN66&lt;60),0,INDEX('SEC Appendix V5'!$B$5:$H$8,_xlfn.IFS(AN66&lt;60,1,AN66&lt;65,2,AN66&lt;69,3,TRUE,4),MATCH(YEAR($R$27),'SEC Appendix V5'!$B$4:$H$4))*IF(Q66&lt;=3000,Q66,12000-(3*Q66))),0)</f>
        <v>0</v>
      </c>
      <c r="AP66" s="79">
        <f t="shared" si="1"/>
        <v>0</v>
      </c>
    </row>
    <row r="67" spans="1:42" x14ac:dyDescent="0.35">
      <c r="A67" s="70">
        <v>38</v>
      </c>
      <c r="B67" s="57"/>
      <c r="C67" s="58"/>
      <c r="D67" s="59"/>
      <c r="E67" s="30" t="str">
        <f t="shared" si="14"/>
        <v>Jan-00</v>
      </c>
      <c r="F67" s="71"/>
      <c r="G67" s="71"/>
      <c r="H67" s="71"/>
      <c r="I67" s="71"/>
      <c r="J67" s="71"/>
      <c r="K67" s="71"/>
      <c r="L67" s="71"/>
      <c r="M67" s="71"/>
      <c r="N67" s="71"/>
      <c r="O67" s="71"/>
      <c r="P67" s="71"/>
      <c r="Q67" s="71"/>
      <c r="R67" s="50">
        <f t="shared" si="2"/>
        <v>27</v>
      </c>
      <c r="S67" s="76" cm="1">
        <f t="array" ref="S67">IFERROR(IF(OR(F67&lt;0,F67&gt;4000,R67&lt;60),0,INDEX('SEC Appendix V5'!$B$5:$H$8,_xlfn.IFS(R67&lt;60,1,R67&lt;65,2,R67&lt;69,3,TRUE,4),MATCH(YEAR($R$27),'SEC Appendix V5'!$B$4:$H$4))*IF(F67&lt;=3000,F67,12000-(3*F67))),0)</f>
        <v>0</v>
      </c>
      <c r="T67" s="106">
        <f t="shared" si="3"/>
        <v>27</v>
      </c>
      <c r="U67" s="76" cm="1">
        <f t="array" ref="U67">IFERROR(IF(OR(G67&lt;0,G67&gt;4000,T67&lt;60),0,INDEX('SEC Appendix V5'!$B$5:$H$8,_xlfn.IFS(T67&lt;60,1,T67&lt;65,2,T67&lt;69,3,TRUE,4),MATCH(YEAR($R$27),'SEC Appendix V5'!$B$4:$H$4))*IF(G67&lt;=3000,G67,12000-(3*G67))),0)</f>
        <v>0</v>
      </c>
      <c r="V67" s="106">
        <f t="shared" si="4"/>
        <v>27</v>
      </c>
      <c r="W67" s="76" cm="1">
        <f t="array" ref="W67">IFERROR(IF(OR(H67&lt;0,H67&gt;4000,V67&lt;60),0,INDEX('SEC Appendix V5'!$B$5:$H$8,_xlfn.IFS(V67&lt;60,1,V67&lt;65,2,V67&lt;69,3,TRUE,4),MATCH(YEAR($R$27),'SEC Appendix V5'!$B$4:$H$4))*IF(H67&lt;=3000,H67,12000-(3*H67))),0)</f>
        <v>0</v>
      </c>
      <c r="X67" s="106">
        <f t="shared" si="5"/>
        <v>27</v>
      </c>
      <c r="Y67" s="76" cm="1">
        <f t="array" ref="Y67">IFERROR(IF(OR(I67&lt;0,I67&gt;4000,X67&lt;60),0,INDEX('SEC Appendix V5'!$B$5:$H$8,_xlfn.IFS(X67&lt;60,1,X67&lt;65,2,X67&lt;69,3,TRUE,4),MATCH(YEAR($R$27),'SEC Appendix V5'!$B$4:$H$4))*IF(I67&lt;=3000,I67,12000-(3*I67))),0)</f>
        <v>0</v>
      </c>
      <c r="Z67" s="106">
        <f t="shared" si="6"/>
        <v>27</v>
      </c>
      <c r="AA67" s="76" cm="1">
        <f t="array" ref="AA67">IFERROR(IF(OR(J67&lt;0,J67&gt;4000,Z67&lt;60),0,INDEX('SEC Appendix V5'!$B$5:$H$8,_xlfn.IFS(Z67&lt;60,1,Z67&lt;65,2,Z67&lt;69,3,TRUE,4),MATCH(YEAR($R$27),'SEC Appendix V5'!$B$4:$H$4))*IF(J67&lt;=3000,J67,12000-(3*J67))),0)</f>
        <v>0</v>
      </c>
      <c r="AB67" s="106">
        <f t="shared" si="7"/>
        <v>27</v>
      </c>
      <c r="AC67" s="76" cm="1">
        <f t="array" ref="AC67">IFERROR(IF(OR(K67&lt;0,K67&gt;4000,AB67&lt;60),0,INDEX('SEC Appendix V5'!$B$5:$H$8,_xlfn.IFS(AB67&lt;60,1,AB67&lt;65,2,AB67&lt;69,3,TRUE,4),MATCH(YEAR($R$27),'SEC Appendix V5'!$B$4:$H$4))*IF(K67&lt;=3000,K67,12000-(3*K67))),0)</f>
        <v>0</v>
      </c>
      <c r="AD67" s="106">
        <f t="shared" si="8"/>
        <v>27</v>
      </c>
      <c r="AE67" s="76" cm="1">
        <f t="array" ref="AE67">IFERROR(IF(OR(L67&lt;0,L67&gt;4000,AD67&lt;60),0,INDEX('SEC Appendix V5'!$B$5:$H$8,_xlfn.IFS(AD67&lt;60,1,AD67&lt;65,2,AD67&lt;69,3,TRUE,4),MATCH(YEAR($R$27),'SEC Appendix V5'!$B$4:$H$4))*IF(L67&lt;=3000,L67,12000-(3*L67))),0)</f>
        <v>0</v>
      </c>
      <c r="AF67" s="106">
        <f t="shared" si="9"/>
        <v>27</v>
      </c>
      <c r="AG67" s="76" cm="1">
        <f t="array" ref="AG67">IFERROR(IF(OR(M67&lt;0,M67&gt;4000,AF67&lt;60),0,INDEX('SEC Appendix V5'!$B$5:$H$8,_xlfn.IFS(AF67&lt;60,1,AF67&lt;65,2,AF67&lt;69,3,TRUE,4),MATCH(YEAR($R$27),'SEC Appendix V5'!$B$4:$H$4))*IF(M67&lt;=3000,M67,12000-(3*M67))),0)</f>
        <v>0</v>
      </c>
      <c r="AH67" s="106">
        <f t="shared" si="10"/>
        <v>27</v>
      </c>
      <c r="AI67" s="76" cm="1">
        <f t="array" ref="AI67">IFERROR(IF(OR(N67&lt;0,N67&gt;4000,AH67&lt;60),0,INDEX('SEC Appendix V5'!$B$5:$H$8,_xlfn.IFS(AH67&lt;60,1,AH67&lt;65,2,AH67&lt;69,3,TRUE,4),MATCH(YEAR($R$27),'SEC Appendix V5'!$B$4:$H$4))*IF(N67&lt;=3000,N67,12000-(3*N67))),0)</f>
        <v>0</v>
      </c>
      <c r="AJ67" s="106">
        <f t="shared" si="11"/>
        <v>27</v>
      </c>
      <c r="AK67" s="76" cm="1">
        <f t="array" ref="AK67">IFERROR(IF(OR(O67&lt;0,O67&gt;4000,AJ67&lt;60),0,INDEX('SEC Appendix V5'!$B$5:$H$8,_xlfn.IFS(AJ67&lt;60,1,AJ67&lt;65,2,AJ67&lt;69,3,TRUE,4),MATCH(YEAR($R$27),'SEC Appendix V5'!$B$4:$H$4))*IF(O67&lt;=3000,O67,12000-(3*O67))),0)</f>
        <v>0</v>
      </c>
      <c r="AL67" s="106">
        <f t="shared" si="12"/>
        <v>27</v>
      </c>
      <c r="AM67" s="76" cm="1">
        <f t="array" ref="AM67">IFERROR(IF(OR(P67&lt;0,P67&gt;4000,AL67&lt;60),0,INDEX('SEC Appendix V5'!$B$5:$H$8,_xlfn.IFS(AL67&lt;60,1,AL67&lt;65,2,AL67&lt;69,3,TRUE,4),MATCH(YEAR($R$27),'SEC Appendix V5'!$B$4:$H$4))*IF(P67&lt;=3000,P67,12000-(3*P67))),0)</f>
        <v>0</v>
      </c>
      <c r="AN67" s="106">
        <f t="shared" si="13"/>
        <v>27</v>
      </c>
      <c r="AO67" s="76" cm="1">
        <f t="array" ref="AO67">IFERROR(IF(OR(Q67&lt;0,Q67&gt;4000,AN67&lt;60),0,INDEX('SEC Appendix V5'!$B$5:$H$8,_xlfn.IFS(AN67&lt;60,1,AN67&lt;65,2,AN67&lt;69,3,TRUE,4),MATCH(YEAR($R$27),'SEC Appendix V5'!$B$4:$H$4))*IF(Q67&lt;=3000,Q67,12000-(3*Q67))),0)</f>
        <v>0</v>
      </c>
      <c r="AP67" s="79">
        <f t="shared" si="1"/>
        <v>0</v>
      </c>
    </row>
    <row r="68" spans="1:42" x14ac:dyDescent="0.35">
      <c r="A68" s="70">
        <v>39</v>
      </c>
      <c r="B68" s="58"/>
      <c r="C68" s="58"/>
      <c r="D68" s="59"/>
      <c r="E68" s="30" t="str">
        <f t="shared" si="14"/>
        <v>Jan-00</v>
      </c>
      <c r="F68" s="71"/>
      <c r="G68" s="71"/>
      <c r="H68" s="71"/>
      <c r="I68" s="71"/>
      <c r="J68" s="71"/>
      <c r="K68" s="71"/>
      <c r="L68" s="71"/>
      <c r="M68" s="71"/>
      <c r="N68" s="71"/>
      <c r="O68" s="71"/>
      <c r="P68" s="71"/>
      <c r="Q68" s="71"/>
      <c r="R68" s="50">
        <f t="shared" si="2"/>
        <v>27</v>
      </c>
      <c r="S68" s="76" cm="1">
        <f t="array" ref="S68">IFERROR(IF(OR(F68&lt;0,F68&gt;4000,R68&lt;60),0,INDEX('SEC Appendix V5'!$B$5:$H$8,_xlfn.IFS(R68&lt;60,1,R68&lt;65,2,R68&lt;69,3,TRUE,4),MATCH(YEAR($R$27),'SEC Appendix V5'!$B$4:$H$4))*IF(F68&lt;=3000,F68,12000-(3*F68))),0)</f>
        <v>0</v>
      </c>
      <c r="T68" s="106">
        <f t="shared" si="3"/>
        <v>27</v>
      </c>
      <c r="U68" s="76" cm="1">
        <f t="array" ref="U68">IFERROR(IF(OR(G68&lt;0,G68&gt;4000,T68&lt;60),0,INDEX('SEC Appendix V5'!$B$5:$H$8,_xlfn.IFS(T68&lt;60,1,T68&lt;65,2,T68&lt;69,3,TRUE,4),MATCH(YEAR($R$27),'SEC Appendix V5'!$B$4:$H$4))*IF(G68&lt;=3000,G68,12000-(3*G68))),0)</f>
        <v>0</v>
      </c>
      <c r="V68" s="106">
        <f t="shared" si="4"/>
        <v>27</v>
      </c>
      <c r="W68" s="76" cm="1">
        <f t="array" ref="W68">IFERROR(IF(OR(H68&lt;0,H68&gt;4000,V68&lt;60),0,INDEX('SEC Appendix V5'!$B$5:$H$8,_xlfn.IFS(V68&lt;60,1,V68&lt;65,2,V68&lt;69,3,TRUE,4),MATCH(YEAR($R$27),'SEC Appendix V5'!$B$4:$H$4))*IF(H68&lt;=3000,H68,12000-(3*H68))),0)</f>
        <v>0</v>
      </c>
      <c r="X68" s="106">
        <f t="shared" si="5"/>
        <v>27</v>
      </c>
      <c r="Y68" s="76" cm="1">
        <f t="array" ref="Y68">IFERROR(IF(OR(I68&lt;0,I68&gt;4000,X68&lt;60),0,INDEX('SEC Appendix V5'!$B$5:$H$8,_xlfn.IFS(X68&lt;60,1,X68&lt;65,2,X68&lt;69,3,TRUE,4),MATCH(YEAR($R$27),'SEC Appendix V5'!$B$4:$H$4))*IF(I68&lt;=3000,I68,12000-(3*I68))),0)</f>
        <v>0</v>
      </c>
      <c r="Z68" s="106">
        <f t="shared" si="6"/>
        <v>27</v>
      </c>
      <c r="AA68" s="76" cm="1">
        <f t="array" ref="AA68">IFERROR(IF(OR(J68&lt;0,J68&gt;4000,Z68&lt;60),0,INDEX('SEC Appendix V5'!$B$5:$H$8,_xlfn.IFS(Z68&lt;60,1,Z68&lt;65,2,Z68&lt;69,3,TRUE,4),MATCH(YEAR($R$27),'SEC Appendix V5'!$B$4:$H$4))*IF(J68&lt;=3000,J68,12000-(3*J68))),0)</f>
        <v>0</v>
      </c>
      <c r="AB68" s="106">
        <f t="shared" si="7"/>
        <v>27</v>
      </c>
      <c r="AC68" s="76" cm="1">
        <f t="array" ref="AC68">IFERROR(IF(OR(K68&lt;0,K68&gt;4000,AB68&lt;60),0,INDEX('SEC Appendix V5'!$B$5:$H$8,_xlfn.IFS(AB68&lt;60,1,AB68&lt;65,2,AB68&lt;69,3,TRUE,4),MATCH(YEAR($R$27),'SEC Appendix V5'!$B$4:$H$4))*IF(K68&lt;=3000,K68,12000-(3*K68))),0)</f>
        <v>0</v>
      </c>
      <c r="AD68" s="106">
        <f t="shared" si="8"/>
        <v>27</v>
      </c>
      <c r="AE68" s="76" cm="1">
        <f t="array" ref="AE68">IFERROR(IF(OR(L68&lt;0,L68&gt;4000,AD68&lt;60),0,INDEX('SEC Appendix V5'!$B$5:$H$8,_xlfn.IFS(AD68&lt;60,1,AD68&lt;65,2,AD68&lt;69,3,TRUE,4),MATCH(YEAR($R$27),'SEC Appendix V5'!$B$4:$H$4))*IF(L68&lt;=3000,L68,12000-(3*L68))),0)</f>
        <v>0</v>
      </c>
      <c r="AF68" s="106">
        <f t="shared" si="9"/>
        <v>27</v>
      </c>
      <c r="AG68" s="76" cm="1">
        <f t="array" ref="AG68">IFERROR(IF(OR(M68&lt;0,M68&gt;4000,AF68&lt;60),0,INDEX('SEC Appendix V5'!$B$5:$H$8,_xlfn.IFS(AF68&lt;60,1,AF68&lt;65,2,AF68&lt;69,3,TRUE,4),MATCH(YEAR($R$27),'SEC Appendix V5'!$B$4:$H$4))*IF(M68&lt;=3000,M68,12000-(3*M68))),0)</f>
        <v>0</v>
      </c>
      <c r="AH68" s="106">
        <f t="shared" si="10"/>
        <v>27</v>
      </c>
      <c r="AI68" s="76" cm="1">
        <f t="array" ref="AI68">IFERROR(IF(OR(N68&lt;0,N68&gt;4000,AH68&lt;60),0,INDEX('SEC Appendix V5'!$B$5:$H$8,_xlfn.IFS(AH68&lt;60,1,AH68&lt;65,2,AH68&lt;69,3,TRUE,4),MATCH(YEAR($R$27),'SEC Appendix V5'!$B$4:$H$4))*IF(N68&lt;=3000,N68,12000-(3*N68))),0)</f>
        <v>0</v>
      </c>
      <c r="AJ68" s="106">
        <f t="shared" si="11"/>
        <v>27</v>
      </c>
      <c r="AK68" s="76" cm="1">
        <f t="array" ref="AK68">IFERROR(IF(OR(O68&lt;0,O68&gt;4000,AJ68&lt;60),0,INDEX('SEC Appendix V5'!$B$5:$H$8,_xlfn.IFS(AJ68&lt;60,1,AJ68&lt;65,2,AJ68&lt;69,3,TRUE,4),MATCH(YEAR($R$27),'SEC Appendix V5'!$B$4:$H$4))*IF(O68&lt;=3000,O68,12000-(3*O68))),0)</f>
        <v>0</v>
      </c>
      <c r="AL68" s="106">
        <f t="shared" si="12"/>
        <v>27</v>
      </c>
      <c r="AM68" s="76" cm="1">
        <f t="array" ref="AM68">IFERROR(IF(OR(P68&lt;0,P68&gt;4000,AL68&lt;60),0,INDEX('SEC Appendix V5'!$B$5:$H$8,_xlfn.IFS(AL68&lt;60,1,AL68&lt;65,2,AL68&lt;69,3,TRUE,4),MATCH(YEAR($R$27),'SEC Appendix V5'!$B$4:$H$4))*IF(P68&lt;=3000,P68,12000-(3*P68))),0)</f>
        <v>0</v>
      </c>
      <c r="AN68" s="106">
        <f t="shared" si="13"/>
        <v>27</v>
      </c>
      <c r="AO68" s="76" cm="1">
        <f t="array" ref="AO68">IFERROR(IF(OR(Q68&lt;0,Q68&gt;4000,AN68&lt;60),0,INDEX('SEC Appendix V5'!$B$5:$H$8,_xlfn.IFS(AN68&lt;60,1,AN68&lt;65,2,AN68&lt;69,3,TRUE,4),MATCH(YEAR($R$27),'SEC Appendix V5'!$B$4:$H$4))*IF(Q68&lt;=3000,Q68,12000-(3*Q68))),0)</f>
        <v>0</v>
      </c>
      <c r="AP68" s="79">
        <f t="shared" si="1"/>
        <v>0</v>
      </c>
    </row>
    <row r="69" spans="1:42" x14ac:dyDescent="0.35">
      <c r="A69" s="70">
        <v>40</v>
      </c>
      <c r="B69" s="57"/>
      <c r="C69" s="58"/>
      <c r="D69" s="59"/>
      <c r="E69" s="30" t="str">
        <f t="shared" si="14"/>
        <v>Jan-00</v>
      </c>
      <c r="F69" s="71"/>
      <c r="G69" s="71"/>
      <c r="H69" s="71"/>
      <c r="I69" s="71"/>
      <c r="J69" s="71"/>
      <c r="K69" s="71"/>
      <c r="L69" s="71"/>
      <c r="M69" s="71"/>
      <c r="N69" s="71"/>
      <c r="O69" s="71"/>
      <c r="P69" s="71"/>
      <c r="Q69" s="71"/>
      <c r="R69" s="50">
        <f t="shared" si="2"/>
        <v>27</v>
      </c>
      <c r="S69" s="76" cm="1">
        <f t="array" ref="S69">IFERROR(IF(OR(F69&lt;0,F69&gt;4000,R69&lt;60),0,INDEX('SEC Appendix V5'!$B$5:$H$8,_xlfn.IFS(R69&lt;60,1,R69&lt;65,2,R69&lt;69,3,TRUE,4),MATCH(YEAR($R$27),'SEC Appendix V5'!$B$4:$H$4))*IF(F69&lt;=3000,F69,12000-(3*F69))),0)</f>
        <v>0</v>
      </c>
      <c r="T69" s="106">
        <f t="shared" si="3"/>
        <v>27</v>
      </c>
      <c r="U69" s="76" cm="1">
        <f t="array" ref="U69">IFERROR(IF(OR(G69&lt;0,G69&gt;4000,T69&lt;60),0,INDEX('SEC Appendix V5'!$B$5:$H$8,_xlfn.IFS(T69&lt;60,1,T69&lt;65,2,T69&lt;69,3,TRUE,4),MATCH(YEAR($R$27),'SEC Appendix V5'!$B$4:$H$4))*IF(G69&lt;=3000,G69,12000-(3*G69))),0)</f>
        <v>0</v>
      </c>
      <c r="V69" s="106">
        <f t="shared" si="4"/>
        <v>27</v>
      </c>
      <c r="W69" s="76" cm="1">
        <f t="array" ref="W69">IFERROR(IF(OR(H69&lt;0,H69&gt;4000,V69&lt;60),0,INDEX('SEC Appendix V5'!$B$5:$H$8,_xlfn.IFS(V69&lt;60,1,V69&lt;65,2,V69&lt;69,3,TRUE,4),MATCH(YEAR($R$27),'SEC Appendix V5'!$B$4:$H$4))*IF(H69&lt;=3000,H69,12000-(3*H69))),0)</f>
        <v>0</v>
      </c>
      <c r="X69" s="106">
        <f t="shared" si="5"/>
        <v>27</v>
      </c>
      <c r="Y69" s="76" cm="1">
        <f t="array" ref="Y69">IFERROR(IF(OR(I69&lt;0,I69&gt;4000,X69&lt;60),0,INDEX('SEC Appendix V5'!$B$5:$H$8,_xlfn.IFS(X69&lt;60,1,X69&lt;65,2,X69&lt;69,3,TRUE,4),MATCH(YEAR($R$27),'SEC Appendix V5'!$B$4:$H$4))*IF(I69&lt;=3000,I69,12000-(3*I69))),0)</f>
        <v>0</v>
      </c>
      <c r="Z69" s="106">
        <f t="shared" si="6"/>
        <v>27</v>
      </c>
      <c r="AA69" s="76" cm="1">
        <f t="array" ref="AA69">IFERROR(IF(OR(J69&lt;0,J69&gt;4000,Z69&lt;60),0,INDEX('SEC Appendix V5'!$B$5:$H$8,_xlfn.IFS(Z69&lt;60,1,Z69&lt;65,2,Z69&lt;69,3,TRUE,4),MATCH(YEAR($R$27),'SEC Appendix V5'!$B$4:$H$4))*IF(J69&lt;=3000,J69,12000-(3*J69))),0)</f>
        <v>0</v>
      </c>
      <c r="AB69" s="106">
        <f t="shared" si="7"/>
        <v>27</v>
      </c>
      <c r="AC69" s="76" cm="1">
        <f t="array" ref="AC69">IFERROR(IF(OR(K69&lt;0,K69&gt;4000,AB69&lt;60),0,INDEX('SEC Appendix V5'!$B$5:$H$8,_xlfn.IFS(AB69&lt;60,1,AB69&lt;65,2,AB69&lt;69,3,TRUE,4),MATCH(YEAR($R$27),'SEC Appendix V5'!$B$4:$H$4))*IF(K69&lt;=3000,K69,12000-(3*K69))),0)</f>
        <v>0</v>
      </c>
      <c r="AD69" s="106">
        <f t="shared" si="8"/>
        <v>27</v>
      </c>
      <c r="AE69" s="76" cm="1">
        <f t="array" ref="AE69">IFERROR(IF(OR(L69&lt;0,L69&gt;4000,AD69&lt;60),0,INDEX('SEC Appendix V5'!$B$5:$H$8,_xlfn.IFS(AD69&lt;60,1,AD69&lt;65,2,AD69&lt;69,3,TRUE,4),MATCH(YEAR($R$27),'SEC Appendix V5'!$B$4:$H$4))*IF(L69&lt;=3000,L69,12000-(3*L69))),0)</f>
        <v>0</v>
      </c>
      <c r="AF69" s="106">
        <f t="shared" si="9"/>
        <v>27</v>
      </c>
      <c r="AG69" s="76" cm="1">
        <f t="array" ref="AG69">IFERROR(IF(OR(M69&lt;0,M69&gt;4000,AF69&lt;60),0,INDEX('SEC Appendix V5'!$B$5:$H$8,_xlfn.IFS(AF69&lt;60,1,AF69&lt;65,2,AF69&lt;69,3,TRUE,4),MATCH(YEAR($R$27),'SEC Appendix V5'!$B$4:$H$4))*IF(M69&lt;=3000,M69,12000-(3*M69))),0)</f>
        <v>0</v>
      </c>
      <c r="AH69" s="106">
        <f t="shared" si="10"/>
        <v>27</v>
      </c>
      <c r="AI69" s="76" cm="1">
        <f t="array" ref="AI69">IFERROR(IF(OR(N69&lt;0,N69&gt;4000,AH69&lt;60),0,INDEX('SEC Appendix V5'!$B$5:$H$8,_xlfn.IFS(AH69&lt;60,1,AH69&lt;65,2,AH69&lt;69,3,TRUE,4),MATCH(YEAR($R$27),'SEC Appendix V5'!$B$4:$H$4))*IF(N69&lt;=3000,N69,12000-(3*N69))),0)</f>
        <v>0</v>
      </c>
      <c r="AJ69" s="106">
        <f t="shared" si="11"/>
        <v>27</v>
      </c>
      <c r="AK69" s="76" cm="1">
        <f t="array" ref="AK69">IFERROR(IF(OR(O69&lt;0,O69&gt;4000,AJ69&lt;60),0,INDEX('SEC Appendix V5'!$B$5:$H$8,_xlfn.IFS(AJ69&lt;60,1,AJ69&lt;65,2,AJ69&lt;69,3,TRUE,4),MATCH(YEAR($R$27),'SEC Appendix V5'!$B$4:$H$4))*IF(O69&lt;=3000,O69,12000-(3*O69))),0)</f>
        <v>0</v>
      </c>
      <c r="AL69" s="106">
        <f t="shared" si="12"/>
        <v>27</v>
      </c>
      <c r="AM69" s="76" cm="1">
        <f t="array" ref="AM69">IFERROR(IF(OR(P69&lt;0,P69&gt;4000,AL69&lt;60),0,INDEX('SEC Appendix V5'!$B$5:$H$8,_xlfn.IFS(AL69&lt;60,1,AL69&lt;65,2,AL69&lt;69,3,TRUE,4),MATCH(YEAR($R$27),'SEC Appendix V5'!$B$4:$H$4))*IF(P69&lt;=3000,P69,12000-(3*P69))),0)</f>
        <v>0</v>
      </c>
      <c r="AN69" s="106">
        <f t="shared" si="13"/>
        <v>27</v>
      </c>
      <c r="AO69" s="76" cm="1">
        <f t="array" ref="AO69">IFERROR(IF(OR(Q69&lt;0,Q69&gt;4000,AN69&lt;60),0,INDEX('SEC Appendix V5'!$B$5:$H$8,_xlfn.IFS(AN69&lt;60,1,AN69&lt;65,2,AN69&lt;69,3,TRUE,4),MATCH(YEAR($R$27),'SEC Appendix V5'!$B$4:$H$4))*IF(Q69&lt;=3000,Q69,12000-(3*Q69))),0)</f>
        <v>0</v>
      </c>
      <c r="AP69" s="79">
        <f t="shared" si="1"/>
        <v>0</v>
      </c>
    </row>
    <row r="70" spans="1:42" x14ac:dyDescent="0.35">
      <c r="A70" s="70">
        <v>41</v>
      </c>
      <c r="B70" s="57"/>
      <c r="C70" s="58"/>
      <c r="D70" s="59"/>
      <c r="E70" s="30" t="str">
        <f t="shared" si="14"/>
        <v>Jan-00</v>
      </c>
      <c r="F70" s="71"/>
      <c r="G70" s="71"/>
      <c r="H70" s="71"/>
      <c r="I70" s="71"/>
      <c r="J70" s="71"/>
      <c r="K70" s="71"/>
      <c r="L70" s="71"/>
      <c r="M70" s="71"/>
      <c r="N70" s="71"/>
      <c r="O70" s="71"/>
      <c r="P70" s="71"/>
      <c r="Q70" s="71"/>
      <c r="R70" s="50">
        <f t="shared" si="2"/>
        <v>27</v>
      </c>
      <c r="S70" s="76" cm="1">
        <f t="array" ref="S70">IFERROR(IF(OR(F70&lt;0,F70&gt;4000,R70&lt;60),0,INDEX('SEC Appendix V5'!$B$5:$H$8,_xlfn.IFS(R70&lt;60,1,R70&lt;65,2,R70&lt;69,3,TRUE,4),MATCH(YEAR($R$27),'SEC Appendix V5'!$B$4:$H$4))*IF(F70&lt;=3000,F70,12000-(3*F70))),0)</f>
        <v>0</v>
      </c>
      <c r="T70" s="106">
        <f t="shared" si="3"/>
        <v>27</v>
      </c>
      <c r="U70" s="76" cm="1">
        <f t="array" ref="U70">IFERROR(IF(OR(G70&lt;0,G70&gt;4000,T70&lt;60),0,INDEX('SEC Appendix V5'!$B$5:$H$8,_xlfn.IFS(T70&lt;60,1,T70&lt;65,2,T70&lt;69,3,TRUE,4),MATCH(YEAR($R$27),'SEC Appendix V5'!$B$4:$H$4))*IF(G70&lt;=3000,G70,12000-(3*G70))),0)</f>
        <v>0</v>
      </c>
      <c r="V70" s="106">
        <f t="shared" si="4"/>
        <v>27</v>
      </c>
      <c r="W70" s="76" cm="1">
        <f t="array" ref="W70">IFERROR(IF(OR(H70&lt;0,H70&gt;4000,V70&lt;60),0,INDEX('SEC Appendix V5'!$B$5:$H$8,_xlfn.IFS(V70&lt;60,1,V70&lt;65,2,V70&lt;69,3,TRUE,4),MATCH(YEAR($R$27),'SEC Appendix V5'!$B$4:$H$4))*IF(H70&lt;=3000,H70,12000-(3*H70))),0)</f>
        <v>0</v>
      </c>
      <c r="X70" s="106">
        <f t="shared" si="5"/>
        <v>27</v>
      </c>
      <c r="Y70" s="76" cm="1">
        <f t="array" ref="Y70">IFERROR(IF(OR(I70&lt;0,I70&gt;4000,X70&lt;60),0,INDEX('SEC Appendix V5'!$B$5:$H$8,_xlfn.IFS(X70&lt;60,1,X70&lt;65,2,X70&lt;69,3,TRUE,4),MATCH(YEAR($R$27),'SEC Appendix V5'!$B$4:$H$4))*IF(I70&lt;=3000,I70,12000-(3*I70))),0)</f>
        <v>0</v>
      </c>
      <c r="Z70" s="106">
        <f t="shared" si="6"/>
        <v>27</v>
      </c>
      <c r="AA70" s="76" cm="1">
        <f t="array" ref="AA70">IFERROR(IF(OR(J70&lt;0,J70&gt;4000,Z70&lt;60),0,INDEX('SEC Appendix V5'!$B$5:$H$8,_xlfn.IFS(Z70&lt;60,1,Z70&lt;65,2,Z70&lt;69,3,TRUE,4),MATCH(YEAR($R$27),'SEC Appendix V5'!$B$4:$H$4))*IF(J70&lt;=3000,J70,12000-(3*J70))),0)</f>
        <v>0</v>
      </c>
      <c r="AB70" s="106">
        <f t="shared" si="7"/>
        <v>27</v>
      </c>
      <c r="AC70" s="76" cm="1">
        <f t="array" ref="AC70">IFERROR(IF(OR(K70&lt;0,K70&gt;4000,AB70&lt;60),0,INDEX('SEC Appendix V5'!$B$5:$H$8,_xlfn.IFS(AB70&lt;60,1,AB70&lt;65,2,AB70&lt;69,3,TRUE,4),MATCH(YEAR($R$27),'SEC Appendix V5'!$B$4:$H$4))*IF(K70&lt;=3000,K70,12000-(3*K70))),0)</f>
        <v>0</v>
      </c>
      <c r="AD70" s="106">
        <f t="shared" si="8"/>
        <v>27</v>
      </c>
      <c r="AE70" s="76" cm="1">
        <f t="array" ref="AE70">IFERROR(IF(OR(L70&lt;0,L70&gt;4000,AD70&lt;60),0,INDEX('SEC Appendix V5'!$B$5:$H$8,_xlfn.IFS(AD70&lt;60,1,AD70&lt;65,2,AD70&lt;69,3,TRUE,4),MATCH(YEAR($R$27),'SEC Appendix V5'!$B$4:$H$4))*IF(L70&lt;=3000,L70,12000-(3*L70))),0)</f>
        <v>0</v>
      </c>
      <c r="AF70" s="106">
        <f t="shared" si="9"/>
        <v>27</v>
      </c>
      <c r="AG70" s="76" cm="1">
        <f t="array" ref="AG70">IFERROR(IF(OR(M70&lt;0,M70&gt;4000,AF70&lt;60),0,INDEX('SEC Appendix V5'!$B$5:$H$8,_xlfn.IFS(AF70&lt;60,1,AF70&lt;65,2,AF70&lt;69,3,TRUE,4),MATCH(YEAR($R$27),'SEC Appendix V5'!$B$4:$H$4))*IF(M70&lt;=3000,M70,12000-(3*M70))),0)</f>
        <v>0</v>
      </c>
      <c r="AH70" s="106">
        <f t="shared" si="10"/>
        <v>27</v>
      </c>
      <c r="AI70" s="76" cm="1">
        <f t="array" ref="AI70">IFERROR(IF(OR(N70&lt;0,N70&gt;4000,AH70&lt;60),0,INDEX('SEC Appendix V5'!$B$5:$H$8,_xlfn.IFS(AH70&lt;60,1,AH70&lt;65,2,AH70&lt;69,3,TRUE,4),MATCH(YEAR($R$27),'SEC Appendix V5'!$B$4:$H$4))*IF(N70&lt;=3000,N70,12000-(3*N70))),0)</f>
        <v>0</v>
      </c>
      <c r="AJ70" s="106">
        <f t="shared" si="11"/>
        <v>27</v>
      </c>
      <c r="AK70" s="76" cm="1">
        <f t="array" ref="AK70">IFERROR(IF(OR(O70&lt;0,O70&gt;4000,AJ70&lt;60),0,INDEX('SEC Appendix V5'!$B$5:$H$8,_xlfn.IFS(AJ70&lt;60,1,AJ70&lt;65,2,AJ70&lt;69,3,TRUE,4),MATCH(YEAR($R$27),'SEC Appendix V5'!$B$4:$H$4))*IF(O70&lt;=3000,O70,12000-(3*O70))),0)</f>
        <v>0</v>
      </c>
      <c r="AL70" s="106">
        <f t="shared" si="12"/>
        <v>27</v>
      </c>
      <c r="AM70" s="76" cm="1">
        <f t="array" ref="AM70">IFERROR(IF(OR(P70&lt;0,P70&gt;4000,AL70&lt;60),0,INDEX('SEC Appendix V5'!$B$5:$H$8,_xlfn.IFS(AL70&lt;60,1,AL70&lt;65,2,AL70&lt;69,3,TRUE,4),MATCH(YEAR($R$27),'SEC Appendix V5'!$B$4:$H$4))*IF(P70&lt;=3000,P70,12000-(3*P70))),0)</f>
        <v>0</v>
      </c>
      <c r="AN70" s="106">
        <f t="shared" si="13"/>
        <v>27</v>
      </c>
      <c r="AO70" s="76" cm="1">
        <f t="array" ref="AO70">IFERROR(IF(OR(Q70&lt;0,Q70&gt;4000,AN70&lt;60),0,INDEX('SEC Appendix V5'!$B$5:$H$8,_xlfn.IFS(AN70&lt;60,1,AN70&lt;65,2,AN70&lt;69,3,TRUE,4),MATCH(YEAR($R$27),'SEC Appendix V5'!$B$4:$H$4))*IF(Q70&lt;=3000,Q70,12000-(3*Q70))),0)</f>
        <v>0</v>
      </c>
      <c r="AP70" s="79">
        <f t="shared" si="1"/>
        <v>0</v>
      </c>
    </row>
    <row r="71" spans="1:42" x14ac:dyDescent="0.35">
      <c r="A71" s="70">
        <v>42</v>
      </c>
      <c r="B71" s="58"/>
      <c r="C71" s="58"/>
      <c r="D71" s="59"/>
      <c r="E71" s="30" t="str">
        <f t="shared" si="14"/>
        <v>Jan-00</v>
      </c>
      <c r="F71" s="71"/>
      <c r="G71" s="71"/>
      <c r="H71" s="71"/>
      <c r="I71" s="71"/>
      <c r="J71" s="71"/>
      <c r="K71" s="71"/>
      <c r="L71" s="71"/>
      <c r="M71" s="71"/>
      <c r="N71" s="71"/>
      <c r="O71" s="71"/>
      <c r="P71" s="71"/>
      <c r="Q71" s="71"/>
      <c r="R71" s="50">
        <f t="shared" si="2"/>
        <v>27</v>
      </c>
      <c r="S71" s="76" cm="1">
        <f t="array" ref="S71">IFERROR(IF(OR(F71&lt;0,F71&gt;4000,R71&lt;60),0,INDEX('SEC Appendix V5'!$B$5:$H$8,_xlfn.IFS(R71&lt;60,1,R71&lt;65,2,R71&lt;69,3,TRUE,4),MATCH(YEAR($R$27),'SEC Appendix V5'!$B$4:$H$4))*IF(F71&lt;=3000,F71,12000-(3*F71))),0)</f>
        <v>0</v>
      </c>
      <c r="T71" s="106">
        <f t="shared" si="3"/>
        <v>27</v>
      </c>
      <c r="U71" s="76" cm="1">
        <f t="array" ref="U71">IFERROR(IF(OR(G71&lt;0,G71&gt;4000,T71&lt;60),0,INDEX('SEC Appendix V5'!$B$5:$H$8,_xlfn.IFS(T71&lt;60,1,T71&lt;65,2,T71&lt;69,3,TRUE,4),MATCH(YEAR($R$27),'SEC Appendix V5'!$B$4:$H$4))*IF(G71&lt;=3000,G71,12000-(3*G71))),0)</f>
        <v>0</v>
      </c>
      <c r="V71" s="106">
        <f t="shared" si="4"/>
        <v>27</v>
      </c>
      <c r="W71" s="76" cm="1">
        <f t="array" ref="W71">IFERROR(IF(OR(H71&lt;0,H71&gt;4000,V71&lt;60),0,INDEX('SEC Appendix V5'!$B$5:$H$8,_xlfn.IFS(V71&lt;60,1,V71&lt;65,2,V71&lt;69,3,TRUE,4),MATCH(YEAR($R$27),'SEC Appendix V5'!$B$4:$H$4))*IF(H71&lt;=3000,H71,12000-(3*H71))),0)</f>
        <v>0</v>
      </c>
      <c r="X71" s="106">
        <f t="shared" si="5"/>
        <v>27</v>
      </c>
      <c r="Y71" s="76" cm="1">
        <f t="array" ref="Y71">IFERROR(IF(OR(I71&lt;0,I71&gt;4000,X71&lt;60),0,INDEX('SEC Appendix V5'!$B$5:$H$8,_xlfn.IFS(X71&lt;60,1,X71&lt;65,2,X71&lt;69,3,TRUE,4),MATCH(YEAR($R$27),'SEC Appendix V5'!$B$4:$H$4))*IF(I71&lt;=3000,I71,12000-(3*I71))),0)</f>
        <v>0</v>
      </c>
      <c r="Z71" s="106">
        <f t="shared" si="6"/>
        <v>27</v>
      </c>
      <c r="AA71" s="76" cm="1">
        <f t="array" ref="AA71">IFERROR(IF(OR(J71&lt;0,J71&gt;4000,Z71&lt;60),0,INDEX('SEC Appendix V5'!$B$5:$H$8,_xlfn.IFS(Z71&lt;60,1,Z71&lt;65,2,Z71&lt;69,3,TRUE,4),MATCH(YEAR($R$27),'SEC Appendix V5'!$B$4:$H$4))*IF(J71&lt;=3000,J71,12000-(3*J71))),0)</f>
        <v>0</v>
      </c>
      <c r="AB71" s="106">
        <f t="shared" si="7"/>
        <v>27</v>
      </c>
      <c r="AC71" s="76" cm="1">
        <f t="array" ref="AC71">IFERROR(IF(OR(K71&lt;0,K71&gt;4000,AB71&lt;60),0,INDEX('SEC Appendix V5'!$B$5:$H$8,_xlfn.IFS(AB71&lt;60,1,AB71&lt;65,2,AB71&lt;69,3,TRUE,4),MATCH(YEAR($R$27),'SEC Appendix V5'!$B$4:$H$4))*IF(K71&lt;=3000,K71,12000-(3*K71))),0)</f>
        <v>0</v>
      </c>
      <c r="AD71" s="106">
        <f t="shared" si="8"/>
        <v>27</v>
      </c>
      <c r="AE71" s="76" cm="1">
        <f t="array" ref="AE71">IFERROR(IF(OR(L71&lt;0,L71&gt;4000,AD71&lt;60),0,INDEX('SEC Appendix V5'!$B$5:$H$8,_xlfn.IFS(AD71&lt;60,1,AD71&lt;65,2,AD71&lt;69,3,TRUE,4),MATCH(YEAR($R$27),'SEC Appendix V5'!$B$4:$H$4))*IF(L71&lt;=3000,L71,12000-(3*L71))),0)</f>
        <v>0</v>
      </c>
      <c r="AF71" s="106">
        <f t="shared" si="9"/>
        <v>27</v>
      </c>
      <c r="AG71" s="76" cm="1">
        <f t="array" ref="AG71">IFERROR(IF(OR(M71&lt;0,M71&gt;4000,AF71&lt;60),0,INDEX('SEC Appendix V5'!$B$5:$H$8,_xlfn.IFS(AF71&lt;60,1,AF71&lt;65,2,AF71&lt;69,3,TRUE,4),MATCH(YEAR($R$27),'SEC Appendix V5'!$B$4:$H$4))*IF(M71&lt;=3000,M71,12000-(3*M71))),0)</f>
        <v>0</v>
      </c>
      <c r="AH71" s="106">
        <f t="shared" si="10"/>
        <v>27</v>
      </c>
      <c r="AI71" s="76" cm="1">
        <f t="array" ref="AI71">IFERROR(IF(OR(N71&lt;0,N71&gt;4000,AH71&lt;60),0,INDEX('SEC Appendix V5'!$B$5:$H$8,_xlfn.IFS(AH71&lt;60,1,AH71&lt;65,2,AH71&lt;69,3,TRUE,4),MATCH(YEAR($R$27),'SEC Appendix V5'!$B$4:$H$4))*IF(N71&lt;=3000,N71,12000-(3*N71))),0)</f>
        <v>0</v>
      </c>
      <c r="AJ71" s="106">
        <f t="shared" si="11"/>
        <v>27</v>
      </c>
      <c r="AK71" s="76" cm="1">
        <f t="array" ref="AK71">IFERROR(IF(OR(O71&lt;0,O71&gt;4000,AJ71&lt;60),0,INDEX('SEC Appendix V5'!$B$5:$H$8,_xlfn.IFS(AJ71&lt;60,1,AJ71&lt;65,2,AJ71&lt;69,3,TRUE,4),MATCH(YEAR($R$27),'SEC Appendix V5'!$B$4:$H$4))*IF(O71&lt;=3000,O71,12000-(3*O71))),0)</f>
        <v>0</v>
      </c>
      <c r="AL71" s="106">
        <f t="shared" si="12"/>
        <v>27</v>
      </c>
      <c r="AM71" s="76" cm="1">
        <f t="array" ref="AM71">IFERROR(IF(OR(P71&lt;0,P71&gt;4000,AL71&lt;60),0,INDEX('SEC Appendix V5'!$B$5:$H$8,_xlfn.IFS(AL71&lt;60,1,AL71&lt;65,2,AL71&lt;69,3,TRUE,4),MATCH(YEAR($R$27),'SEC Appendix V5'!$B$4:$H$4))*IF(P71&lt;=3000,P71,12000-(3*P71))),0)</f>
        <v>0</v>
      </c>
      <c r="AN71" s="106">
        <f t="shared" si="13"/>
        <v>27</v>
      </c>
      <c r="AO71" s="76" cm="1">
        <f t="array" ref="AO71">IFERROR(IF(OR(Q71&lt;0,Q71&gt;4000,AN71&lt;60),0,INDEX('SEC Appendix V5'!$B$5:$H$8,_xlfn.IFS(AN71&lt;60,1,AN71&lt;65,2,AN71&lt;69,3,TRUE,4),MATCH(YEAR($R$27),'SEC Appendix V5'!$B$4:$H$4))*IF(Q71&lt;=3000,Q71,12000-(3*Q71))),0)</f>
        <v>0</v>
      </c>
      <c r="AP71" s="79">
        <f t="shared" si="1"/>
        <v>0</v>
      </c>
    </row>
    <row r="72" spans="1:42" x14ac:dyDescent="0.35">
      <c r="A72" s="70">
        <v>43</v>
      </c>
      <c r="B72" s="57"/>
      <c r="C72" s="58"/>
      <c r="D72" s="59"/>
      <c r="E72" s="30" t="str">
        <f t="shared" si="14"/>
        <v>Jan-00</v>
      </c>
      <c r="F72" s="71"/>
      <c r="G72" s="71"/>
      <c r="H72" s="71"/>
      <c r="I72" s="71"/>
      <c r="J72" s="71"/>
      <c r="K72" s="71"/>
      <c r="L72" s="71"/>
      <c r="M72" s="71"/>
      <c r="N72" s="71"/>
      <c r="O72" s="71"/>
      <c r="P72" s="71"/>
      <c r="Q72" s="71"/>
      <c r="R72" s="50">
        <f t="shared" si="2"/>
        <v>27</v>
      </c>
      <c r="S72" s="76" cm="1">
        <f t="array" ref="S72">IFERROR(IF(OR(F72&lt;0,F72&gt;4000,R72&lt;60),0,INDEX('SEC Appendix V5'!$B$5:$H$8,_xlfn.IFS(R72&lt;60,1,R72&lt;65,2,R72&lt;69,3,TRUE,4),MATCH(YEAR($R$27),'SEC Appendix V5'!$B$4:$H$4))*IF(F72&lt;=3000,F72,12000-(3*F72))),0)</f>
        <v>0</v>
      </c>
      <c r="T72" s="106">
        <f t="shared" si="3"/>
        <v>27</v>
      </c>
      <c r="U72" s="76" cm="1">
        <f t="array" ref="U72">IFERROR(IF(OR(G72&lt;0,G72&gt;4000,T72&lt;60),0,INDEX('SEC Appendix V5'!$B$5:$H$8,_xlfn.IFS(T72&lt;60,1,T72&lt;65,2,T72&lt;69,3,TRUE,4),MATCH(YEAR($R$27),'SEC Appendix V5'!$B$4:$H$4))*IF(G72&lt;=3000,G72,12000-(3*G72))),0)</f>
        <v>0</v>
      </c>
      <c r="V72" s="106">
        <f t="shared" si="4"/>
        <v>27</v>
      </c>
      <c r="W72" s="76" cm="1">
        <f t="array" ref="W72">IFERROR(IF(OR(H72&lt;0,H72&gt;4000,V72&lt;60),0,INDEX('SEC Appendix V5'!$B$5:$H$8,_xlfn.IFS(V72&lt;60,1,V72&lt;65,2,V72&lt;69,3,TRUE,4),MATCH(YEAR($R$27),'SEC Appendix V5'!$B$4:$H$4))*IF(H72&lt;=3000,H72,12000-(3*H72))),0)</f>
        <v>0</v>
      </c>
      <c r="X72" s="106">
        <f t="shared" si="5"/>
        <v>27</v>
      </c>
      <c r="Y72" s="76" cm="1">
        <f t="array" ref="Y72">IFERROR(IF(OR(I72&lt;0,I72&gt;4000,X72&lt;60),0,INDEX('SEC Appendix V5'!$B$5:$H$8,_xlfn.IFS(X72&lt;60,1,X72&lt;65,2,X72&lt;69,3,TRUE,4),MATCH(YEAR($R$27),'SEC Appendix V5'!$B$4:$H$4))*IF(I72&lt;=3000,I72,12000-(3*I72))),0)</f>
        <v>0</v>
      </c>
      <c r="Z72" s="106">
        <f t="shared" si="6"/>
        <v>27</v>
      </c>
      <c r="AA72" s="76" cm="1">
        <f t="array" ref="AA72">IFERROR(IF(OR(J72&lt;0,J72&gt;4000,Z72&lt;60),0,INDEX('SEC Appendix V5'!$B$5:$H$8,_xlfn.IFS(Z72&lt;60,1,Z72&lt;65,2,Z72&lt;69,3,TRUE,4),MATCH(YEAR($R$27),'SEC Appendix V5'!$B$4:$H$4))*IF(J72&lt;=3000,J72,12000-(3*J72))),0)</f>
        <v>0</v>
      </c>
      <c r="AB72" s="106">
        <f t="shared" si="7"/>
        <v>27</v>
      </c>
      <c r="AC72" s="76" cm="1">
        <f t="array" ref="AC72">IFERROR(IF(OR(K72&lt;0,K72&gt;4000,AB72&lt;60),0,INDEX('SEC Appendix V5'!$B$5:$H$8,_xlfn.IFS(AB72&lt;60,1,AB72&lt;65,2,AB72&lt;69,3,TRUE,4),MATCH(YEAR($R$27),'SEC Appendix V5'!$B$4:$H$4))*IF(K72&lt;=3000,K72,12000-(3*K72))),0)</f>
        <v>0</v>
      </c>
      <c r="AD72" s="106">
        <f t="shared" si="8"/>
        <v>27</v>
      </c>
      <c r="AE72" s="76" cm="1">
        <f t="array" ref="AE72">IFERROR(IF(OR(L72&lt;0,L72&gt;4000,AD72&lt;60),0,INDEX('SEC Appendix V5'!$B$5:$H$8,_xlfn.IFS(AD72&lt;60,1,AD72&lt;65,2,AD72&lt;69,3,TRUE,4),MATCH(YEAR($R$27),'SEC Appendix V5'!$B$4:$H$4))*IF(L72&lt;=3000,L72,12000-(3*L72))),0)</f>
        <v>0</v>
      </c>
      <c r="AF72" s="106">
        <f t="shared" si="9"/>
        <v>27</v>
      </c>
      <c r="AG72" s="76" cm="1">
        <f t="array" ref="AG72">IFERROR(IF(OR(M72&lt;0,M72&gt;4000,AF72&lt;60),0,INDEX('SEC Appendix V5'!$B$5:$H$8,_xlfn.IFS(AF72&lt;60,1,AF72&lt;65,2,AF72&lt;69,3,TRUE,4),MATCH(YEAR($R$27),'SEC Appendix V5'!$B$4:$H$4))*IF(M72&lt;=3000,M72,12000-(3*M72))),0)</f>
        <v>0</v>
      </c>
      <c r="AH72" s="106">
        <f t="shared" si="10"/>
        <v>27</v>
      </c>
      <c r="AI72" s="76" cm="1">
        <f t="array" ref="AI72">IFERROR(IF(OR(N72&lt;0,N72&gt;4000,AH72&lt;60),0,INDEX('SEC Appendix V5'!$B$5:$H$8,_xlfn.IFS(AH72&lt;60,1,AH72&lt;65,2,AH72&lt;69,3,TRUE,4),MATCH(YEAR($R$27),'SEC Appendix V5'!$B$4:$H$4))*IF(N72&lt;=3000,N72,12000-(3*N72))),0)</f>
        <v>0</v>
      </c>
      <c r="AJ72" s="106">
        <f t="shared" si="11"/>
        <v>27</v>
      </c>
      <c r="AK72" s="76" cm="1">
        <f t="array" ref="AK72">IFERROR(IF(OR(O72&lt;0,O72&gt;4000,AJ72&lt;60),0,INDEX('SEC Appendix V5'!$B$5:$H$8,_xlfn.IFS(AJ72&lt;60,1,AJ72&lt;65,2,AJ72&lt;69,3,TRUE,4),MATCH(YEAR($R$27),'SEC Appendix V5'!$B$4:$H$4))*IF(O72&lt;=3000,O72,12000-(3*O72))),0)</f>
        <v>0</v>
      </c>
      <c r="AL72" s="106">
        <f t="shared" si="12"/>
        <v>27</v>
      </c>
      <c r="AM72" s="76" cm="1">
        <f t="array" ref="AM72">IFERROR(IF(OR(P72&lt;0,P72&gt;4000,AL72&lt;60),0,INDEX('SEC Appendix V5'!$B$5:$H$8,_xlfn.IFS(AL72&lt;60,1,AL72&lt;65,2,AL72&lt;69,3,TRUE,4),MATCH(YEAR($R$27),'SEC Appendix V5'!$B$4:$H$4))*IF(P72&lt;=3000,P72,12000-(3*P72))),0)</f>
        <v>0</v>
      </c>
      <c r="AN72" s="106">
        <f t="shared" si="13"/>
        <v>27</v>
      </c>
      <c r="AO72" s="76" cm="1">
        <f t="array" ref="AO72">IFERROR(IF(OR(Q72&lt;0,Q72&gt;4000,AN72&lt;60),0,INDEX('SEC Appendix V5'!$B$5:$H$8,_xlfn.IFS(AN72&lt;60,1,AN72&lt;65,2,AN72&lt;69,3,TRUE,4),MATCH(YEAR($R$27),'SEC Appendix V5'!$B$4:$H$4))*IF(Q72&lt;=3000,Q72,12000-(3*Q72))),0)</f>
        <v>0</v>
      </c>
      <c r="AP72" s="79">
        <f t="shared" si="1"/>
        <v>0</v>
      </c>
    </row>
    <row r="73" spans="1:42" x14ac:dyDescent="0.35">
      <c r="A73" s="70">
        <v>44</v>
      </c>
      <c r="B73" s="57"/>
      <c r="C73" s="58"/>
      <c r="D73" s="59"/>
      <c r="E73" s="30" t="str">
        <f t="shared" si="14"/>
        <v>Jan-00</v>
      </c>
      <c r="F73" s="71"/>
      <c r="G73" s="71"/>
      <c r="H73" s="71"/>
      <c r="I73" s="71"/>
      <c r="J73" s="71"/>
      <c r="K73" s="71"/>
      <c r="L73" s="71"/>
      <c r="M73" s="71"/>
      <c r="N73" s="71"/>
      <c r="O73" s="71"/>
      <c r="P73" s="71"/>
      <c r="Q73" s="71"/>
      <c r="R73" s="50">
        <f t="shared" si="2"/>
        <v>27</v>
      </c>
      <c r="S73" s="76" cm="1">
        <f t="array" ref="S73">IFERROR(IF(OR(F73&lt;0,F73&gt;4000,R73&lt;60),0,INDEX('SEC Appendix V5'!$B$5:$H$8,_xlfn.IFS(R73&lt;60,1,R73&lt;65,2,R73&lt;69,3,TRUE,4),MATCH(YEAR($R$27),'SEC Appendix V5'!$B$4:$H$4))*IF(F73&lt;=3000,F73,12000-(3*F73))),0)</f>
        <v>0</v>
      </c>
      <c r="T73" s="106">
        <f t="shared" si="3"/>
        <v>27</v>
      </c>
      <c r="U73" s="76" cm="1">
        <f t="array" ref="U73">IFERROR(IF(OR(G73&lt;0,G73&gt;4000,T73&lt;60),0,INDEX('SEC Appendix V5'!$B$5:$H$8,_xlfn.IFS(T73&lt;60,1,T73&lt;65,2,T73&lt;69,3,TRUE,4),MATCH(YEAR($R$27),'SEC Appendix V5'!$B$4:$H$4))*IF(G73&lt;=3000,G73,12000-(3*G73))),0)</f>
        <v>0</v>
      </c>
      <c r="V73" s="106">
        <f t="shared" si="4"/>
        <v>27</v>
      </c>
      <c r="W73" s="76" cm="1">
        <f t="array" ref="W73">IFERROR(IF(OR(H73&lt;0,H73&gt;4000,V73&lt;60),0,INDEX('SEC Appendix V5'!$B$5:$H$8,_xlfn.IFS(V73&lt;60,1,V73&lt;65,2,V73&lt;69,3,TRUE,4),MATCH(YEAR($R$27),'SEC Appendix V5'!$B$4:$H$4))*IF(H73&lt;=3000,H73,12000-(3*H73))),0)</f>
        <v>0</v>
      </c>
      <c r="X73" s="106">
        <f t="shared" si="5"/>
        <v>27</v>
      </c>
      <c r="Y73" s="76" cm="1">
        <f t="array" ref="Y73">IFERROR(IF(OR(I73&lt;0,I73&gt;4000,X73&lt;60),0,INDEX('SEC Appendix V5'!$B$5:$H$8,_xlfn.IFS(X73&lt;60,1,X73&lt;65,2,X73&lt;69,3,TRUE,4),MATCH(YEAR($R$27),'SEC Appendix V5'!$B$4:$H$4))*IF(I73&lt;=3000,I73,12000-(3*I73))),0)</f>
        <v>0</v>
      </c>
      <c r="Z73" s="106">
        <f t="shared" si="6"/>
        <v>27</v>
      </c>
      <c r="AA73" s="76" cm="1">
        <f t="array" ref="AA73">IFERROR(IF(OR(J73&lt;0,J73&gt;4000,Z73&lt;60),0,INDEX('SEC Appendix V5'!$B$5:$H$8,_xlfn.IFS(Z73&lt;60,1,Z73&lt;65,2,Z73&lt;69,3,TRUE,4),MATCH(YEAR($R$27),'SEC Appendix V5'!$B$4:$H$4))*IF(J73&lt;=3000,J73,12000-(3*J73))),0)</f>
        <v>0</v>
      </c>
      <c r="AB73" s="106">
        <f t="shared" si="7"/>
        <v>27</v>
      </c>
      <c r="AC73" s="76" cm="1">
        <f t="array" ref="AC73">IFERROR(IF(OR(K73&lt;0,K73&gt;4000,AB73&lt;60),0,INDEX('SEC Appendix V5'!$B$5:$H$8,_xlfn.IFS(AB73&lt;60,1,AB73&lt;65,2,AB73&lt;69,3,TRUE,4),MATCH(YEAR($R$27),'SEC Appendix V5'!$B$4:$H$4))*IF(K73&lt;=3000,K73,12000-(3*K73))),0)</f>
        <v>0</v>
      </c>
      <c r="AD73" s="106">
        <f t="shared" si="8"/>
        <v>27</v>
      </c>
      <c r="AE73" s="76" cm="1">
        <f t="array" ref="AE73">IFERROR(IF(OR(L73&lt;0,L73&gt;4000,AD73&lt;60),0,INDEX('SEC Appendix V5'!$B$5:$H$8,_xlfn.IFS(AD73&lt;60,1,AD73&lt;65,2,AD73&lt;69,3,TRUE,4),MATCH(YEAR($R$27),'SEC Appendix V5'!$B$4:$H$4))*IF(L73&lt;=3000,L73,12000-(3*L73))),0)</f>
        <v>0</v>
      </c>
      <c r="AF73" s="106">
        <f t="shared" si="9"/>
        <v>27</v>
      </c>
      <c r="AG73" s="76" cm="1">
        <f t="array" ref="AG73">IFERROR(IF(OR(M73&lt;0,M73&gt;4000,AF73&lt;60),0,INDEX('SEC Appendix V5'!$B$5:$H$8,_xlfn.IFS(AF73&lt;60,1,AF73&lt;65,2,AF73&lt;69,3,TRUE,4),MATCH(YEAR($R$27),'SEC Appendix V5'!$B$4:$H$4))*IF(M73&lt;=3000,M73,12000-(3*M73))),0)</f>
        <v>0</v>
      </c>
      <c r="AH73" s="106">
        <f t="shared" si="10"/>
        <v>27</v>
      </c>
      <c r="AI73" s="76" cm="1">
        <f t="array" ref="AI73">IFERROR(IF(OR(N73&lt;0,N73&gt;4000,AH73&lt;60),0,INDEX('SEC Appendix V5'!$B$5:$H$8,_xlfn.IFS(AH73&lt;60,1,AH73&lt;65,2,AH73&lt;69,3,TRUE,4),MATCH(YEAR($R$27),'SEC Appendix V5'!$B$4:$H$4))*IF(N73&lt;=3000,N73,12000-(3*N73))),0)</f>
        <v>0</v>
      </c>
      <c r="AJ73" s="106">
        <f t="shared" si="11"/>
        <v>27</v>
      </c>
      <c r="AK73" s="76" cm="1">
        <f t="array" ref="AK73">IFERROR(IF(OR(O73&lt;0,O73&gt;4000,AJ73&lt;60),0,INDEX('SEC Appendix V5'!$B$5:$H$8,_xlfn.IFS(AJ73&lt;60,1,AJ73&lt;65,2,AJ73&lt;69,3,TRUE,4),MATCH(YEAR($R$27),'SEC Appendix V5'!$B$4:$H$4))*IF(O73&lt;=3000,O73,12000-(3*O73))),0)</f>
        <v>0</v>
      </c>
      <c r="AL73" s="106">
        <f t="shared" si="12"/>
        <v>27</v>
      </c>
      <c r="AM73" s="76" cm="1">
        <f t="array" ref="AM73">IFERROR(IF(OR(P73&lt;0,P73&gt;4000,AL73&lt;60),0,INDEX('SEC Appendix V5'!$B$5:$H$8,_xlfn.IFS(AL73&lt;60,1,AL73&lt;65,2,AL73&lt;69,3,TRUE,4),MATCH(YEAR($R$27),'SEC Appendix V5'!$B$4:$H$4))*IF(P73&lt;=3000,P73,12000-(3*P73))),0)</f>
        <v>0</v>
      </c>
      <c r="AN73" s="106">
        <f t="shared" si="13"/>
        <v>27</v>
      </c>
      <c r="AO73" s="76" cm="1">
        <f t="array" ref="AO73">IFERROR(IF(OR(Q73&lt;0,Q73&gt;4000,AN73&lt;60),0,INDEX('SEC Appendix V5'!$B$5:$H$8,_xlfn.IFS(AN73&lt;60,1,AN73&lt;65,2,AN73&lt;69,3,TRUE,4),MATCH(YEAR($R$27),'SEC Appendix V5'!$B$4:$H$4))*IF(Q73&lt;=3000,Q73,12000-(3*Q73))),0)</f>
        <v>0</v>
      </c>
      <c r="AP73" s="79">
        <f t="shared" si="1"/>
        <v>0</v>
      </c>
    </row>
    <row r="74" spans="1:42" x14ac:dyDescent="0.35">
      <c r="A74" s="70">
        <v>45</v>
      </c>
      <c r="B74" s="58"/>
      <c r="C74" s="58"/>
      <c r="D74" s="59"/>
      <c r="E74" s="30" t="str">
        <f t="shared" si="14"/>
        <v>Jan-00</v>
      </c>
      <c r="F74" s="71"/>
      <c r="G74" s="71"/>
      <c r="H74" s="71"/>
      <c r="I74" s="71"/>
      <c r="J74" s="71"/>
      <c r="K74" s="71"/>
      <c r="L74" s="71"/>
      <c r="M74" s="71"/>
      <c r="N74" s="71"/>
      <c r="O74" s="71"/>
      <c r="P74" s="71"/>
      <c r="Q74" s="71"/>
      <c r="R74" s="50">
        <f t="shared" si="2"/>
        <v>27</v>
      </c>
      <c r="S74" s="76" cm="1">
        <f t="array" ref="S74">IFERROR(IF(OR(F74&lt;0,F74&gt;4000,R74&lt;60),0,INDEX('SEC Appendix V5'!$B$5:$H$8,_xlfn.IFS(R74&lt;60,1,R74&lt;65,2,R74&lt;69,3,TRUE,4),MATCH(YEAR($R$27),'SEC Appendix V5'!$B$4:$H$4))*IF(F74&lt;=3000,F74,12000-(3*F74))),0)</f>
        <v>0</v>
      </c>
      <c r="T74" s="106">
        <f t="shared" si="3"/>
        <v>27</v>
      </c>
      <c r="U74" s="76" cm="1">
        <f t="array" ref="U74">IFERROR(IF(OR(G74&lt;0,G74&gt;4000,T74&lt;60),0,INDEX('SEC Appendix V5'!$B$5:$H$8,_xlfn.IFS(T74&lt;60,1,T74&lt;65,2,T74&lt;69,3,TRUE,4),MATCH(YEAR($R$27),'SEC Appendix V5'!$B$4:$H$4))*IF(G74&lt;=3000,G74,12000-(3*G74))),0)</f>
        <v>0</v>
      </c>
      <c r="V74" s="106">
        <f t="shared" si="4"/>
        <v>27</v>
      </c>
      <c r="W74" s="76" cm="1">
        <f t="array" ref="W74">IFERROR(IF(OR(H74&lt;0,H74&gt;4000,V74&lt;60),0,INDEX('SEC Appendix V5'!$B$5:$H$8,_xlfn.IFS(V74&lt;60,1,V74&lt;65,2,V74&lt;69,3,TRUE,4),MATCH(YEAR($R$27),'SEC Appendix V5'!$B$4:$H$4))*IF(H74&lt;=3000,H74,12000-(3*H74))),0)</f>
        <v>0</v>
      </c>
      <c r="X74" s="106">
        <f t="shared" si="5"/>
        <v>27</v>
      </c>
      <c r="Y74" s="76" cm="1">
        <f t="array" ref="Y74">IFERROR(IF(OR(I74&lt;0,I74&gt;4000,X74&lt;60),0,INDEX('SEC Appendix V5'!$B$5:$H$8,_xlfn.IFS(X74&lt;60,1,X74&lt;65,2,X74&lt;69,3,TRUE,4),MATCH(YEAR($R$27),'SEC Appendix V5'!$B$4:$H$4))*IF(I74&lt;=3000,I74,12000-(3*I74))),0)</f>
        <v>0</v>
      </c>
      <c r="Z74" s="106">
        <f t="shared" si="6"/>
        <v>27</v>
      </c>
      <c r="AA74" s="76" cm="1">
        <f t="array" ref="AA74">IFERROR(IF(OR(J74&lt;0,J74&gt;4000,Z74&lt;60),0,INDEX('SEC Appendix V5'!$B$5:$H$8,_xlfn.IFS(Z74&lt;60,1,Z74&lt;65,2,Z74&lt;69,3,TRUE,4),MATCH(YEAR($R$27),'SEC Appendix V5'!$B$4:$H$4))*IF(J74&lt;=3000,J74,12000-(3*J74))),0)</f>
        <v>0</v>
      </c>
      <c r="AB74" s="106">
        <f t="shared" si="7"/>
        <v>27</v>
      </c>
      <c r="AC74" s="76" cm="1">
        <f t="array" ref="AC74">IFERROR(IF(OR(K74&lt;0,K74&gt;4000,AB74&lt;60),0,INDEX('SEC Appendix V5'!$B$5:$H$8,_xlfn.IFS(AB74&lt;60,1,AB74&lt;65,2,AB74&lt;69,3,TRUE,4),MATCH(YEAR($R$27),'SEC Appendix V5'!$B$4:$H$4))*IF(K74&lt;=3000,K74,12000-(3*K74))),0)</f>
        <v>0</v>
      </c>
      <c r="AD74" s="106">
        <f t="shared" si="8"/>
        <v>27</v>
      </c>
      <c r="AE74" s="76" cm="1">
        <f t="array" ref="AE74">IFERROR(IF(OR(L74&lt;0,L74&gt;4000,AD74&lt;60),0,INDEX('SEC Appendix V5'!$B$5:$H$8,_xlfn.IFS(AD74&lt;60,1,AD74&lt;65,2,AD74&lt;69,3,TRUE,4),MATCH(YEAR($R$27),'SEC Appendix V5'!$B$4:$H$4))*IF(L74&lt;=3000,L74,12000-(3*L74))),0)</f>
        <v>0</v>
      </c>
      <c r="AF74" s="106">
        <f t="shared" si="9"/>
        <v>27</v>
      </c>
      <c r="AG74" s="76" cm="1">
        <f t="array" ref="AG74">IFERROR(IF(OR(M74&lt;0,M74&gt;4000,AF74&lt;60),0,INDEX('SEC Appendix V5'!$B$5:$H$8,_xlfn.IFS(AF74&lt;60,1,AF74&lt;65,2,AF74&lt;69,3,TRUE,4),MATCH(YEAR($R$27),'SEC Appendix V5'!$B$4:$H$4))*IF(M74&lt;=3000,M74,12000-(3*M74))),0)</f>
        <v>0</v>
      </c>
      <c r="AH74" s="106">
        <f t="shared" si="10"/>
        <v>27</v>
      </c>
      <c r="AI74" s="76" cm="1">
        <f t="array" ref="AI74">IFERROR(IF(OR(N74&lt;0,N74&gt;4000,AH74&lt;60),0,INDEX('SEC Appendix V5'!$B$5:$H$8,_xlfn.IFS(AH74&lt;60,1,AH74&lt;65,2,AH74&lt;69,3,TRUE,4),MATCH(YEAR($R$27),'SEC Appendix V5'!$B$4:$H$4))*IF(N74&lt;=3000,N74,12000-(3*N74))),0)</f>
        <v>0</v>
      </c>
      <c r="AJ74" s="106">
        <f t="shared" si="11"/>
        <v>27</v>
      </c>
      <c r="AK74" s="76" cm="1">
        <f t="array" ref="AK74">IFERROR(IF(OR(O74&lt;0,O74&gt;4000,AJ74&lt;60),0,INDEX('SEC Appendix V5'!$B$5:$H$8,_xlfn.IFS(AJ74&lt;60,1,AJ74&lt;65,2,AJ74&lt;69,3,TRUE,4),MATCH(YEAR($R$27),'SEC Appendix V5'!$B$4:$H$4))*IF(O74&lt;=3000,O74,12000-(3*O74))),0)</f>
        <v>0</v>
      </c>
      <c r="AL74" s="106">
        <f t="shared" si="12"/>
        <v>27</v>
      </c>
      <c r="AM74" s="76" cm="1">
        <f t="array" ref="AM74">IFERROR(IF(OR(P74&lt;0,P74&gt;4000,AL74&lt;60),0,INDEX('SEC Appendix V5'!$B$5:$H$8,_xlfn.IFS(AL74&lt;60,1,AL74&lt;65,2,AL74&lt;69,3,TRUE,4),MATCH(YEAR($R$27),'SEC Appendix V5'!$B$4:$H$4))*IF(P74&lt;=3000,P74,12000-(3*P74))),0)</f>
        <v>0</v>
      </c>
      <c r="AN74" s="106">
        <f t="shared" si="13"/>
        <v>27</v>
      </c>
      <c r="AO74" s="76" cm="1">
        <f t="array" ref="AO74">IFERROR(IF(OR(Q74&lt;0,Q74&gt;4000,AN74&lt;60),0,INDEX('SEC Appendix V5'!$B$5:$H$8,_xlfn.IFS(AN74&lt;60,1,AN74&lt;65,2,AN74&lt;69,3,TRUE,4),MATCH(YEAR($R$27),'SEC Appendix V5'!$B$4:$H$4))*IF(Q74&lt;=3000,Q74,12000-(3*Q74))),0)</f>
        <v>0</v>
      </c>
      <c r="AP74" s="79">
        <f t="shared" si="1"/>
        <v>0</v>
      </c>
    </row>
    <row r="75" spans="1:42" x14ac:dyDescent="0.35">
      <c r="A75" s="70">
        <v>46</v>
      </c>
      <c r="B75" s="57"/>
      <c r="C75" s="58"/>
      <c r="D75" s="59"/>
      <c r="E75" s="30" t="str">
        <f t="shared" si="14"/>
        <v>Jan-00</v>
      </c>
      <c r="F75" s="71"/>
      <c r="G75" s="71"/>
      <c r="H75" s="71"/>
      <c r="I75" s="71"/>
      <c r="J75" s="71"/>
      <c r="K75" s="71"/>
      <c r="L75" s="71"/>
      <c r="M75" s="71"/>
      <c r="N75" s="71"/>
      <c r="O75" s="71"/>
      <c r="P75" s="71"/>
      <c r="Q75" s="71"/>
      <c r="R75" s="50">
        <f t="shared" si="2"/>
        <v>27</v>
      </c>
      <c r="S75" s="76" cm="1">
        <f t="array" ref="S75">IFERROR(IF(OR(F75&lt;0,F75&gt;4000,R75&lt;60),0,INDEX('SEC Appendix V5'!$B$5:$H$8,_xlfn.IFS(R75&lt;60,1,R75&lt;65,2,R75&lt;69,3,TRUE,4),MATCH(YEAR($R$27),'SEC Appendix V5'!$B$4:$H$4))*IF(F75&lt;=3000,F75,12000-(3*F75))),0)</f>
        <v>0</v>
      </c>
      <c r="T75" s="106">
        <f t="shared" si="3"/>
        <v>27</v>
      </c>
      <c r="U75" s="76" cm="1">
        <f t="array" ref="U75">IFERROR(IF(OR(G75&lt;0,G75&gt;4000,T75&lt;60),0,INDEX('SEC Appendix V5'!$B$5:$H$8,_xlfn.IFS(T75&lt;60,1,T75&lt;65,2,T75&lt;69,3,TRUE,4),MATCH(YEAR($R$27),'SEC Appendix V5'!$B$4:$H$4))*IF(G75&lt;=3000,G75,12000-(3*G75))),0)</f>
        <v>0</v>
      </c>
      <c r="V75" s="106">
        <f t="shared" si="4"/>
        <v>27</v>
      </c>
      <c r="W75" s="76" cm="1">
        <f t="array" ref="W75">IFERROR(IF(OR(H75&lt;0,H75&gt;4000,V75&lt;60),0,INDEX('SEC Appendix V5'!$B$5:$H$8,_xlfn.IFS(V75&lt;60,1,V75&lt;65,2,V75&lt;69,3,TRUE,4),MATCH(YEAR($R$27),'SEC Appendix V5'!$B$4:$H$4))*IF(H75&lt;=3000,H75,12000-(3*H75))),0)</f>
        <v>0</v>
      </c>
      <c r="X75" s="106">
        <f t="shared" si="5"/>
        <v>27</v>
      </c>
      <c r="Y75" s="76" cm="1">
        <f t="array" ref="Y75">IFERROR(IF(OR(I75&lt;0,I75&gt;4000,X75&lt;60),0,INDEX('SEC Appendix V5'!$B$5:$H$8,_xlfn.IFS(X75&lt;60,1,X75&lt;65,2,X75&lt;69,3,TRUE,4),MATCH(YEAR($R$27),'SEC Appendix V5'!$B$4:$H$4))*IF(I75&lt;=3000,I75,12000-(3*I75))),0)</f>
        <v>0</v>
      </c>
      <c r="Z75" s="106">
        <f t="shared" si="6"/>
        <v>27</v>
      </c>
      <c r="AA75" s="76" cm="1">
        <f t="array" ref="AA75">IFERROR(IF(OR(J75&lt;0,J75&gt;4000,Z75&lt;60),0,INDEX('SEC Appendix V5'!$B$5:$H$8,_xlfn.IFS(Z75&lt;60,1,Z75&lt;65,2,Z75&lt;69,3,TRUE,4),MATCH(YEAR($R$27),'SEC Appendix V5'!$B$4:$H$4))*IF(J75&lt;=3000,J75,12000-(3*J75))),0)</f>
        <v>0</v>
      </c>
      <c r="AB75" s="106">
        <f t="shared" si="7"/>
        <v>27</v>
      </c>
      <c r="AC75" s="76" cm="1">
        <f t="array" ref="AC75">IFERROR(IF(OR(K75&lt;0,K75&gt;4000,AB75&lt;60),0,INDEX('SEC Appendix V5'!$B$5:$H$8,_xlfn.IFS(AB75&lt;60,1,AB75&lt;65,2,AB75&lt;69,3,TRUE,4),MATCH(YEAR($R$27),'SEC Appendix V5'!$B$4:$H$4))*IF(K75&lt;=3000,K75,12000-(3*K75))),0)</f>
        <v>0</v>
      </c>
      <c r="AD75" s="106">
        <f t="shared" si="8"/>
        <v>27</v>
      </c>
      <c r="AE75" s="76" cm="1">
        <f t="array" ref="AE75">IFERROR(IF(OR(L75&lt;0,L75&gt;4000,AD75&lt;60),0,INDEX('SEC Appendix V5'!$B$5:$H$8,_xlfn.IFS(AD75&lt;60,1,AD75&lt;65,2,AD75&lt;69,3,TRUE,4),MATCH(YEAR($R$27),'SEC Appendix V5'!$B$4:$H$4))*IF(L75&lt;=3000,L75,12000-(3*L75))),0)</f>
        <v>0</v>
      </c>
      <c r="AF75" s="106">
        <f t="shared" si="9"/>
        <v>27</v>
      </c>
      <c r="AG75" s="76" cm="1">
        <f t="array" ref="AG75">IFERROR(IF(OR(M75&lt;0,M75&gt;4000,AF75&lt;60),0,INDEX('SEC Appendix V5'!$B$5:$H$8,_xlfn.IFS(AF75&lt;60,1,AF75&lt;65,2,AF75&lt;69,3,TRUE,4),MATCH(YEAR($R$27),'SEC Appendix V5'!$B$4:$H$4))*IF(M75&lt;=3000,M75,12000-(3*M75))),0)</f>
        <v>0</v>
      </c>
      <c r="AH75" s="106">
        <f t="shared" si="10"/>
        <v>27</v>
      </c>
      <c r="AI75" s="76" cm="1">
        <f t="array" ref="AI75">IFERROR(IF(OR(N75&lt;0,N75&gt;4000,AH75&lt;60),0,INDEX('SEC Appendix V5'!$B$5:$H$8,_xlfn.IFS(AH75&lt;60,1,AH75&lt;65,2,AH75&lt;69,3,TRUE,4),MATCH(YEAR($R$27),'SEC Appendix V5'!$B$4:$H$4))*IF(N75&lt;=3000,N75,12000-(3*N75))),0)</f>
        <v>0</v>
      </c>
      <c r="AJ75" s="106">
        <f t="shared" si="11"/>
        <v>27</v>
      </c>
      <c r="AK75" s="76" cm="1">
        <f t="array" ref="AK75">IFERROR(IF(OR(O75&lt;0,O75&gt;4000,AJ75&lt;60),0,INDEX('SEC Appendix V5'!$B$5:$H$8,_xlfn.IFS(AJ75&lt;60,1,AJ75&lt;65,2,AJ75&lt;69,3,TRUE,4),MATCH(YEAR($R$27),'SEC Appendix V5'!$B$4:$H$4))*IF(O75&lt;=3000,O75,12000-(3*O75))),0)</f>
        <v>0</v>
      </c>
      <c r="AL75" s="106">
        <f t="shared" si="12"/>
        <v>27</v>
      </c>
      <c r="AM75" s="76" cm="1">
        <f t="array" ref="AM75">IFERROR(IF(OR(P75&lt;0,P75&gt;4000,AL75&lt;60),0,INDEX('SEC Appendix V5'!$B$5:$H$8,_xlfn.IFS(AL75&lt;60,1,AL75&lt;65,2,AL75&lt;69,3,TRUE,4),MATCH(YEAR($R$27),'SEC Appendix V5'!$B$4:$H$4))*IF(P75&lt;=3000,P75,12000-(3*P75))),0)</f>
        <v>0</v>
      </c>
      <c r="AN75" s="106">
        <f t="shared" si="13"/>
        <v>27</v>
      </c>
      <c r="AO75" s="76" cm="1">
        <f t="array" ref="AO75">IFERROR(IF(OR(Q75&lt;0,Q75&gt;4000,AN75&lt;60),0,INDEX('SEC Appendix V5'!$B$5:$H$8,_xlfn.IFS(AN75&lt;60,1,AN75&lt;65,2,AN75&lt;69,3,TRUE,4),MATCH(YEAR($R$27),'SEC Appendix V5'!$B$4:$H$4))*IF(Q75&lt;=3000,Q75,12000-(3*Q75))),0)</f>
        <v>0</v>
      </c>
      <c r="AP75" s="79">
        <f t="shared" si="1"/>
        <v>0</v>
      </c>
    </row>
    <row r="76" spans="1:42" x14ac:dyDescent="0.35">
      <c r="A76" s="70">
        <v>47</v>
      </c>
      <c r="B76" s="57"/>
      <c r="C76" s="58"/>
      <c r="D76" s="59"/>
      <c r="E76" s="30" t="str">
        <f t="shared" si="14"/>
        <v>Jan-00</v>
      </c>
      <c r="F76" s="71"/>
      <c r="G76" s="71"/>
      <c r="H76" s="71"/>
      <c r="I76" s="71"/>
      <c r="J76" s="71"/>
      <c r="K76" s="71"/>
      <c r="L76" s="71"/>
      <c r="M76" s="71"/>
      <c r="N76" s="71"/>
      <c r="O76" s="71"/>
      <c r="P76" s="71"/>
      <c r="Q76" s="71"/>
      <c r="R76" s="50">
        <f t="shared" si="2"/>
        <v>27</v>
      </c>
      <c r="S76" s="76" cm="1">
        <f t="array" ref="S76">IFERROR(IF(OR(F76&lt;0,F76&gt;4000,R76&lt;60),0,INDEX('SEC Appendix V5'!$B$5:$H$8,_xlfn.IFS(R76&lt;60,1,R76&lt;65,2,R76&lt;69,3,TRUE,4),MATCH(YEAR($R$27),'SEC Appendix V5'!$B$4:$H$4))*IF(F76&lt;=3000,F76,12000-(3*F76))),0)</f>
        <v>0</v>
      </c>
      <c r="T76" s="106">
        <f t="shared" si="3"/>
        <v>27</v>
      </c>
      <c r="U76" s="76" cm="1">
        <f t="array" ref="U76">IFERROR(IF(OR(G76&lt;0,G76&gt;4000,T76&lt;60),0,INDEX('SEC Appendix V5'!$B$5:$H$8,_xlfn.IFS(T76&lt;60,1,T76&lt;65,2,T76&lt;69,3,TRUE,4),MATCH(YEAR($R$27),'SEC Appendix V5'!$B$4:$H$4))*IF(G76&lt;=3000,G76,12000-(3*G76))),0)</f>
        <v>0</v>
      </c>
      <c r="V76" s="106">
        <f t="shared" si="4"/>
        <v>27</v>
      </c>
      <c r="W76" s="76" cm="1">
        <f t="array" ref="W76">IFERROR(IF(OR(H76&lt;0,H76&gt;4000,V76&lt;60),0,INDEX('SEC Appendix V5'!$B$5:$H$8,_xlfn.IFS(V76&lt;60,1,V76&lt;65,2,V76&lt;69,3,TRUE,4),MATCH(YEAR($R$27),'SEC Appendix V5'!$B$4:$H$4))*IF(H76&lt;=3000,H76,12000-(3*H76))),0)</f>
        <v>0</v>
      </c>
      <c r="X76" s="106">
        <f t="shared" si="5"/>
        <v>27</v>
      </c>
      <c r="Y76" s="76" cm="1">
        <f t="array" ref="Y76">IFERROR(IF(OR(I76&lt;0,I76&gt;4000,X76&lt;60),0,INDEX('SEC Appendix V5'!$B$5:$H$8,_xlfn.IFS(X76&lt;60,1,X76&lt;65,2,X76&lt;69,3,TRUE,4),MATCH(YEAR($R$27),'SEC Appendix V5'!$B$4:$H$4))*IF(I76&lt;=3000,I76,12000-(3*I76))),0)</f>
        <v>0</v>
      </c>
      <c r="Z76" s="106">
        <f t="shared" si="6"/>
        <v>27</v>
      </c>
      <c r="AA76" s="76" cm="1">
        <f t="array" ref="AA76">IFERROR(IF(OR(J76&lt;0,J76&gt;4000,Z76&lt;60),0,INDEX('SEC Appendix V5'!$B$5:$H$8,_xlfn.IFS(Z76&lt;60,1,Z76&lt;65,2,Z76&lt;69,3,TRUE,4),MATCH(YEAR($R$27),'SEC Appendix V5'!$B$4:$H$4))*IF(J76&lt;=3000,J76,12000-(3*J76))),0)</f>
        <v>0</v>
      </c>
      <c r="AB76" s="106">
        <f t="shared" si="7"/>
        <v>27</v>
      </c>
      <c r="AC76" s="76" cm="1">
        <f t="array" ref="AC76">IFERROR(IF(OR(K76&lt;0,K76&gt;4000,AB76&lt;60),0,INDEX('SEC Appendix V5'!$B$5:$H$8,_xlfn.IFS(AB76&lt;60,1,AB76&lt;65,2,AB76&lt;69,3,TRUE,4),MATCH(YEAR($R$27),'SEC Appendix V5'!$B$4:$H$4))*IF(K76&lt;=3000,K76,12000-(3*K76))),0)</f>
        <v>0</v>
      </c>
      <c r="AD76" s="106">
        <f t="shared" si="8"/>
        <v>27</v>
      </c>
      <c r="AE76" s="76" cm="1">
        <f t="array" ref="AE76">IFERROR(IF(OR(L76&lt;0,L76&gt;4000,AD76&lt;60),0,INDEX('SEC Appendix V5'!$B$5:$H$8,_xlfn.IFS(AD76&lt;60,1,AD76&lt;65,2,AD76&lt;69,3,TRUE,4),MATCH(YEAR($R$27),'SEC Appendix V5'!$B$4:$H$4))*IF(L76&lt;=3000,L76,12000-(3*L76))),0)</f>
        <v>0</v>
      </c>
      <c r="AF76" s="106">
        <f t="shared" si="9"/>
        <v>27</v>
      </c>
      <c r="AG76" s="76" cm="1">
        <f t="array" ref="AG76">IFERROR(IF(OR(M76&lt;0,M76&gt;4000,AF76&lt;60),0,INDEX('SEC Appendix V5'!$B$5:$H$8,_xlfn.IFS(AF76&lt;60,1,AF76&lt;65,2,AF76&lt;69,3,TRUE,4),MATCH(YEAR($R$27),'SEC Appendix V5'!$B$4:$H$4))*IF(M76&lt;=3000,M76,12000-(3*M76))),0)</f>
        <v>0</v>
      </c>
      <c r="AH76" s="106">
        <f t="shared" si="10"/>
        <v>27</v>
      </c>
      <c r="AI76" s="76" cm="1">
        <f t="array" ref="AI76">IFERROR(IF(OR(N76&lt;0,N76&gt;4000,AH76&lt;60),0,INDEX('SEC Appendix V5'!$B$5:$H$8,_xlfn.IFS(AH76&lt;60,1,AH76&lt;65,2,AH76&lt;69,3,TRUE,4),MATCH(YEAR($R$27),'SEC Appendix V5'!$B$4:$H$4))*IF(N76&lt;=3000,N76,12000-(3*N76))),0)</f>
        <v>0</v>
      </c>
      <c r="AJ76" s="106">
        <f t="shared" si="11"/>
        <v>27</v>
      </c>
      <c r="AK76" s="76" cm="1">
        <f t="array" ref="AK76">IFERROR(IF(OR(O76&lt;0,O76&gt;4000,AJ76&lt;60),0,INDEX('SEC Appendix V5'!$B$5:$H$8,_xlfn.IFS(AJ76&lt;60,1,AJ76&lt;65,2,AJ76&lt;69,3,TRUE,4),MATCH(YEAR($R$27),'SEC Appendix V5'!$B$4:$H$4))*IF(O76&lt;=3000,O76,12000-(3*O76))),0)</f>
        <v>0</v>
      </c>
      <c r="AL76" s="106">
        <f t="shared" si="12"/>
        <v>27</v>
      </c>
      <c r="AM76" s="76" cm="1">
        <f t="array" ref="AM76">IFERROR(IF(OR(P76&lt;0,P76&gt;4000,AL76&lt;60),0,INDEX('SEC Appendix V5'!$B$5:$H$8,_xlfn.IFS(AL76&lt;60,1,AL76&lt;65,2,AL76&lt;69,3,TRUE,4),MATCH(YEAR($R$27),'SEC Appendix V5'!$B$4:$H$4))*IF(P76&lt;=3000,P76,12000-(3*P76))),0)</f>
        <v>0</v>
      </c>
      <c r="AN76" s="106">
        <f t="shared" si="13"/>
        <v>27</v>
      </c>
      <c r="AO76" s="76" cm="1">
        <f t="array" ref="AO76">IFERROR(IF(OR(Q76&lt;0,Q76&gt;4000,AN76&lt;60),0,INDEX('SEC Appendix V5'!$B$5:$H$8,_xlfn.IFS(AN76&lt;60,1,AN76&lt;65,2,AN76&lt;69,3,TRUE,4),MATCH(YEAR($R$27),'SEC Appendix V5'!$B$4:$H$4))*IF(Q76&lt;=3000,Q76,12000-(3*Q76))),0)</f>
        <v>0</v>
      </c>
      <c r="AP76" s="79">
        <f t="shared" si="1"/>
        <v>0</v>
      </c>
    </row>
    <row r="77" spans="1:42" x14ac:dyDescent="0.35">
      <c r="A77" s="70">
        <v>48</v>
      </c>
      <c r="B77" s="58"/>
      <c r="C77" s="58"/>
      <c r="D77" s="59"/>
      <c r="E77" s="30" t="str">
        <f t="shared" si="14"/>
        <v>Jan-00</v>
      </c>
      <c r="F77" s="71"/>
      <c r="G77" s="71"/>
      <c r="H77" s="71"/>
      <c r="I77" s="71"/>
      <c r="J77" s="71"/>
      <c r="K77" s="71"/>
      <c r="L77" s="71"/>
      <c r="M77" s="71"/>
      <c r="N77" s="71"/>
      <c r="O77" s="71"/>
      <c r="P77" s="71"/>
      <c r="Q77" s="71"/>
      <c r="R77" s="50">
        <f t="shared" si="2"/>
        <v>27</v>
      </c>
      <c r="S77" s="76" cm="1">
        <f t="array" ref="S77">IFERROR(IF(OR(F77&lt;0,F77&gt;4000,R77&lt;60),0,INDEX('SEC Appendix V5'!$B$5:$H$8,_xlfn.IFS(R77&lt;60,1,R77&lt;65,2,R77&lt;69,3,TRUE,4),MATCH(YEAR($R$27),'SEC Appendix V5'!$B$4:$H$4))*IF(F77&lt;=3000,F77,12000-(3*F77))),0)</f>
        <v>0</v>
      </c>
      <c r="T77" s="106">
        <f t="shared" si="3"/>
        <v>27</v>
      </c>
      <c r="U77" s="76" cm="1">
        <f t="array" ref="U77">IFERROR(IF(OR(G77&lt;0,G77&gt;4000,T77&lt;60),0,INDEX('SEC Appendix V5'!$B$5:$H$8,_xlfn.IFS(T77&lt;60,1,T77&lt;65,2,T77&lt;69,3,TRUE,4),MATCH(YEAR($R$27),'SEC Appendix V5'!$B$4:$H$4))*IF(G77&lt;=3000,G77,12000-(3*G77))),0)</f>
        <v>0</v>
      </c>
      <c r="V77" s="106">
        <f t="shared" si="4"/>
        <v>27</v>
      </c>
      <c r="W77" s="76" cm="1">
        <f t="array" ref="W77">IFERROR(IF(OR(H77&lt;0,H77&gt;4000,V77&lt;60),0,INDEX('SEC Appendix V5'!$B$5:$H$8,_xlfn.IFS(V77&lt;60,1,V77&lt;65,2,V77&lt;69,3,TRUE,4),MATCH(YEAR($R$27),'SEC Appendix V5'!$B$4:$H$4))*IF(H77&lt;=3000,H77,12000-(3*H77))),0)</f>
        <v>0</v>
      </c>
      <c r="X77" s="106">
        <f t="shared" si="5"/>
        <v>27</v>
      </c>
      <c r="Y77" s="76" cm="1">
        <f t="array" ref="Y77">IFERROR(IF(OR(I77&lt;0,I77&gt;4000,X77&lt;60),0,INDEX('SEC Appendix V5'!$B$5:$H$8,_xlfn.IFS(X77&lt;60,1,X77&lt;65,2,X77&lt;69,3,TRUE,4),MATCH(YEAR($R$27),'SEC Appendix V5'!$B$4:$H$4))*IF(I77&lt;=3000,I77,12000-(3*I77))),0)</f>
        <v>0</v>
      </c>
      <c r="Z77" s="106">
        <f t="shared" si="6"/>
        <v>27</v>
      </c>
      <c r="AA77" s="76" cm="1">
        <f t="array" ref="AA77">IFERROR(IF(OR(J77&lt;0,J77&gt;4000,Z77&lt;60),0,INDEX('SEC Appendix V5'!$B$5:$H$8,_xlfn.IFS(Z77&lt;60,1,Z77&lt;65,2,Z77&lt;69,3,TRUE,4),MATCH(YEAR($R$27),'SEC Appendix V5'!$B$4:$H$4))*IF(J77&lt;=3000,J77,12000-(3*J77))),0)</f>
        <v>0</v>
      </c>
      <c r="AB77" s="106">
        <f t="shared" si="7"/>
        <v>27</v>
      </c>
      <c r="AC77" s="76" cm="1">
        <f t="array" ref="AC77">IFERROR(IF(OR(K77&lt;0,K77&gt;4000,AB77&lt;60),0,INDEX('SEC Appendix V5'!$B$5:$H$8,_xlfn.IFS(AB77&lt;60,1,AB77&lt;65,2,AB77&lt;69,3,TRUE,4),MATCH(YEAR($R$27),'SEC Appendix V5'!$B$4:$H$4))*IF(K77&lt;=3000,K77,12000-(3*K77))),0)</f>
        <v>0</v>
      </c>
      <c r="AD77" s="106">
        <f t="shared" si="8"/>
        <v>27</v>
      </c>
      <c r="AE77" s="76" cm="1">
        <f t="array" ref="AE77">IFERROR(IF(OR(L77&lt;0,L77&gt;4000,AD77&lt;60),0,INDEX('SEC Appendix V5'!$B$5:$H$8,_xlfn.IFS(AD77&lt;60,1,AD77&lt;65,2,AD77&lt;69,3,TRUE,4),MATCH(YEAR($R$27),'SEC Appendix V5'!$B$4:$H$4))*IF(L77&lt;=3000,L77,12000-(3*L77))),0)</f>
        <v>0</v>
      </c>
      <c r="AF77" s="106">
        <f t="shared" si="9"/>
        <v>27</v>
      </c>
      <c r="AG77" s="76" cm="1">
        <f t="array" ref="AG77">IFERROR(IF(OR(M77&lt;0,M77&gt;4000,AF77&lt;60),0,INDEX('SEC Appendix V5'!$B$5:$H$8,_xlfn.IFS(AF77&lt;60,1,AF77&lt;65,2,AF77&lt;69,3,TRUE,4),MATCH(YEAR($R$27),'SEC Appendix V5'!$B$4:$H$4))*IF(M77&lt;=3000,M77,12000-(3*M77))),0)</f>
        <v>0</v>
      </c>
      <c r="AH77" s="106">
        <f t="shared" si="10"/>
        <v>27</v>
      </c>
      <c r="AI77" s="76" cm="1">
        <f t="array" ref="AI77">IFERROR(IF(OR(N77&lt;0,N77&gt;4000,AH77&lt;60),0,INDEX('SEC Appendix V5'!$B$5:$H$8,_xlfn.IFS(AH77&lt;60,1,AH77&lt;65,2,AH77&lt;69,3,TRUE,4),MATCH(YEAR($R$27),'SEC Appendix V5'!$B$4:$H$4))*IF(N77&lt;=3000,N77,12000-(3*N77))),0)</f>
        <v>0</v>
      </c>
      <c r="AJ77" s="106">
        <f t="shared" si="11"/>
        <v>27</v>
      </c>
      <c r="AK77" s="76" cm="1">
        <f t="array" ref="AK77">IFERROR(IF(OR(O77&lt;0,O77&gt;4000,AJ77&lt;60),0,INDEX('SEC Appendix V5'!$B$5:$H$8,_xlfn.IFS(AJ77&lt;60,1,AJ77&lt;65,2,AJ77&lt;69,3,TRUE,4),MATCH(YEAR($R$27),'SEC Appendix V5'!$B$4:$H$4))*IF(O77&lt;=3000,O77,12000-(3*O77))),0)</f>
        <v>0</v>
      </c>
      <c r="AL77" s="106">
        <f t="shared" si="12"/>
        <v>27</v>
      </c>
      <c r="AM77" s="76" cm="1">
        <f t="array" ref="AM77">IFERROR(IF(OR(P77&lt;0,P77&gt;4000,AL77&lt;60),0,INDEX('SEC Appendix V5'!$B$5:$H$8,_xlfn.IFS(AL77&lt;60,1,AL77&lt;65,2,AL77&lt;69,3,TRUE,4),MATCH(YEAR($R$27),'SEC Appendix V5'!$B$4:$H$4))*IF(P77&lt;=3000,P77,12000-(3*P77))),0)</f>
        <v>0</v>
      </c>
      <c r="AN77" s="106">
        <f t="shared" si="13"/>
        <v>27</v>
      </c>
      <c r="AO77" s="76" cm="1">
        <f t="array" ref="AO77">IFERROR(IF(OR(Q77&lt;0,Q77&gt;4000,AN77&lt;60),0,INDEX('SEC Appendix V5'!$B$5:$H$8,_xlfn.IFS(AN77&lt;60,1,AN77&lt;65,2,AN77&lt;69,3,TRUE,4),MATCH(YEAR($R$27),'SEC Appendix V5'!$B$4:$H$4))*IF(Q77&lt;=3000,Q77,12000-(3*Q77))),0)</f>
        <v>0</v>
      </c>
      <c r="AP77" s="79">
        <f t="shared" si="1"/>
        <v>0</v>
      </c>
    </row>
    <row r="78" spans="1:42" x14ac:dyDescent="0.35">
      <c r="A78" s="70">
        <v>49</v>
      </c>
      <c r="B78" s="57"/>
      <c r="C78" s="58"/>
      <c r="D78" s="59"/>
      <c r="E78" s="30" t="str">
        <f t="shared" si="14"/>
        <v>Jan-00</v>
      </c>
      <c r="F78" s="71"/>
      <c r="G78" s="71"/>
      <c r="H78" s="71"/>
      <c r="I78" s="71"/>
      <c r="J78" s="71"/>
      <c r="K78" s="71"/>
      <c r="L78" s="71"/>
      <c r="M78" s="71"/>
      <c r="N78" s="71"/>
      <c r="O78" s="71"/>
      <c r="P78" s="71"/>
      <c r="Q78" s="71"/>
      <c r="R78" s="50">
        <f t="shared" si="2"/>
        <v>27</v>
      </c>
      <c r="S78" s="76" cm="1">
        <f t="array" ref="S78">IFERROR(IF(OR(F78&lt;0,F78&gt;4000,R78&lt;60),0,INDEX('SEC Appendix V5'!$B$5:$H$8,_xlfn.IFS(R78&lt;60,1,R78&lt;65,2,R78&lt;69,3,TRUE,4),MATCH(YEAR($R$27),'SEC Appendix V5'!$B$4:$H$4))*IF(F78&lt;=3000,F78,12000-(3*F78))),0)</f>
        <v>0</v>
      </c>
      <c r="T78" s="106">
        <f t="shared" si="3"/>
        <v>27</v>
      </c>
      <c r="U78" s="76" cm="1">
        <f t="array" ref="U78">IFERROR(IF(OR(G78&lt;0,G78&gt;4000,T78&lt;60),0,INDEX('SEC Appendix V5'!$B$5:$H$8,_xlfn.IFS(T78&lt;60,1,T78&lt;65,2,T78&lt;69,3,TRUE,4),MATCH(YEAR($R$27),'SEC Appendix V5'!$B$4:$H$4))*IF(G78&lt;=3000,G78,12000-(3*G78))),0)</f>
        <v>0</v>
      </c>
      <c r="V78" s="106">
        <f t="shared" si="4"/>
        <v>27</v>
      </c>
      <c r="W78" s="76" cm="1">
        <f t="array" ref="W78">IFERROR(IF(OR(H78&lt;0,H78&gt;4000,V78&lt;60),0,INDEX('SEC Appendix V5'!$B$5:$H$8,_xlfn.IFS(V78&lt;60,1,V78&lt;65,2,V78&lt;69,3,TRUE,4),MATCH(YEAR($R$27),'SEC Appendix V5'!$B$4:$H$4))*IF(H78&lt;=3000,H78,12000-(3*H78))),0)</f>
        <v>0</v>
      </c>
      <c r="X78" s="106">
        <f t="shared" si="5"/>
        <v>27</v>
      </c>
      <c r="Y78" s="76" cm="1">
        <f t="array" ref="Y78">IFERROR(IF(OR(I78&lt;0,I78&gt;4000,X78&lt;60),0,INDEX('SEC Appendix V5'!$B$5:$H$8,_xlfn.IFS(X78&lt;60,1,X78&lt;65,2,X78&lt;69,3,TRUE,4),MATCH(YEAR($R$27),'SEC Appendix V5'!$B$4:$H$4))*IF(I78&lt;=3000,I78,12000-(3*I78))),0)</f>
        <v>0</v>
      </c>
      <c r="Z78" s="106">
        <f t="shared" si="6"/>
        <v>27</v>
      </c>
      <c r="AA78" s="76" cm="1">
        <f t="array" ref="AA78">IFERROR(IF(OR(J78&lt;0,J78&gt;4000,Z78&lt;60),0,INDEX('SEC Appendix V5'!$B$5:$H$8,_xlfn.IFS(Z78&lt;60,1,Z78&lt;65,2,Z78&lt;69,3,TRUE,4),MATCH(YEAR($R$27),'SEC Appendix V5'!$B$4:$H$4))*IF(J78&lt;=3000,J78,12000-(3*J78))),0)</f>
        <v>0</v>
      </c>
      <c r="AB78" s="106">
        <f t="shared" si="7"/>
        <v>27</v>
      </c>
      <c r="AC78" s="76" cm="1">
        <f t="array" ref="AC78">IFERROR(IF(OR(K78&lt;0,K78&gt;4000,AB78&lt;60),0,INDEX('SEC Appendix V5'!$B$5:$H$8,_xlfn.IFS(AB78&lt;60,1,AB78&lt;65,2,AB78&lt;69,3,TRUE,4),MATCH(YEAR($R$27),'SEC Appendix V5'!$B$4:$H$4))*IF(K78&lt;=3000,K78,12000-(3*K78))),0)</f>
        <v>0</v>
      </c>
      <c r="AD78" s="106">
        <f t="shared" si="8"/>
        <v>27</v>
      </c>
      <c r="AE78" s="76" cm="1">
        <f t="array" ref="AE78">IFERROR(IF(OR(L78&lt;0,L78&gt;4000,AD78&lt;60),0,INDEX('SEC Appendix V5'!$B$5:$H$8,_xlfn.IFS(AD78&lt;60,1,AD78&lt;65,2,AD78&lt;69,3,TRUE,4),MATCH(YEAR($R$27),'SEC Appendix V5'!$B$4:$H$4))*IF(L78&lt;=3000,L78,12000-(3*L78))),0)</f>
        <v>0</v>
      </c>
      <c r="AF78" s="106">
        <f t="shared" si="9"/>
        <v>27</v>
      </c>
      <c r="AG78" s="76" cm="1">
        <f t="array" ref="AG78">IFERROR(IF(OR(M78&lt;0,M78&gt;4000,AF78&lt;60),0,INDEX('SEC Appendix V5'!$B$5:$H$8,_xlfn.IFS(AF78&lt;60,1,AF78&lt;65,2,AF78&lt;69,3,TRUE,4),MATCH(YEAR($R$27),'SEC Appendix V5'!$B$4:$H$4))*IF(M78&lt;=3000,M78,12000-(3*M78))),0)</f>
        <v>0</v>
      </c>
      <c r="AH78" s="106">
        <f t="shared" si="10"/>
        <v>27</v>
      </c>
      <c r="AI78" s="76" cm="1">
        <f t="array" ref="AI78">IFERROR(IF(OR(N78&lt;0,N78&gt;4000,AH78&lt;60),0,INDEX('SEC Appendix V5'!$B$5:$H$8,_xlfn.IFS(AH78&lt;60,1,AH78&lt;65,2,AH78&lt;69,3,TRUE,4),MATCH(YEAR($R$27),'SEC Appendix V5'!$B$4:$H$4))*IF(N78&lt;=3000,N78,12000-(3*N78))),0)</f>
        <v>0</v>
      </c>
      <c r="AJ78" s="106">
        <f t="shared" si="11"/>
        <v>27</v>
      </c>
      <c r="AK78" s="76" cm="1">
        <f t="array" ref="AK78">IFERROR(IF(OR(O78&lt;0,O78&gt;4000,AJ78&lt;60),0,INDEX('SEC Appendix V5'!$B$5:$H$8,_xlfn.IFS(AJ78&lt;60,1,AJ78&lt;65,2,AJ78&lt;69,3,TRUE,4),MATCH(YEAR($R$27),'SEC Appendix V5'!$B$4:$H$4))*IF(O78&lt;=3000,O78,12000-(3*O78))),0)</f>
        <v>0</v>
      </c>
      <c r="AL78" s="106">
        <f t="shared" si="12"/>
        <v>27</v>
      </c>
      <c r="AM78" s="76" cm="1">
        <f t="array" ref="AM78">IFERROR(IF(OR(P78&lt;0,P78&gt;4000,AL78&lt;60),0,INDEX('SEC Appendix V5'!$B$5:$H$8,_xlfn.IFS(AL78&lt;60,1,AL78&lt;65,2,AL78&lt;69,3,TRUE,4),MATCH(YEAR($R$27),'SEC Appendix V5'!$B$4:$H$4))*IF(P78&lt;=3000,P78,12000-(3*P78))),0)</f>
        <v>0</v>
      </c>
      <c r="AN78" s="106">
        <f t="shared" si="13"/>
        <v>27</v>
      </c>
      <c r="AO78" s="76" cm="1">
        <f t="array" ref="AO78">IFERROR(IF(OR(Q78&lt;0,Q78&gt;4000,AN78&lt;60),0,INDEX('SEC Appendix V5'!$B$5:$H$8,_xlfn.IFS(AN78&lt;60,1,AN78&lt;65,2,AN78&lt;69,3,TRUE,4),MATCH(YEAR($R$27),'SEC Appendix V5'!$B$4:$H$4))*IF(Q78&lt;=3000,Q78,12000-(3*Q78))),0)</f>
        <v>0</v>
      </c>
      <c r="AP78" s="79">
        <f t="shared" si="1"/>
        <v>0</v>
      </c>
    </row>
    <row r="79" spans="1:42" x14ac:dyDescent="0.35">
      <c r="A79" s="70">
        <v>50</v>
      </c>
      <c r="B79" s="57"/>
      <c r="C79" s="58"/>
      <c r="D79" s="59"/>
      <c r="E79" s="30" t="str">
        <f t="shared" si="14"/>
        <v>Jan-00</v>
      </c>
      <c r="F79" s="71"/>
      <c r="G79" s="71"/>
      <c r="H79" s="71"/>
      <c r="I79" s="71"/>
      <c r="J79" s="71"/>
      <c r="K79" s="71"/>
      <c r="L79" s="71"/>
      <c r="M79" s="71"/>
      <c r="N79" s="71"/>
      <c r="O79" s="71"/>
      <c r="P79" s="71"/>
      <c r="Q79" s="71"/>
      <c r="R79" s="50">
        <f t="shared" si="2"/>
        <v>27</v>
      </c>
      <c r="S79" s="76" cm="1">
        <f t="array" ref="S79">IFERROR(IF(OR(F79&lt;0,F79&gt;4000,R79&lt;60),0,INDEX('SEC Appendix V5'!$B$5:$H$8,_xlfn.IFS(R79&lt;60,1,R79&lt;65,2,R79&lt;69,3,TRUE,4),MATCH(YEAR($R$27),'SEC Appendix V5'!$B$4:$H$4))*IF(F79&lt;=3000,F79,12000-(3*F79))),0)</f>
        <v>0</v>
      </c>
      <c r="T79" s="106">
        <f t="shared" si="3"/>
        <v>27</v>
      </c>
      <c r="U79" s="76" cm="1">
        <f t="array" ref="U79">IFERROR(IF(OR(G79&lt;0,G79&gt;4000,T79&lt;60),0,INDEX('SEC Appendix V5'!$B$5:$H$8,_xlfn.IFS(T79&lt;60,1,T79&lt;65,2,T79&lt;69,3,TRUE,4),MATCH(YEAR($R$27),'SEC Appendix V5'!$B$4:$H$4))*IF(G79&lt;=3000,G79,12000-(3*G79))),0)</f>
        <v>0</v>
      </c>
      <c r="V79" s="106">
        <f t="shared" si="4"/>
        <v>27</v>
      </c>
      <c r="W79" s="76" cm="1">
        <f t="array" ref="W79">IFERROR(IF(OR(H79&lt;0,H79&gt;4000,V79&lt;60),0,INDEX('SEC Appendix V5'!$B$5:$H$8,_xlfn.IFS(V79&lt;60,1,V79&lt;65,2,V79&lt;69,3,TRUE,4),MATCH(YEAR($R$27),'SEC Appendix V5'!$B$4:$H$4))*IF(H79&lt;=3000,H79,12000-(3*H79))),0)</f>
        <v>0</v>
      </c>
      <c r="X79" s="106">
        <f t="shared" si="5"/>
        <v>27</v>
      </c>
      <c r="Y79" s="76" cm="1">
        <f t="array" ref="Y79">IFERROR(IF(OR(I79&lt;0,I79&gt;4000,X79&lt;60),0,INDEX('SEC Appendix V5'!$B$5:$H$8,_xlfn.IFS(X79&lt;60,1,X79&lt;65,2,X79&lt;69,3,TRUE,4),MATCH(YEAR($R$27),'SEC Appendix V5'!$B$4:$H$4))*IF(I79&lt;=3000,I79,12000-(3*I79))),0)</f>
        <v>0</v>
      </c>
      <c r="Z79" s="106">
        <f t="shared" si="6"/>
        <v>27</v>
      </c>
      <c r="AA79" s="76" cm="1">
        <f t="array" ref="AA79">IFERROR(IF(OR(J79&lt;0,J79&gt;4000,Z79&lt;60),0,INDEX('SEC Appendix V5'!$B$5:$H$8,_xlfn.IFS(Z79&lt;60,1,Z79&lt;65,2,Z79&lt;69,3,TRUE,4),MATCH(YEAR($R$27),'SEC Appendix V5'!$B$4:$H$4))*IF(J79&lt;=3000,J79,12000-(3*J79))),0)</f>
        <v>0</v>
      </c>
      <c r="AB79" s="106">
        <f t="shared" si="7"/>
        <v>27</v>
      </c>
      <c r="AC79" s="76" cm="1">
        <f t="array" ref="AC79">IFERROR(IF(OR(K79&lt;0,K79&gt;4000,AB79&lt;60),0,INDEX('SEC Appendix V5'!$B$5:$H$8,_xlfn.IFS(AB79&lt;60,1,AB79&lt;65,2,AB79&lt;69,3,TRUE,4),MATCH(YEAR($R$27),'SEC Appendix V5'!$B$4:$H$4))*IF(K79&lt;=3000,K79,12000-(3*K79))),0)</f>
        <v>0</v>
      </c>
      <c r="AD79" s="106">
        <f t="shared" si="8"/>
        <v>27</v>
      </c>
      <c r="AE79" s="76" cm="1">
        <f t="array" ref="AE79">IFERROR(IF(OR(L79&lt;0,L79&gt;4000,AD79&lt;60),0,INDEX('SEC Appendix V5'!$B$5:$H$8,_xlfn.IFS(AD79&lt;60,1,AD79&lt;65,2,AD79&lt;69,3,TRUE,4),MATCH(YEAR($R$27),'SEC Appendix V5'!$B$4:$H$4))*IF(L79&lt;=3000,L79,12000-(3*L79))),0)</f>
        <v>0</v>
      </c>
      <c r="AF79" s="106">
        <f t="shared" si="9"/>
        <v>27</v>
      </c>
      <c r="AG79" s="76" cm="1">
        <f t="array" ref="AG79">IFERROR(IF(OR(M79&lt;0,M79&gt;4000,AF79&lt;60),0,INDEX('SEC Appendix V5'!$B$5:$H$8,_xlfn.IFS(AF79&lt;60,1,AF79&lt;65,2,AF79&lt;69,3,TRUE,4),MATCH(YEAR($R$27),'SEC Appendix V5'!$B$4:$H$4))*IF(M79&lt;=3000,M79,12000-(3*M79))),0)</f>
        <v>0</v>
      </c>
      <c r="AH79" s="106">
        <f t="shared" si="10"/>
        <v>27</v>
      </c>
      <c r="AI79" s="76" cm="1">
        <f t="array" ref="AI79">IFERROR(IF(OR(N79&lt;0,N79&gt;4000,AH79&lt;60),0,INDEX('SEC Appendix V5'!$B$5:$H$8,_xlfn.IFS(AH79&lt;60,1,AH79&lt;65,2,AH79&lt;69,3,TRUE,4),MATCH(YEAR($R$27),'SEC Appendix V5'!$B$4:$H$4))*IF(N79&lt;=3000,N79,12000-(3*N79))),0)</f>
        <v>0</v>
      </c>
      <c r="AJ79" s="106">
        <f t="shared" si="11"/>
        <v>27</v>
      </c>
      <c r="AK79" s="76" cm="1">
        <f t="array" ref="AK79">IFERROR(IF(OR(O79&lt;0,O79&gt;4000,AJ79&lt;60),0,INDEX('SEC Appendix V5'!$B$5:$H$8,_xlfn.IFS(AJ79&lt;60,1,AJ79&lt;65,2,AJ79&lt;69,3,TRUE,4),MATCH(YEAR($R$27),'SEC Appendix V5'!$B$4:$H$4))*IF(O79&lt;=3000,O79,12000-(3*O79))),0)</f>
        <v>0</v>
      </c>
      <c r="AL79" s="106">
        <f t="shared" si="12"/>
        <v>27</v>
      </c>
      <c r="AM79" s="76" cm="1">
        <f t="array" ref="AM79">IFERROR(IF(OR(P79&lt;0,P79&gt;4000,AL79&lt;60),0,INDEX('SEC Appendix V5'!$B$5:$H$8,_xlfn.IFS(AL79&lt;60,1,AL79&lt;65,2,AL79&lt;69,3,TRUE,4),MATCH(YEAR($R$27),'SEC Appendix V5'!$B$4:$H$4))*IF(P79&lt;=3000,P79,12000-(3*P79))),0)</f>
        <v>0</v>
      </c>
      <c r="AN79" s="106">
        <f t="shared" si="13"/>
        <v>27</v>
      </c>
      <c r="AO79" s="76" cm="1">
        <f t="array" ref="AO79">IFERROR(IF(OR(Q79&lt;0,Q79&gt;4000,AN79&lt;60),0,INDEX('SEC Appendix V5'!$B$5:$H$8,_xlfn.IFS(AN79&lt;60,1,AN79&lt;65,2,AN79&lt;69,3,TRUE,4),MATCH(YEAR($R$27),'SEC Appendix V5'!$B$4:$H$4))*IF(Q79&lt;=3000,Q79,12000-(3*Q79))),0)</f>
        <v>0</v>
      </c>
      <c r="AP79" s="79">
        <f t="shared" si="1"/>
        <v>0</v>
      </c>
    </row>
    <row r="80" spans="1:42" x14ac:dyDescent="0.35">
      <c r="A80" s="70">
        <v>51</v>
      </c>
      <c r="B80" s="58"/>
      <c r="C80" s="58"/>
      <c r="D80" s="59"/>
      <c r="E80" s="30" t="str">
        <f t="shared" si="14"/>
        <v>Jan-00</v>
      </c>
      <c r="F80" s="71"/>
      <c r="G80" s="71"/>
      <c r="H80" s="71"/>
      <c r="I80" s="71"/>
      <c r="J80" s="71"/>
      <c r="K80" s="71"/>
      <c r="L80" s="71"/>
      <c r="M80" s="71"/>
      <c r="N80" s="71"/>
      <c r="O80" s="71"/>
      <c r="P80" s="71"/>
      <c r="Q80" s="71"/>
      <c r="R80" s="50">
        <f t="shared" si="2"/>
        <v>27</v>
      </c>
      <c r="S80" s="76" cm="1">
        <f t="array" ref="S80">IFERROR(IF(OR(F80&lt;0,F80&gt;4000,R80&lt;60),0,INDEX('SEC Appendix V5'!$B$5:$H$8,_xlfn.IFS(R80&lt;60,1,R80&lt;65,2,R80&lt;69,3,TRUE,4),MATCH(YEAR($R$27),'SEC Appendix V5'!$B$4:$H$4))*IF(F80&lt;=3000,F80,12000-(3*F80))),0)</f>
        <v>0</v>
      </c>
      <c r="T80" s="106">
        <f t="shared" si="3"/>
        <v>27</v>
      </c>
      <c r="U80" s="76" cm="1">
        <f t="array" ref="U80">IFERROR(IF(OR(G80&lt;0,G80&gt;4000,T80&lt;60),0,INDEX('SEC Appendix V5'!$B$5:$H$8,_xlfn.IFS(T80&lt;60,1,T80&lt;65,2,T80&lt;69,3,TRUE,4),MATCH(YEAR($R$27),'SEC Appendix V5'!$B$4:$H$4))*IF(G80&lt;=3000,G80,12000-(3*G80))),0)</f>
        <v>0</v>
      </c>
      <c r="V80" s="106">
        <f t="shared" si="4"/>
        <v>27</v>
      </c>
      <c r="W80" s="76" cm="1">
        <f t="array" ref="W80">IFERROR(IF(OR(H80&lt;0,H80&gt;4000,V80&lt;60),0,INDEX('SEC Appendix V5'!$B$5:$H$8,_xlfn.IFS(V80&lt;60,1,V80&lt;65,2,V80&lt;69,3,TRUE,4),MATCH(YEAR($R$27),'SEC Appendix V5'!$B$4:$H$4))*IF(H80&lt;=3000,H80,12000-(3*H80))),0)</f>
        <v>0</v>
      </c>
      <c r="X80" s="106">
        <f t="shared" si="5"/>
        <v>27</v>
      </c>
      <c r="Y80" s="76" cm="1">
        <f t="array" ref="Y80">IFERROR(IF(OR(I80&lt;0,I80&gt;4000,X80&lt;60),0,INDEX('SEC Appendix V5'!$B$5:$H$8,_xlfn.IFS(X80&lt;60,1,X80&lt;65,2,X80&lt;69,3,TRUE,4),MATCH(YEAR($R$27),'SEC Appendix V5'!$B$4:$H$4))*IF(I80&lt;=3000,I80,12000-(3*I80))),0)</f>
        <v>0</v>
      </c>
      <c r="Z80" s="106">
        <f t="shared" si="6"/>
        <v>27</v>
      </c>
      <c r="AA80" s="76" cm="1">
        <f t="array" ref="AA80">IFERROR(IF(OR(J80&lt;0,J80&gt;4000,Z80&lt;60),0,INDEX('SEC Appendix V5'!$B$5:$H$8,_xlfn.IFS(Z80&lt;60,1,Z80&lt;65,2,Z80&lt;69,3,TRUE,4),MATCH(YEAR($R$27),'SEC Appendix V5'!$B$4:$H$4))*IF(J80&lt;=3000,J80,12000-(3*J80))),0)</f>
        <v>0</v>
      </c>
      <c r="AB80" s="106">
        <f t="shared" si="7"/>
        <v>27</v>
      </c>
      <c r="AC80" s="76" cm="1">
        <f t="array" ref="AC80">IFERROR(IF(OR(K80&lt;0,K80&gt;4000,AB80&lt;60),0,INDEX('SEC Appendix V5'!$B$5:$H$8,_xlfn.IFS(AB80&lt;60,1,AB80&lt;65,2,AB80&lt;69,3,TRUE,4),MATCH(YEAR($R$27),'SEC Appendix V5'!$B$4:$H$4))*IF(K80&lt;=3000,K80,12000-(3*K80))),0)</f>
        <v>0</v>
      </c>
      <c r="AD80" s="106">
        <f t="shared" si="8"/>
        <v>27</v>
      </c>
      <c r="AE80" s="76" cm="1">
        <f t="array" ref="AE80">IFERROR(IF(OR(L80&lt;0,L80&gt;4000,AD80&lt;60),0,INDEX('SEC Appendix V5'!$B$5:$H$8,_xlfn.IFS(AD80&lt;60,1,AD80&lt;65,2,AD80&lt;69,3,TRUE,4),MATCH(YEAR($R$27),'SEC Appendix V5'!$B$4:$H$4))*IF(L80&lt;=3000,L80,12000-(3*L80))),0)</f>
        <v>0</v>
      </c>
      <c r="AF80" s="106">
        <f t="shared" si="9"/>
        <v>27</v>
      </c>
      <c r="AG80" s="76" cm="1">
        <f t="array" ref="AG80">IFERROR(IF(OR(M80&lt;0,M80&gt;4000,AF80&lt;60),0,INDEX('SEC Appendix V5'!$B$5:$H$8,_xlfn.IFS(AF80&lt;60,1,AF80&lt;65,2,AF80&lt;69,3,TRUE,4),MATCH(YEAR($R$27),'SEC Appendix V5'!$B$4:$H$4))*IF(M80&lt;=3000,M80,12000-(3*M80))),0)</f>
        <v>0</v>
      </c>
      <c r="AH80" s="106">
        <f t="shared" si="10"/>
        <v>27</v>
      </c>
      <c r="AI80" s="76" cm="1">
        <f t="array" ref="AI80">IFERROR(IF(OR(N80&lt;0,N80&gt;4000,AH80&lt;60),0,INDEX('SEC Appendix V5'!$B$5:$H$8,_xlfn.IFS(AH80&lt;60,1,AH80&lt;65,2,AH80&lt;69,3,TRUE,4),MATCH(YEAR($R$27),'SEC Appendix V5'!$B$4:$H$4))*IF(N80&lt;=3000,N80,12000-(3*N80))),0)</f>
        <v>0</v>
      </c>
      <c r="AJ80" s="106">
        <f t="shared" si="11"/>
        <v>27</v>
      </c>
      <c r="AK80" s="76" cm="1">
        <f t="array" ref="AK80">IFERROR(IF(OR(O80&lt;0,O80&gt;4000,AJ80&lt;60),0,INDEX('SEC Appendix V5'!$B$5:$H$8,_xlfn.IFS(AJ80&lt;60,1,AJ80&lt;65,2,AJ80&lt;69,3,TRUE,4),MATCH(YEAR($R$27),'SEC Appendix V5'!$B$4:$H$4))*IF(O80&lt;=3000,O80,12000-(3*O80))),0)</f>
        <v>0</v>
      </c>
      <c r="AL80" s="106">
        <f t="shared" si="12"/>
        <v>27</v>
      </c>
      <c r="AM80" s="76" cm="1">
        <f t="array" ref="AM80">IFERROR(IF(OR(P80&lt;0,P80&gt;4000,AL80&lt;60),0,INDEX('SEC Appendix V5'!$B$5:$H$8,_xlfn.IFS(AL80&lt;60,1,AL80&lt;65,2,AL80&lt;69,3,TRUE,4),MATCH(YEAR($R$27),'SEC Appendix V5'!$B$4:$H$4))*IF(P80&lt;=3000,P80,12000-(3*P80))),0)</f>
        <v>0</v>
      </c>
      <c r="AN80" s="106">
        <f t="shared" si="13"/>
        <v>27</v>
      </c>
      <c r="AO80" s="76" cm="1">
        <f t="array" ref="AO80">IFERROR(IF(OR(Q80&lt;0,Q80&gt;4000,AN80&lt;60),0,INDEX('SEC Appendix V5'!$B$5:$H$8,_xlfn.IFS(AN80&lt;60,1,AN80&lt;65,2,AN80&lt;69,3,TRUE,4),MATCH(YEAR($R$27),'SEC Appendix V5'!$B$4:$H$4))*IF(Q80&lt;=3000,Q80,12000-(3*Q80))),0)</f>
        <v>0</v>
      </c>
      <c r="AP80" s="79">
        <f t="shared" si="1"/>
        <v>0</v>
      </c>
    </row>
    <row r="81" spans="1:42" x14ac:dyDescent="0.35">
      <c r="A81" s="70">
        <v>52</v>
      </c>
      <c r="B81" s="57"/>
      <c r="C81" s="58"/>
      <c r="D81" s="59"/>
      <c r="E81" s="30" t="str">
        <f t="shared" si="14"/>
        <v>Jan-00</v>
      </c>
      <c r="F81" s="71"/>
      <c r="G81" s="71"/>
      <c r="H81" s="71"/>
      <c r="I81" s="71"/>
      <c r="J81" s="71"/>
      <c r="K81" s="71"/>
      <c r="L81" s="71"/>
      <c r="M81" s="71"/>
      <c r="N81" s="71"/>
      <c r="O81" s="71"/>
      <c r="P81" s="71"/>
      <c r="Q81" s="71"/>
      <c r="R81" s="50">
        <f t="shared" si="2"/>
        <v>27</v>
      </c>
      <c r="S81" s="76" cm="1">
        <f t="array" ref="S81">IFERROR(IF(OR(F81&lt;0,F81&gt;4000,R81&lt;60),0,INDEX('SEC Appendix V5'!$B$5:$H$8,_xlfn.IFS(R81&lt;60,1,R81&lt;65,2,R81&lt;69,3,TRUE,4),MATCH(YEAR($R$27),'SEC Appendix V5'!$B$4:$H$4))*IF(F81&lt;=3000,F81,12000-(3*F81))),0)</f>
        <v>0</v>
      </c>
      <c r="T81" s="106">
        <f t="shared" si="3"/>
        <v>27</v>
      </c>
      <c r="U81" s="76" cm="1">
        <f t="array" ref="U81">IFERROR(IF(OR(G81&lt;0,G81&gt;4000,T81&lt;60),0,INDEX('SEC Appendix V5'!$B$5:$H$8,_xlfn.IFS(T81&lt;60,1,T81&lt;65,2,T81&lt;69,3,TRUE,4),MATCH(YEAR($R$27),'SEC Appendix V5'!$B$4:$H$4))*IF(G81&lt;=3000,G81,12000-(3*G81))),0)</f>
        <v>0</v>
      </c>
      <c r="V81" s="106">
        <f t="shared" si="4"/>
        <v>27</v>
      </c>
      <c r="W81" s="76" cm="1">
        <f t="array" ref="W81">IFERROR(IF(OR(H81&lt;0,H81&gt;4000,V81&lt;60),0,INDEX('SEC Appendix V5'!$B$5:$H$8,_xlfn.IFS(V81&lt;60,1,V81&lt;65,2,V81&lt;69,3,TRUE,4),MATCH(YEAR($R$27),'SEC Appendix V5'!$B$4:$H$4))*IF(H81&lt;=3000,H81,12000-(3*H81))),0)</f>
        <v>0</v>
      </c>
      <c r="X81" s="106">
        <f t="shared" si="5"/>
        <v>27</v>
      </c>
      <c r="Y81" s="76" cm="1">
        <f t="array" ref="Y81">IFERROR(IF(OR(I81&lt;0,I81&gt;4000,X81&lt;60),0,INDEX('SEC Appendix V5'!$B$5:$H$8,_xlfn.IFS(X81&lt;60,1,X81&lt;65,2,X81&lt;69,3,TRUE,4),MATCH(YEAR($R$27),'SEC Appendix V5'!$B$4:$H$4))*IF(I81&lt;=3000,I81,12000-(3*I81))),0)</f>
        <v>0</v>
      </c>
      <c r="Z81" s="106">
        <f t="shared" si="6"/>
        <v>27</v>
      </c>
      <c r="AA81" s="76" cm="1">
        <f t="array" ref="AA81">IFERROR(IF(OR(J81&lt;0,J81&gt;4000,Z81&lt;60),0,INDEX('SEC Appendix V5'!$B$5:$H$8,_xlfn.IFS(Z81&lt;60,1,Z81&lt;65,2,Z81&lt;69,3,TRUE,4),MATCH(YEAR($R$27),'SEC Appendix V5'!$B$4:$H$4))*IF(J81&lt;=3000,J81,12000-(3*J81))),0)</f>
        <v>0</v>
      </c>
      <c r="AB81" s="106">
        <f t="shared" si="7"/>
        <v>27</v>
      </c>
      <c r="AC81" s="76" cm="1">
        <f t="array" ref="AC81">IFERROR(IF(OR(K81&lt;0,K81&gt;4000,AB81&lt;60),0,INDEX('SEC Appendix V5'!$B$5:$H$8,_xlfn.IFS(AB81&lt;60,1,AB81&lt;65,2,AB81&lt;69,3,TRUE,4),MATCH(YEAR($R$27),'SEC Appendix V5'!$B$4:$H$4))*IF(K81&lt;=3000,K81,12000-(3*K81))),0)</f>
        <v>0</v>
      </c>
      <c r="AD81" s="106">
        <f t="shared" si="8"/>
        <v>27</v>
      </c>
      <c r="AE81" s="76" cm="1">
        <f t="array" ref="AE81">IFERROR(IF(OR(L81&lt;0,L81&gt;4000,AD81&lt;60),0,INDEX('SEC Appendix V5'!$B$5:$H$8,_xlfn.IFS(AD81&lt;60,1,AD81&lt;65,2,AD81&lt;69,3,TRUE,4),MATCH(YEAR($R$27),'SEC Appendix V5'!$B$4:$H$4))*IF(L81&lt;=3000,L81,12000-(3*L81))),0)</f>
        <v>0</v>
      </c>
      <c r="AF81" s="106">
        <f t="shared" si="9"/>
        <v>27</v>
      </c>
      <c r="AG81" s="76" cm="1">
        <f t="array" ref="AG81">IFERROR(IF(OR(M81&lt;0,M81&gt;4000,AF81&lt;60),0,INDEX('SEC Appendix V5'!$B$5:$H$8,_xlfn.IFS(AF81&lt;60,1,AF81&lt;65,2,AF81&lt;69,3,TRUE,4),MATCH(YEAR($R$27),'SEC Appendix V5'!$B$4:$H$4))*IF(M81&lt;=3000,M81,12000-(3*M81))),0)</f>
        <v>0</v>
      </c>
      <c r="AH81" s="106">
        <f t="shared" si="10"/>
        <v>27</v>
      </c>
      <c r="AI81" s="76" cm="1">
        <f t="array" ref="AI81">IFERROR(IF(OR(N81&lt;0,N81&gt;4000,AH81&lt;60),0,INDEX('SEC Appendix V5'!$B$5:$H$8,_xlfn.IFS(AH81&lt;60,1,AH81&lt;65,2,AH81&lt;69,3,TRUE,4),MATCH(YEAR($R$27),'SEC Appendix V5'!$B$4:$H$4))*IF(N81&lt;=3000,N81,12000-(3*N81))),0)</f>
        <v>0</v>
      </c>
      <c r="AJ81" s="106">
        <f t="shared" si="11"/>
        <v>27</v>
      </c>
      <c r="AK81" s="76" cm="1">
        <f t="array" ref="AK81">IFERROR(IF(OR(O81&lt;0,O81&gt;4000,AJ81&lt;60),0,INDEX('SEC Appendix V5'!$B$5:$H$8,_xlfn.IFS(AJ81&lt;60,1,AJ81&lt;65,2,AJ81&lt;69,3,TRUE,4),MATCH(YEAR($R$27),'SEC Appendix V5'!$B$4:$H$4))*IF(O81&lt;=3000,O81,12000-(3*O81))),0)</f>
        <v>0</v>
      </c>
      <c r="AL81" s="106">
        <f t="shared" si="12"/>
        <v>27</v>
      </c>
      <c r="AM81" s="76" cm="1">
        <f t="array" ref="AM81">IFERROR(IF(OR(P81&lt;0,P81&gt;4000,AL81&lt;60),0,INDEX('SEC Appendix V5'!$B$5:$H$8,_xlfn.IFS(AL81&lt;60,1,AL81&lt;65,2,AL81&lt;69,3,TRUE,4),MATCH(YEAR($R$27),'SEC Appendix V5'!$B$4:$H$4))*IF(P81&lt;=3000,P81,12000-(3*P81))),0)</f>
        <v>0</v>
      </c>
      <c r="AN81" s="106">
        <f t="shared" si="13"/>
        <v>27</v>
      </c>
      <c r="AO81" s="76" cm="1">
        <f t="array" ref="AO81">IFERROR(IF(OR(Q81&lt;0,Q81&gt;4000,AN81&lt;60),0,INDEX('SEC Appendix V5'!$B$5:$H$8,_xlfn.IFS(AN81&lt;60,1,AN81&lt;65,2,AN81&lt;69,3,TRUE,4),MATCH(YEAR($R$27),'SEC Appendix V5'!$B$4:$H$4))*IF(Q81&lt;=3000,Q81,12000-(3*Q81))),0)</f>
        <v>0</v>
      </c>
      <c r="AP81" s="79">
        <f t="shared" si="1"/>
        <v>0</v>
      </c>
    </row>
    <row r="82" spans="1:42" x14ac:dyDescent="0.35">
      <c r="A82" s="70">
        <v>53</v>
      </c>
      <c r="B82" s="57"/>
      <c r="C82" s="58"/>
      <c r="D82" s="59"/>
      <c r="E82" s="30" t="str">
        <f t="shared" si="14"/>
        <v>Jan-00</v>
      </c>
      <c r="F82" s="71"/>
      <c r="G82" s="71"/>
      <c r="H82" s="71"/>
      <c r="I82" s="71"/>
      <c r="J82" s="71"/>
      <c r="K82" s="71"/>
      <c r="L82" s="71"/>
      <c r="M82" s="71"/>
      <c r="N82" s="71"/>
      <c r="O82" s="71"/>
      <c r="P82" s="71"/>
      <c r="Q82" s="71"/>
      <c r="R82" s="50">
        <f t="shared" si="2"/>
        <v>27</v>
      </c>
      <c r="S82" s="76" cm="1">
        <f t="array" ref="S82">IFERROR(IF(OR(F82&lt;0,F82&gt;4000,R82&lt;60),0,INDEX('SEC Appendix V5'!$B$5:$H$8,_xlfn.IFS(R82&lt;60,1,R82&lt;65,2,R82&lt;69,3,TRUE,4),MATCH(YEAR($R$27),'SEC Appendix V5'!$B$4:$H$4))*IF(F82&lt;=3000,F82,12000-(3*F82))),0)</f>
        <v>0</v>
      </c>
      <c r="T82" s="106">
        <f t="shared" si="3"/>
        <v>27</v>
      </c>
      <c r="U82" s="76" cm="1">
        <f t="array" ref="U82">IFERROR(IF(OR(G82&lt;0,G82&gt;4000,T82&lt;60),0,INDEX('SEC Appendix V5'!$B$5:$H$8,_xlfn.IFS(T82&lt;60,1,T82&lt;65,2,T82&lt;69,3,TRUE,4),MATCH(YEAR($R$27),'SEC Appendix V5'!$B$4:$H$4))*IF(G82&lt;=3000,G82,12000-(3*G82))),0)</f>
        <v>0</v>
      </c>
      <c r="V82" s="106">
        <f t="shared" si="4"/>
        <v>27</v>
      </c>
      <c r="W82" s="76" cm="1">
        <f t="array" ref="W82">IFERROR(IF(OR(H82&lt;0,H82&gt;4000,V82&lt;60),0,INDEX('SEC Appendix V5'!$B$5:$H$8,_xlfn.IFS(V82&lt;60,1,V82&lt;65,2,V82&lt;69,3,TRUE,4),MATCH(YEAR($R$27),'SEC Appendix V5'!$B$4:$H$4))*IF(H82&lt;=3000,H82,12000-(3*H82))),0)</f>
        <v>0</v>
      </c>
      <c r="X82" s="106">
        <f t="shared" si="5"/>
        <v>27</v>
      </c>
      <c r="Y82" s="76" cm="1">
        <f t="array" ref="Y82">IFERROR(IF(OR(I82&lt;0,I82&gt;4000,X82&lt;60),0,INDEX('SEC Appendix V5'!$B$5:$H$8,_xlfn.IFS(X82&lt;60,1,X82&lt;65,2,X82&lt;69,3,TRUE,4),MATCH(YEAR($R$27),'SEC Appendix V5'!$B$4:$H$4))*IF(I82&lt;=3000,I82,12000-(3*I82))),0)</f>
        <v>0</v>
      </c>
      <c r="Z82" s="106">
        <f t="shared" si="6"/>
        <v>27</v>
      </c>
      <c r="AA82" s="76" cm="1">
        <f t="array" ref="AA82">IFERROR(IF(OR(J82&lt;0,J82&gt;4000,Z82&lt;60),0,INDEX('SEC Appendix V5'!$B$5:$H$8,_xlfn.IFS(Z82&lt;60,1,Z82&lt;65,2,Z82&lt;69,3,TRUE,4),MATCH(YEAR($R$27),'SEC Appendix V5'!$B$4:$H$4))*IF(J82&lt;=3000,J82,12000-(3*J82))),0)</f>
        <v>0</v>
      </c>
      <c r="AB82" s="106">
        <f t="shared" si="7"/>
        <v>27</v>
      </c>
      <c r="AC82" s="76" cm="1">
        <f t="array" ref="AC82">IFERROR(IF(OR(K82&lt;0,K82&gt;4000,AB82&lt;60),0,INDEX('SEC Appendix V5'!$B$5:$H$8,_xlfn.IFS(AB82&lt;60,1,AB82&lt;65,2,AB82&lt;69,3,TRUE,4),MATCH(YEAR($R$27),'SEC Appendix V5'!$B$4:$H$4))*IF(K82&lt;=3000,K82,12000-(3*K82))),0)</f>
        <v>0</v>
      </c>
      <c r="AD82" s="106">
        <f t="shared" si="8"/>
        <v>27</v>
      </c>
      <c r="AE82" s="76" cm="1">
        <f t="array" ref="AE82">IFERROR(IF(OR(L82&lt;0,L82&gt;4000,AD82&lt;60),0,INDEX('SEC Appendix V5'!$B$5:$H$8,_xlfn.IFS(AD82&lt;60,1,AD82&lt;65,2,AD82&lt;69,3,TRUE,4),MATCH(YEAR($R$27),'SEC Appendix V5'!$B$4:$H$4))*IF(L82&lt;=3000,L82,12000-(3*L82))),0)</f>
        <v>0</v>
      </c>
      <c r="AF82" s="106">
        <f t="shared" si="9"/>
        <v>27</v>
      </c>
      <c r="AG82" s="76" cm="1">
        <f t="array" ref="AG82">IFERROR(IF(OR(M82&lt;0,M82&gt;4000,AF82&lt;60),0,INDEX('SEC Appendix V5'!$B$5:$H$8,_xlfn.IFS(AF82&lt;60,1,AF82&lt;65,2,AF82&lt;69,3,TRUE,4),MATCH(YEAR($R$27),'SEC Appendix V5'!$B$4:$H$4))*IF(M82&lt;=3000,M82,12000-(3*M82))),0)</f>
        <v>0</v>
      </c>
      <c r="AH82" s="106">
        <f t="shared" si="10"/>
        <v>27</v>
      </c>
      <c r="AI82" s="76" cm="1">
        <f t="array" ref="AI82">IFERROR(IF(OR(N82&lt;0,N82&gt;4000,AH82&lt;60),0,INDEX('SEC Appendix V5'!$B$5:$H$8,_xlfn.IFS(AH82&lt;60,1,AH82&lt;65,2,AH82&lt;69,3,TRUE,4),MATCH(YEAR($R$27),'SEC Appendix V5'!$B$4:$H$4))*IF(N82&lt;=3000,N82,12000-(3*N82))),0)</f>
        <v>0</v>
      </c>
      <c r="AJ82" s="106">
        <f t="shared" si="11"/>
        <v>27</v>
      </c>
      <c r="AK82" s="76" cm="1">
        <f t="array" ref="AK82">IFERROR(IF(OR(O82&lt;0,O82&gt;4000,AJ82&lt;60),0,INDEX('SEC Appendix V5'!$B$5:$H$8,_xlfn.IFS(AJ82&lt;60,1,AJ82&lt;65,2,AJ82&lt;69,3,TRUE,4),MATCH(YEAR($R$27),'SEC Appendix V5'!$B$4:$H$4))*IF(O82&lt;=3000,O82,12000-(3*O82))),0)</f>
        <v>0</v>
      </c>
      <c r="AL82" s="106">
        <f t="shared" si="12"/>
        <v>27</v>
      </c>
      <c r="AM82" s="76" cm="1">
        <f t="array" ref="AM82">IFERROR(IF(OR(P82&lt;0,P82&gt;4000,AL82&lt;60),0,INDEX('SEC Appendix V5'!$B$5:$H$8,_xlfn.IFS(AL82&lt;60,1,AL82&lt;65,2,AL82&lt;69,3,TRUE,4),MATCH(YEAR($R$27),'SEC Appendix V5'!$B$4:$H$4))*IF(P82&lt;=3000,P82,12000-(3*P82))),0)</f>
        <v>0</v>
      </c>
      <c r="AN82" s="106">
        <f t="shared" si="13"/>
        <v>27</v>
      </c>
      <c r="AO82" s="76" cm="1">
        <f t="array" ref="AO82">IFERROR(IF(OR(Q82&lt;0,Q82&gt;4000,AN82&lt;60),0,INDEX('SEC Appendix V5'!$B$5:$H$8,_xlfn.IFS(AN82&lt;60,1,AN82&lt;65,2,AN82&lt;69,3,TRUE,4),MATCH(YEAR($R$27),'SEC Appendix V5'!$B$4:$H$4))*IF(Q82&lt;=3000,Q82,12000-(3*Q82))),0)</f>
        <v>0</v>
      </c>
      <c r="AP82" s="79">
        <f t="shared" si="1"/>
        <v>0</v>
      </c>
    </row>
    <row r="83" spans="1:42" x14ac:dyDescent="0.35">
      <c r="A83" s="70">
        <v>54</v>
      </c>
      <c r="B83" s="58"/>
      <c r="C83" s="58"/>
      <c r="D83" s="59"/>
      <c r="E83" s="30" t="str">
        <f t="shared" si="14"/>
        <v>Jan-00</v>
      </c>
      <c r="F83" s="71"/>
      <c r="G83" s="71"/>
      <c r="H83" s="71"/>
      <c r="I83" s="71"/>
      <c r="J83" s="71"/>
      <c r="K83" s="71"/>
      <c r="L83" s="71"/>
      <c r="M83" s="71"/>
      <c r="N83" s="71"/>
      <c r="O83" s="71"/>
      <c r="P83" s="71"/>
      <c r="Q83" s="71"/>
      <c r="R83" s="50">
        <f t="shared" si="2"/>
        <v>27</v>
      </c>
      <c r="S83" s="76" cm="1">
        <f t="array" ref="S83">IFERROR(IF(OR(F83&lt;0,F83&gt;4000,R83&lt;60),0,INDEX('SEC Appendix V5'!$B$5:$H$8,_xlfn.IFS(R83&lt;60,1,R83&lt;65,2,R83&lt;69,3,TRUE,4),MATCH(YEAR($R$27),'SEC Appendix V5'!$B$4:$H$4))*IF(F83&lt;=3000,F83,12000-(3*F83))),0)</f>
        <v>0</v>
      </c>
      <c r="T83" s="106">
        <f t="shared" si="3"/>
        <v>27</v>
      </c>
      <c r="U83" s="76" cm="1">
        <f t="array" ref="U83">IFERROR(IF(OR(G83&lt;0,G83&gt;4000,T83&lt;60),0,INDEX('SEC Appendix V5'!$B$5:$H$8,_xlfn.IFS(T83&lt;60,1,T83&lt;65,2,T83&lt;69,3,TRUE,4),MATCH(YEAR($R$27),'SEC Appendix V5'!$B$4:$H$4))*IF(G83&lt;=3000,G83,12000-(3*G83))),0)</f>
        <v>0</v>
      </c>
      <c r="V83" s="106">
        <f t="shared" si="4"/>
        <v>27</v>
      </c>
      <c r="W83" s="76" cm="1">
        <f t="array" ref="W83">IFERROR(IF(OR(H83&lt;0,H83&gt;4000,V83&lt;60),0,INDEX('SEC Appendix V5'!$B$5:$H$8,_xlfn.IFS(V83&lt;60,1,V83&lt;65,2,V83&lt;69,3,TRUE,4),MATCH(YEAR($R$27),'SEC Appendix V5'!$B$4:$H$4))*IF(H83&lt;=3000,H83,12000-(3*H83))),0)</f>
        <v>0</v>
      </c>
      <c r="X83" s="106">
        <f t="shared" si="5"/>
        <v>27</v>
      </c>
      <c r="Y83" s="76" cm="1">
        <f t="array" ref="Y83">IFERROR(IF(OR(I83&lt;0,I83&gt;4000,X83&lt;60),0,INDEX('SEC Appendix V5'!$B$5:$H$8,_xlfn.IFS(X83&lt;60,1,X83&lt;65,2,X83&lt;69,3,TRUE,4),MATCH(YEAR($R$27),'SEC Appendix V5'!$B$4:$H$4))*IF(I83&lt;=3000,I83,12000-(3*I83))),0)</f>
        <v>0</v>
      </c>
      <c r="Z83" s="106">
        <f t="shared" si="6"/>
        <v>27</v>
      </c>
      <c r="AA83" s="76" cm="1">
        <f t="array" ref="AA83">IFERROR(IF(OR(J83&lt;0,J83&gt;4000,Z83&lt;60),0,INDEX('SEC Appendix V5'!$B$5:$H$8,_xlfn.IFS(Z83&lt;60,1,Z83&lt;65,2,Z83&lt;69,3,TRUE,4),MATCH(YEAR($R$27),'SEC Appendix V5'!$B$4:$H$4))*IF(J83&lt;=3000,J83,12000-(3*J83))),0)</f>
        <v>0</v>
      </c>
      <c r="AB83" s="106">
        <f t="shared" si="7"/>
        <v>27</v>
      </c>
      <c r="AC83" s="76" cm="1">
        <f t="array" ref="AC83">IFERROR(IF(OR(K83&lt;0,K83&gt;4000,AB83&lt;60),0,INDEX('SEC Appendix V5'!$B$5:$H$8,_xlfn.IFS(AB83&lt;60,1,AB83&lt;65,2,AB83&lt;69,3,TRUE,4),MATCH(YEAR($R$27),'SEC Appendix V5'!$B$4:$H$4))*IF(K83&lt;=3000,K83,12000-(3*K83))),0)</f>
        <v>0</v>
      </c>
      <c r="AD83" s="106">
        <f t="shared" si="8"/>
        <v>27</v>
      </c>
      <c r="AE83" s="76" cm="1">
        <f t="array" ref="AE83">IFERROR(IF(OR(L83&lt;0,L83&gt;4000,AD83&lt;60),0,INDEX('SEC Appendix V5'!$B$5:$H$8,_xlfn.IFS(AD83&lt;60,1,AD83&lt;65,2,AD83&lt;69,3,TRUE,4),MATCH(YEAR($R$27),'SEC Appendix V5'!$B$4:$H$4))*IF(L83&lt;=3000,L83,12000-(3*L83))),0)</f>
        <v>0</v>
      </c>
      <c r="AF83" s="106">
        <f t="shared" si="9"/>
        <v>27</v>
      </c>
      <c r="AG83" s="76" cm="1">
        <f t="array" ref="AG83">IFERROR(IF(OR(M83&lt;0,M83&gt;4000,AF83&lt;60),0,INDEX('SEC Appendix V5'!$B$5:$H$8,_xlfn.IFS(AF83&lt;60,1,AF83&lt;65,2,AF83&lt;69,3,TRUE,4),MATCH(YEAR($R$27),'SEC Appendix V5'!$B$4:$H$4))*IF(M83&lt;=3000,M83,12000-(3*M83))),0)</f>
        <v>0</v>
      </c>
      <c r="AH83" s="106">
        <f t="shared" si="10"/>
        <v>27</v>
      </c>
      <c r="AI83" s="76" cm="1">
        <f t="array" ref="AI83">IFERROR(IF(OR(N83&lt;0,N83&gt;4000,AH83&lt;60),0,INDEX('SEC Appendix V5'!$B$5:$H$8,_xlfn.IFS(AH83&lt;60,1,AH83&lt;65,2,AH83&lt;69,3,TRUE,4),MATCH(YEAR($R$27),'SEC Appendix V5'!$B$4:$H$4))*IF(N83&lt;=3000,N83,12000-(3*N83))),0)</f>
        <v>0</v>
      </c>
      <c r="AJ83" s="106">
        <f t="shared" si="11"/>
        <v>27</v>
      </c>
      <c r="AK83" s="76" cm="1">
        <f t="array" ref="AK83">IFERROR(IF(OR(O83&lt;0,O83&gt;4000,AJ83&lt;60),0,INDEX('SEC Appendix V5'!$B$5:$H$8,_xlfn.IFS(AJ83&lt;60,1,AJ83&lt;65,2,AJ83&lt;69,3,TRUE,4),MATCH(YEAR($R$27),'SEC Appendix V5'!$B$4:$H$4))*IF(O83&lt;=3000,O83,12000-(3*O83))),0)</f>
        <v>0</v>
      </c>
      <c r="AL83" s="106">
        <f t="shared" si="12"/>
        <v>27</v>
      </c>
      <c r="AM83" s="76" cm="1">
        <f t="array" ref="AM83">IFERROR(IF(OR(P83&lt;0,P83&gt;4000,AL83&lt;60),0,INDEX('SEC Appendix V5'!$B$5:$H$8,_xlfn.IFS(AL83&lt;60,1,AL83&lt;65,2,AL83&lt;69,3,TRUE,4),MATCH(YEAR($R$27),'SEC Appendix V5'!$B$4:$H$4))*IF(P83&lt;=3000,P83,12000-(3*P83))),0)</f>
        <v>0</v>
      </c>
      <c r="AN83" s="106">
        <f t="shared" si="13"/>
        <v>27</v>
      </c>
      <c r="AO83" s="76" cm="1">
        <f t="array" ref="AO83">IFERROR(IF(OR(Q83&lt;0,Q83&gt;4000,AN83&lt;60),0,INDEX('SEC Appendix V5'!$B$5:$H$8,_xlfn.IFS(AN83&lt;60,1,AN83&lt;65,2,AN83&lt;69,3,TRUE,4),MATCH(YEAR($R$27),'SEC Appendix V5'!$B$4:$H$4))*IF(Q83&lt;=3000,Q83,12000-(3*Q83))),0)</f>
        <v>0</v>
      </c>
      <c r="AP83" s="79">
        <f t="shared" si="1"/>
        <v>0</v>
      </c>
    </row>
    <row r="84" spans="1:42" x14ac:dyDescent="0.35">
      <c r="A84" s="70">
        <v>55</v>
      </c>
      <c r="B84" s="57"/>
      <c r="C84" s="58"/>
      <c r="D84" s="59"/>
      <c r="E84" s="30" t="str">
        <f t="shared" si="14"/>
        <v>Jan-00</v>
      </c>
      <c r="F84" s="71"/>
      <c r="G84" s="71"/>
      <c r="H84" s="71"/>
      <c r="I84" s="71"/>
      <c r="J84" s="71"/>
      <c r="K84" s="71"/>
      <c r="L84" s="71"/>
      <c r="M84" s="71"/>
      <c r="N84" s="71"/>
      <c r="O84" s="71"/>
      <c r="P84" s="71"/>
      <c r="Q84" s="71"/>
      <c r="R84" s="50">
        <f t="shared" si="2"/>
        <v>27</v>
      </c>
      <c r="S84" s="76" cm="1">
        <f t="array" ref="S84">IFERROR(IF(OR(F84&lt;0,F84&gt;4000,R84&lt;60),0,INDEX('SEC Appendix V5'!$B$5:$H$8,_xlfn.IFS(R84&lt;60,1,R84&lt;65,2,R84&lt;69,3,TRUE,4),MATCH(YEAR($R$27),'SEC Appendix V5'!$B$4:$H$4))*IF(F84&lt;=3000,F84,12000-(3*F84))),0)</f>
        <v>0</v>
      </c>
      <c r="T84" s="106">
        <f t="shared" si="3"/>
        <v>27</v>
      </c>
      <c r="U84" s="76" cm="1">
        <f t="array" ref="U84">IFERROR(IF(OR(G84&lt;0,G84&gt;4000,T84&lt;60),0,INDEX('SEC Appendix V5'!$B$5:$H$8,_xlfn.IFS(T84&lt;60,1,T84&lt;65,2,T84&lt;69,3,TRUE,4),MATCH(YEAR($R$27),'SEC Appendix V5'!$B$4:$H$4))*IF(G84&lt;=3000,G84,12000-(3*G84))),0)</f>
        <v>0</v>
      </c>
      <c r="V84" s="106">
        <f t="shared" si="4"/>
        <v>27</v>
      </c>
      <c r="W84" s="76" cm="1">
        <f t="array" ref="W84">IFERROR(IF(OR(H84&lt;0,H84&gt;4000,V84&lt;60),0,INDEX('SEC Appendix V5'!$B$5:$H$8,_xlfn.IFS(V84&lt;60,1,V84&lt;65,2,V84&lt;69,3,TRUE,4),MATCH(YEAR($R$27),'SEC Appendix V5'!$B$4:$H$4))*IF(H84&lt;=3000,H84,12000-(3*H84))),0)</f>
        <v>0</v>
      </c>
      <c r="X84" s="106">
        <f t="shared" si="5"/>
        <v>27</v>
      </c>
      <c r="Y84" s="76" cm="1">
        <f t="array" ref="Y84">IFERROR(IF(OR(I84&lt;0,I84&gt;4000,X84&lt;60),0,INDEX('SEC Appendix V5'!$B$5:$H$8,_xlfn.IFS(X84&lt;60,1,X84&lt;65,2,X84&lt;69,3,TRUE,4),MATCH(YEAR($R$27),'SEC Appendix V5'!$B$4:$H$4))*IF(I84&lt;=3000,I84,12000-(3*I84))),0)</f>
        <v>0</v>
      </c>
      <c r="Z84" s="106">
        <f t="shared" si="6"/>
        <v>27</v>
      </c>
      <c r="AA84" s="76" cm="1">
        <f t="array" ref="AA84">IFERROR(IF(OR(J84&lt;0,J84&gt;4000,Z84&lt;60),0,INDEX('SEC Appendix V5'!$B$5:$H$8,_xlfn.IFS(Z84&lt;60,1,Z84&lt;65,2,Z84&lt;69,3,TRUE,4),MATCH(YEAR($R$27),'SEC Appendix V5'!$B$4:$H$4))*IF(J84&lt;=3000,J84,12000-(3*J84))),0)</f>
        <v>0</v>
      </c>
      <c r="AB84" s="106">
        <f t="shared" si="7"/>
        <v>27</v>
      </c>
      <c r="AC84" s="76" cm="1">
        <f t="array" ref="AC84">IFERROR(IF(OR(K84&lt;0,K84&gt;4000,AB84&lt;60),0,INDEX('SEC Appendix V5'!$B$5:$H$8,_xlfn.IFS(AB84&lt;60,1,AB84&lt;65,2,AB84&lt;69,3,TRUE,4),MATCH(YEAR($R$27),'SEC Appendix V5'!$B$4:$H$4))*IF(K84&lt;=3000,K84,12000-(3*K84))),0)</f>
        <v>0</v>
      </c>
      <c r="AD84" s="106">
        <f t="shared" si="8"/>
        <v>27</v>
      </c>
      <c r="AE84" s="76" cm="1">
        <f t="array" ref="AE84">IFERROR(IF(OR(L84&lt;0,L84&gt;4000,AD84&lt;60),0,INDEX('SEC Appendix V5'!$B$5:$H$8,_xlfn.IFS(AD84&lt;60,1,AD84&lt;65,2,AD84&lt;69,3,TRUE,4),MATCH(YEAR($R$27),'SEC Appendix V5'!$B$4:$H$4))*IF(L84&lt;=3000,L84,12000-(3*L84))),0)</f>
        <v>0</v>
      </c>
      <c r="AF84" s="106">
        <f t="shared" si="9"/>
        <v>27</v>
      </c>
      <c r="AG84" s="76" cm="1">
        <f t="array" ref="AG84">IFERROR(IF(OR(M84&lt;0,M84&gt;4000,AF84&lt;60),0,INDEX('SEC Appendix V5'!$B$5:$H$8,_xlfn.IFS(AF84&lt;60,1,AF84&lt;65,2,AF84&lt;69,3,TRUE,4),MATCH(YEAR($R$27),'SEC Appendix V5'!$B$4:$H$4))*IF(M84&lt;=3000,M84,12000-(3*M84))),0)</f>
        <v>0</v>
      </c>
      <c r="AH84" s="106">
        <f t="shared" si="10"/>
        <v>27</v>
      </c>
      <c r="AI84" s="76" cm="1">
        <f t="array" ref="AI84">IFERROR(IF(OR(N84&lt;0,N84&gt;4000,AH84&lt;60),0,INDEX('SEC Appendix V5'!$B$5:$H$8,_xlfn.IFS(AH84&lt;60,1,AH84&lt;65,2,AH84&lt;69,3,TRUE,4),MATCH(YEAR($R$27),'SEC Appendix V5'!$B$4:$H$4))*IF(N84&lt;=3000,N84,12000-(3*N84))),0)</f>
        <v>0</v>
      </c>
      <c r="AJ84" s="106">
        <f t="shared" si="11"/>
        <v>27</v>
      </c>
      <c r="AK84" s="76" cm="1">
        <f t="array" ref="AK84">IFERROR(IF(OR(O84&lt;0,O84&gt;4000,AJ84&lt;60),0,INDEX('SEC Appendix V5'!$B$5:$H$8,_xlfn.IFS(AJ84&lt;60,1,AJ84&lt;65,2,AJ84&lt;69,3,TRUE,4),MATCH(YEAR($R$27),'SEC Appendix V5'!$B$4:$H$4))*IF(O84&lt;=3000,O84,12000-(3*O84))),0)</f>
        <v>0</v>
      </c>
      <c r="AL84" s="106">
        <f t="shared" si="12"/>
        <v>27</v>
      </c>
      <c r="AM84" s="76" cm="1">
        <f t="array" ref="AM84">IFERROR(IF(OR(P84&lt;0,P84&gt;4000,AL84&lt;60),0,INDEX('SEC Appendix V5'!$B$5:$H$8,_xlfn.IFS(AL84&lt;60,1,AL84&lt;65,2,AL84&lt;69,3,TRUE,4),MATCH(YEAR($R$27),'SEC Appendix V5'!$B$4:$H$4))*IF(P84&lt;=3000,P84,12000-(3*P84))),0)</f>
        <v>0</v>
      </c>
      <c r="AN84" s="106">
        <f t="shared" si="13"/>
        <v>27</v>
      </c>
      <c r="AO84" s="76" cm="1">
        <f t="array" ref="AO84">IFERROR(IF(OR(Q84&lt;0,Q84&gt;4000,AN84&lt;60),0,INDEX('SEC Appendix V5'!$B$5:$H$8,_xlfn.IFS(AN84&lt;60,1,AN84&lt;65,2,AN84&lt;69,3,TRUE,4),MATCH(YEAR($R$27),'SEC Appendix V5'!$B$4:$H$4))*IF(Q84&lt;=3000,Q84,12000-(3*Q84))),0)</f>
        <v>0</v>
      </c>
      <c r="AP84" s="79">
        <f t="shared" si="1"/>
        <v>0</v>
      </c>
    </row>
    <row r="85" spans="1:42" x14ac:dyDescent="0.35">
      <c r="A85" s="70">
        <v>56</v>
      </c>
      <c r="B85" s="57"/>
      <c r="C85" s="58"/>
      <c r="D85" s="59"/>
      <c r="E85" s="30" t="str">
        <f t="shared" si="14"/>
        <v>Jan-00</v>
      </c>
      <c r="F85" s="71"/>
      <c r="G85" s="71"/>
      <c r="H85" s="71"/>
      <c r="I85" s="71"/>
      <c r="J85" s="71"/>
      <c r="K85" s="71"/>
      <c r="L85" s="71"/>
      <c r="M85" s="71"/>
      <c r="N85" s="71"/>
      <c r="O85" s="71"/>
      <c r="P85" s="71"/>
      <c r="Q85" s="71"/>
      <c r="R85" s="50">
        <f t="shared" si="2"/>
        <v>27</v>
      </c>
      <c r="S85" s="76" cm="1">
        <f t="array" ref="S85">IFERROR(IF(OR(F85&lt;0,F85&gt;4000,R85&lt;60),0,INDEX('SEC Appendix V5'!$B$5:$H$8,_xlfn.IFS(R85&lt;60,1,R85&lt;65,2,R85&lt;69,3,TRUE,4),MATCH(YEAR($R$27),'SEC Appendix V5'!$B$4:$H$4))*IF(F85&lt;=3000,F85,12000-(3*F85))),0)</f>
        <v>0</v>
      </c>
      <c r="T85" s="106">
        <f t="shared" si="3"/>
        <v>27</v>
      </c>
      <c r="U85" s="76" cm="1">
        <f t="array" ref="U85">IFERROR(IF(OR(G85&lt;0,G85&gt;4000,T85&lt;60),0,INDEX('SEC Appendix V5'!$B$5:$H$8,_xlfn.IFS(T85&lt;60,1,T85&lt;65,2,T85&lt;69,3,TRUE,4),MATCH(YEAR($R$27),'SEC Appendix V5'!$B$4:$H$4))*IF(G85&lt;=3000,G85,12000-(3*G85))),0)</f>
        <v>0</v>
      </c>
      <c r="V85" s="106">
        <f t="shared" si="4"/>
        <v>27</v>
      </c>
      <c r="W85" s="76" cm="1">
        <f t="array" ref="W85">IFERROR(IF(OR(H85&lt;0,H85&gt;4000,V85&lt;60),0,INDEX('SEC Appendix V5'!$B$5:$H$8,_xlfn.IFS(V85&lt;60,1,V85&lt;65,2,V85&lt;69,3,TRUE,4),MATCH(YEAR($R$27),'SEC Appendix V5'!$B$4:$H$4))*IF(H85&lt;=3000,H85,12000-(3*H85))),0)</f>
        <v>0</v>
      </c>
      <c r="X85" s="106">
        <f t="shared" si="5"/>
        <v>27</v>
      </c>
      <c r="Y85" s="76" cm="1">
        <f t="array" ref="Y85">IFERROR(IF(OR(I85&lt;0,I85&gt;4000,X85&lt;60),0,INDEX('SEC Appendix V5'!$B$5:$H$8,_xlfn.IFS(X85&lt;60,1,X85&lt;65,2,X85&lt;69,3,TRUE,4),MATCH(YEAR($R$27),'SEC Appendix V5'!$B$4:$H$4))*IF(I85&lt;=3000,I85,12000-(3*I85))),0)</f>
        <v>0</v>
      </c>
      <c r="Z85" s="106">
        <f t="shared" si="6"/>
        <v>27</v>
      </c>
      <c r="AA85" s="76" cm="1">
        <f t="array" ref="AA85">IFERROR(IF(OR(J85&lt;0,J85&gt;4000,Z85&lt;60),0,INDEX('SEC Appendix V5'!$B$5:$H$8,_xlfn.IFS(Z85&lt;60,1,Z85&lt;65,2,Z85&lt;69,3,TRUE,4),MATCH(YEAR($R$27),'SEC Appendix V5'!$B$4:$H$4))*IF(J85&lt;=3000,J85,12000-(3*J85))),0)</f>
        <v>0</v>
      </c>
      <c r="AB85" s="106">
        <f t="shared" si="7"/>
        <v>27</v>
      </c>
      <c r="AC85" s="76" cm="1">
        <f t="array" ref="AC85">IFERROR(IF(OR(K85&lt;0,K85&gt;4000,AB85&lt;60),0,INDEX('SEC Appendix V5'!$B$5:$H$8,_xlfn.IFS(AB85&lt;60,1,AB85&lt;65,2,AB85&lt;69,3,TRUE,4),MATCH(YEAR($R$27),'SEC Appendix V5'!$B$4:$H$4))*IF(K85&lt;=3000,K85,12000-(3*K85))),0)</f>
        <v>0</v>
      </c>
      <c r="AD85" s="106">
        <f t="shared" si="8"/>
        <v>27</v>
      </c>
      <c r="AE85" s="76" cm="1">
        <f t="array" ref="AE85">IFERROR(IF(OR(L85&lt;0,L85&gt;4000,AD85&lt;60),0,INDEX('SEC Appendix V5'!$B$5:$H$8,_xlfn.IFS(AD85&lt;60,1,AD85&lt;65,2,AD85&lt;69,3,TRUE,4),MATCH(YEAR($R$27),'SEC Appendix V5'!$B$4:$H$4))*IF(L85&lt;=3000,L85,12000-(3*L85))),0)</f>
        <v>0</v>
      </c>
      <c r="AF85" s="106">
        <f t="shared" si="9"/>
        <v>27</v>
      </c>
      <c r="AG85" s="76" cm="1">
        <f t="array" ref="AG85">IFERROR(IF(OR(M85&lt;0,M85&gt;4000,AF85&lt;60),0,INDEX('SEC Appendix V5'!$B$5:$H$8,_xlfn.IFS(AF85&lt;60,1,AF85&lt;65,2,AF85&lt;69,3,TRUE,4),MATCH(YEAR($R$27),'SEC Appendix V5'!$B$4:$H$4))*IF(M85&lt;=3000,M85,12000-(3*M85))),0)</f>
        <v>0</v>
      </c>
      <c r="AH85" s="106">
        <f t="shared" si="10"/>
        <v>27</v>
      </c>
      <c r="AI85" s="76" cm="1">
        <f t="array" ref="AI85">IFERROR(IF(OR(N85&lt;0,N85&gt;4000,AH85&lt;60),0,INDEX('SEC Appendix V5'!$B$5:$H$8,_xlfn.IFS(AH85&lt;60,1,AH85&lt;65,2,AH85&lt;69,3,TRUE,4),MATCH(YEAR($R$27),'SEC Appendix V5'!$B$4:$H$4))*IF(N85&lt;=3000,N85,12000-(3*N85))),0)</f>
        <v>0</v>
      </c>
      <c r="AJ85" s="106">
        <f t="shared" si="11"/>
        <v>27</v>
      </c>
      <c r="AK85" s="76" cm="1">
        <f t="array" ref="AK85">IFERROR(IF(OR(O85&lt;0,O85&gt;4000,AJ85&lt;60),0,INDEX('SEC Appendix V5'!$B$5:$H$8,_xlfn.IFS(AJ85&lt;60,1,AJ85&lt;65,2,AJ85&lt;69,3,TRUE,4),MATCH(YEAR($R$27),'SEC Appendix V5'!$B$4:$H$4))*IF(O85&lt;=3000,O85,12000-(3*O85))),0)</f>
        <v>0</v>
      </c>
      <c r="AL85" s="106">
        <f t="shared" si="12"/>
        <v>27</v>
      </c>
      <c r="AM85" s="76" cm="1">
        <f t="array" ref="AM85">IFERROR(IF(OR(P85&lt;0,P85&gt;4000,AL85&lt;60),0,INDEX('SEC Appendix V5'!$B$5:$H$8,_xlfn.IFS(AL85&lt;60,1,AL85&lt;65,2,AL85&lt;69,3,TRUE,4),MATCH(YEAR($R$27),'SEC Appendix V5'!$B$4:$H$4))*IF(P85&lt;=3000,P85,12000-(3*P85))),0)</f>
        <v>0</v>
      </c>
      <c r="AN85" s="106">
        <f t="shared" si="13"/>
        <v>27</v>
      </c>
      <c r="AO85" s="76" cm="1">
        <f t="array" ref="AO85">IFERROR(IF(OR(Q85&lt;0,Q85&gt;4000,AN85&lt;60),0,INDEX('SEC Appendix V5'!$B$5:$H$8,_xlfn.IFS(AN85&lt;60,1,AN85&lt;65,2,AN85&lt;69,3,TRUE,4),MATCH(YEAR($R$27),'SEC Appendix V5'!$B$4:$H$4))*IF(Q85&lt;=3000,Q85,12000-(3*Q85))),0)</f>
        <v>0</v>
      </c>
      <c r="AP85" s="79">
        <f t="shared" si="1"/>
        <v>0</v>
      </c>
    </row>
    <row r="86" spans="1:42" x14ac:dyDescent="0.35">
      <c r="A86" s="70">
        <v>57</v>
      </c>
      <c r="B86" s="58"/>
      <c r="C86" s="58"/>
      <c r="D86" s="59"/>
      <c r="E86" s="30" t="str">
        <f t="shared" si="14"/>
        <v>Jan-00</v>
      </c>
      <c r="F86" s="71"/>
      <c r="G86" s="71"/>
      <c r="H86" s="71"/>
      <c r="I86" s="71"/>
      <c r="J86" s="71"/>
      <c r="K86" s="71"/>
      <c r="L86" s="71"/>
      <c r="M86" s="71"/>
      <c r="N86" s="71"/>
      <c r="O86" s="71"/>
      <c r="P86" s="71"/>
      <c r="Q86" s="71"/>
      <c r="R86" s="50">
        <f t="shared" si="2"/>
        <v>27</v>
      </c>
      <c r="S86" s="76" cm="1">
        <f t="array" ref="S86">IFERROR(IF(OR(F86&lt;0,F86&gt;4000,R86&lt;60),0,INDEX('SEC Appendix V5'!$B$5:$H$8,_xlfn.IFS(R86&lt;60,1,R86&lt;65,2,R86&lt;69,3,TRUE,4),MATCH(YEAR($R$27),'SEC Appendix V5'!$B$4:$H$4))*IF(F86&lt;=3000,F86,12000-(3*F86))),0)</f>
        <v>0</v>
      </c>
      <c r="T86" s="106">
        <f t="shared" si="3"/>
        <v>27</v>
      </c>
      <c r="U86" s="76" cm="1">
        <f t="array" ref="U86">IFERROR(IF(OR(G86&lt;0,G86&gt;4000,T86&lt;60),0,INDEX('SEC Appendix V5'!$B$5:$H$8,_xlfn.IFS(T86&lt;60,1,T86&lt;65,2,T86&lt;69,3,TRUE,4),MATCH(YEAR($R$27),'SEC Appendix V5'!$B$4:$H$4))*IF(G86&lt;=3000,G86,12000-(3*G86))),0)</f>
        <v>0</v>
      </c>
      <c r="V86" s="106">
        <f t="shared" si="4"/>
        <v>27</v>
      </c>
      <c r="W86" s="76" cm="1">
        <f t="array" ref="W86">IFERROR(IF(OR(H86&lt;0,H86&gt;4000,V86&lt;60),0,INDEX('SEC Appendix V5'!$B$5:$H$8,_xlfn.IFS(V86&lt;60,1,V86&lt;65,2,V86&lt;69,3,TRUE,4),MATCH(YEAR($R$27),'SEC Appendix V5'!$B$4:$H$4))*IF(H86&lt;=3000,H86,12000-(3*H86))),0)</f>
        <v>0</v>
      </c>
      <c r="X86" s="106">
        <f t="shared" si="5"/>
        <v>27</v>
      </c>
      <c r="Y86" s="76" cm="1">
        <f t="array" ref="Y86">IFERROR(IF(OR(I86&lt;0,I86&gt;4000,X86&lt;60),0,INDEX('SEC Appendix V5'!$B$5:$H$8,_xlfn.IFS(X86&lt;60,1,X86&lt;65,2,X86&lt;69,3,TRUE,4),MATCH(YEAR($R$27),'SEC Appendix V5'!$B$4:$H$4))*IF(I86&lt;=3000,I86,12000-(3*I86))),0)</f>
        <v>0</v>
      </c>
      <c r="Z86" s="106">
        <f t="shared" si="6"/>
        <v>27</v>
      </c>
      <c r="AA86" s="76" cm="1">
        <f t="array" ref="AA86">IFERROR(IF(OR(J86&lt;0,J86&gt;4000,Z86&lt;60),0,INDEX('SEC Appendix V5'!$B$5:$H$8,_xlfn.IFS(Z86&lt;60,1,Z86&lt;65,2,Z86&lt;69,3,TRUE,4),MATCH(YEAR($R$27),'SEC Appendix V5'!$B$4:$H$4))*IF(J86&lt;=3000,J86,12000-(3*J86))),0)</f>
        <v>0</v>
      </c>
      <c r="AB86" s="106">
        <f t="shared" si="7"/>
        <v>27</v>
      </c>
      <c r="AC86" s="76" cm="1">
        <f t="array" ref="AC86">IFERROR(IF(OR(K86&lt;0,K86&gt;4000,AB86&lt;60),0,INDEX('SEC Appendix V5'!$B$5:$H$8,_xlfn.IFS(AB86&lt;60,1,AB86&lt;65,2,AB86&lt;69,3,TRUE,4),MATCH(YEAR($R$27),'SEC Appendix V5'!$B$4:$H$4))*IF(K86&lt;=3000,K86,12000-(3*K86))),0)</f>
        <v>0</v>
      </c>
      <c r="AD86" s="106">
        <f t="shared" si="8"/>
        <v>27</v>
      </c>
      <c r="AE86" s="76" cm="1">
        <f t="array" ref="AE86">IFERROR(IF(OR(L86&lt;0,L86&gt;4000,AD86&lt;60),0,INDEX('SEC Appendix V5'!$B$5:$H$8,_xlfn.IFS(AD86&lt;60,1,AD86&lt;65,2,AD86&lt;69,3,TRUE,4),MATCH(YEAR($R$27),'SEC Appendix V5'!$B$4:$H$4))*IF(L86&lt;=3000,L86,12000-(3*L86))),0)</f>
        <v>0</v>
      </c>
      <c r="AF86" s="106">
        <f t="shared" si="9"/>
        <v>27</v>
      </c>
      <c r="AG86" s="76" cm="1">
        <f t="array" ref="AG86">IFERROR(IF(OR(M86&lt;0,M86&gt;4000,AF86&lt;60),0,INDEX('SEC Appendix V5'!$B$5:$H$8,_xlfn.IFS(AF86&lt;60,1,AF86&lt;65,2,AF86&lt;69,3,TRUE,4),MATCH(YEAR($R$27),'SEC Appendix V5'!$B$4:$H$4))*IF(M86&lt;=3000,M86,12000-(3*M86))),0)</f>
        <v>0</v>
      </c>
      <c r="AH86" s="106">
        <f t="shared" si="10"/>
        <v>27</v>
      </c>
      <c r="AI86" s="76" cm="1">
        <f t="array" ref="AI86">IFERROR(IF(OR(N86&lt;0,N86&gt;4000,AH86&lt;60),0,INDEX('SEC Appendix V5'!$B$5:$H$8,_xlfn.IFS(AH86&lt;60,1,AH86&lt;65,2,AH86&lt;69,3,TRUE,4),MATCH(YEAR($R$27),'SEC Appendix V5'!$B$4:$H$4))*IF(N86&lt;=3000,N86,12000-(3*N86))),0)</f>
        <v>0</v>
      </c>
      <c r="AJ86" s="106">
        <f t="shared" si="11"/>
        <v>27</v>
      </c>
      <c r="AK86" s="76" cm="1">
        <f t="array" ref="AK86">IFERROR(IF(OR(O86&lt;0,O86&gt;4000,AJ86&lt;60),0,INDEX('SEC Appendix V5'!$B$5:$H$8,_xlfn.IFS(AJ86&lt;60,1,AJ86&lt;65,2,AJ86&lt;69,3,TRUE,4),MATCH(YEAR($R$27),'SEC Appendix V5'!$B$4:$H$4))*IF(O86&lt;=3000,O86,12000-(3*O86))),0)</f>
        <v>0</v>
      </c>
      <c r="AL86" s="106">
        <f t="shared" si="12"/>
        <v>27</v>
      </c>
      <c r="AM86" s="76" cm="1">
        <f t="array" ref="AM86">IFERROR(IF(OR(P86&lt;0,P86&gt;4000,AL86&lt;60),0,INDEX('SEC Appendix V5'!$B$5:$H$8,_xlfn.IFS(AL86&lt;60,1,AL86&lt;65,2,AL86&lt;69,3,TRUE,4),MATCH(YEAR($R$27),'SEC Appendix V5'!$B$4:$H$4))*IF(P86&lt;=3000,P86,12000-(3*P86))),0)</f>
        <v>0</v>
      </c>
      <c r="AN86" s="106">
        <f t="shared" si="13"/>
        <v>27</v>
      </c>
      <c r="AO86" s="76" cm="1">
        <f t="array" ref="AO86">IFERROR(IF(OR(Q86&lt;0,Q86&gt;4000,AN86&lt;60),0,INDEX('SEC Appendix V5'!$B$5:$H$8,_xlfn.IFS(AN86&lt;60,1,AN86&lt;65,2,AN86&lt;69,3,TRUE,4),MATCH(YEAR($R$27),'SEC Appendix V5'!$B$4:$H$4))*IF(Q86&lt;=3000,Q86,12000-(3*Q86))),0)</f>
        <v>0</v>
      </c>
      <c r="AP86" s="79">
        <f t="shared" si="1"/>
        <v>0</v>
      </c>
    </row>
    <row r="87" spans="1:42" x14ac:dyDescent="0.35">
      <c r="A87" s="70">
        <v>58</v>
      </c>
      <c r="B87" s="57"/>
      <c r="C87" s="58"/>
      <c r="D87" s="59"/>
      <c r="E87" s="30" t="str">
        <f t="shared" si="14"/>
        <v>Jan-00</v>
      </c>
      <c r="F87" s="71"/>
      <c r="G87" s="71"/>
      <c r="H87" s="71"/>
      <c r="I87" s="71"/>
      <c r="J87" s="71"/>
      <c r="K87" s="71"/>
      <c r="L87" s="71"/>
      <c r="M87" s="71"/>
      <c r="N87" s="71"/>
      <c r="O87" s="71"/>
      <c r="P87" s="71"/>
      <c r="Q87" s="71"/>
      <c r="R87" s="50">
        <f t="shared" si="2"/>
        <v>27</v>
      </c>
      <c r="S87" s="76" cm="1">
        <f t="array" ref="S87">IFERROR(IF(OR(F87&lt;0,F87&gt;4000,R87&lt;60),0,INDEX('SEC Appendix V5'!$B$5:$H$8,_xlfn.IFS(R87&lt;60,1,R87&lt;65,2,R87&lt;69,3,TRUE,4),MATCH(YEAR($R$27),'SEC Appendix V5'!$B$4:$H$4))*IF(F87&lt;=3000,F87,12000-(3*F87))),0)</f>
        <v>0</v>
      </c>
      <c r="T87" s="106">
        <f t="shared" si="3"/>
        <v>27</v>
      </c>
      <c r="U87" s="76" cm="1">
        <f t="array" ref="U87">IFERROR(IF(OR(G87&lt;0,G87&gt;4000,T87&lt;60),0,INDEX('SEC Appendix V5'!$B$5:$H$8,_xlfn.IFS(T87&lt;60,1,T87&lt;65,2,T87&lt;69,3,TRUE,4),MATCH(YEAR($R$27),'SEC Appendix V5'!$B$4:$H$4))*IF(G87&lt;=3000,G87,12000-(3*G87))),0)</f>
        <v>0</v>
      </c>
      <c r="V87" s="106">
        <f t="shared" si="4"/>
        <v>27</v>
      </c>
      <c r="W87" s="76" cm="1">
        <f t="array" ref="W87">IFERROR(IF(OR(H87&lt;0,H87&gt;4000,V87&lt;60),0,INDEX('SEC Appendix V5'!$B$5:$H$8,_xlfn.IFS(V87&lt;60,1,V87&lt;65,2,V87&lt;69,3,TRUE,4),MATCH(YEAR($R$27),'SEC Appendix V5'!$B$4:$H$4))*IF(H87&lt;=3000,H87,12000-(3*H87))),0)</f>
        <v>0</v>
      </c>
      <c r="X87" s="106">
        <f t="shared" si="5"/>
        <v>27</v>
      </c>
      <c r="Y87" s="76" cm="1">
        <f t="array" ref="Y87">IFERROR(IF(OR(I87&lt;0,I87&gt;4000,X87&lt;60),0,INDEX('SEC Appendix V5'!$B$5:$H$8,_xlfn.IFS(X87&lt;60,1,X87&lt;65,2,X87&lt;69,3,TRUE,4),MATCH(YEAR($R$27),'SEC Appendix V5'!$B$4:$H$4))*IF(I87&lt;=3000,I87,12000-(3*I87))),0)</f>
        <v>0</v>
      </c>
      <c r="Z87" s="106">
        <f t="shared" si="6"/>
        <v>27</v>
      </c>
      <c r="AA87" s="76" cm="1">
        <f t="array" ref="AA87">IFERROR(IF(OR(J87&lt;0,J87&gt;4000,Z87&lt;60),0,INDEX('SEC Appendix V5'!$B$5:$H$8,_xlfn.IFS(Z87&lt;60,1,Z87&lt;65,2,Z87&lt;69,3,TRUE,4),MATCH(YEAR($R$27),'SEC Appendix V5'!$B$4:$H$4))*IF(J87&lt;=3000,J87,12000-(3*J87))),0)</f>
        <v>0</v>
      </c>
      <c r="AB87" s="106">
        <f t="shared" si="7"/>
        <v>27</v>
      </c>
      <c r="AC87" s="76" cm="1">
        <f t="array" ref="AC87">IFERROR(IF(OR(K87&lt;0,K87&gt;4000,AB87&lt;60),0,INDEX('SEC Appendix V5'!$B$5:$H$8,_xlfn.IFS(AB87&lt;60,1,AB87&lt;65,2,AB87&lt;69,3,TRUE,4),MATCH(YEAR($R$27),'SEC Appendix V5'!$B$4:$H$4))*IF(K87&lt;=3000,K87,12000-(3*K87))),0)</f>
        <v>0</v>
      </c>
      <c r="AD87" s="106">
        <f t="shared" si="8"/>
        <v>27</v>
      </c>
      <c r="AE87" s="76" cm="1">
        <f t="array" ref="AE87">IFERROR(IF(OR(L87&lt;0,L87&gt;4000,AD87&lt;60),0,INDEX('SEC Appendix V5'!$B$5:$H$8,_xlfn.IFS(AD87&lt;60,1,AD87&lt;65,2,AD87&lt;69,3,TRUE,4),MATCH(YEAR($R$27),'SEC Appendix V5'!$B$4:$H$4))*IF(L87&lt;=3000,L87,12000-(3*L87))),0)</f>
        <v>0</v>
      </c>
      <c r="AF87" s="106">
        <f t="shared" si="9"/>
        <v>27</v>
      </c>
      <c r="AG87" s="76" cm="1">
        <f t="array" ref="AG87">IFERROR(IF(OR(M87&lt;0,M87&gt;4000,AF87&lt;60),0,INDEX('SEC Appendix V5'!$B$5:$H$8,_xlfn.IFS(AF87&lt;60,1,AF87&lt;65,2,AF87&lt;69,3,TRUE,4),MATCH(YEAR($R$27),'SEC Appendix V5'!$B$4:$H$4))*IF(M87&lt;=3000,M87,12000-(3*M87))),0)</f>
        <v>0</v>
      </c>
      <c r="AH87" s="106">
        <f t="shared" si="10"/>
        <v>27</v>
      </c>
      <c r="AI87" s="76" cm="1">
        <f t="array" ref="AI87">IFERROR(IF(OR(N87&lt;0,N87&gt;4000,AH87&lt;60),0,INDEX('SEC Appendix V5'!$B$5:$H$8,_xlfn.IFS(AH87&lt;60,1,AH87&lt;65,2,AH87&lt;69,3,TRUE,4),MATCH(YEAR($R$27),'SEC Appendix V5'!$B$4:$H$4))*IF(N87&lt;=3000,N87,12000-(3*N87))),0)</f>
        <v>0</v>
      </c>
      <c r="AJ87" s="106">
        <f t="shared" si="11"/>
        <v>27</v>
      </c>
      <c r="AK87" s="76" cm="1">
        <f t="array" ref="AK87">IFERROR(IF(OR(O87&lt;0,O87&gt;4000,AJ87&lt;60),0,INDEX('SEC Appendix V5'!$B$5:$H$8,_xlfn.IFS(AJ87&lt;60,1,AJ87&lt;65,2,AJ87&lt;69,3,TRUE,4),MATCH(YEAR($R$27),'SEC Appendix V5'!$B$4:$H$4))*IF(O87&lt;=3000,O87,12000-(3*O87))),0)</f>
        <v>0</v>
      </c>
      <c r="AL87" s="106">
        <f t="shared" si="12"/>
        <v>27</v>
      </c>
      <c r="AM87" s="76" cm="1">
        <f t="array" ref="AM87">IFERROR(IF(OR(P87&lt;0,P87&gt;4000,AL87&lt;60),0,INDEX('SEC Appendix V5'!$B$5:$H$8,_xlfn.IFS(AL87&lt;60,1,AL87&lt;65,2,AL87&lt;69,3,TRUE,4),MATCH(YEAR($R$27),'SEC Appendix V5'!$B$4:$H$4))*IF(P87&lt;=3000,P87,12000-(3*P87))),0)</f>
        <v>0</v>
      </c>
      <c r="AN87" s="106">
        <f t="shared" si="13"/>
        <v>27</v>
      </c>
      <c r="AO87" s="76" cm="1">
        <f t="array" ref="AO87">IFERROR(IF(OR(Q87&lt;0,Q87&gt;4000,AN87&lt;60),0,INDEX('SEC Appendix V5'!$B$5:$H$8,_xlfn.IFS(AN87&lt;60,1,AN87&lt;65,2,AN87&lt;69,3,TRUE,4),MATCH(YEAR($R$27),'SEC Appendix V5'!$B$4:$H$4))*IF(Q87&lt;=3000,Q87,12000-(3*Q87))),0)</f>
        <v>0</v>
      </c>
      <c r="AP87" s="79">
        <f t="shared" si="1"/>
        <v>0</v>
      </c>
    </row>
    <row r="88" spans="1:42" x14ac:dyDescent="0.35">
      <c r="A88" s="70">
        <v>59</v>
      </c>
      <c r="B88" s="57"/>
      <c r="C88" s="58"/>
      <c r="D88" s="59"/>
      <c r="E88" s="30" t="str">
        <f t="shared" si="14"/>
        <v>Jan-00</v>
      </c>
      <c r="F88" s="71"/>
      <c r="G88" s="71"/>
      <c r="H88" s="71"/>
      <c r="I88" s="71"/>
      <c r="J88" s="71"/>
      <c r="K88" s="71"/>
      <c r="L88" s="71"/>
      <c r="M88" s="71"/>
      <c r="N88" s="71"/>
      <c r="O88" s="71"/>
      <c r="P88" s="71"/>
      <c r="Q88" s="71"/>
      <c r="R88" s="50">
        <f t="shared" si="2"/>
        <v>27</v>
      </c>
      <c r="S88" s="76" cm="1">
        <f t="array" ref="S88">IFERROR(IF(OR(F88&lt;0,F88&gt;4000,R88&lt;60),0,INDEX('SEC Appendix V5'!$B$5:$H$8,_xlfn.IFS(R88&lt;60,1,R88&lt;65,2,R88&lt;69,3,TRUE,4),MATCH(YEAR($R$27),'SEC Appendix V5'!$B$4:$H$4))*IF(F88&lt;=3000,F88,12000-(3*F88))),0)</f>
        <v>0</v>
      </c>
      <c r="T88" s="106">
        <f t="shared" si="3"/>
        <v>27</v>
      </c>
      <c r="U88" s="76" cm="1">
        <f t="array" ref="U88">IFERROR(IF(OR(G88&lt;0,G88&gt;4000,T88&lt;60),0,INDEX('SEC Appendix V5'!$B$5:$H$8,_xlfn.IFS(T88&lt;60,1,T88&lt;65,2,T88&lt;69,3,TRUE,4),MATCH(YEAR($R$27),'SEC Appendix V5'!$B$4:$H$4))*IF(G88&lt;=3000,G88,12000-(3*G88))),0)</f>
        <v>0</v>
      </c>
      <c r="V88" s="106">
        <f t="shared" si="4"/>
        <v>27</v>
      </c>
      <c r="W88" s="76" cm="1">
        <f t="array" ref="W88">IFERROR(IF(OR(H88&lt;0,H88&gt;4000,V88&lt;60),0,INDEX('SEC Appendix V5'!$B$5:$H$8,_xlfn.IFS(V88&lt;60,1,V88&lt;65,2,V88&lt;69,3,TRUE,4),MATCH(YEAR($R$27),'SEC Appendix V5'!$B$4:$H$4))*IF(H88&lt;=3000,H88,12000-(3*H88))),0)</f>
        <v>0</v>
      </c>
      <c r="X88" s="106">
        <f t="shared" si="5"/>
        <v>27</v>
      </c>
      <c r="Y88" s="76" cm="1">
        <f t="array" ref="Y88">IFERROR(IF(OR(I88&lt;0,I88&gt;4000,X88&lt;60),0,INDEX('SEC Appendix V5'!$B$5:$H$8,_xlfn.IFS(X88&lt;60,1,X88&lt;65,2,X88&lt;69,3,TRUE,4),MATCH(YEAR($R$27),'SEC Appendix V5'!$B$4:$H$4))*IF(I88&lt;=3000,I88,12000-(3*I88))),0)</f>
        <v>0</v>
      </c>
      <c r="Z88" s="106">
        <f t="shared" si="6"/>
        <v>27</v>
      </c>
      <c r="AA88" s="76" cm="1">
        <f t="array" ref="AA88">IFERROR(IF(OR(J88&lt;0,J88&gt;4000,Z88&lt;60),0,INDEX('SEC Appendix V5'!$B$5:$H$8,_xlfn.IFS(Z88&lt;60,1,Z88&lt;65,2,Z88&lt;69,3,TRUE,4),MATCH(YEAR($R$27),'SEC Appendix V5'!$B$4:$H$4))*IF(J88&lt;=3000,J88,12000-(3*J88))),0)</f>
        <v>0</v>
      </c>
      <c r="AB88" s="106">
        <f t="shared" si="7"/>
        <v>27</v>
      </c>
      <c r="AC88" s="76" cm="1">
        <f t="array" ref="AC88">IFERROR(IF(OR(K88&lt;0,K88&gt;4000,AB88&lt;60),0,INDEX('SEC Appendix V5'!$B$5:$H$8,_xlfn.IFS(AB88&lt;60,1,AB88&lt;65,2,AB88&lt;69,3,TRUE,4),MATCH(YEAR($R$27),'SEC Appendix V5'!$B$4:$H$4))*IF(K88&lt;=3000,K88,12000-(3*K88))),0)</f>
        <v>0</v>
      </c>
      <c r="AD88" s="106">
        <f t="shared" si="8"/>
        <v>27</v>
      </c>
      <c r="AE88" s="76" cm="1">
        <f t="array" ref="AE88">IFERROR(IF(OR(L88&lt;0,L88&gt;4000,AD88&lt;60),0,INDEX('SEC Appendix V5'!$B$5:$H$8,_xlfn.IFS(AD88&lt;60,1,AD88&lt;65,2,AD88&lt;69,3,TRUE,4),MATCH(YEAR($R$27),'SEC Appendix V5'!$B$4:$H$4))*IF(L88&lt;=3000,L88,12000-(3*L88))),0)</f>
        <v>0</v>
      </c>
      <c r="AF88" s="106">
        <f t="shared" si="9"/>
        <v>27</v>
      </c>
      <c r="AG88" s="76" cm="1">
        <f t="array" ref="AG88">IFERROR(IF(OR(M88&lt;0,M88&gt;4000,AF88&lt;60),0,INDEX('SEC Appendix V5'!$B$5:$H$8,_xlfn.IFS(AF88&lt;60,1,AF88&lt;65,2,AF88&lt;69,3,TRUE,4),MATCH(YEAR($R$27),'SEC Appendix V5'!$B$4:$H$4))*IF(M88&lt;=3000,M88,12000-(3*M88))),0)</f>
        <v>0</v>
      </c>
      <c r="AH88" s="106">
        <f t="shared" si="10"/>
        <v>27</v>
      </c>
      <c r="AI88" s="76" cm="1">
        <f t="array" ref="AI88">IFERROR(IF(OR(N88&lt;0,N88&gt;4000,AH88&lt;60),0,INDEX('SEC Appendix V5'!$B$5:$H$8,_xlfn.IFS(AH88&lt;60,1,AH88&lt;65,2,AH88&lt;69,3,TRUE,4),MATCH(YEAR($R$27),'SEC Appendix V5'!$B$4:$H$4))*IF(N88&lt;=3000,N88,12000-(3*N88))),0)</f>
        <v>0</v>
      </c>
      <c r="AJ88" s="106">
        <f t="shared" si="11"/>
        <v>27</v>
      </c>
      <c r="AK88" s="76" cm="1">
        <f t="array" ref="AK88">IFERROR(IF(OR(O88&lt;0,O88&gt;4000,AJ88&lt;60),0,INDEX('SEC Appendix V5'!$B$5:$H$8,_xlfn.IFS(AJ88&lt;60,1,AJ88&lt;65,2,AJ88&lt;69,3,TRUE,4),MATCH(YEAR($R$27),'SEC Appendix V5'!$B$4:$H$4))*IF(O88&lt;=3000,O88,12000-(3*O88))),0)</f>
        <v>0</v>
      </c>
      <c r="AL88" s="106">
        <f t="shared" si="12"/>
        <v>27</v>
      </c>
      <c r="AM88" s="76" cm="1">
        <f t="array" ref="AM88">IFERROR(IF(OR(P88&lt;0,P88&gt;4000,AL88&lt;60),0,INDEX('SEC Appendix V5'!$B$5:$H$8,_xlfn.IFS(AL88&lt;60,1,AL88&lt;65,2,AL88&lt;69,3,TRUE,4),MATCH(YEAR($R$27),'SEC Appendix V5'!$B$4:$H$4))*IF(P88&lt;=3000,P88,12000-(3*P88))),0)</f>
        <v>0</v>
      </c>
      <c r="AN88" s="106">
        <f t="shared" si="13"/>
        <v>27</v>
      </c>
      <c r="AO88" s="76" cm="1">
        <f t="array" ref="AO88">IFERROR(IF(OR(Q88&lt;0,Q88&gt;4000,AN88&lt;60),0,INDEX('SEC Appendix V5'!$B$5:$H$8,_xlfn.IFS(AN88&lt;60,1,AN88&lt;65,2,AN88&lt;69,3,TRUE,4),MATCH(YEAR($R$27),'SEC Appendix V5'!$B$4:$H$4))*IF(Q88&lt;=3000,Q88,12000-(3*Q88))),0)</f>
        <v>0</v>
      </c>
      <c r="AP88" s="79">
        <f t="shared" si="1"/>
        <v>0</v>
      </c>
    </row>
    <row r="89" spans="1:42" x14ac:dyDescent="0.35">
      <c r="A89" s="70">
        <v>60</v>
      </c>
      <c r="B89" s="58"/>
      <c r="C89" s="58"/>
      <c r="D89" s="59"/>
      <c r="E89" s="30" t="str">
        <f t="shared" si="14"/>
        <v>Jan-00</v>
      </c>
      <c r="F89" s="71"/>
      <c r="G89" s="71"/>
      <c r="H89" s="71"/>
      <c r="I89" s="71"/>
      <c r="J89" s="71"/>
      <c r="K89" s="71"/>
      <c r="L89" s="71"/>
      <c r="M89" s="71"/>
      <c r="N89" s="71"/>
      <c r="O89" s="71"/>
      <c r="P89" s="71"/>
      <c r="Q89" s="71"/>
      <c r="R89" s="50">
        <f t="shared" si="2"/>
        <v>27</v>
      </c>
      <c r="S89" s="76" cm="1">
        <f t="array" ref="S89">IFERROR(IF(OR(F89&lt;0,F89&gt;4000,R89&lt;60),0,INDEX('SEC Appendix V5'!$B$5:$H$8,_xlfn.IFS(R89&lt;60,1,R89&lt;65,2,R89&lt;69,3,TRUE,4),MATCH(YEAR($R$27),'SEC Appendix V5'!$B$4:$H$4))*IF(F89&lt;=3000,F89,12000-(3*F89))),0)</f>
        <v>0</v>
      </c>
      <c r="T89" s="106">
        <f t="shared" si="3"/>
        <v>27</v>
      </c>
      <c r="U89" s="76" cm="1">
        <f t="array" ref="U89">IFERROR(IF(OR(G89&lt;0,G89&gt;4000,T89&lt;60),0,INDEX('SEC Appendix V5'!$B$5:$H$8,_xlfn.IFS(T89&lt;60,1,T89&lt;65,2,T89&lt;69,3,TRUE,4),MATCH(YEAR($R$27),'SEC Appendix V5'!$B$4:$H$4))*IF(G89&lt;=3000,G89,12000-(3*G89))),0)</f>
        <v>0</v>
      </c>
      <c r="V89" s="106">
        <f t="shared" si="4"/>
        <v>27</v>
      </c>
      <c r="W89" s="76" cm="1">
        <f t="array" ref="W89">IFERROR(IF(OR(H89&lt;0,H89&gt;4000,V89&lt;60),0,INDEX('SEC Appendix V5'!$B$5:$H$8,_xlfn.IFS(V89&lt;60,1,V89&lt;65,2,V89&lt;69,3,TRUE,4),MATCH(YEAR($R$27),'SEC Appendix V5'!$B$4:$H$4))*IF(H89&lt;=3000,H89,12000-(3*H89))),0)</f>
        <v>0</v>
      </c>
      <c r="X89" s="106">
        <f t="shared" si="5"/>
        <v>27</v>
      </c>
      <c r="Y89" s="76" cm="1">
        <f t="array" ref="Y89">IFERROR(IF(OR(I89&lt;0,I89&gt;4000,X89&lt;60),0,INDEX('SEC Appendix V5'!$B$5:$H$8,_xlfn.IFS(X89&lt;60,1,X89&lt;65,2,X89&lt;69,3,TRUE,4),MATCH(YEAR($R$27),'SEC Appendix V5'!$B$4:$H$4))*IF(I89&lt;=3000,I89,12000-(3*I89))),0)</f>
        <v>0</v>
      </c>
      <c r="Z89" s="106">
        <f t="shared" si="6"/>
        <v>27</v>
      </c>
      <c r="AA89" s="76" cm="1">
        <f t="array" ref="AA89">IFERROR(IF(OR(J89&lt;0,J89&gt;4000,Z89&lt;60),0,INDEX('SEC Appendix V5'!$B$5:$H$8,_xlfn.IFS(Z89&lt;60,1,Z89&lt;65,2,Z89&lt;69,3,TRUE,4),MATCH(YEAR($R$27),'SEC Appendix V5'!$B$4:$H$4))*IF(J89&lt;=3000,J89,12000-(3*J89))),0)</f>
        <v>0</v>
      </c>
      <c r="AB89" s="106">
        <f t="shared" si="7"/>
        <v>27</v>
      </c>
      <c r="AC89" s="76" cm="1">
        <f t="array" ref="AC89">IFERROR(IF(OR(K89&lt;0,K89&gt;4000,AB89&lt;60),0,INDEX('SEC Appendix V5'!$B$5:$H$8,_xlfn.IFS(AB89&lt;60,1,AB89&lt;65,2,AB89&lt;69,3,TRUE,4),MATCH(YEAR($R$27),'SEC Appendix V5'!$B$4:$H$4))*IF(K89&lt;=3000,K89,12000-(3*K89))),0)</f>
        <v>0</v>
      </c>
      <c r="AD89" s="106">
        <f t="shared" si="8"/>
        <v>27</v>
      </c>
      <c r="AE89" s="76" cm="1">
        <f t="array" ref="AE89">IFERROR(IF(OR(L89&lt;0,L89&gt;4000,AD89&lt;60),0,INDEX('SEC Appendix V5'!$B$5:$H$8,_xlfn.IFS(AD89&lt;60,1,AD89&lt;65,2,AD89&lt;69,3,TRUE,4),MATCH(YEAR($R$27),'SEC Appendix V5'!$B$4:$H$4))*IF(L89&lt;=3000,L89,12000-(3*L89))),0)</f>
        <v>0</v>
      </c>
      <c r="AF89" s="106">
        <f t="shared" si="9"/>
        <v>27</v>
      </c>
      <c r="AG89" s="76" cm="1">
        <f t="array" ref="AG89">IFERROR(IF(OR(M89&lt;0,M89&gt;4000,AF89&lt;60),0,INDEX('SEC Appendix V5'!$B$5:$H$8,_xlfn.IFS(AF89&lt;60,1,AF89&lt;65,2,AF89&lt;69,3,TRUE,4),MATCH(YEAR($R$27),'SEC Appendix V5'!$B$4:$H$4))*IF(M89&lt;=3000,M89,12000-(3*M89))),0)</f>
        <v>0</v>
      </c>
      <c r="AH89" s="106">
        <f t="shared" si="10"/>
        <v>27</v>
      </c>
      <c r="AI89" s="76" cm="1">
        <f t="array" ref="AI89">IFERROR(IF(OR(N89&lt;0,N89&gt;4000,AH89&lt;60),0,INDEX('SEC Appendix V5'!$B$5:$H$8,_xlfn.IFS(AH89&lt;60,1,AH89&lt;65,2,AH89&lt;69,3,TRUE,4),MATCH(YEAR($R$27),'SEC Appendix V5'!$B$4:$H$4))*IF(N89&lt;=3000,N89,12000-(3*N89))),0)</f>
        <v>0</v>
      </c>
      <c r="AJ89" s="106">
        <f t="shared" si="11"/>
        <v>27</v>
      </c>
      <c r="AK89" s="76" cm="1">
        <f t="array" ref="AK89">IFERROR(IF(OR(O89&lt;0,O89&gt;4000,AJ89&lt;60),0,INDEX('SEC Appendix V5'!$B$5:$H$8,_xlfn.IFS(AJ89&lt;60,1,AJ89&lt;65,2,AJ89&lt;69,3,TRUE,4),MATCH(YEAR($R$27),'SEC Appendix V5'!$B$4:$H$4))*IF(O89&lt;=3000,O89,12000-(3*O89))),0)</f>
        <v>0</v>
      </c>
      <c r="AL89" s="106">
        <f t="shared" si="12"/>
        <v>27</v>
      </c>
      <c r="AM89" s="76" cm="1">
        <f t="array" ref="AM89">IFERROR(IF(OR(P89&lt;0,P89&gt;4000,AL89&lt;60),0,INDEX('SEC Appendix V5'!$B$5:$H$8,_xlfn.IFS(AL89&lt;60,1,AL89&lt;65,2,AL89&lt;69,3,TRUE,4),MATCH(YEAR($R$27),'SEC Appendix V5'!$B$4:$H$4))*IF(P89&lt;=3000,P89,12000-(3*P89))),0)</f>
        <v>0</v>
      </c>
      <c r="AN89" s="106">
        <f t="shared" si="13"/>
        <v>27</v>
      </c>
      <c r="AO89" s="76" cm="1">
        <f t="array" ref="AO89">IFERROR(IF(OR(Q89&lt;0,Q89&gt;4000,AN89&lt;60),0,INDEX('SEC Appendix V5'!$B$5:$H$8,_xlfn.IFS(AN89&lt;60,1,AN89&lt;65,2,AN89&lt;69,3,TRUE,4),MATCH(YEAR($R$27),'SEC Appendix V5'!$B$4:$H$4))*IF(Q89&lt;=3000,Q89,12000-(3*Q89))),0)</f>
        <v>0</v>
      </c>
      <c r="AP89" s="79">
        <f t="shared" si="1"/>
        <v>0</v>
      </c>
    </row>
    <row r="90" spans="1:42" x14ac:dyDescent="0.35">
      <c r="A90" s="70">
        <v>61</v>
      </c>
      <c r="B90" s="57"/>
      <c r="C90" s="58"/>
      <c r="D90" s="59"/>
      <c r="E90" s="30" t="str">
        <f t="shared" si="14"/>
        <v>Jan-00</v>
      </c>
      <c r="F90" s="71"/>
      <c r="G90" s="71"/>
      <c r="H90" s="71"/>
      <c r="I90" s="71"/>
      <c r="J90" s="71"/>
      <c r="K90" s="71"/>
      <c r="L90" s="71"/>
      <c r="M90" s="71"/>
      <c r="N90" s="71"/>
      <c r="O90" s="71"/>
      <c r="P90" s="71"/>
      <c r="Q90" s="71"/>
      <c r="R90" s="50">
        <f t="shared" si="2"/>
        <v>27</v>
      </c>
      <c r="S90" s="76" cm="1">
        <f t="array" ref="S90">IFERROR(IF(OR(F90&lt;0,F90&gt;4000,R90&lt;60),0,INDEX('SEC Appendix V5'!$B$5:$H$8,_xlfn.IFS(R90&lt;60,1,R90&lt;65,2,R90&lt;69,3,TRUE,4),MATCH(YEAR($R$27),'SEC Appendix V5'!$B$4:$H$4))*IF(F90&lt;=3000,F90,12000-(3*F90))),0)</f>
        <v>0</v>
      </c>
      <c r="T90" s="106">
        <f t="shared" si="3"/>
        <v>27</v>
      </c>
      <c r="U90" s="76" cm="1">
        <f t="array" ref="U90">IFERROR(IF(OR(G90&lt;0,G90&gt;4000,T90&lt;60),0,INDEX('SEC Appendix V5'!$B$5:$H$8,_xlfn.IFS(T90&lt;60,1,T90&lt;65,2,T90&lt;69,3,TRUE,4),MATCH(YEAR($R$27),'SEC Appendix V5'!$B$4:$H$4))*IF(G90&lt;=3000,G90,12000-(3*G90))),0)</f>
        <v>0</v>
      </c>
      <c r="V90" s="106">
        <f t="shared" si="4"/>
        <v>27</v>
      </c>
      <c r="W90" s="76" cm="1">
        <f t="array" ref="W90">IFERROR(IF(OR(H90&lt;0,H90&gt;4000,V90&lt;60),0,INDEX('SEC Appendix V5'!$B$5:$H$8,_xlfn.IFS(V90&lt;60,1,V90&lt;65,2,V90&lt;69,3,TRUE,4),MATCH(YEAR($R$27),'SEC Appendix V5'!$B$4:$H$4))*IF(H90&lt;=3000,H90,12000-(3*H90))),0)</f>
        <v>0</v>
      </c>
      <c r="X90" s="106">
        <f t="shared" si="5"/>
        <v>27</v>
      </c>
      <c r="Y90" s="76" cm="1">
        <f t="array" ref="Y90">IFERROR(IF(OR(I90&lt;0,I90&gt;4000,X90&lt;60),0,INDEX('SEC Appendix V5'!$B$5:$H$8,_xlfn.IFS(X90&lt;60,1,X90&lt;65,2,X90&lt;69,3,TRUE,4),MATCH(YEAR($R$27),'SEC Appendix V5'!$B$4:$H$4))*IF(I90&lt;=3000,I90,12000-(3*I90))),0)</f>
        <v>0</v>
      </c>
      <c r="Z90" s="106">
        <f t="shared" si="6"/>
        <v>27</v>
      </c>
      <c r="AA90" s="76" cm="1">
        <f t="array" ref="AA90">IFERROR(IF(OR(J90&lt;0,J90&gt;4000,Z90&lt;60),0,INDEX('SEC Appendix V5'!$B$5:$H$8,_xlfn.IFS(Z90&lt;60,1,Z90&lt;65,2,Z90&lt;69,3,TRUE,4),MATCH(YEAR($R$27),'SEC Appendix V5'!$B$4:$H$4))*IF(J90&lt;=3000,J90,12000-(3*J90))),0)</f>
        <v>0</v>
      </c>
      <c r="AB90" s="106">
        <f t="shared" si="7"/>
        <v>27</v>
      </c>
      <c r="AC90" s="76" cm="1">
        <f t="array" ref="AC90">IFERROR(IF(OR(K90&lt;0,K90&gt;4000,AB90&lt;60),0,INDEX('SEC Appendix V5'!$B$5:$H$8,_xlfn.IFS(AB90&lt;60,1,AB90&lt;65,2,AB90&lt;69,3,TRUE,4),MATCH(YEAR($R$27),'SEC Appendix V5'!$B$4:$H$4))*IF(K90&lt;=3000,K90,12000-(3*K90))),0)</f>
        <v>0</v>
      </c>
      <c r="AD90" s="106">
        <f t="shared" si="8"/>
        <v>27</v>
      </c>
      <c r="AE90" s="76" cm="1">
        <f t="array" ref="AE90">IFERROR(IF(OR(L90&lt;0,L90&gt;4000,AD90&lt;60),0,INDEX('SEC Appendix V5'!$B$5:$H$8,_xlfn.IFS(AD90&lt;60,1,AD90&lt;65,2,AD90&lt;69,3,TRUE,4),MATCH(YEAR($R$27),'SEC Appendix V5'!$B$4:$H$4))*IF(L90&lt;=3000,L90,12000-(3*L90))),0)</f>
        <v>0</v>
      </c>
      <c r="AF90" s="106">
        <f t="shared" si="9"/>
        <v>27</v>
      </c>
      <c r="AG90" s="76" cm="1">
        <f t="array" ref="AG90">IFERROR(IF(OR(M90&lt;0,M90&gt;4000,AF90&lt;60),0,INDEX('SEC Appendix V5'!$B$5:$H$8,_xlfn.IFS(AF90&lt;60,1,AF90&lt;65,2,AF90&lt;69,3,TRUE,4),MATCH(YEAR($R$27),'SEC Appendix V5'!$B$4:$H$4))*IF(M90&lt;=3000,M90,12000-(3*M90))),0)</f>
        <v>0</v>
      </c>
      <c r="AH90" s="106">
        <f t="shared" si="10"/>
        <v>27</v>
      </c>
      <c r="AI90" s="76" cm="1">
        <f t="array" ref="AI90">IFERROR(IF(OR(N90&lt;0,N90&gt;4000,AH90&lt;60),0,INDEX('SEC Appendix V5'!$B$5:$H$8,_xlfn.IFS(AH90&lt;60,1,AH90&lt;65,2,AH90&lt;69,3,TRUE,4),MATCH(YEAR($R$27),'SEC Appendix V5'!$B$4:$H$4))*IF(N90&lt;=3000,N90,12000-(3*N90))),0)</f>
        <v>0</v>
      </c>
      <c r="AJ90" s="106">
        <f t="shared" si="11"/>
        <v>27</v>
      </c>
      <c r="AK90" s="76" cm="1">
        <f t="array" ref="AK90">IFERROR(IF(OR(O90&lt;0,O90&gt;4000,AJ90&lt;60),0,INDEX('SEC Appendix V5'!$B$5:$H$8,_xlfn.IFS(AJ90&lt;60,1,AJ90&lt;65,2,AJ90&lt;69,3,TRUE,4),MATCH(YEAR($R$27),'SEC Appendix V5'!$B$4:$H$4))*IF(O90&lt;=3000,O90,12000-(3*O90))),0)</f>
        <v>0</v>
      </c>
      <c r="AL90" s="106">
        <f t="shared" si="12"/>
        <v>27</v>
      </c>
      <c r="AM90" s="76" cm="1">
        <f t="array" ref="AM90">IFERROR(IF(OR(P90&lt;0,P90&gt;4000,AL90&lt;60),0,INDEX('SEC Appendix V5'!$B$5:$H$8,_xlfn.IFS(AL90&lt;60,1,AL90&lt;65,2,AL90&lt;69,3,TRUE,4),MATCH(YEAR($R$27),'SEC Appendix V5'!$B$4:$H$4))*IF(P90&lt;=3000,P90,12000-(3*P90))),0)</f>
        <v>0</v>
      </c>
      <c r="AN90" s="106">
        <f t="shared" si="13"/>
        <v>27</v>
      </c>
      <c r="AO90" s="76" cm="1">
        <f t="array" ref="AO90">IFERROR(IF(OR(Q90&lt;0,Q90&gt;4000,AN90&lt;60),0,INDEX('SEC Appendix V5'!$B$5:$H$8,_xlfn.IFS(AN90&lt;60,1,AN90&lt;65,2,AN90&lt;69,3,TRUE,4),MATCH(YEAR($R$27),'SEC Appendix V5'!$B$4:$H$4))*IF(Q90&lt;=3000,Q90,12000-(3*Q90))),0)</f>
        <v>0</v>
      </c>
      <c r="AP90" s="79">
        <f t="shared" si="1"/>
        <v>0</v>
      </c>
    </row>
    <row r="91" spans="1:42" x14ac:dyDescent="0.35">
      <c r="A91" s="70">
        <v>62</v>
      </c>
      <c r="B91" s="57"/>
      <c r="C91" s="58"/>
      <c r="D91" s="59"/>
      <c r="E91" s="30" t="str">
        <f t="shared" si="14"/>
        <v>Jan-00</v>
      </c>
      <c r="F91" s="71"/>
      <c r="G91" s="71"/>
      <c r="H91" s="71"/>
      <c r="I91" s="71"/>
      <c r="J91" s="71"/>
      <c r="K91" s="71"/>
      <c r="L91" s="71"/>
      <c r="M91" s="71"/>
      <c r="N91" s="71"/>
      <c r="O91" s="71"/>
      <c r="P91" s="71"/>
      <c r="Q91" s="71"/>
      <c r="R91" s="50">
        <f t="shared" si="2"/>
        <v>27</v>
      </c>
      <c r="S91" s="76" cm="1">
        <f t="array" ref="S91">IFERROR(IF(OR(F91&lt;0,F91&gt;4000,R91&lt;60),0,INDEX('SEC Appendix V5'!$B$5:$H$8,_xlfn.IFS(R91&lt;60,1,R91&lt;65,2,R91&lt;69,3,TRUE,4),MATCH(YEAR($R$27),'SEC Appendix V5'!$B$4:$H$4))*IF(F91&lt;=3000,F91,12000-(3*F91))),0)</f>
        <v>0</v>
      </c>
      <c r="T91" s="106">
        <f t="shared" si="3"/>
        <v>27</v>
      </c>
      <c r="U91" s="76" cm="1">
        <f t="array" ref="U91">IFERROR(IF(OR(G91&lt;0,G91&gt;4000,T91&lt;60),0,INDEX('SEC Appendix V5'!$B$5:$H$8,_xlfn.IFS(T91&lt;60,1,T91&lt;65,2,T91&lt;69,3,TRUE,4),MATCH(YEAR($R$27),'SEC Appendix V5'!$B$4:$H$4))*IF(G91&lt;=3000,G91,12000-(3*G91))),0)</f>
        <v>0</v>
      </c>
      <c r="V91" s="106">
        <f t="shared" si="4"/>
        <v>27</v>
      </c>
      <c r="W91" s="76" cm="1">
        <f t="array" ref="W91">IFERROR(IF(OR(H91&lt;0,H91&gt;4000,V91&lt;60),0,INDEX('SEC Appendix V5'!$B$5:$H$8,_xlfn.IFS(V91&lt;60,1,V91&lt;65,2,V91&lt;69,3,TRUE,4),MATCH(YEAR($R$27),'SEC Appendix V5'!$B$4:$H$4))*IF(H91&lt;=3000,H91,12000-(3*H91))),0)</f>
        <v>0</v>
      </c>
      <c r="X91" s="106">
        <f t="shared" si="5"/>
        <v>27</v>
      </c>
      <c r="Y91" s="76" cm="1">
        <f t="array" ref="Y91">IFERROR(IF(OR(I91&lt;0,I91&gt;4000,X91&lt;60),0,INDEX('SEC Appendix V5'!$B$5:$H$8,_xlfn.IFS(X91&lt;60,1,X91&lt;65,2,X91&lt;69,3,TRUE,4),MATCH(YEAR($R$27),'SEC Appendix V5'!$B$4:$H$4))*IF(I91&lt;=3000,I91,12000-(3*I91))),0)</f>
        <v>0</v>
      </c>
      <c r="Z91" s="106">
        <f t="shared" si="6"/>
        <v>27</v>
      </c>
      <c r="AA91" s="76" cm="1">
        <f t="array" ref="AA91">IFERROR(IF(OR(J91&lt;0,J91&gt;4000,Z91&lt;60),0,INDEX('SEC Appendix V5'!$B$5:$H$8,_xlfn.IFS(Z91&lt;60,1,Z91&lt;65,2,Z91&lt;69,3,TRUE,4),MATCH(YEAR($R$27),'SEC Appendix V5'!$B$4:$H$4))*IF(J91&lt;=3000,J91,12000-(3*J91))),0)</f>
        <v>0</v>
      </c>
      <c r="AB91" s="106">
        <f t="shared" si="7"/>
        <v>27</v>
      </c>
      <c r="AC91" s="76" cm="1">
        <f t="array" ref="AC91">IFERROR(IF(OR(K91&lt;0,K91&gt;4000,AB91&lt;60),0,INDEX('SEC Appendix V5'!$B$5:$H$8,_xlfn.IFS(AB91&lt;60,1,AB91&lt;65,2,AB91&lt;69,3,TRUE,4),MATCH(YEAR($R$27),'SEC Appendix V5'!$B$4:$H$4))*IF(K91&lt;=3000,K91,12000-(3*K91))),0)</f>
        <v>0</v>
      </c>
      <c r="AD91" s="106">
        <f t="shared" si="8"/>
        <v>27</v>
      </c>
      <c r="AE91" s="76" cm="1">
        <f t="array" ref="AE91">IFERROR(IF(OR(L91&lt;0,L91&gt;4000,AD91&lt;60),0,INDEX('SEC Appendix V5'!$B$5:$H$8,_xlfn.IFS(AD91&lt;60,1,AD91&lt;65,2,AD91&lt;69,3,TRUE,4),MATCH(YEAR($R$27),'SEC Appendix V5'!$B$4:$H$4))*IF(L91&lt;=3000,L91,12000-(3*L91))),0)</f>
        <v>0</v>
      </c>
      <c r="AF91" s="106">
        <f t="shared" si="9"/>
        <v>27</v>
      </c>
      <c r="AG91" s="76" cm="1">
        <f t="array" ref="AG91">IFERROR(IF(OR(M91&lt;0,M91&gt;4000,AF91&lt;60),0,INDEX('SEC Appendix V5'!$B$5:$H$8,_xlfn.IFS(AF91&lt;60,1,AF91&lt;65,2,AF91&lt;69,3,TRUE,4),MATCH(YEAR($R$27),'SEC Appendix V5'!$B$4:$H$4))*IF(M91&lt;=3000,M91,12000-(3*M91))),0)</f>
        <v>0</v>
      </c>
      <c r="AH91" s="106">
        <f t="shared" si="10"/>
        <v>27</v>
      </c>
      <c r="AI91" s="76" cm="1">
        <f t="array" ref="AI91">IFERROR(IF(OR(N91&lt;0,N91&gt;4000,AH91&lt;60),0,INDEX('SEC Appendix V5'!$B$5:$H$8,_xlfn.IFS(AH91&lt;60,1,AH91&lt;65,2,AH91&lt;69,3,TRUE,4),MATCH(YEAR($R$27),'SEC Appendix V5'!$B$4:$H$4))*IF(N91&lt;=3000,N91,12000-(3*N91))),0)</f>
        <v>0</v>
      </c>
      <c r="AJ91" s="106">
        <f t="shared" si="11"/>
        <v>27</v>
      </c>
      <c r="AK91" s="76" cm="1">
        <f t="array" ref="AK91">IFERROR(IF(OR(O91&lt;0,O91&gt;4000,AJ91&lt;60),0,INDEX('SEC Appendix V5'!$B$5:$H$8,_xlfn.IFS(AJ91&lt;60,1,AJ91&lt;65,2,AJ91&lt;69,3,TRUE,4),MATCH(YEAR($R$27),'SEC Appendix V5'!$B$4:$H$4))*IF(O91&lt;=3000,O91,12000-(3*O91))),0)</f>
        <v>0</v>
      </c>
      <c r="AL91" s="106">
        <f t="shared" si="12"/>
        <v>27</v>
      </c>
      <c r="AM91" s="76" cm="1">
        <f t="array" ref="AM91">IFERROR(IF(OR(P91&lt;0,P91&gt;4000,AL91&lt;60),0,INDEX('SEC Appendix V5'!$B$5:$H$8,_xlfn.IFS(AL91&lt;60,1,AL91&lt;65,2,AL91&lt;69,3,TRUE,4),MATCH(YEAR($R$27),'SEC Appendix V5'!$B$4:$H$4))*IF(P91&lt;=3000,P91,12000-(3*P91))),0)</f>
        <v>0</v>
      </c>
      <c r="AN91" s="106">
        <f t="shared" si="13"/>
        <v>27</v>
      </c>
      <c r="AO91" s="76" cm="1">
        <f t="array" ref="AO91">IFERROR(IF(OR(Q91&lt;0,Q91&gt;4000,AN91&lt;60),0,INDEX('SEC Appendix V5'!$B$5:$H$8,_xlfn.IFS(AN91&lt;60,1,AN91&lt;65,2,AN91&lt;69,3,TRUE,4),MATCH(YEAR($R$27),'SEC Appendix V5'!$B$4:$H$4))*IF(Q91&lt;=3000,Q91,12000-(3*Q91))),0)</f>
        <v>0</v>
      </c>
      <c r="AP91" s="79">
        <f t="shared" si="1"/>
        <v>0</v>
      </c>
    </row>
    <row r="92" spans="1:42" x14ac:dyDescent="0.35">
      <c r="A92" s="70">
        <v>63</v>
      </c>
      <c r="B92" s="58"/>
      <c r="C92" s="58"/>
      <c r="D92" s="59"/>
      <c r="E92" s="30" t="str">
        <f t="shared" si="14"/>
        <v>Jan-00</v>
      </c>
      <c r="F92" s="71"/>
      <c r="G92" s="71"/>
      <c r="H92" s="71"/>
      <c r="I92" s="71"/>
      <c r="J92" s="71"/>
      <c r="K92" s="71"/>
      <c r="L92" s="71"/>
      <c r="M92" s="71"/>
      <c r="N92" s="71"/>
      <c r="O92" s="71"/>
      <c r="P92" s="71"/>
      <c r="Q92" s="71"/>
      <c r="R92" s="50">
        <f t="shared" si="2"/>
        <v>27</v>
      </c>
      <c r="S92" s="76" cm="1">
        <f t="array" ref="S92">IFERROR(IF(OR(F92&lt;0,F92&gt;4000,R92&lt;60),0,INDEX('SEC Appendix V5'!$B$5:$H$8,_xlfn.IFS(R92&lt;60,1,R92&lt;65,2,R92&lt;69,3,TRUE,4),MATCH(YEAR($R$27),'SEC Appendix V5'!$B$4:$H$4))*IF(F92&lt;=3000,F92,12000-(3*F92))),0)</f>
        <v>0</v>
      </c>
      <c r="T92" s="106">
        <f t="shared" si="3"/>
        <v>27</v>
      </c>
      <c r="U92" s="76" cm="1">
        <f t="array" ref="U92">IFERROR(IF(OR(G92&lt;0,G92&gt;4000,T92&lt;60),0,INDEX('SEC Appendix V5'!$B$5:$H$8,_xlfn.IFS(T92&lt;60,1,T92&lt;65,2,T92&lt;69,3,TRUE,4),MATCH(YEAR($R$27),'SEC Appendix V5'!$B$4:$H$4))*IF(G92&lt;=3000,G92,12000-(3*G92))),0)</f>
        <v>0</v>
      </c>
      <c r="V92" s="106">
        <f t="shared" si="4"/>
        <v>27</v>
      </c>
      <c r="W92" s="76" cm="1">
        <f t="array" ref="W92">IFERROR(IF(OR(H92&lt;0,H92&gt;4000,V92&lt;60),0,INDEX('SEC Appendix V5'!$B$5:$H$8,_xlfn.IFS(V92&lt;60,1,V92&lt;65,2,V92&lt;69,3,TRUE,4),MATCH(YEAR($R$27),'SEC Appendix V5'!$B$4:$H$4))*IF(H92&lt;=3000,H92,12000-(3*H92))),0)</f>
        <v>0</v>
      </c>
      <c r="X92" s="106">
        <f t="shared" si="5"/>
        <v>27</v>
      </c>
      <c r="Y92" s="76" cm="1">
        <f t="array" ref="Y92">IFERROR(IF(OR(I92&lt;0,I92&gt;4000,X92&lt;60),0,INDEX('SEC Appendix V5'!$B$5:$H$8,_xlfn.IFS(X92&lt;60,1,X92&lt;65,2,X92&lt;69,3,TRUE,4),MATCH(YEAR($R$27),'SEC Appendix V5'!$B$4:$H$4))*IF(I92&lt;=3000,I92,12000-(3*I92))),0)</f>
        <v>0</v>
      </c>
      <c r="Z92" s="106">
        <f t="shared" si="6"/>
        <v>27</v>
      </c>
      <c r="AA92" s="76" cm="1">
        <f t="array" ref="AA92">IFERROR(IF(OR(J92&lt;0,J92&gt;4000,Z92&lt;60),0,INDEX('SEC Appendix V5'!$B$5:$H$8,_xlfn.IFS(Z92&lt;60,1,Z92&lt;65,2,Z92&lt;69,3,TRUE,4),MATCH(YEAR($R$27),'SEC Appendix V5'!$B$4:$H$4))*IF(J92&lt;=3000,J92,12000-(3*J92))),0)</f>
        <v>0</v>
      </c>
      <c r="AB92" s="106">
        <f t="shared" si="7"/>
        <v>27</v>
      </c>
      <c r="AC92" s="76" cm="1">
        <f t="array" ref="AC92">IFERROR(IF(OR(K92&lt;0,K92&gt;4000,AB92&lt;60),0,INDEX('SEC Appendix V5'!$B$5:$H$8,_xlfn.IFS(AB92&lt;60,1,AB92&lt;65,2,AB92&lt;69,3,TRUE,4),MATCH(YEAR($R$27),'SEC Appendix V5'!$B$4:$H$4))*IF(K92&lt;=3000,K92,12000-(3*K92))),0)</f>
        <v>0</v>
      </c>
      <c r="AD92" s="106">
        <f t="shared" si="8"/>
        <v>27</v>
      </c>
      <c r="AE92" s="76" cm="1">
        <f t="array" ref="AE92">IFERROR(IF(OR(L92&lt;0,L92&gt;4000,AD92&lt;60),0,INDEX('SEC Appendix V5'!$B$5:$H$8,_xlfn.IFS(AD92&lt;60,1,AD92&lt;65,2,AD92&lt;69,3,TRUE,4),MATCH(YEAR($R$27),'SEC Appendix V5'!$B$4:$H$4))*IF(L92&lt;=3000,L92,12000-(3*L92))),0)</f>
        <v>0</v>
      </c>
      <c r="AF92" s="106">
        <f t="shared" si="9"/>
        <v>27</v>
      </c>
      <c r="AG92" s="76" cm="1">
        <f t="array" ref="AG92">IFERROR(IF(OR(M92&lt;0,M92&gt;4000,AF92&lt;60),0,INDEX('SEC Appendix V5'!$B$5:$H$8,_xlfn.IFS(AF92&lt;60,1,AF92&lt;65,2,AF92&lt;69,3,TRUE,4),MATCH(YEAR($R$27),'SEC Appendix V5'!$B$4:$H$4))*IF(M92&lt;=3000,M92,12000-(3*M92))),0)</f>
        <v>0</v>
      </c>
      <c r="AH92" s="106">
        <f t="shared" si="10"/>
        <v>27</v>
      </c>
      <c r="AI92" s="76" cm="1">
        <f t="array" ref="AI92">IFERROR(IF(OR(N92&lt;0,N92&gt;4000,AH92&lt;60),0,INDEX('SEC Appendix V5'!$B$5:$H$8,_xlfn.IFS(AH92&lt;60,1,AH92&lt;65,2,AH92&lt;69,3,TRUE,4),MATCH(YEAR($R$27),'SEC Appendix V5'!$B$4:$H$4))*IF(N92&lt;=3000,N92,12000-(3*N92))),0)</f>
        <v>0</v>
      </c>
      <c r="AJ92" s="106">
        <f t="shared" si="11"/>
        <v>27</v>
      </c>
      <c r="AK92" s="76" cm="1">
        <f t="array" ref="AK92">IFERROR(IF(OR(O92&lt;0,O92&gt;4000,AJ92&lt;60),0,INDEX('SEC Appendix V5'!$B$5:$H$8,_xlfn.IFS(AJ92&lt;60,1,AJ92&lt;65,2,AJ92&lt;69,3,TRUE,4),MATCH(YEAR($R$27),'SEC Appendix V5'!$B$4:$H$4))*IF(O92&lt;=3000,O92,12000-(3*O92))),0)</f>
        <v>0</v>
      </c>
      <c r="AL92" s="106">
        <f t="shared" si="12"/>
        <v>27</v>
      </c>
      <c r="AM92" s="76" cm="1">
        <f t="array" ref="AM92">IFERROR(IF(OR(P92&lt;0,P92&gt;4000,AL92&lt;60),0,INDEX('SEC Appendix V5'!$B$5:$H$8,_xlfn.IFS(AL92&lt;60,1,AL92&lt;65,2,AL92&lt;69,3,TRUE,4),MATCH(YEAR($R$27),'SEC Appendix V5'!$B$4:$H$4))*IF(P92&lt;=3000,P92,12000-(3*P92))),0)</f>
        <v>0</v>
      </c>
      <c r="AN92" s="106">
        <f t="shared" si="13"/>
        <v>27</v>
      </c>
      <c r="AO92" s="76" cm="1">
        <f t="array" ref="AO92">IFERROR(IF(OR(Q92&lt;0,Q92&gt;4000,AN92&lt;60),0,INDEX('SEC Appendix V5'!$B$5:$H$8,_xlfn.IFS(AN92&lt;60,1,AN92&lt;65,2,AN92&lt;69,3,TRUE,4),MATCH(YEAR($R$27),'SEC Appendix V5'!$B$4:$H$4))*IF(Q92&lt;=3000,Q92,12000-(3*Q92))),0)</f>
        <v>0</v>
      </c>
      <c r="AP92" s="79">
        <f t="shared" si="1"/>
        <v>0</v>
      </c>
    </row>
    <row r="93" spans="1:42" x14ac:dyDescent="0.35">
      <c r="A93" s="70">
        <v>64</v>
      </c>
      <c r="B93" s="57"/>
      <c r="C93" s="58"/>
      <c r="D93" s="59"/>
      <c r="E93" s="30" t="str">
        <f t="shared" si="14"/>
        <v>Jan-00</v>
      </c>
      <c r="F93" s="71"/>
      <c r="G93" s="71"/>
      <c r="H93" s="71"/>
      <c r="I93" s="71"/>
      <c r="J93" s="71"/>
      <c r="K93" s="71"/>
      <c r="L93" s="71"/>
      <c r="M93" s="71"/>
      <c r="N93" s="71"/>
      <c r="O93" s="71"/>
      <c r="P93" s="71"/>
      <c r="Q93" s="71"/>
      <c r="R93" s="50">
        <f t="shared" si="2"/>
        <v>27</v>
      </c>
      <c r="S93" s="76" cm="1">
        <f t="array" ref="S93">IFERROR(IF(OR(F93&lt;0,F93&gt;4000,R93&lt;60),0,INDEX('SEC Appendix V5'!$B$5:$H$8,_xlfn.IFS(R93&lt;60,1,R93&lt;65,2,R93&lt;69,3,TRUE,4),MATCH(YEAR($R$27),'SEC Appendix V5'!$B$4:$H$4))*IF(F93&lt;=3000,F93,12000-(3*F93))),0)</f>
        <v>0</v>
      </c>
      <c r="T93" s="106">
        <f t="shared" si="3"/>
        <v>27</v>
      </c>
      <c r="U93" s="76" cm="1">
        <f t="array" ref="U93">IFERROR(IF(OR(G93&lt;0,G93&gt;4000,T93&lt;60),0,INDEX('SEC Appendix V5'!$B$5:$H$8,_xlfn.IFS(T93&lt;60,1,T93&lt;65,2,T93&lt;69,3,TRUE,4),MATCH(YEAR($R$27),'SEC Appendix V5'!$B$4:$H$4))*IF(G93&lt;=3000,G93,12000-(3*G93))),0)</f>
        <v>0</v>
      </c>
      <c r="V93" s="106">
        <f t="shared" si="4"/>
        <v>27</v>
      </c>
      <c r="W93" s="76" cm="1">
        <f t="array" ref="W93">IFERROR(IF(OR(H93&lt;0,H93&gt;4000,V93&lt;60),0,INDEX('SEC Appendix V5'!$B$5:$H$8,_xlfn.IFS(V93&lt;60,1,V93&lt;65,2,V93&lt;69,3,TRUE,4),MATCH(YEAR($R$27),'SEC Appendix V5'!$B$4:$H$4))*IF(H93&lt;=3000,H93,12000-(3*H93))),0)</f>
        <v>0</v>
      </c>
      <c r="X93" s="106">
        <f t="shared" si="5"/>
        <v>27</v>
      </c>
      <c r="Y93" s="76" cm="1">
        <f t="array" ref="Y93">IFERROR(IF(OR(I93&lt;0,I93&gt;4000,X93&lt;60),0,INDEX('SEC Appendix V5'!$B$5:$H$8,_xlfn.IFS(X93&lt;60,1,X93&lt;65,2,X93&lt;69,3,TRUE,4),MATCH(YEAR($R$27),'SEC Appendix V5'!$B$4:$H$4))*IF(I93&lt;=3000,I93,12000-(3*I93))),0)</f>
        <v>0</v>
      </c>
      <c r="Z93" s="106">
        <f t="shared" si="6"/>
        <v>27</v>
      </c>
      <c r="AA93" s="76" cm="1">
        <f t="array" ref="AA93">IFERROR(IF(OR(J93&lt;0,J93&gt;4000,Z93&lt;60),0,INDEX('SEC Appendix V5'!$B$5:$H$8,_xlfn.IFS(Z93&lt;60,1,Z93&lt;65,2,Z93&lt;69,3,TRUE,4),MATCH(YEAR($R$27),'SEC Appendix V5'!$B$4:$H$4))*IF(J93&lt;=3000,J93,12000-(3*J93))),0)</f>
        <v>0</v>
      </c>
      <c r="AB93" s="106">
        <f t="shared" si="7"/>
        <v>27</v>
      </c>
      <c r="AC93" s="76" cm="1">
        <f t="array" ref="AC93">IFERROR(IF(OR(K93&lt;0,K93&gt;4000,AB93&lt;60),0,INDEX('SEC Appendix V5'!$B$5:$H$8,_xlfn.IFS(AB93&lt;60,1,AB93&lt;65,2,AB93&lt;69,3,TRUE,4),MATCH(YEAR($R$27),'SEC Appendix V5'!$B$4:$H$4))*IF(K93&lt;=3000,K93,12000-(3*K93))),0)</f>
        <v>0</v>
      </c>
      <c r="AD93" s="106">
        <f t="shared" si="8"/>
        <v>27</v>
      </c>
      <c r="AE93" s="76" cm="1">
        <f t="array" ref="AE93">IFERROR(IF(OR(L93&lt;0,L93&gt;4000,AD93&lt;60),0,INDEX('SEC Appendix V5'!$B$5:$H$8,_xlfn.IFS(AD93&lt;60,1,AD93&lt;65,2,AD93&lt;69,3,TRUE,4),MATCH(YEAR($R$27),'SEC Appendix V5'!$B$4:$H$4))*IF(L93&lt;=3000,L93,12000-(3*L93))),0)</f>
        <v>0</v>
      </c>
      <c r="AF93" s="106">
        <f t="shared" si="9"/>
        <v>27</v>
      </c>
      <c r="AG93" s="76" cm="1">
        <f t="array" ref="AG93">IFERROR(IF(OR(M93&lt;0,M93&gt;4000,AF93&lt;60),0,INDEX('SEC Appendix V5'!$B$5:$H$8,_xlfn.IFS(AF93&lt;60,1,AF93&lt;65,2,AF93&lt;69,3,TRUE,4),MATCH(YEAR($R$27),'SEC Appendix V5'!$B$4:$H$4))*IF(M93&lt;=3000,M93,12000-(3*M93))),0)</f>
        <v>0</v>
      </c>
      <c r="AH93" s="106">
        <f t="shared" si="10"/>
        <v>27</v>
      </c>
      <c r="AI93" s="76" cm="1">
        <f t="array" ref="AI93">IFERROR(IF(OR(N93&lt;0,N93&gt;4000,AH93&lt;60),0,INDEX('SEC Appendix V5'!$B$5:$H$8,_xlfn.IFS(AH93&lt;60,1,AH93&lt;65,2,AH93&lt;69,3,TRUE,4),MATCH(YEAR($R$27),'SEC Appendix V5'!$B$4:$H$4))*IF(N93&lt;=3000,N93,12000-(3*N93))),0)</f>
        <v>0</v>
      </c>
      <c r="AJ93" s="106">
        <f t="shared" si="11"/>
        <v>27</v>
      </c>
      <c r="AK93" s="76" cm="1">
        <f t="array" ref="AK93">IFERROR(IF(OR(O93&lt;0,O93&gt;4000,AJ93&lt;60),0,INDEX('SEC Appendix V5'!$B$5:$H$8,_xlfn.IFS(AJ93&lt;60,1,AJ93&lt;65,2,AJ93&lt;69,3,TRUE,4),MATCH(YEAR($R$27),'SEC Appendix V5'!$B$4:$H$4))*IF(O93&lt;=3000,O93,12000-(3*O93))),0)</f>
        <v>0</v>
      </c>
      <c r="AL93" s="106">
        <f t="shared" si="12"/>
        <v>27</v>
      </c>
      <c r="AM93" s="76" cm="1">
        <f t="array" ref="AM93">IFERROR(IF(OR(P93&lt;0,P93&gt;4000,AL93&lt;60),0,INDEX('SEC Appendix V5'!$B$5:$H$8,_xlfn.IFS(AL93&lt;60,1,AL93&lt;65,2,AL93&lt;69,3,TRUE,4),MATCH(YEAR($R$27),'SEC Appendix V5'!$B$4:$H$4))*IF(P93&lt;=3000,P93,12000-(3*P93))),0)</f>
        <v>0</v>
      </c>
      <c r="AN93" s="106">
        <f t="shared" si="13"/>
        <v>27</v>
      </c>
      <c r="AO93" s="76" cm="1">
        <f t="array" ref="AO93">IFERROR(IF(OR(Q93&lt;0,Q93&gt;4000,AN93&lt;60),0,INDEX('SEC Appendix V5'!$B$5:$H$8,_xlfn.IFS(AN93&lt;60,1,AN93&lt;65,2,AN93&lt;69,3,TRUE,4),MATCH(YEAR($R$27),'SEC Appendix V5'!$B$4:$H$4))*IF(Q93&lt;=3000,Q93,12000-(3*Q93))),0)</f>
        <v>0</v>
      </c>
      <c r="AP93" s="79">
        <f t="shared" si="1"/>
        <v>0</v>
      </c>
    </row>
    <row r="94" spans="1:42" x14ac:dyDescent="0.35">
      <c r="A94" s="70">
        <v>65</v>
      </c>
      <c r="B94" s="57"/>
      <c r="C94" s="58"/>
      <c r="D94" s="59"/>
      <c r="E94" s="30" t="str">
        <f t="shared" si="14"/>
        <v>Jan-00</v>
      </c>
      <c r="F94" s="71"/>
      <c r="G94" s="71"/>
      <c r="H94" s="71"/>
      <c r="I94" s="71"/>
      <c r="J94" s="71"/>
      <c r="K94" s="71"/>
      <c r="L94" s="71"/>
      <c r="M94" s="71"/>
      <c r="N94" s="71"/>
      <c r="O94" s="71"/>
      <c r="P94" s="71"/>
      <c r="Q94" s="71"/>
      <c r="R94" s="50">
        <f t="shared" si="2"/>
        <v>27</v>
      </c>
      <c r="S94" s="76" cm="1">
        <f t="array" ref="S94">IFERROR(IF(OR(F94&lt;0,F94&gt;4000,R94&lt;60),0,INDEX('SEC Appendix V5'!$B$5:$H$8,_xlfn.IFS(R94&lt;60,1,R94&lt;65,2,R94&lt;69,3,TRUE,4),MATCH(YEAR($R$27),'SEC Appendix V5'!$B$4:$H$4))*IF(F94&lt;=3000,F94,12000-(3*F94))),0)</f>
        <v>0</v>
      </c>
      <c r="T94" s="106">
        <f t="shared" si="3"/>
        <v>27</v>
      </c>
      <c r="U94" s="76" cm="1">
        <f t="array" ref="U94">IFERROR(IF(OR(G94&lt;0,G94&gt;4000,T94&lt;60),0,INDEX('SEC Appendix V5'!$B$5:$H$8,_xlfn.IFS(T94&lt;60,1,T94&lt;65,2,T94&lt;69,3,TRUE,4),MATCH(YEAR($R$27),'SEC Appendix V5'!$B$4:$H$4))*IF(G94&lt;=3000,G94,12000-(3*G94))),0)</f>
        <v>0</v>
      </c>
      <c r="V94" s="106">
        <f t="shared" si="4"/>
        <v>27</v>
      </c>
      <c r="W94" s="76" cm="1">
        <f t="array" ref="W94">IFERROR(IF(OR(H94&lt;0,H94&gt;4000,V94&lt;60),0,INDEX('SEC Appendix V5'!$B$5:$H$8,_xlfn.IFS(V94&lt;60,1,V94&lt;65,2,V94&lt;69,3,TRUE,4),MATCH(YEAR($R$27),'SEC Appendix V5'!$B$4:$H$4))*IF(H94&lt;=3000,H94,12000-(3*H94))),0)</f>
        <v>0</v>
      </c>
      <c r="X94" s="106">
        <f t="shared" si="5"/>
        <v>27</v>
      </c>
      <c r="Y94" s="76" cm="1">
        <f t="array" ref="Y94">IFERROR(IF(OR(I94&lt;0,I94&gt;4000,X94&lt;60),0,INDEX('SEC Appendix V5'!$B$5:$H$8,_xlfn.IFS(X94&lt;60,1,X94&lt;65,2,X94&lt;69,3,TRUE,4),MATCH(YEAR($R$27),'SEC Appendix V5'!$B$4:$H$4))*IF(I94&lt;=3000,I94,12000-(3*I94))),0)</f>
        <v>0</v>
      </c>
      <c r="Z94" s="106">
        <f t="shared" si="6"/>
        <v>27</v>
      </c>
      <c r="AA94" s="76" cm="1">
        <f t="array" ref="AA94">IFERROR(IF(OR(J94&lt;0,J94&gt;4000,Z94&lt;60),0,INDEX('SEC Appendix V5'!$B$5:$H$8,_xlfn.IFS(Z94&lt;60,1,Z94&lt;65,2,Z94&lt;69,3,TRUE,4),MATCH(YEAR($R$27),'SEC Appendix V5'!$B$4:$H$4))*IF(J94&lt;=3000,J94,12000-(3*J94))),0)</f>
        <v>0</v>
      </c>
      <c r="AB94" s="106">
        <f t="shared" si="7"/>
        <v>27</v>
      </c>
      <c r="AC94" s="76" cm="1">
        <f t="array" ref="AC94">IFERROR(IF(OR(K94&lt;0,K94&gt;4000,AB94&lt;60),0,INDEX('SEC Appendix V5'!$B$5:$H$8,_xlfn.IFS(AB94&lt;60,1,AB94&lt;65,2,AB94&lt;69,3,TRUE,4),MATCH(YEAR($R$27),'SEC Appendix V5'!$B$4:$H$4))*IF(K94&lt;=3000,K94,12000-(3*K94))),0)</f>
        <v>0</v>
      </c>
      <c r="AD94" s="106">
        <f t="shared" si="8"/>
        <v>27</v>
      </c>
      <c r="AE94" s="76" cm="1">
        <f t="array" ref="AE94">IFERROR(IF(OR(L94&lt;0,L94&gt;4000,AD94&lt;60),0,INDEX('SEC Appendix V5'!$B$5:$H$8,_xlfn.IFS(AD94&lt;60,1,AD94&lt;65,2,AD94&lt;69,3,TRUE,4),MATCH(YEAR($R$27),'SEC Appendix V5'!$B$4:$H$4))*IF(L94&lt;=3000,L94,12000-(3*L94))),0)</f>
        <v>0</v>
      </c>
      <c r="AF94" s="106">
        <f t="shared" si="9"/>
        <v>27</v>
      </c>
      <c r="AG94" s="76" cm="1">
        <f t="array" ref="AG94">IFERROR(IF(OR(M94&lt;0,M94&gt;4000,AF94&lt;60),0,INDEX('SEC Appendix V5'!$B$5:$H$8,_xlfn.IFS(AF94&lt;60,1,AF94&lt;65,2,AF94&lt;69,3,TRUE,4),MATCH(YEAR($R$27),'SEC Appendix V5'!$B$4:$H$4))*IF(M94&lt;=3000,M94,12000-(3*M94))),0)</f>
        <v>0</v>
      </c>
      <c r="AH94" s="106">
        <f t="shared" si="10"/>
        <v>27</v>
      </c>
      <c r="AI94" s="76" cm="1">
        <f t="array" ref="AI94">IFERROR(IF(OR(N94&lt;0,N94&gt;4000,AH94&lt;60),0,INDEX('SEC Appendix V5'!$B$5:$H$8,_xlfn.IFS(AH94&lt;60,1,AH94&lt;65,2,AH94&lt;69,3,TRUE,4),MATCH(YEAR($R$27),'SEC Appendix V5'!$B$4:$H$4))*IF(N94&lt;=3000,N94,12000-(3*N94))),0)</f>
        <v>0</v>
      </c>
      <c r="AJ94" s="106">
        <f t="shared" si="11"/>
        <v>27</v>
      </c>
      <c r="AK94" s="76" cm="1">
        <f t="array" ref="AK94">IFERROR(IF(OR(O94&lt;0,O94&gt;4000,AJ94&lt;60),0,INDEX('SEC Appendix V5'!$B$5:$H$8,_xlfn.IFS(AJ94&lt;60,1,AJ94&lt;65,2,AJ94&lt;69,3,TRUE,4),MATCH(YEAR($R$27),'SEC Appendix V5'!$B$4:$H$4))*IF(O94&lt;=3000,O94,12000-(3*O94))),0)</f>
        <v>0</v>
      </c>
      <c r="AL94" s="106">
        <f t="shared" si="12"/>
        <v>27</v>
      </c>
      <c r="AM94" s="76" cm="1">
        <f t="array" ref="AM94">IFERROR(IF(OR(P94&lt;0,P94&gt;4000,AL94&lt;60),0,INDEX('SEC Appendix V5'!$B$5:$H$8,_xlfn.IFS(AL94&lt;60,1,AL94&lt;65,2,AL94&lt;69,3,TRUE,4),MATCH(YEAR($R$27),'SEC Appendix V5'!$B$4:$H$4))*IF(P94&lt;=3000,P94,12000-(3*P94))),0)</f>
        <v>0</v>
      </c>
      <c r="AN94" s="106">
        <f t="shared" si="13"/>
        <v>27</v>
      </c>
      <c r="AO94" s="76" cm="1">
        <f t="array" ref="AO94">IFERROR(IF(OR(Q94&lt;0,Q94&gt;4000,AN94&lt;60),0,INDEX('SEC Appendix V5'!$B$5:$H$8,_xlfn.IFS(AN94&lt;60,1,AN94&lt;65,2,AN94&lt;69,3,TRUE,4),MATCH(YEAR($R$27),'SEC Appendix V5'!$B$4:$H$4))*IF(Q94&lt;=3000,Q94,12000-(3*Q94))),0)</f>
        <v>0</v>
      </c>
      <c r="AP94" s="79">
        <f t="shared" ref="AP94:AP129" si="15">S94+U94+W94+Y94+AA94+AC94+AE94+AG94+AI94+AK94+AM94+AO94</f>
        <v>0</v>
      </c>
    </row>
    <row r="95" spans="1:42" x14ac:dyDescent="0.35">
      <c r="A95" s="70">
        <v>66</v>
      </c>
      <c r="B95" s="58"/>
      <c r="C95" s="58"/>
      <c r="D95" s="59"/>
      <c r="E95" s="30" t="str">
        <f t="shared" si="14"/>
        <v>Jan-00</v>
      </c>
      <c r="F95" s="71"/>
      <c r="G95" s="71"/>
      <c r="H95" s="71"/>
      <c r="I95" s="71"/>
      <c r="J95" s="71"/>
      <c r="K95" s="71"/>
      <c r="L95" s="71"/>
      <c r="M95" s="71"/>
      <c r="N95" s="71"/>
      <c r="O95" s="71"/>
      <c r="P95" s="71"/>
      <c r="Q95" s="71"/>
      <c r="R95" s="50">
        <f t="shared" ref="R95:R129" si="16">ROUNDDOWN(YEARFRAC($E95,R$27),0)</f>
        <v>27</v>
      </c>
      <c r="S95" s="76" cm="1">
        <f t="array" ref="S95">IFERROR(IF(OR(F95&lt;0,F95&gt;4000,R95&lt;60),0,INDEX('SEC Appendix V5'!$B$5:$H$8,_xlfn.IFS(R95&lt;60,1,R95&lt;65,2,R95&lt;69,3,TRUE,4),MATCH(YEAR($R$27),'SEC Appendix V5'!$B$4:$H$4))*IF(F95&lt;=3000,F95,12000-(3*F95))),0)</f>
        <v>0</v>
      </c>
      <c r="T95" s="106">
        <f t="shared" ref="T95:T129" si="17">ROUNDDOWN(YEARFRAC($E95,T$27),0)</f>
        <v>27</v>
      </c>
      <c r="U95" s="76" cm="1">
        <f t="array" ref="U95">IFERROR(IF(OR(G95&lt;0,G95&gt;4000,T95&lt;60),0,INDEX('SEC Appendix V5'!$B$5:$H$8,_xlfn.IFS(T95&lt;60,1,T95&lt;65,2,T95&lt;69,3,TRUE,4),MATCH(YEAR($R$27),'SEC Appendix V5'!$B$4:$H$4))*IF(G95&lt;=3000,G95,12000-(3*G95))),0)</f>
        <v>0</v>
      </c>
      <c r="V95" s="106">
        <f t="shared" ref="V95:V129" si="18">ROUNDDOWN(YEARFRAC($E95,V$27),0)</f>
        <v>27</v>
      </c>
      <c r="W95" s="76" cm="1">
        <f t="array" ref="W95">IFERROR(IF(OR(H95&lt;0,H95&gt;4000,V95&lt;60),0,INDEX('SEC Appendix V5'!$B$5:$H$8,_xlfn.IFS(V95&lt;60,1,V95&lt;65,2,V95&lt;69,3,TRUE,4),MATCH(YEAR($R$27),'SEC Appendix V5'!$B$4:$H$4))*IF(H95&lt;=3000,H95,12000-(3*H95))),0)</f>
        <v>0</v>
      </c>
      <c r="X95" s="106">
        <f t="shared" ref="X95:X129" si="19">ROUNDDOWN(YEARFRAC($E95,X$27),0)</f>
        <v>27</v>
      </c>
      <c r="Y95" s="76" cm="1">
        <f t="array" ref="Y95">IFERROR(IF(OR(I95&lt;0,I95&gt;4000,X95&lt;60),0,INDEX('SEC Appendix V5'!$B$5:$H$8,_xlfn.IFS(X95&lt;60,1,X95&lt;65,2,X95&lt;69,3,TRUE,4),MATCH(YEAR($R$27),'SEC Appendix V5'!$B$4:$H$4))*IF(I95&lt;=3000,I95,12000-(3*I95))),0)</f>
        <v>0</v>
      </c>
      <c r="Z95" s="106">
        <f t="shared" ref="Z95:Z129" si="20">ROUNDDOWN(YEARFRAC($E95,Z$27),0)</f>
        <v>27</v>
      </c>
      <c r="AA95" s="76" cm="1">
        <f t="array" ref="AA95">IFERROR(IF(OR(J95&lt;0,J95&gt;4000,Z95&lt;60),0,INDEX('SEC Appendix V5'!$B$5:$H$8,_xlfn.IFS(Z95&lt;60,1,Z95&lt;65,2,Z95&lt;69,3,TRUE,4),MATCH(YEAR($R$27),'SEC Appendix V5'!$B$4:$H$4))*IF(J95&lt;=3000,J95,12000-(3*J95))),0)</f>
        <v>0</v>
      </c>
      <c r="AB95" s="106">
        <f t="shared" ref="AB95:AB129" si="21">ROUNDDOWN(YEARFRAC($E95,AB$27),0)</f>
        <v>27</v>
      </c>
      <c r="AC95" s="76" cm="1">
        <f t="array" ref="AC95">IFERROR(IF(OR(K95&lt;0,K95&gt;4000,AB95&lt;60),0,INDEX('SEC Appendix V5'!$B$5:$H$8,_xlfn.IFS(AB95&lt;60,1,AB95&lt;65,2,AB95&lt;69,3,TRUE,4),MATCH(YEAR($R$27),'SEC Appendix V5'!$B$4:$H$4))*IF(K95&lt;=3000,K95,12000-(3*K95))),0)</f>
        <v>0</v>
      </c>
      <c r="AD95" s="106">
        <f t="shared" ref="AD95:AD129" si="22">ROUNDDOWN(YEARFRAC($E95,AD$27),0)</f>
        <v>27</v>
      </c>
      <c r="AE95" s="76" cm="1">
        <f t="array" ref="AE95">IFERROR(IF(OR(L95&lt;0,L95&gt;4000,AD95&lt;60),0,INDEX('SEC Appendix V5'!$B$5:$H$8,_xlfn.IFS(AD95&lt;60,1,AD95&lt;65,2,AD95&lt;69,3,TRUE,4),MATCH(YEAR($R$27),'SEC Appendix V5'!$B$4:$H$4))*IF(L95&lt;=3000,L95,12000-(3*L95))),0)</f>
        <v>0</v>
      </c>
      <c r="AF95" s="106">
        <f t="shared" ref="AF95:AF129" si="23">ROUNDDOWN(YEARFRAC($E95,AF$27),0)</f>
        <v>27</v>
      </c>
      <c r="AG95" s="76" cm="1">
        <f t="array" ref="AG95">IFERROR(IF(OR(M95&lt;0,M95&gt;4000,AF95&lt;60),0,INDEX('SEC Appendix V5'!$B$5:$H$8,_xlfn.IFS(AF95&lt;60,1,AF95&lt;65,2,AF95&lt;69,3,TRUE,4),MATCH(YEAR($R$27),'SEC Appendix V5'!$B$4:$H$4))*IF(M95&lt;=3000,M95,12000-(3*M95))),0)</f>
        <v>0</v>
      </c>
      <c r="AH95" s="106">
        <f t="shared" ref="AH95:AH129" si="24">ROUNDDOWN(YEARFRAC($E95,AH$27),0)</f>
        <v>27</v>
      </c>
      <c r="AI95" s="76" cm="1">
        <f t="array" ref="AI95">IFERROR(IF(OR(N95&lt;0,N95&gt;4000,AH95&lt;60),0,INDEX('SEC Appendix V5'!$B$5:$H$8,_xlfn.IFS(AH95&lt;60,1,AH95&lt;65,2,AH95&lt;69,3,TRUE,4),MATCH(YEAR($R$27),'SEC Appendix V5'!$B$4:$H$4))*IF(N95&lt;=3000,N95,12000-(3*N95))),0)</f>
        <v>0</v>
      </c>
      <c r="AJ95" s="106">
        <f t="shared" ref="AJ95:AJ129" si="25">ROUNDDOWN(YEARFRAC($E95,AJ$27),0)</f>
        <v>27</v>
      </c>
      <c r="AK95" s="76" cm="1">
        <f t="array" ref="AK95">IFERROR(IF(OR(O95&lt;0,O95&gt;4000,AJ95&lt;60),0,INDEX('SEC Appendix V5'!$B$5:$H$8,_xlfn.IFS(AJ95&lt;60,1,AJ95&lt;65,2,AJ95&lt;69,3,TRUE,4),MATCH(YEAR($R$27),'SEC Appendix V5'!$B$4:$H$4))*IF(O95&lt;=3000,O95,12000-(3*O95))),0)</f>
        <v>0</v>
      </c>
      <c r="AL95" s="106">
        <f t="shared" ref="AL95:AL129" si="26">ROUNDDOWN(YEARFRAC($E95,AL$27),0)</f>
        <v>27</v>
      </c>
      <c r="AM95" s="76" cm="1">
        <f t="array" ref="AM95">IFERROR(IF(OR(P95&lt;0,P95&gt;4000,AL95&lt;60),0,INDEX('SEC Appendix V5'!$B$5:$H$8,_xlfn.IFS(AL95&lt;60,1,AL95&lt;65,2,AL95&lt;69,3,TRUE,4),MATCH(YEAR($R$27),'SEC Appendix V5'!$B$4:$H$4))*IF(P95&lt;=3000,P95,12000-(3*P95))),0)</f>
        <v>0</v>
      </c>
      <c r="AN95" s="106">
        <f t="shared" ref="AN95:AN129" si="27">ROUNDDOWN(YEARFRAC($E95,AN$27),0)</f>
        <v>27</v>
      </c>
      <c r="AO95" s="76" cm="1">
        <f t="array" ref="AO95">IFERROR(IF(OR(Q95&lt;0,Q95&gt;4000,AN95&lt;60),0,INDEX('SEC Appendix V5'!$B$5:$H$8,_xlfn.IFS(AN95&lt;60,1,AN95&lt;65,2,AN95&lt;69,3,TRUE,4),MATCH(YEAR($R$27),'SEC Appendix V5'!$B$4:$H$4))*IF(Q95&lt;=3000,Q95,12000-(3*Q95))),0)</f>
        <v>0</v>
      </c>
      <c r="AP95" s="79">
        <f t="shared" si="15"/>
        <v>0</v>
      </c>
    </row>
    <row r="96" spans="1:42" x14ac:dyDescent="0.35">
      <c r="A96" s="70">
        <v>67</v>
      </c>
      <c r="B96" s="57"/>
      <c r="C96" s="58"/>
      <c r="D96" s="59"/>
      <c r="E96" s="30" t="str">
        <f t="shared" si="14"/>
        <v>Jan-00</v>
      </c>
      <c r="F96" s="71"/>
      <c r="G96" s="71"/>
      <c r="H96" s="71"/>
      <c r="I96" s="71"/>
      <c r="J96" s="71"/>
      <c r="K96" s="71"/>
      <c r="L96" s="71"/>
      <c r="M96" s="71"/>
      <c r="N96" s="71"/>
      <c r="O96" s="71"/>
      <c r="P96" s="71"/>
      <c r="Q96" s="71"/>
      <c r="R96" s="50">
        <f t="shared" si="16"/>
        <v>27</v>
      </c>
      <c r="S96" s="76" cm="1">
        <f t="array" ref="S96">IFERROR(IF(OR(F96&lt;0,F96&gt;4000,R96&lt;60),0,INDEX('SEC Appendix V5'!$B$5:$H$8,_xlfn.IFS(R96&lt;60,1,R96&lt;65,2,R96&lt;69,3,TRUE,4),MATCH(YEAR($R$27),'SEC Appendix V5'!$B$4:$H$4))*IF(F96&lt;=3000,F96,12000-(3*F96))),0)</f>
        <v>0</v>
      </c>
      <c r="T96" s="106">
        <f t="shared" si="17"/>
        <v>27</v>
      </c>
      <c r="U96" s="76" cm="1">
        <f t="array" ref="U96">IFERROR(IF(OR(G96&lt;0,G96&gt;4000,T96&lt;60),0,INDEX('SEC Appendix V5'!$B$5:$H$8,_xlfn.IFS(T96&lt;60,1,T96&lt;65,2,T96&lt;69,3,TRUE,4),MATCH(YEAR($R$27),'SEC Appendix V5'!$B$4:$H$4))*IF(G96&lt;=3000,G96,12000-(3*G96))),0)</f>
        <v>0</v>
      </c>
      <c r="V96" s="106">
        <f t="shared" si="18"/>
        <v>27</v>
      </c>
      <c r="W96" s="76" cm="1">
        <f t="array" ref="W96">IFERROR(IF(OR(H96&lt;0,H96&gt;4000,V96&lt;60),0,INDEX('SEC Appendix V5'!$B$5:$H$8,_xlfn.IFS(V96&lt;60,1,V96&lt;65,2,V96&lt;69,3,TRUE,4),MATCH(YEAR($R$27),'SEC Appendix V5'!$B$4:$H$4))*IF(H96&lt;=3000,H96,12000-(3*H96))),0)</f>
        <v>0</v>
      </c>
      <c r="X96" s="106">
        <f t="shared" si="19"/>
        <v>27</v>
      </c>
      <c r="Y96" s="76" cm="1">
        <f t="array" ref="Y96">IFERROR(IF(OR(I96&lt;0,I96&gt;4000,X96&lt;60),0,INDEX('SEC Appendix V5'!$B$5:$H$8,_xlfn.IFS(X96&lt;60,1,X96&lt;65,2,X96&lt;69,3,TRUE,4),MATCH(YEAR($R$27),'SEC Appendix V5'!$B$4:$H$4))*IF(I96&lt;=3000,I96,12000-(3*I96))),0)</f>
        <v>0</v>
      </c>
      <c r="Z96" s="106">
        <f t="shared" si="20"/>
        <v>27</v>
      </c>
      <c r="AA96" s="76" cm="1">
        <f t="array" ref="AA96">IFERROR(IF(OR(J96&lt;0,J96&gt;4000,Z96&lt;60),0,INDEX('SEC Appendix V5'!$B$5:$H$8,_xlfn.IFS(Z96&lt;60,1,Z96&lt;65,2,Z96&lt;69,3,TRUE,4),MATCH(YEAR($R$27),'SEC Appendix V5'!$B$4:$H$4))*IF(J96&lt;=3000,J96,12000-(3*J96))),0)</f>
        <v>0</v>
      </c>
      <c r="AB96" s="106">
        <f t="shared" si="21"/>
        <v>27</v>
      </c>
      <c r="AC96" s="76" cm="1">
        <f t="array" ref="AC96">IFERROR(IF(OR(K96&lt;0,K96&gt;4000,AB96&lt;60),0,INDEX('SEC Appendix V5'!$B$5:$H$8,_xlfn.IFS(AB96&lt;60,1,AB96&lt;65,2,AB96&lt;69,3,TRUE,4),MATCH(YEAR($R$27),'SEC Appendix V5'!$B$4:$H$4))*IF(K96&lt;=3000,K96,12000-(3*K96))),0)</f>
        <v>0</v>
      </c>
      <c r="AD96" s="106">
        <f t="shared" si="22"/>
        <v>27</v>
      </c>
      <c r="AE96" s="76" cm="1">
        <f t="array" ref="AE96">IFERROR(IF(OR(L96&lt;0,L96&gt;4000,AD96&lt;60),0,INDEX('SEC Appendix V5'!$B$5:$H$8,_xlfn.IFS(AD96&lt;60,1,AD96&lt;65,2,AD96&lt;69,3,TRUE,4),MATCH(YEAR($R$27),'SEC Appendix V5'!$B$4:$H$4))*IF(L96&lt;=3000,L96,12000-(3*L96))),0)</f>
        <v>0</v>
      </c>
      <c r="AF96" s="106">
        <f t="shared" si="23"/>
        <v>27</v>
      </c>
      <c r="AG96" s="76" cm="1">
        <f t="array" ref="AG96">IFERROR(IF(OR(M96&lt;0,M96&gt;4000,AF96&lt;60),0,INDEX('SEC Appendix V5'!$B$5:$H$8,_xlfn.IFS(AF96&lt;60,1,AF96&lt;65,2,AF96&lt;69,3,TRUE,4),MATCH(YEAR($R$27),'SEC Appendix V5'!$B$4:$H$4))*IF(M96&lt;=3000,M96,12000-(3*M96))),0)</f>
        <v>0</v>
      </c>
      <c r="AH96" s="106">
        <f t="shared" si="24"/>
        <v>27</v>
      </c>
      <c r="AI96" s="76" cm="1">
        <f t="array" ref="AI96">IFERROR(IF(OR(N96&lt;0,N96&gt;4000,AH96&lt;60),0,INDEX('SEC Appendix V5'!$B$5:$H$8,_xlfn.IFS(AH96&lt;60,1,AH96&lt;65,2,AH96&lt;69,3,TRUE,4),MATCH(YEAR($R$27),'SEC Appendix V5'!$B$4:$H$4))*IF(N96&lt;=3000,N96,12000-(3*N96))),0)</f>
        <v>0</v>
      </c>
      <c r="AJ96" s="106">
        <f t="shared" si="25"/>
        <v>27</v>
      </c>
      <c r="AK96" s="76" cm="1">
        <f t="array" ref="AK96">IFERROR(IF(OR(O96&lt;0,O96&gt;4000,AJ96&lt;60),0,INDEX('SEC Appendix V5'!$B$5:$H$8,_xlfn.IFS(AJ96&lt;60,1,AJ96&lt;65,2,AJ96&lt;69,3,TRUE,4),MATCH(YEAR($R$27),'SEC Appendix V5'!$B$4:$H$4))*IF(O96&lt;=3000,O96,12000-(3*O96))),0)</f>
        <v>0</v>
      </c>
      <c r="AL96" s="106">
        <f t="shared" si="26"/>
        <v>27</v>
      </c>
      <c r="AM96" s="76" cm="1">
        <f t="array" ref="AM96">IFERROR(IF(OR(P96&lt;0,P96&gt;4000,AL96&lt;60),0,INDEX('SEC Appendix V5'!$B$5:$H$8,_xlfn.IFS(AL96&lt;60,1,AL96&lt;65,2,AL96&lt;69,3,TRUE,4),MATCH(YEAR($R$27),'SEC Appendix V5'!$B$4:$H$4))*IF(P96&lt;=3000,P96,12000-(3*P96))),0)</f>
        <v>0</v>
      </c>
      <c r="AN96" s="106">
        <f t="shared" si="27"/>
        <v>27</v>
      </c>
      <c r="AO96" s="76" cm="1">
        <f t="array" ref="AO96">IFERROR(IF(OR(Q96&lt;0,Q96&gt;4000,AN96&lt;60),0,INDEX('SEC Appendix V5'!$B$5:$H$8,_xlfn.IFS(AN96&lt;60,1,AN96&lt;65,2,AN96&lt;69,3,TRUE,4),MATCH(YEAR($R$27),'SEC Appendix V5'!$B$4:$H$4))*IF(Q96&lt;=3000,Q96,12000-(3*Q96))),0)</f>
        <v>0</v>
      </c>
      <c r="AP96" s="79">
        <f t="shared" si="15"/>
        <v>0</v>
      </c>
    </row>
    <row r="97" spans="1:42" x14ac:dyDescent="0.35">
      <c r="A97" s="70">
        <v>68</v>
      </c>
      <c r="B97" s="57"/>
      <c r="C97" s="58"/>
      <c r="D97" s="59"/>
      <c r="E97" s="30" t="str">
        <f t="shared" si="14"/>
        <v>Jan-00</v>
      </c>
      <c r="F97" s="71"/>
      <c r="G97" s="71"/>
      <c r="H97" s="71"/>
      <c r="I97" s="71"/>
      <c r="J97" s="71"/>
      <c r="K97" s="71"/>
      <c r="L97" s="71"/>
      <c r="M97" s="71"/>
      <c r="N97" s="71"/>
      <c r="O97" s="71"/>
      <c r="P97" s="71"/>
      <c r="Q97" s="71"/>
      <c r="R97" s="50">
        <f t="shared" si="16"/>
        <v>27</v>
      </c>
      <c r="S97" s="76" cm="1">
        <f t="array" ref="S97">IFERROR(IF(OR(F97&lt;0,F97&gt;4000,R97&lt;60),0,INDEX('SEC Appendix V5'!$B$5:$H$8,_xlfn.IFS(R97&lt;60,1,R97&lt;65,2,R97&lt;69,3,TRUE,4),MATCH(YEAR($R$27),'SEC Appendix V5'!$B$4:$H$4))*IF(F97&lt;=3000,F97,12000-(3*F97))),0)</f>
        <v>0</v>
      </c>
      <c r="T97" s="106">
        <f t="shared" si="17"/>
        <v>27</v>
      </c>
      <c r="U97" s="76" cm="1">
        <f t="array" ref="U97">IFERROR(IF(OR(G97&lt;0,G97&gt;4000,T97&lt;60),0,INDEX('SEC Appendix V5'!$B$5:$H$8,_xlfn.IFS(T97&lt;60,1,T97&lt;65,2,T97&lt;69,3,TRUE,4),MATCH(YEAR($R$27),'SEC Appendix V5'!$B$4:$H$4))*IF(G97&lt;=3000,G97,12000-(3*G97))),0)</f>
        <v>0</v>
      </c>
      <c r="V97" s="106">
        <f t="shared" si="18"/>
        <v>27</v>
      </c>
      <c r="W97" s="76" cm="1">
        <f t="array" ref="W97">IFERROR(IF(OR(H97&lt;0,H97&gt;4000,V97&lt;60),0,INDEX('SEC Appendix V5'!$B$5:$H$8,_xlfn.IFS(V97&lt;60,1,V97&lt;65,2,V97&lt;69,3,TRUE,4),MATCH(YEAR($R$27),'SEC Appendix V5'!$B$4:$H$4))*IF(H97&lt;=3000,H97,12000-(3*H97))),0)</f>
        <v>0</v>
      </c>
      <c r="X97" s="106">
        <f t="shared" si="19"/>
        <v>27</v>
      </c>
      <c r="Y97" s="76" cm="1">
        <f t="array" ref="Y97">IFERROR(IF(OR(I97&lt;0,I97&gt;4000,X97&lt;60),0,INDEX('SEC Appendix V5'!$B$5:$H$8,_xlfn.IFS(X97&lt;60,1,X97&lt;65,2,X97&lt;69,3,TRUE,4),MATCH(YEAR($R$27),'SEC Appendix V5'!$B$4:$H$4))*IF(I97&lt;=3000,I97,12000-(3*I97))),0)</f>
        <v>0</v>
      </c>
      <c r="Z97" s="106">
        <f t="shared" si="20"/>
        <v>27</v>
      </c>
      <c r="AA97" s="76" cm="1">
        <f t="array" ref="AA97">IFERROR(IF(OR(J97&lt;0,J97&gt;4000,Z97&lt;60),0,INDEX('SEC Appendix V5'!$B$5:$H$8,_xlfn.IFS(Z97&lt;60,1,Z97&lt;65,2,Z97&lt;69,3,TRUE,4),MATCH(YEAR($R$27),'SEC Appendix V5'!$B$4:$H$4))*IF(J97&lt;=3000,J97,12000-(3*J97))),0)</f>
        <v>0</v>
      </c>
      <c r="AB97" s="106">
        <f t="shared" si="21"/>
        <v>27</v>
      </c>
      <c r="AC97" s="76" cm="1">
        <f t="array" ref="AC97">IFERROR(IF(OR(K97&lt;0,K97&gt;4000,AB97&lt;60),0,INDEX('SEC Appendix V5'!$B$5:$H$8,_xlfn.IFS(AB97&lt;60,1,AB97&lt;65,2,AB97&lt;69,3,TRUE,4),MATCH(YEAR($R$27),'SEC Appendix V5'!$B$4:$H$4))*IF(K97&lt;=3000,K97,12000-(3*K97))),0)</f>
        <v>0</v>
      </c>
      <c r="AD97" s="106">
        <f t="shared" si="22"/>
        <v>27</v>
      </c>
      <c r="AE97" s="76" cm="1">
        <f t="array" ref="AE97">IFERROR(IF(OR(L97&lt;0,L97&gt;4000,AD97&lt;60),0,INDEX('SEC Appendix V5'!$B$5:$H$8,_xlfn.IFS(AD97&lt;60,1,AD97&lt;65,2,AD97&lt;69,3,TRUE,4),MATCH(YEAR($R$27),'SEC Appendix V5'!$B$4:$H$4))*IF(L97&lt;=3000,L97,12000-(3*L97))),0)</f>
        <v>0</v>
      </c>
      <c r="AF97" s="106">
        <f t="shared" si="23"/>
        <v>27</v>
      </c>
      <c r="AG97" s="76" cm="1">
        <f t="array" ref="AG97">IFERROR(IF(OR(M97&lt;0,M97&gt;4000,AF97&lt;60),0,INDEX('SEC Appendix V5'!$B$5:$H$8,_xlfn.IFS(AF97&lt;60,1,AF97&lt;65,2,AF97&lt;69,3,TRUE,4),MATCH(YEAR($R$27),'SEC Appendix V5'!$B$4:$H$4))*IF(M97&lt;=3000,M97,12000-(3*M97))),0)</f>
        <v>0</v>
      </c>
      <c r="AH97" s="106">
        <f t="shared" si="24"/>
        <v>27</v>
      </c>
      <c r="AI97" s="76" cm="1">
        <f t="array" ref="AI97">IFERROR(IF(OR(N97&lt;0,N97&gt;4000,AH97&lt;60),0,INDEX('SEC Appendix V5'!$B$5:$H$8,_xlfn.IFS(AH97&lt;60,1,AH97&lt;65,2,AH97&lt;69,3,TRUE,4),MATCH(YEAR($R$27),'SEC Appendix V5'!$B$4:$H$4))*IF(N97&lt;=3000,N97,12000-(3*N97))),0)</f>
        <v>0</v>
      </c>
      <c r="AJ97" s="106">
        <f t="shared" si="25"/>
        <v>27</v>
      </c>
      <c r="AK97" s="76" cm="1">
        <f t="array" ref="AK97">IFERROR(IF(OR(O97&lt;0,O97&gt;4000,AJ97&lt;60),0,INDEX('SEC Appendix V5'!$B$5:$H$8,_xlfn.IFS(AJ97&lt;60,1,AJ97&lt;65,2,AJ97&lt;69,3,TRUE,4),MATCH(YEAR($R$27),'SEC Appendix V5'!$B$4:$H$4))*IF(O97&lt;=3000,O97,12000-(3*O97))),0)</f>
        <v>0</v>
      </c>
      <c r="AL97" s="106">
        <f t="shared" si="26"/>
        <v>27</v>
      </c>
      <c r="AM97" s="76" cm="1">
        <f t="array" ref="AM97">IFERROR(IF(OR(P97&lt;0,P97&gt;4000,AL97&lt;60),0,INDEX('SEC Appendix V5'!$B$5:$H$8,_xlfn.IFS(AL97&lt;60,1,AL97&lt;65,2,AL97&lt;69,3,TRUE,4),MATCH(YEAR($R$27),'SEC Appendix V5'!$B$4:$H$4))*IF(P97&lt;=3000,P97,12000-(3*P97))),0)</f>
        <v>0</v>
      </c>
      <c r="AN97" s="106">
        <f t="shared" si="27"/>
        <v>27</v>
      </c>
      <c r="AO97" s="76" cm="1">
        <f t="array" ref="AO97">IFERROR(IF(OR(Q97&lt;0,Q97&gt;4000,AN97&lt;60),0,INDEX('SEC Appendix V5'!$B$5:$H$8,_xlfn.IFS(AN97&lt;60,1,AN97&lt;65,2,AN97&lt;69,3,TRUE,4),MATCH(YEAR($R$27),'SEC Appendix V5'!$B$4:$H$4))*IF(Q97&lt;=3000,Q97,12000-(3*Q97))),0)</f>
        <v>0</v>
      </c>
      <c r="AP97" s="79">
        <f t="shared" si="15"/>
        <v>0</v>
      </c>
    </row>
    <row r="98" spans="1:42" x14ac:dyDescent="0.35">
      <c r="A98" s="70">
        <v>69</v>
      </c>
      <c r="B98" s="58"/>
      <c r="C98" s="58"/>
      <c r="D98" s="59"/>
      <c r="E98" s="30" t="str">
        <f t="shared" si="14"/>
        <v>Jan-00</v>
      </c>
      <c r="F98" s="71"/>
      <c r="G98" s="71"/>
      <c r="H98" s="71"/>
      <c r="I98" s="71"/>
      <c r="J98" s="71"/>
      <c r="K98" s="71"/>
      <c r="L98" s="71"/>
      <c r="M98" s="71"/>
      <c r="N98" s="71"/>
      <c r="O98" s="71"/>
      <c r="P98" s="71"/>
      <c r="Q98" s="71"/>
      <c r="R98" s="50">
        <f t="shared" si="16"/>
        <v>27</v>
      </c>
      <c r="S98" s="76" cm="1">
        <f t="array" ref="S98">IFERROR(IF(OR(F98&lt;0,F98&gt;4000,R98&lt;60),0,INDEX('SEC Appendix V5'!$B$5:$H$8,_xlfn.IFS(R98&lt;60,1,R98&lt;65,2,R98&lt;69,3,TRUE,4),MATCH(YEAR($R$27),'SEC Appendix V5'!$B$4:$H$4))*IF(F98&lt;=3000,F98,12000-(3*F98))),0)</f>
        <v>0</v>
      </c>
      <c r="T98" s="106">
        <f t="shared" si="17"/>
        <v>27</v>
      </c>
      <c r="U98" s="76" cm="1">
        <f t="array" ref="U98">IFERROR(IF(OR(G98&lt;0,G98&gt;4000,T98&lt;60),0,INDEX('SEC Appendix V5'!$B$5:$H$8,_xlfn.IFS(T98&lt;60,1,T98&lt;65,2,T98&lt;69,3,TRUE,4),MATCH(YEAR($R$27),'SEC Appendix V5'!$B$4:$H$4))*IF(G98&lt;=3000,G98,12000-(3*G98))),0)</f>
        <v>0</v>
      </c>
      <c r="V98" s="106">
        <f t="shared" si="18"/>
        <v>27</v>
      </c>
      <c r="W98" s="76" cm="1">
        <f t="array" ref="W98">IFERROR(IF(OR(H98&lt;0,H98&gt;4000,V98&lt;60),0,INDEX('SEC Appendix V5'!$B$5:$H$8,_xlfn.IFS(V98&lt;60,1,V98&lt;65,2,V98&lt;69,3,TRUE,4),MATCH(YEAR($R$27),'SEC Appendix V5'!$B$4:$H$4))*IF(H98&lt;=3000,H98,12000-(3*H98))),0)</f>
        <v>0</v>
      </c>
      <c r="X98" s="106">
        <f t="shared" si="19"/>
        <v>27</v>
      </c>
      <c r="Y98" s="76" cm="1">
        <f t="array" ref="Y98">IFERROR(IF(OR(I98&lt;0,I98&gt;4000,X98&lt;60),0,INDEX('SEC Appendix V5'!$B$5:$H$8,_xlfn.IFS(X98&lt;60,1,X98&lt;65,2,X98&lt;69,3,TRUE,4),MATCH(YEAR($R$27),'SEC Appendix V5'!$B$4:$H$4))*IF(I98&lt;=3000,I98,12000-(3*I98))),0)</f>
        <v>0</v>
      </c>
      <c r="Z98" s="106">
        <f t="shared" si="20"/>
        <v>27</v>
      </c>
      <c r="AA98" s="76" cm="1">
        <f t="array" ref="AA98">IFERROR(IF(OR(J98&lt;0,J98&gt;4000,Z98&lt;60),0,INDEX('SEC Appendix V5'!$B$5:$H$8,_xlfn.IFS(Z98&lt;60,1,Z98&lt;65,2,Z98&lt;69,3,TRUE,4),MATCH(YEAR($R$27),'SEC Appendix V5'!$B$4:$H$4))*IF(J98&lt;=3000,J98,12000-(3*J98))),0)</f>
        <v>0</v>
      </c>
      <c r="AB98" s="106">
        <f t="shared" si="21"/>
        <v>27</v>
      </c>
      <c r="AC98" s="76" cm="1">
        <f t="array" ref="AC98">IFERROR(IF(OR(K98&lt;0,K98&gt;4000,AB98&lt;60),0,INDEX('SEC Appendix V5'!$B$5:$H$8,_xlfn.IFS(AB98&lt;60,1,AB98&lt;65,2,AB98&lt;69,3,TRUE,4),MATCH(YEAR($R$27),'SEC Appendix V5'!$B$4:$H$4))*IF(K98&lt;=3000,K98,12000-(3*K98))),0)</f>
        <v>0</v>
      </c>
      <c r="AD98" s="106">
        <f t="shared" si="22"/>
        <v>27</v>
      </c>
      <c r="AE98" s="76" cm="1">
        <f t="array" ref="AE98">IFERROR(IF(OR(L98&lt;0,L98&gt;4000,AD98&lt;60),0,INDEX('SEC Appendix V5'!$B$5:$H$8,_xlfn.IFS(AD98&lt;60,1,AD98&lt;65,2,AD98&lt;69,3,TRUE,4),MATCH(YEAR($R$27),'SEC Appendix V5'!$B$4:$H$4))*IF(L98&lt;=3000,L98,12000-(3*L98))),0)</f>
        <v>0</v>
      </c>
      <c r="AF98" s="106">
        <f t="shared" si="23"/>
        <v>27</v>
      </c>
      <c r="AG98" s="76" cm="1">
        <f t="array" ref="AG98">IFERROR(IF(OR(M98&lt;0,M98&gt;4000,AF98&lt;60),0,INDEX('SEC Appendix V5'!$B$5:$H$8,_xlfn.IFS(AF98&lt;60,1,AF98&lt;65,2,AF98&lt;69,3,TRUE,4),MATCH(YEAR($R$27),'SEC Appendix V5'!$B$4:$H$4))*IF(M98&lt;=3000,M98,12000-(3*M98))),0)</f>
        <v>0</v>
      </c>
      <c r="AH98" s="106">
        <f t="shared" si="24"/>
        <v>27</v>
      </c>
      <c r="AI98" s="76" cm="1">
        <f t="array" ref="AI98">IFERROR(IF(OR(N98&lt;0,N98&gt;4000,AH98&lt;60),0,INDEX('SEC Appendix V5'!$B$5:$H$8,_xlfn.IFS(AH98&lt;60,1,AH98&lt;65,2,AH98&lt;69,3,TRUE,4),MATCH(YEAR($R$27),'SEC Appendix V5'!$B$4:$H$4))*IF(N98&lt;=3000,N98,12000-(3*N98))),0)</f>
        <v>0</v>
      </c>
      <c r="AJ98" s="106">
        <f t="shared" si="25"/>
        <v>27</v>
      </c>
      <c r="AK98" s="76" cm="1">
        <f t="array" ref="AK98">IFERROR(IF(OR(O98&lt;0,O98&gt;4000,AJ98&lt;60),0,INDEX('SEC Appendix V5'!$B$5:$H$8,_xlfn.IFS(AJ98&lt;60,1,AJ98&lt;65,2,AJ98&lt;69,3,TRUE,4),MATCH(YEAR($R$27),'SEC Appendix V5'!$B$4:$H$4))*IF(O98&lt;=3000,O98,12000-(3*O98))),0)</f>
        <v>0</v>
      </c>
      <c r="AL98" s="106">
        <f t="shared" si="26"/>
        <v>27</v>
      </c>
      <c r="AM98" s="76" cm="1">
        <f t="array" ref="AM98">IFERROR(IF(OR(P98&lt;0,P98&gt;4000,AL98&lt;60),0,INDEX('SEC Appendix V5'!$B$5:$H$8,_xlfn.IFS(AL98&lt;60,1,AL98&lt;65,2,AL98&lt;69,3,TRUE,4),MATCH(YEAR($R$27),'SEC Appendix V5'!$B$4:$H$4))*IF(P98&lt;=3000,P98,12000-(3*P98))),0)</f>
        <v>0</v>
      </c>
      <c r="AN98" s="106">
        <f t="shared" si="27"/>
        <v>27</v>
      </c>
      <c r="AO98" s="76" cm="1">
        <f t="array" ref="AO98">IFERROR(IF(OR(Q98&lt;0,Q98&gt;4000,AN98&lt;60),0,INDEX('SEC Appendix V5'!$B$5:$H$8,_xlfn.IFS(AN98&lt;60,1,AN98&lt;65,2,AN98&lt;69,3,TRUE,4),MATCH(YEAR($R$27),'SEC Appendix V5'!$B$4:$H$4))*IF(Q98&lt;=3000,Q98,12000-(3*Q98))),0)</f>
        <v>0</v>
      </c>
      <c r="AP98" s="79">
        <f t="shared" si="15"/>
        <v>0</v>
      </c>
    </row>
    <row r="99" spans="1:42" x14ac:dyDescent="0.35">
      <c r="A99" s="70">
        <v>70</v>
      </c>
      <c r="B99" s="57"/>
      <c r="C99" s="58"/>
      <c r="D99" s="59"/>
      <c r="E99" s="30" t="str">
        <f t="shared" si="14"/>
        <v>Jan-00</v>
      </c>
      <c r="F99" s="71"/>
      <c r="G99" s="71"/>
      <c r="H99" s="71"/>
      <c r="I99" s="71"/>
      <c r="J99" s="71"/>
      <c r="K99" s="71"/>
      <c r="L99" s="71"/>
      <c r="M99" s="71"/>
      <c r="N99" s="71"/>
      <c r="O99" s="71"/>
      <c r="P99" s="71"/>
      <c r="Q99" s="71"/>
      <c r="R99" s="50">
        <f t="shared" si="16"/>
        <v>27</v>
      </c>
      <c r="S99" s="76" cm="1">
        <f t="array" ref="S99">IFERROR(IF(OR(F99&lt;0,F99&gt;4000,R99&lt;60),0,INDEX('SEC Appendix V5'!$B$5:$H$8,_xlfn.IFS(R99&lt;60,1,R99&lt;65,2,R99&lt;69,3,TRUE,4),MATCH(YEAR($R$27),'SEC Appendix V5'!$B$4:$H$4))*IF(F99&lt;=3000,F99,12000-(3*F99))),0)</f>
        <v>0</v>
      </c>
      <c r="T99" s="106">
        <f t="shared" si="17"/>
        <v>27</v>
      </c>
      <c r="U99" s="76" cm="1">
        <f t="array" ref="U99">IFERROR(IF(OR(G99&lt;0,G99&gt;4000,T99&lt;60),0,INDEX('SEC Appendix V5'!$B$5:$H$8,_xlfn.IFS(T99&lt;60,1,T99&lt;65,2,T99&lt;69,3,TRUE,4),MATCH(YEAR($R$27),'SEC Appendix V5'!$B$4:$H$4))*IF(G99&lt;=3000,G99,12000-(3*G99))),0)</f>
        <v>0</v>
      </c>
      <c r="V99" s="106">
        <f t="shared" si="18"/>
        <v>27</v>
      </c>
      <c r="W99" s="76" cm="1">
        <f t="array" ref="W99">IFERROR(IF(OR(H99&lt;0,H99&gt;4000,V99&lt;60),0,INDEX('SEC Appendix V5'!$B$5:$H$8,_xlfn.IFS(V99&lt;60,1,V99&lt;65,2,V99&lt;69,3,TRUE,4),MATCH(YEAR($R$27),'SEC Appendix V5'!$B$4:$H$4))*IF(H99&lt;=3000,H99,12000-(3*H99))),0)</f>
        <v>0</v>
      </c>
      <c r="X99" s="106">
        <f t="shared" si="19"/>
        <v>27</v>
      </c>
      <c r="Y99" s="76" cm="1">
        <f t="array" ref="Y99">IFERROR(IF(OR(I99&lt;0,I99&gt;4000,X99&lt;60),0,INDEX('SEC Appendix V5'!$B$5:$H$8,_xlfn.IFS(X99&lt;60,1,X99&lt;65,2,X99&lt;69,3,TRUE,4),MATCH(YEAR($R$27),'SEC Appendix V5'!$B$4:$H$4))*IF(I99&lt;=3000,I99,12000-(3*I99))),0)</f>
        <v>0</v>
      </c>
      <c r="Z99" s="106">
        <f t="shared" si="20"/>
        <v>27</v>
      </c>
      <c r="AA99" s="76" cm="1">
        <f t="array" ref="AA99">IFERROR(IF(OR(J99&lt;0,J99&gt;4000,Z99&lt;60),0,INDEX('SEC Appendix V5'!$B$5:$H$8,_xlfn.IFS(Z99&lt;60,1,Z99&lt;65,2,Z99&lt;69,3,TRUE,4),MATCH(YEAR($R$27),'SEC Appendix V5'!$B$4:$H$4))*IF(J99&lt;=3000,J99,12000-(3*J99))),0)</f>
        <v>0</v>
      </c>
      <c r="AB99" s="106">
        <f t="shared" si="21"/>
        <v>27</v>
      </c>
      <c r="AC99" s="76" cm="1">
        <f t="array" ref="AC99">IFERROR(IF(OR(K99&lt;0,K99&gt;4000,AB99&lt;60),0,INDEX('SEC Appendix V5'!$B$5:$H$8,_xlfn.IFS(AB99&lt;60,1,AB99&lt;65,2,AB99&lt;69,3,TRUE,4),MATCH(YEAR($R$27),'SEC Appendix V5'!$B$4:$H$4))*IF(K99&lt;=3000,K99,12000-(3*K99))),0)</f>
        <v>0</v>
      </c>
      <c r="AD99" s="106">
        <f t="shared" si="22"/>
        <v>27</v>
      </c>
      <c r="AE99" s="76" cm="1">
        <f t="array" ref="AE99">IFERROR(IF(OR(L99&lt;0,L99&gt;4000,AD99&lt;60),0,INDEX('SEC Appendix V5'!$B$5:$H$8,_xlfn.IFS(AD99&lt;60,1,AD99&lt;65,2,AD99&lt;69,3,TRUE,4),MATCH(YEAR($R$27),'SEC Appendix V5'!$B$4:$H$4))*IF(L99&lt;=3000,L99,12000-(3*L99))),0)</f>
        <v>0</v>
      </c>
      <c r="AF99" s="106">
        <f t="shared" si="23"/>
        <v>27</v>
      </c>
      <c r="AG99" s="76" cm="1">
        <f t="array" ref="AG99">IFERROR(IF(OR(M99&lt;0,M99&gt;4000,AF99&lt;60),0,INDEX('SEC Appendix V5'!$B$5:$H$8,_xlfn.IFS(AF99&lt;60,1,AF99&lt;65,2,AF99&lt;69,3,TRUE,4),MATCH(YEAR($R$27),'SEC Appendix V5'!$B$4:$H$4))*IF(M99&lt;=3000,M99,12000-(3*M99))),0)</f>
        <v>0</v>
      </c>
      <c r="AH99" s="106">
        <f t="shared" si="24"/>
        <v>27</v>
      </c>
      <c r="AI99" s="76" cm="1">
        <f t="array" ref="AI99">IFERROR(IF(OR(N99&lt;0,N99&gt;4000,AH99&lt;60),0,INDEX('SEC Appendix V5'!$B$5:$H$8,_xlfn.IFS(AH99&lt;60,1,AH99&lt;65,2,AH99&lt;69,3,TRUE,4),MATCH(YEAR($R$27),'SEC Appendix V5'!$B$4:$H$4))*IF(N99&lt;=3000,N99,12000-(3*N99))),0)</f>
        <v>0</v>
      </c>
      <c r="AJ99" s="106">
        <f t="shared" si="25"/>
        <v>27</v>
      </c>
      <c r="AK99" s="76" cm="1">
        <f t="array" ref="AK99">IFERROR(IF(OR(O99&lt;0,O99&gt;4000,AJ99&lt;60),0,INDEX('SEC Appendix V5'!$B$5:$H$8,_xlfn.IFS(AJ99&lt;60,1,AJ99&lt;65,2,AJ99&lt;69,3,TRUE,4),MATCH(YEAR($R$27),'SEC Appendix V5'!$B$4:$H$4))*IF(O99&lt;=3000,O99,12000-(3*O99))),0)</f>
        <v>0</v>
      </c>
      <c r="AL99" s="106">
        <f t="shared" si="26"/>
        <v>27</v>
      </c>
      <c r="AM99" s="76" cm="1">
        <f t="array" ref="AM99">IFERROR(IF(OR(P99&lt;0,P99&gt;4000,AL99&lt;60),0,INDEX('SEC Appendix V5'!$B$5:$H$8,_xlfn.IFS(AL99&lt;60,1,AL99&lt;65,2,AL99&lt;69,3,TRUE,4),MATCH(YEAR($R$27),'SEC Appendix V5'!$B$4:$H$4))*IF(P99&lt;=3000,P99,12000-(3*P99))),0)</f>
        <v>0</v>
      </c>
      <c r="AN99" s="106">
        <f t="shared" si="27"/>
        <v>27</v>
      </c>
      <c r="AO99" s="76" cm="1">
        <f t="array" ref="AO99">IFERROR(IF(OR(Q99&lt;0,Q99&gt;4000,AN99&lt;60),0,INDEX('SEC Appendix V5'!$B$5:$H$8,_xlfn.IFS(AN99&lt;60,1,AN99&lt;65,2,AN99&lt;69,3,TRUE,4),MATCH(YEAR($R$27),'SEC Appendix V5'!$B$4:$H$4))*IF(Q99&lt;=3000,Q99,12000-(3*Q99))),0)</f>
        <v>0</v>
      </c>
      <c r="AP99" s="79">
        <f t="shared" si="15"/>
        <v>0</v>
      </c>
    </row>
    <row r="100" spans="1:42" x14ac:dyDescent="0.35">
      <c r="A100" s="70">
        <v>71</v>
      </c>
      <c r="B100" s="57"/>
      <c r="C100" s="58"/>
      <c r="D100" s="59"/>
      <c r="E100" s="30" t="str">
        <f t="shared" si="14"/>
        <v>Jan-00</v>
      </c>
      <c r="F100" s="71"/>
      <c r="G100" s="71"/>
      <c r="H100" s="71"/>
      <c r="I100" s="71"/>
      <c r="J100" s="71"/>
      <c r="K100" s="71"/>
      <c r="L100" s="71"/>
      <c r="M100" s="71"/>
      <c r="N100" s="71"/>
      <c r="O100" s="71"/>
      <c r="P100" s="71"/>
      <c r="Q100" s="71"/>
      <c r="R100" s="50">
        <f t="shared" si="16"/>
        <v>27</v>
      </c>
      <c r="S100" s="76" cm="1">
        <f t="array" ref="S100">IFERROR(IF(OR(F100&lt;0,F100&gt;4000,R100&lt;60),0,INDEX('SEC Appendix V5'!$B$5:$H$8,_xlfn.IFS(R100&lt;60,1,R100&lt;65,2,R100&lt;69,3,TRUE,4),MATCH(YEAR($R$27),'SEC Appendix V5'!$B$4:$H$4))*IF(F100&lt;=3000,F100,12000-(3*F100))),0)</f>
        <v>0</v>
      </c>
      <c r="T100" s="106">
        <f t="shared" si="17"/>
        <v>27</v>
      </c>
      <c r="U100" s="76" cm="1">
        <f t="array" ref="U100">IFERROR(IF(OR(G100&lt;0,G100&gt;4000,T100&lt;60),0,INDEX('SEC Appendix V5'!$B$5:$H$8,_xlfn.IFS(T100&lt;60,1,T100&lt;65,2,T100&lt;69,3,TRUE,4),MATCH(YEAR($R$27),'SEC Appendix V5'!$B$4:$H$4))*IF(G100&lt;=3000,G100,12000-(3*G100))),0)</f>
        <v>0</v>
      </c>
      <c r="V100" s="106">
        <f t="shared" si="18"/>
        <v>27</v>
      </c>
      <c r="W100" s="76" cm="1">
        <f t="array" ref="W100">IFERROR(IF(OR(H100&lt;0,H100&gt;4000,V100&lt;60),0,INDEX('SEC Appendix V5'!$B$5:$H$8,_xlfn.IFS(V100&lt;60,1,V100&lt;65,2,V100&lt;69,3,TRUE,4),MATCH(YEAR($R$27),'SEC Appendix V5'!$B$4:$H$4))*IF(H100&lt;=3000,H100,12000-(3*H100))),0)</f>
        <v>0</v>
      </c>
      <c r="X100" s="106">
        <f t="shared" si="19"/>
        <v>27</v>
      </c>
      <c r="Y100" s="76" cm="1">
        <f t="array" ref="Y100">IFERROR(IF(OR(I100&lt;0,I100&gt;4000,X100&lt;60),0,INDEX('SEC Appendix V5'!$B$5:$H$8,_xlfn.IFS(X100&lt;60,1,X100&lt;65,2,X100&lt;69,3,TRUE,4),MATCH(YEAR($R$27),'SEC Appendix V5'!$B$4:$H$4))*IF(I100&lt;=3000,I100,12000-(3*I100))),0)</f>
        <v>0</v>
      </c>
      <c r="Z100" s="106">
        <f t="shared" si="20"/>
        <v>27</v>
      </c>
      <c r="AA100" s="76" cm="1">
        <f t="array" ref="AA100">IFERROR(IF(OR(J100&lt;0,J100&gt;4000,Z100&lt;60),0,INDEX('SEC Appendix V5'!$B$5:$H$8,_xlfn.IFS(Z100&lt;60,1,Z100&lt;65,2,Z100&lt;69,3,TRUE,4),MATCH(YEAR($R$27),'SEC Appendix V5'!$B$4:$H$4))*IF(J100&lt;=3000,J100,12000-(3*J100))),0)</f>
        <v>0</v>
      </c>
      <c r="AB100" s="106">
        <f t="shared" si="21"/>
        <v>27</v>
      </c>
      <c r="AC100" s="76" cm="1">
        <f t="array" ref="AC100">IFERROR(IF(OR(K100&lt;0,K100&gt;4000,AB100&lt;60),0,INDEX('SEC Appendix V5'!$B$5:$H$8,_xlfn.IFS(AB100&lt;60,1,AB100&lt;65,2,AB100&lt;69,3,TRUE,4),MATCH(YEAR($R$27),'SEC Appendix V5'!$B$4:$H$4))*IF(K100&lt;=3000,K100,12000-(3*K100))),0)</f>
        <v>0</v>
      </c>
      <c r="AD100" s="106">
        <f t="shared" si="22"/>
        <v>27</v>
      </c>
      <c r="AE100" s="76" cm="1">
        <f t="array" ref="AE100">IFERROR(IF(OR(L100&lt;0,L100&gt;4000,AD100&lt;60),0,INDEX('SEC Appendix V5'!$B$5:$H$8,_xlfn.IFS(AD100&lt;60,1,AD100&lt;65,2,AD100&lt;69,3,TRUE,4),MATCH(YEAR($R$27),'SEC Appendix V5'!$B$4:$H$4))*IF(L100&lt;=3000,L100,12000-(3*L100))),0)</f>
        <v>0</v>
      </c>
      <c r="AF100" s="106">
        <f t="shared" si="23"/>
        <v>27</v>
      </c>
      <c r="AG100" s="76" cm="1">
        <f t="array" ref="AG100">IFERROR(IF(OR(M100&lt;0,M100&gt;4000,AF100&lt;60),0,INDEX('SEC Appendix V5'!$B$5:$H$8,_xlfn.IFS(AF100&lt;60,1,AF100&lt;65,2,AF100&lt;69,3,TRUE,4),MATCH(YEAR($R$27),'SEC Appendix V5'!$B$4:$H$4))*IF(M100&lt;=3000,M100,12000-(3*M100))),0)</f>
        <v>0</v>
      </c>
      <c r="AH100" s="106">
        <f t="shared" si="24"/>
        <v>27</v>
      </c>
      <c r="AI100" s="76" cm="1">
        <f t="array" ref="AI100">IFERROR(IF(OR(N100&lt;0,N100&gt;4000,AH100&lt;60),0,INDEX('SEC Appendix V5'!$B$5:$H$8,_xlfn.IFS(AH100&lt;60,1,AH100&lt;65,2,AH100&lt;69,3,TRUE,4),MATCH(YEAR($R$27),'SEC Appendix V5'!$B$4:$H$4))*IF(N100&lt;=3000,N100,12000-(3*N100))),0)</f>
        <v>0</v>
      </c>
      <c r="AJ100" s="106">
        <f t="shared" si="25"/>
        <v>27</v>
      </c>
      <c r="AK100" s="76" cm="1">
        <f t="array" ref="AK100">IFERROR(IF(OR(O100&lt;0,O100&gt;4000,AJ100&lt;60),0,INDEX('SEC Appendix V5'!$B$5:$H$8,_xlfn.IFS(AJ100&lt;60,1,AJ100&lt;65,2,AJ100&lt;69,3,TRUE,4),MATCH(YEAR($R$27),'SEC Appendix V5'!$B$4:$H$4))*IF(O100&lt;=3000,O100,12000-(3*O100))),0)</f>
        <v>0</v>
      </c>
      <c r="AL100" s="106">
        <f t="shared" si="26"/>
        <v>27</v>
      </c>
      <c r="AM100" s="76" cm="1">
        <f t="array" ref="AM100">IFERROR(IF(OR(P100&lt;0,P100&gt;4000,AL100&lt;60),0,INDEX('SEC Appendix V5'!$B$5:$H$8,_xlfn.IFS(AL100&lt;60,1,AL100&lt;65,2,AL100&lt;69,3,TRUE,4),MATCH(YEAR($R$27),'SEC Appendix V5'!$B$4:$H$4))*IF(P100&lt;=3000,P100,12000-(3*P100))),0)</f>
        <v>0</v>
      </c>
      <c r="AN100" s="106">
        <f t="shared" si="27"/>
        <v>27</v>
      </c>
      <c r="AO100" s="76" cm="1">
        <f t="array" ref="AO100">IFERROR(IF(OR(Q100&lt;0,Q100&gt;4000,AN100&lt;60),0,INDEX('SEC Appendix V5'!$B$5:$H$8,_xlfn.IFS(AN100&lt;60,1,AN100&lt;65,2,AN100&lt;69,3,TRUE,4),MATCH(YEAR($R$27),'SEC Appendix V5'!$B$4:$H$4))*IF(Q100&lt;=3000,Q100,12000-(3*Q100))),0)</f>
        <v>0</v>
      </c>
      <c r="AP100" s="79">
        <f t="shared" si="15"/>
        <v>0</v>
      </c>
    </row>
    <row r="101" spans="1:42" x14ac:dyDescent="0.35">
      <c r="A101" s="70">
        <v>72</v>
      </c>
      <c r="B101" s="58"/>
      <c r="C101" s="58"/>
      <c r="D101" s="59"/>
      <c r="E101" s="30" t="str">
        <f t="shared" si="14"/>
        <v>Jan-00</v>
      </c>
      <c r="F101" s="71"/>
      <c r="G101" s="71"/>
      <c r="H101" s="71"/>
      <c r="I101" s="71"/>
      <c r="J101" s="71"/>
      <c r="K101" s="71"/>
      <c r="L101" s="71"/>
      <c r="M101" s="71"/>
      <c r="N101" s="71"/>
      <c r="O101" s="71"/>
      <c r="P101" s="71"/>
      <c r="Q101" s="71"/>
      <c r="R101" s="50">
        <f t="shared" si="16"/>
        <v>27</v>
      </c>
      <c r="S101" s="76" cm="1">
        <f t="array" ref="S101">IFERROR(IF(OR(F101&lt;0,F101&gt;4000,R101&lt;60),0,INDEX('SEC Appendix V5'!$B$5:$H$8,_xlfn.IFS(R101&lt;60,1,R101&lt;65,2,R101&lt;69,3,TRUE,4),MATCH(YEAR($R$27),'SEC Appendix V5'!$B$4:$H$4))*IF(F101&lt;=3000,F101,12000-(3*F101))),0)</f>
        <v>0</v>
      </c>
      <c r="T101" s="106">
        <f t="shared" si="17"/>
        <v>27</v>
      </c>
      <c r="U101" s="76" cm="1">
        <f t="array" ref="U101">IFERROR(IF(OR(G101&lt;0,G101&gt;4000,T101&lt;60),0,INDEX('SEC Appendix V5'!$B$5:$H$8,_xlfn.IFS(T101&lt;60,1,T101&lt;65,2,T101&lt;69,3,TRUE,4),MATCH(YEAR($R$27),'SEC Appendix V5'!$B$4:$H$4))*IF(G101&lt;=3000,G101,12000-(3*G101))),0)</f>
        <v>0</v>
      </c>
      <c r="V101" s="106">
        <f t="shared" si="18"/>
        <v>27</v>
      </c>
      <c r="W101" s="76" cm="1">
        <f t="array" ref="W101">IFERROR(IF(OR(H101&lt;0,H101&gt;4000,V101&lt;60),0,INDEX('SEC Appendix V5'!$B$5:$H$8,_xlfn.IFS(V101&lt;60,1,V101&lt;65,2,V101&lt;69,3,TRUE,4),MATCH(YEAR($R$27),'SEC Appendix V5'!$B$4:$H$4))*IF(H101&lt;=3000,H101,12000-(3*H101))),0)</f>
        <v>0</v>
      </c>
      <c r="X101" s="106">
        <f t="shared" si="19"/>
        <v>27</v>
      </c>
      <c r="Y101" s="76" cm="1">
        <f t="array" ref="Y101">IFERROR(IF(OR(I101&lt;0,I101&gt;4000,X101&lt;60),0,INDEX('SEC Appendix V5'!$B$5:$H$8,_xlfn.IFS(X101&lt;60,1,X101&lt;65,2,X101&lt;69,3,TRUE,4),MATCH(YEAR($R$27),'SEC Appendix V5'!$B$4:$H$4))*IF(I101&lt;=3000,I101,12000-(3*I101))),0)</f>
        <v>0</v>
      </c>
      <c r="Z101" s="106">
        <f t="shared" si="20"/>
        <v>27</v>
      </c>
      <c r="AA101" s="76" cm="1">
        <f t="array" ref="AA101">IFERROR(IF(OR(J101&lt;0,J101&gt;4000,Z101&lt;60),0,INDEX('SEC Appendix V5'!$B$5:$H$8,_xlfn.IFS(Z101&lt;60,1,Z101&lt;65,2,Z101&lt;69,3,TRUE,4),MATCH(YEAR($R$27),'SEC Appendix V5'!$B$4:$H$4))*IF(J101&lt;=3000,J101,12000-(3*J101))),0)</f>
        <v>0</v>
      </c>
      <c r="AB101" s="106">
        <f t="shared" si="21"/>
        <v>27</v>
      </c>
      <c r="AC101" s="76" cm="1">
        <f t="array" ref="AC101">IFERROR(IF(OR(K101&lt;0,K101&gt;4000,AB101&lt;60),0,INDEX('SEC Appendix V5'!$B$5:$H$8,_xlfn.IFS(AB101&lt;60,1,AB101&lt;65,2,AB101&lt;69,3,TRUE,4),MATCH(YEAR($R$27),'SEC Appendix V5'!$B$4:$H$4))*IF(K101&lt;=3000,K101,12000-(3*K101))),0)</f>
        <v>0</v>
      </c>
      <c r="AD101" s="106">
        <f t="shared" si="22"/>
        <v>27</v>
      </c>
      <c r="AE101" s="76" cm="1">
        <f t="array" ref="AE101">IFERROR(IF(OR(L101&lt;0,L101&gt;4000,AD101&lt;60),0,INDEX('SEC Appendix V5'!$B$5:$H$8,_xlfn.IFS(AD101&lt;60,1,AD101&lt;65,2,AD101&lt;69,3,TRUE,4),MATCH(YEAR($R$27),'SEC Appendix V5'!$B$4:$H$4))*IF(L101&lt;=3000,L101,12000-(3*L101))),0)</f>
        <v>0</v>
      </c>
      <c r="AF101" s="106">
        <f t="shared" si="23"/>
        <v>27</v>
      </c>
      <c r="AG101" s="76" cm="1">
        <f t="array" ref="AG101">IFERROR(IF(OR(M101&lt;0,M101&gt;4000,AF101&lt;60),0,INDEX('SEC Appendix V5'!$B$5:$H$8,_xlfn.IFS(AF101&lt;60,1,AF101&lt;65,2,AF101&lt;69,3,TRUE,4),MATCH(YEAR($R$27),'SEC Appendix V5'!$B$4:$H$4))*IF(M101&lt;=3000,M101,12000-(3*M101))),0)</f>
        <v>0</v>
      </c>
      <c r="AH101" s="106">
        <f t="shared" si="24"/>
        <v>27</v>
      </c>
      <c r="AI101" s="76" cm="1">
        <f t="array" ref="AI101">IFERROR(IF(OR(N101&lt;0,N101&gt;4000,AH101&lt;60),0,INDEX('SEC Appendix V5'!$B$5:$H$8,_xlfn.IFS(AH101&lt;60,1,AH101&lt;65,2,AH101&lt;69,3,TRUE,4),MATCH(YEAR($R$27),'SEC Appendix V5'!$B$4:$H$4))*IF(N101&lt;=3000,N101,12000-(3*N101))),0)</f>
        <v>0</v>
      </c>
      <c r="AJ101" s="106">
        <f t="shared" si="25"/>
        <v>27</v>
      </c>
      <c r="AK101" s="76" cm="1">
        <f t="array" ref="AK101">IFERROR(IF(OR(O101&lt;0,O101&gt;4000,AJ101&lt;60),0,INDEX('SEC Appendix V5'!$B$5:$H$8,_xlfn.IFS(AJ101&lt;60,1,AJ101&lt;65,2,AJ101&lt;69,3,TRUE,4),MATCH(YEAR($R$27),'SEC Appendix V5'!$B$4:$H$4))*IF(O101&lt;=3000,O101,12000-(3*O101))),0)</f>
        <v>0</v>
      </c>
      <c r="AL101" s="106">
        <f t="shared" si="26"/>
        <v>27</v>
      </c>
      <c r="AM101" s="76" cm="1">
        <f t="array" ref="AM101">IFERROR(IF(OR(P101&lt;0,P101&gt;4000,AL101&lt;60),0,INDEX('SEC Appendix V5'!$B$5:$H$8,_xlfn.IFS(AL101&lt;60,1,AL101&lt;65,2,AL101&lt;69,3,TRUE,4),MATCH(YEAR($R$27),'SEC Appendix V5'!$B$4:$H$4))*IF(P101&lt;=3000,P101,12000-(3*P101))),0)</f>
        <v>0</v>
      </c>
      <c r="AN101" s="106">
        <f t="shared" si="27"/>
        <v>27</v>
      </c>
      <c r="AO101" s="76" cm="1">
        <f t="array" ref="AO101">IFERROR(IF(OR(Q101&lt;0,Q101&gt;4000,AN101&lt;60),0,INDEX('SEC Appendix V5'!$B$5:$H$8,_xlfn.IFS(AN101&lt;60,1,AN101&lt;65,2,AN101&lt;69,3,TRUE,4),MATCH(YEAR($R$27),'SEC Appendix V5'!$B$4:$H$4))*IF(Q101&lt;=3000,Q101,12000-(3*Q101))),0)</f>
        <v>0</v>
      </c>
      <c r="AP101" s="79">
        <f t="shared" si="15"/>
        <v>0</v>
      </c>
    </row>
    <row r="102" spans="1:42" x14ac:dyDescent="0.35">
      <c r="A102" s="70">
        <v>73</v>
      </c>
      <c r="B102" s="57"/>
      <c r="C102" s="58"/>
      <c r="D102" s="59"/>
      <c r="E102" s="30" t="str">
        <f t="shared" si="14"/>
        <v>Jan-00</v>
      </c>
      <c r="F102" s="71"/>
      <c r="G102" s="71"/>
      <c r="H102" s="71"/>
      <c r="I102" s="71"/>
      <c r="J102" s="71"/>
      <c r="K102" s="71"/>
      <c r="L102" s="71"/>
      <c r="M102" s="71"/>
      <c r="N102" s="71"/>
      <c r="O102" s="71"/>
      <c r="P102" s="71"/>
      <c r="Q102" s="71"/>
      <c r="R102" s="50">
        <f t="shared" si="16"/>
        <v>27</v>
      </c>
      <c r="S102" s="76" cm="1">
        <f t="array" ref="S102">IFERROR(IF(OR(F102&lt;0,F102&gt;4000,R102&lt;60),0,INDEX('SEC Appendix V5'!$B$5:$H$8,_xlfn.IFS(R102&lt;60,1,R102&lt;65,2,R102&lt;69,3,TRUE,4),MATCH(YEAR($R$27),'SEC Appendix V5'!$B$4:$H$4))*IF(F102&lt;=3000,F102,12000-(3*F102))),0)</f>
        <v>0</v>
      </c>
      <c r="T102" s="106">
        <f t="shared" si="17"/>
        <v>27</v>
      </c>
      <c r="U102" s="76" cm="1">
        <f t="array" ref="U102">IFERROR(IF(OR(G102&lt;0,G102&gt;4000,T102&lt;60),0,INDEX('SEC Appendix V5'!$B$5:$H$8,_xlfn.IFS(T102&lt;60,1,T102&lt;65,2,T102&lt;69,3,TRUE,4),MATCH(YEAR($R$27),'SEC Appendix V5'!$B$4:$H$4))*IF(G102&lt;=3000,G102,12000-(3*G102))),0)</f>
        <v>0</v>
      </c>
      <c r="V102" s="106">
        <f t="shared" si="18"/>
        <v>27</v>
      </c>
      <c r="W102" s="76" cm="1">
        <f t="array" ref="W102">IFERROR(IF(OR(H102&lt;0,H102&gt;4000,V102&lt;60),0,INDEX('SEC Appendix V5'!$B$5:$H$8,_xlfn.IFS(V102&lt;60,1,V102&lt;65,2,V102&lt;69,3,TRUE,4),MATCH(YEAR($R$27),'SEC Appendix V5'!$B$4:$H$4))*IF(H102&lt;=3000,H102,12000-(3*H102))),0)</f>
        <v>0</v>
      </c>
      <c r="X102" s="106">
        <f t="shared" si="19"/>
        <v>27</v>
      </c>
      <c r="Y102" s="76" cm="1">
        <f t="array" ref="Y102">IFERROR(IF(OR(I102&lt;0,I102&gt;4000,X102&lt;60),0,INDEX('SEC Appendix V5'!$B$5:$H$8,_xlfn.IFS(X102&lt;60,1,X102&lt;65,2,X102&lt;69,3,TRUE,4),MATCH(YEAR($R$27),'SEC Appendix V5'!$B$4:$H$4))*IF(I102&lt;=3000,I102,12000-(3*I102))),0)</f>
        <v>0</v>
      </c>
      <c r="Z102" s="106">
        <f t="shared" si="20"/>
        <v>27</v>
      </c>
      <c r="AA102" s="76" cm="1">
        <f t="array" ref="AA102">IFERROR(IF(OR(J102&lt;0,J102&gt;4000,Z102&lt;60),0,INDEX('SEC Appendix V5'!$B$5:$H$8,_xlfn.IFS(Z102&lt;60,1,Z102&lt;65,2,Z102&lt;69,3,TRUE,4),MATCH(YEAR($R$27),'SEC Appendix V5'!$B$4:$H$4))*IF(J102&lt;=3000,J102,12000-(3*J102))),0)</f>
        <v>0</v>
      </c>
      <c r="AB102" s="106">
        <f t="shared" si="21"/>
        <v>27</v>
      </c>
      <c r="AC102" s="76" cm="1">
        <f t="array" ref="AC102">IFERROR(IF(OR(K102&lt;0,K102&gt;4000,AB102&lt;60),0,INDEX('SEC Appendix V5'!$B$5:$H$8,_xlfn.IFS(AB102&lt;60,1,AB102&lt;65,2,AB102&lt;69,3,TRUE,4),MATCH(YEAR($R$27),'SEC Appendix V5'!$B$4:$H$4))*IF(K102&lt;=3000,K102,12000-(3*K102))),0)</f>
        <v>0</v>
      </c>
      <c r="AD102" s="106">
        <f t="shared" si="22"/>
        <v>27</v>
      </c>
      <c r="AE102" s="76" cm="1">
        <f t="array" ref="AE102">IFERROR(IF(OR(L102&lt;0,L102&gt;4000,AD102&lt;60),0,INDEX('SEC Appendix V5'!$B$5:$H$8,_xlfn.IFS(AD102&lt;60,1,AD102&lt;65,2,AD102&lt;69,3,TRUE,4),MATCH(YEAR($R$27),'SEC Appendix V5'!$B$4:$H$4))*IF(L102&lt;=3000,L102,12000-(3*L102))),0)</f>
        <v>0</v>
      </c>
      <c r="AF102" s="106">
        <f t="shared" si="23"/>
        <v>27</v>
      </c>
      <c r="AG102" s="76" cm="1">
        <f t="array" ref="AG102">IFERROR(IF(OR(M102&lt;0,M102&gt;4000,AF102&lt;60),0,INDEX('SEC Appendix V5'!$B$5:$H$8,_xlfn.IFS(AF102&lt;60,1,AF102&lt;65,2,AF102&lt;69,3,TRUE,4),MATCH(YEAR($R$27),'SEC Appendix V5'!$B$4:$H$4))*IF(M102&lt;=3000,M102,12000-(3*M102))),0)</f>
        <v>0</v>
      </c>
      <c r="AH102" s="106">
        <f t="shared" si="24"/>
        <v>27</v>
      </c>
      <c r="AI102" s="76" cm="1">
        <f t="array" ref="AI102">IFERROR(IF(OR(N102&lt;0,N102&gt;4000,AH102&lt;60),0,INDEX('SEC Appendix V5'!$B$5:$H$8,_xlfn.IFS(AH102&lt;60,1,AH102&lt;65,2,AH102&lt;69,3,TRUE,4),MATCH(YEAR($R$27),'SEC Appendix V5'!$B$4:$H$4))*IF(N102&lt;=3000,N102,12000-(3*N102))),0)</f>
        <v>0</v>
      </c>
      <c r="AJ102" s="106">
        <f t="shared" si="25"/>
        <v>27</v>
      </c>
      <c r="AK102" s="76" cm="1">
        <f t="array" ref="AK102">IFERROR(IF(OR(O102&lt;0,O102&gt;4000,AJ102&lt;60),0,INDEX('SEC Appendix V5'!$B$5:$H$8,_xlfn.IFS(AJ102&lt;60,1,AJ102&lt;65,2,AJ102&lt;69,3,TRUE,4),MATCH(YEAR($R$27),'SEC Appendix V5'!$B$4:$H$4))*IF(O102&lt;=3000,O102,12000-(3*O102))),0)</f>
        <v>0</v>
      </c>
      <c r="AL102" s="106">
        <f t="shared" si="26"/>
        <v>27</v>
      </c>
      <c r="AM102" s="76" cm="1">
        <f t="array" ref="AM102">IFERROR(IF(OR(P102&lt;0,P102&gt;4000,AL102&lt;60),0,INDEX('SEC Appendix V5'!$B$5:$H$8,_xlfn.IFS(AL102&lt;60,1,AL102&lt;65,2,AL102&lt;69,3,TRUE,4),MATCH(YEAR($R$27),'SEC Appendix V5'!$B$4:$H$4))*IF(P102&lt;=3000,P102,12000-(3*P102))),0)</f>
        <v>0</v>
      </c>
      <c r="AN102" s="106">
        <f t="shared" si="27"/>
        <v>27</v>
      </c>
      <c r="AO102" s="76" cm="1">
        <f t="array" ref="AO102">IFERROR(IF(OR(Q102&lt;0,Q102&gt;4000,AN102&lt;60),0,INDEX('SEC Appendix V5'!$B$5:$H$8,_xlfn.IFS(AN102&lt;60,1,AN102&lt;65,2,AN102&lt;69,3,TRUE,4),MATCH(YEAR($R$27),'SEC Appendix V5'!$B$4:$H$4))*IF(Q102&lt;=3000,Q102,12000-(3*Q102))),0)</f>
        <v>0</v>
      </c>
      <c r="AP102" s="79">
        <f t="shared" si="15"/>
        <v>0</v>
      </c>
    </row>
    <row r="103" spans="1:42" x14ac:dyDescent="0.35">
      <c r="A103" s="70">
        <v>74</v>
      </c>
      <c r="B103" s="57"/>
      <c r="C103" s="58"/>
      <c r="D103" s="59"/>
      <c r="E103" s="30" t="str">
        <f t="shared" si="14"/>
        <v>Jan-00</v>
      </c>
      <c r="F103" s="71"/>
      <c r="G103" s="71"/>
      <c r="H103" s="71"/>
      <c r="I103" s="71"/>
      <c r="J103" s="71"/>
      <c r="K103" s="71"/>
      <c r="L103" s="71"/>
      <c r="M103" s="71"/>
      <c r="N103" s="71"/>
      <c r="O103" s="71"/>
      <c r="P103" s="71"/>
      <c r="Q103" s="71"/>
      <c r="R103" s="50">
        <f t="shared" si="16"/>
        <v>27</v>
      </c>
      <c r="S103" s="76" cm="1">
        <f t="array" ref="S103">IFERROR(IF(OR(F103&lt;0,F103&gt;4000,R103&lt;60),0,INDEX('SEC Appendix V5'!$B$5:$H$8,_xlfn.IFS(R103&lt;60,1,R103&lt;65,2,R103&lt;69,3,TRUE,4),MATCH(YEAR($R$27),'SEC Appendix V5'!$B$4:$H$4))*IF(F103&lt;=3000,F103,12000-(3*F103))),0)</f>
        <v>0</v>
      </c>
      <c r="T103" s="106">
        <f t="shared" si="17"/>
        <v>27</v>
      </c>
      <c r="U103" s="76" cm="1">
        <f t="array" ref="U103">IFERROR(IF(OR(G103&lt;0,G103&gt;4000,T103&lt;60),0,INDEX('SEC Appendix V5'!$B$5:$H$8,_xlfn.IFS(T103&lt;60,1,T103&lt;65,2,T103&lt;69,3,TRUE,4),MATCH(YEAR($R$27),'SEC Appendix V5'!$B$4:$H$4))*IF(G103&lt;=3000,G103,12000-(3*G103))),0)</f>
        <v>0</v>
      </c>
      <c r="V103" s="106">
        <f t="shared" si="18"/>
        <v>27</v>
      </c>
      <c r="W103" s="76" cm="1">
        <f t="array" ref="W103">IFERROR(IF(OR(H103&lt;0,H103&gt;4000,V103&lt;60),0,INDEX('SEC Appendix V5'!$B$5:$H$8,_xlfn.IFS(V103&lt;60,1,V103&lt;65,2,V103&lt;69,3,TRUE,4),MATCH(YEAR($R$27),'SEC Appendix V5'!$B$4:$H$4))*IF(H103&lt;=3000,H103,12000-(3*H103))),0)</f>
        <v>0</v>
      </c>
      <c r="X103" s="106">
        <f t="shared" si="19"/>
        <v>27</v>
      </c>
      <c r="Y103" s="76" cm="1">
        <f t="array" ref="Y103">IFERROR(IF(OR(I103&lt;0,I103&gt;4000,X103&lt;60),0,INDEX('SEC Appendix V5'!$B$5:$H$8,_xlfn.IFS(X103&lt;60,1,X103&lt;65,2,X103&lt;69,3,TRUE,4),MATCH(YEAR($R$27),'SEC Appendix V5'!$B$4:$H$4))*IF(I103&lt;=3000,I103,12000-(3*I103))),0)</f>
        <v>0</v>
      </c>
      <c r="Z103" s="106">
        <f t="shared" si="20"/>
        <v>27</v>
      </c>
      <c r="AA103" s="76" cm="1">
        <f t="array" ref="AA103">IFERROR(IF(OR(J103&lt;0,J103&gt;4000,Z103&lt;60),0,INDEX('SEC Appendix V5'!$B$5:$H$8,_xlfn.IFS(Z103&lt;60,1,Z103&lt;65,2,Z103&lt;69,3,TRUE,4),MATCH(YEAR($R$27),'SEC Appendix V5'!$B$4:$H$4))*IF(J103&lt;=3000,J103,12000-(3*J103))),0)</f>
        <v>0</v>
      </c>
      <c r="AB103" s="106">
        <f t="shared" si="21"/>
        <v>27</v>
      </c>
      <c r="AC103" s="76" cm="1">
        <f t="array" ref="AC103">IFERROR(IF(OR(K103&lt;0,K103&gt;4000,AB103&lt;60),0,INDEX('SEC Appendix V5'!$B$5:$H$8,_xlfn.IFS(AB103&lt;60,1,AB103&lt;65,2,AB103&lt;69,3,TRUE,4),MATCH(YEAR($R$27),'SEC Appendix V5'!$B$4:$H$4))*IF(K103&lt;=3000,K103,12000-(3*K103))),0)</f>
        <v>0</v>
      </c>
      <c r="AD103" s="106">
        <f t="shared" si="22"/>
        <v>27</v>
      </c>
      <c r="AE103" s="76" cm="1">
        <f t="array" ref="AE103">IFERROR(IF(OR(L103&lt;0,L103&gt;4000,AD103&lt;60),0,INDEX('SEC Appendix V5'!$B$5:$H$8,_xlfn.IFS(AD103&lt;60,1,AD103&lt;65,2,AD103&lt;69,3,TRUE,4),MATCH(YEAR($R$27),'SEC Appendix V5'!$B$4:$H$4))*IF(L103&lt;=3000,L103,12000-(3*L103))),0)</f>
        <v>0</v>
      </c>
      <c r="AF103" s="106">
        <f t="shared" si="23"/>
        <v>27</v>
      </c>
      <c r="AG103" s="76" cm="1">
        <f t="array" ref="AG103">IFERROR(IF(OR(M103&lt;0,M103&gt;4000,AF103&lt;60),0,INDEX('SEC Appendix V5'!$B$5:$H$8,_xlfn.IFS(AF103&lt;60,1,AF103&lt;65,2,AF103&lt;69,3,TRUE,4),MATCH(YEAR($R$27),'SEC Appendix V5'!$B$4:$H$4))*IF(M103&lt;=3000,M103,12000-(3*M103))),0)</f>
        <v>0</v>
      </c>
      <c r="AH103" s="106">
        <f t="shared" si="24"/>
        <v>27</v>
      </c>
      <c r="AI103" s="76" cm="1">
        <f t="array" ref="AI103">IFERROR(IF(OR(N103&lt;0,N103&gt;4000,AH103&lt;60),0,INDEX('SEC Appendix V5'!$B$5:$H$8,_xlfn.IFS(AH103&lt;60,1,AH103&lt;65,2,AH103&lt;69,3,TRUE,4),MATCH(YEAR($R$27),'SEC Appendix V5'!$B$4:$H$4))*IF(N103&lt;=3000,N103,12000-(3*N103))),0)</f>
        <v>0</v>
      </c>
      <c r="AJ103" s="106">
        <f t="shared" si="25"/>
        <v>27</v>
      </c>
      <c r="AK103" s="76" cm="1">
        <f t="array" ref="AK103">IFERROR(IF(OR(O103&lt;0,O103&gt;4000,AJ103&lt;60),0,INDEX('SEC Appendix V5'!$B$5:$H$8,_xlfn.IFS(AJ103&lt;60,1,AJ103&lt;65,2,AJ103&lt;69,3,TRUE,4),MATCH(YEAR($R$27),'SEC Appendix V5'!$B$4:$H$4))*IF(O103&lt;=3000,O103,12000-(3*O103))),0)</f>
        <v>0</v>
      </c>
      <c r="AL103" s="106">
        <f t="shared" si="26"/>
        <v>27</v>
      </c>
      <c r="AM103" s="76" cm="1">
        <f t="array" ref="AM103">IFERROR(IF(OR(P103&lt;0,P103&gt;4000,AL103&lt;60),0,INDEX('SEC Appendix V5'!$B$5:$H$8,_xlfn.IFS(AL103&lt;60,1,AL103&lt;65,2,AL103&lt;69,3,TRUE,4),MATCH(YEAR($R$27),'SEC Appendix V5'!$B$4:$H$4))*IF(P103&lt;=3000,P103,12000-(3*P103))),0)</f>
        <v>0</v>
      </c>
      <c r="AN103" s="106">
        <f t="shared" si="27"/>
        <v>27</v>
      </c>
      <c r="AO103" s="76" cm="1">
        <f t="array" ref="AO103">IFERROR(IF(OR(Q103&lt;0,Q103&gt;4000,AN103&lt;60),0,INDEX('SEC Appendix V5'!$B$5:$H$8,_xlfn.IFS(AN103&lt;60,1,AN103&lt;65,2,AN103&lt;69,3,TRUE,4),MATCH(YEAR($R$27),'SEC Appendix V5'!$B$4:$H$4))*IF(Q103&lt;=3000,Q103,12000-(3*Q103))),0)</f>
        <v>0</v>
      </c>
      <c r="AP103" s="79">
        <f t="shared" si="15"/>
        <v>0</v>
      </c>
    </row>
    <row r="104" spans="1:42" x14ac:dyDescent="0.35">
      <c r="A104" s="70">
        <v>75</v>
      </c>
      <c r="B104" s="58"/>
      <c r="C104" s="58"/>
      <c r="D104" s="59"/>
      <c r="E104" s="30" t="str">
        <f t="shared" si="14"/>
        <v>Jan-00</v>
      </c>
      <c r="F104" s="71"/>
      <c r="G104" s="71"/>
      <c r="H104" s="71"/>
      <c r="I104" s="71"/>
      <c r="J104" s="71"/>
      <c r="K104" s="71"/>
      <c r="L104" s="71"/>
      <c r="M104" s="71"/>
      <c r="N104" s="71"/>
      <c r="O104" s="71"/>
      <c r="P104" s="71"/>
      <c r="Q104" s="71"/>
      <c r="R104" s="50">
        <f t="shared" si="16"/>
        <v>27</v>
      </c>
      <c r="S104" s="76" cm="1">
        <f t="array" ref="S104">IFERROR(IF(OR(F104&lt;0,F104&gt;4000,R104&lt;60),0,INDEX('SEC Appendix V5'!$B$5:$H$8,_xlfn.IFS(R104&lt;60,1,R104&lt;65,2,R104&lt;69,3,TRUE,4),MATCH(YEAR($R$27),'SEC Appendix V5'!$B$4:$H$4))*IF(F104&lt;=3000,F104,12000-(3*F104))),0)</f>
        <v>0</v>
      </c>
      <c r="T104" s="106">
        <f t="shared" si="17"/>
        <v>27</v>
      </c>
      <c r="U104" s="76" cm="1">
        <f t="array" ref="U104">IFERROR(IF(OR(G104&lt;0,G104&gt;4000,T104&lt;60),0,INDEX('SEC Appendix V5'!$B$5:$H$8,_xlfn.IFS(T104&lt;60,1,T104&lt;65,2,T104&lt;69,3,TRUE,4),MATCH(YEAR($R$27),'SEC Appendix V5'!$B$4:$H$4))*IF(G104&lt;=3000,G104,12000-(3*G104))),0)</f>
        <v>0</v>
      </c>
      <c r="V104" s="106">
        <f t="shared" si="18"/>
        <v>27</v>
      </c>
      <c r="W104" s="76" cm="1">
        <f t="array" ref="W104">IFERROR(IF(OR(H104&lt;0,H104&gt;4000,V104&lt;60),0,INDEX('SEC Appendix V5'!$B$5:$H$8,_xlfn.IFS(V104&lt;60,1,V104&lt;65,2,V104&lt;69,3,TRUE,4),MATCH(YEAR($R$27),'SEC Appendix V5'!$B$4:$H$4))*IF(H104&lt;=3000,H104,12000-(3*H104))),0)</f>
        <v>0</v>
      </c>
      <c r="X104" s="106">
        <f t="shared" si="19"/>
        <v>27</v>
      </c>
      <c r="Y104" s="76" cm="1">
        <f t="array" ref="Y104">IFERROR(IF(OR(I104&lt;0,I104&gt;4000,X104&lt;60),0,INDEX('SEC Appendix V5'!$B$5:$H$8,_xlfn.IFS(X104&lt;60,1,X104&lt;65,2,X104&lt;69,3,TRUE,4),MATCH(YEAR($R$27),'SEC Appendix V5'!$B$4:$H$4))*IF(I104&lt;=3000,I104,12000-(3*I104))),0)</f>
        <v>0</v>
      </c>
      <c r="Z104" s="106">
        <f t="shared" si="20"/>
        <v>27</v>
      </c>
      <c r="AA104" s="76" cm="1">
        <f t="array" ref="AA104">IFERROR(IF(OR(J104&lt;0,J104&gt;4000,Z104&lt;60),0,INDEX('SEC Appendix V5'!$B$5:$H$8,_xlfn.IFS(Z104&lt;60,1,Z104&lt;65,2,Z104&lt;69,3,TRUE,4),MATCH(YEAR($R$27),'SEC Appendix V5'!$B$4:$H$4))*IF(J104&lt;=3000,J104,12000-(3*J104))),0)</f>
        <v>0</v>
      </c>
      <c r="AB104" s="106">
        <f t="shared" si="21"/>
        <v>27</v>
      </c>
      <c r="AC104" s="76" cm="1">
        <f t="array" ref="AC104">IFERROR(IF(OR(K104&lt;0,K104&gt;4000,AB104&lt;60),0,INDEX('SEC Appendix V5'!$B$5:$H$8,_xlfn.IFS(AB104&lt;60,1,AB104&lt;65,2,AB104&lt;69,3,TRUE,4),MATCH(YEAR($R$27),'SEC Appendix V5'!$B$4:$H$4))*IF(K104&lt;=3000,K104,12000-(3*K104))),0)</f>
        <v>0</v>
      </c>
      <c r="AD104" s="106">
        <f t="shared" si="22"/>
        <v>27</v>
      </c>
      <c r="AE104" s="76" cm="1">
        <f t="array" ref="AE104">IFERROR(IF(OR(L104&lt;0,L104&gt;4000,AD104&lt;60),0,INDEX('SEC Appendix V5'!$B$5:$H$8,_xlfn.IFS(AD104&lt;60,1,AD104&lt;65,2,AD104&lt;69,3,TRUE,4),MATCH(YEAR($R$27),'SEC Appendix V5'!$B$4:$H$4))*IF(L104&lt;=3000,L104,12000-(3*L104))),0)</f>
        <v>0</v>
      </c>
      <c r="AF104" s="106">
        <f t="shared" si="23"/>
        <v>27</v>
      </c>
      <c r="AG104" s="76" cm="1">
        <f t="array" ref="AG104">IFERROR(IF(OR(M104&lt;0,M104&gt;4000,AF104&lt;60),0,INDEX('SEC Appendix V5'!$B$5:$H$8,_xlfn.IFS(AF104&lt;60,1,AF104&lt;65,2,AF104&lt;69,3,TRUE,4),MATCH(YEAR($R$27),'SEC Appendix V5'!$B$4:$H$4))*IF(M104&lt;=3000,M104,12000-(3*M104))),0)</f>
        <v>0</v>
      </c>
      <c r="AH104" s="106">
        <f t="shared" si="24"/>
        <v>27</v>
      </c>
      <c r="AI104" s="76" cm="1">
        <f t="array" ref="AI104">IFERROR(IF(OR(N104&lt;0,N104&gt;4000,AH104&lt;60),0,INDEX('SEC Appendix V5'!$B$5:$H$8,_xlfn.IFS(AH104&lt;60,1,AH104&lt;65,2,AH104&lt;69,3,TRUE,4),MATCH(YEAR($R$27),'SEC Appendix V5'!$B$4:$H$4))*IF(N104&lt;=3000,N104,12000-(3*N104))),0)</f>
        <v>0</v>
      </c>
      <c r="AJ104" s="106">
        <f t="shared" si="25"/>
        <v>27</v>
      </c>
      <c r="AK104" s="76" cm="1">
        <f t="array" ref="AK104">IFERROR(IF(OR(O104&lt;0,O104&gt;4000,AJ104&lt;60),0,INDEX('SEC Appendix V5'!$B$5:$H$8,_xlfn.IFS(AJ104&lt;60,1,AJ104&lt;65,2,AJ104&lt;69,3,TRUE,4),MATCH(YEAR($R$27),'SEC Appendix V5'!$B$4:$H$4))*IF(O104&lt;=3000,O104,12000-(3*O104))),0)</f>
        <v>0</v>
      </c>
      <c r="AL104" s="106">
        <f t="shared" si="26"/>
        <v>27</v>
      </c>
      <c r="AM104" s="76" cm="1">
        <f t="array" ref="AM104">IFERROR(IF(OR(P104&lt;0,P104&gt;4000,AL104&lt;60),0,INDEX('SEC Appendix V5'!$B$5:$H$8,_xlfn.IFS(AL104&lt;60,1,AL104&lt;65,2,AL104&lt;69,3,TRUE,4),MATCH(YEAR($R$27),'SEC Appendix V5'!$B$4:$H$4))*IF(P104&lt;=3000,P104,12000-(3*P104))),0)</f>
        <v>0</v>
      </c>
      <c r="AN104" s="106">
        <f t="shared" si="27"/>
        <v>27</v>
      </c>
      <c r="AO104" s="76" cm="1">
        <f t="array" ref="AO104">IFERROR(IF(OR(Q104&lt;0,Q104&gt;4000,AN104&lt;60),0,INDEX('SEC Appendix V5'!$B$5:$H$8,_xlfn.IFS(AN104&lt;60,1,AN104&lt;65,2,AN104&lt;69,3,TRUE,4),MATCH(YEAR($R$27),'SEC Appendix V5'!$B$4:$H$4))*IF(Q104&lt;=3000,Q104,12000-(3*Q104))),0)</f>
        <v>0</v>
      </c>
      <c r="AP104" s="79">
        <f t="shared" si="15"/>
        <v>0</v>
      </c>
    </row>
    <row r="105" spans="1:42" x14ac:dyDescent="0.35">
      <c r="A105" s="70">
        <v>76</v>
      </c>
      <c r="B105" s="57"/>
      <c r="C105" s="58"/>
      <c r="D105" s="59"/>
      <c r="E105" s="30" t="str">
        <f t="shared" ref="E105:E129" si="28">TEXT(D105,"Mmm-YY")</f>
        <v>Jan-00</v>
      </c>
      <c r="F105" s="71"/>
      <c r="G105" s="71"/>
      <c r="H105" s="71"/>
      <c r="I105" s="71"/>
      <c r="J105" s="71"/>
      <c r="K105" s="71"/>
      <c r="L105" s="71"/>
      <c r="M105" s="71"/>
      <c r="N105" s="71"/>
      <c r="O105" s="71"/>
      <c r="P105" s="71"/>
      <c r="Q105" s="71"/>
      <c r="R105" s="50">
        <f t="shared" si="16"/>
        <v>27</v>
      </c>
      <c r="S105" s="76" cm="1">
        <f t="array" ref="S105">IFERROR(IF(OR(F105&lt;0,F105&gt;4000,R105&lt;60),0,INDEX('SEC Appendix V5'!$B$5:$H$8,_xlfn.IFS(R105&lt;60,1,R105&lt;65,2,R105&lt;69,3,TRUE,4),MATCH(YEAR($R$27),'SEC Appendix V5'!$B$4:$H$4))*IF(F105&lt;=3000,F105,12000-(3*F105))),0)</f>
        <v>0</v>
      </c>
      <c r="T105" s="106">
        <f t="shared" si="17"/>
        <v>27</v>
      </c>
      <c r="U105" s="76" cm="1">
        <f t="array" ref="U105">IFERROR(IF(OR(G105&lt;0,G105&gt;4000,T105&lt;60),0,INDEX('SEC Appendix V5'!$B$5:$H$8,_xlfn.IFS(T105&lt;60,1,T105&lt;65,2,T105&lt;69,3,TRUE,4),MATCH(YEAR($R$27),'SEC Appendix V5'!$B$4:$H$4))*IF(G105&lt;=3000,G105,12000-(3*G105))),0)</f>
        <v>0</v>
      </c>
      <c r="V105" s="106">
        <f t="shared" si="18"/>
        <v>27</v>
      </c>
      <c r="W105" s="76" cm="1">
        <f t="array" ref="W105">IFERROR(IF(OR(H105&lt;0,H105&gt;4000,V105&lt;60),0,INDEX('SEC Appendix V5'!$B$5:$H$8,_xlfn.IFS(V105&lt;60,1,V105&lt;65,2,V105&lt;69,3,TRUE,4),MATCH(YEAR($R$27),'SEC Appendix V5'!$B$4:$H$4))*IF(H105&lt;=3000,H105,12000-(3*H105))),0)</f>
        <v>0</v>
      </c>
      <c r="X105" s="106">
        <f t="shared" si="19"/>
        <v>27</v>
      </c>
      <c r="Y105" s="76" cm="1">
        <f t="array" ref="Y105">IFERROR(IF(OR(I105&lt;0,I105&gt;4000,X105&lt;60),0,INDEX('SEC Appendix V5'!$B$5:$H$8,_xlfn.IFS(X105&lt;60,1,X105&lt;65,2,X105&lt;69,3,TRUE,4),MATCH(YEAR($R$27),'SEC Appendix V5'!$B$4:$H$4))*IF(I105&lt;=3000,I105,12000-(3*I105))),0)</f>
        <v>0</v>
      </c>
      <c r="Z105" s="106">
        <f t="shared" si="20"/>
        <v>27</v>
      </c>
      <c r="AA105" s="76" cm="1">
        <f t="array" ref="AA105">IFERROR(IF(OR(J105&lt;0,J105&gt;4000,Z105&lt;60),0,INDEX('SEC Appendix V5'!$B$5:$H$8,_xlfn.IFS(Z105&lt;60,1,Z105&lt;65,2,Z105&lt;69,3,TRUE,4),MATCH(YEAR($R$27),'SEC Appendix V5'!$B$4:$H$4))*IF(J105&lt;=3000,J105,12000-(3*J105))),0)</f>
        <v>0</v>
      </c>
      <c r="AB105" s="106">
        <f t="shared" si="21"/>
        <v>27</v>
      </c>
      <c r="AC105" s="76" cm="1">
        <f t="array" ref="AC105">IFERROR(IF(OR(K105&lt;0,K105&gt;4000,AB105&lt;60),0,INDEX('SEC Appendix V5'!$B$5:$H$8,_xlfn.IFS(AB105&lt;60,1,AB105&lt;65,2,AB105&lt;69,3,TRUE,4),MATCH(YEAR($R$27),'SEC Appendix V5'!$B$4:$H$4))*IF(K105&lt;=3000,K105,12000-(3*K105))),0)</f>
        <v>0</v>
      </c>
      <c r="AD105" s="106">
        <f t="shared" si="22"/>
        <v>27</v>
      </c>
      <c r="AE105" s="76" cm="1">
        <f t="array" ref="AE105">IFERROR(IF(OR(L105&lt;0,L105&gt;4000,AD105&lt;60),0,INDEX('SEC Appendix V5'!$B$5:$H$8,_xlfn.IFS(AD105&lt;60,1,AD105&lt;65,2,AD105&lt;69,3,TRUE,4),MATCH(YEAR($R$27),'SEC Appendix V5'!$B$4:$H$4))*IF(L105&lt;=3000,L105,12000-(3*L105))),0)</f>
        <v>0</v>
      </c>
      <c r="AF105" s="106">
        <f t="shared" si="23"/>
        <v>27</v>
      </c>
      <c r="AG105" s="76" cm="1">
        <f t="array" ref="AG105">IFERROR(IF(OR(M105&lt;0,M105&gt;4000,AF105&lt;60),0,INDEX('SEC Appendix V5'!$B$5:$H$8,_xlfn.IFS(AF105&lt;60,1,AF105&lt;65,2,AF105&lt;69,3,TRUE,4),MATCH(YEAR($R$27),'SEC Appendix V5'!$B$4:$H$4))*IF(M105&lt;=3000,M105,12000-(3*M105))),0)</f>
        <v>0</v>
      </c>
      <c r="AH105" s="106">
        <f t="shared" si="24"/>
        <v>27</v>
      </c>
      <c r="AI105" s="76" cm="1">
        <f t="array" ref="AI105">IFERROR(IF(OR(N105&lt;0,N105&gt;4000,AH105&lt;60),0,INDEX('SEC Appendix V5'!$B$5:$H$8,_xlfn.IFS(AH105&lt;60,1,AH105&lt;65,2,AH105&lt;69,3,TRUE,4),MATCH(YEAR($R$27),'SEC Appendix V5'!$B$4:$H$4))*IF(N105&lt;=3000,N105,12000-(3*N105))),0)</f>
        <v>0</v>
      </c>
      <c r="AJ105" s="106">
        <f t="shared" si="25"/>
        <v>27</v>
      </c>
      <c r="AK105" s="76" cm="1">
        <f t="array" ref="AK105">IFERROR(IF(OR(O105&lt;0,O105&gt;4000,AJ105&lt;60),0,INDEX('SEC Appendix V5'!$B$5:$H$8,_xlfn.IFS(AJ105&lt;60,1,AJ105&lt;65,2,AJ105&lt;69,3,TRUE,4),MATCH(YEAR($R$27),'SEC Appendix V5'!$B$4:$H$4))*IF(O105&lt;=3000,O105,12000-(3*O105))),0)</f>
        <v>0</v>
      </c>
      <c r="AL105" s="106">
        <f t="shared" si="26"/>
        <v>27</v>
      </c>
      <c r="AM105" s="76" cm="1">
        <f t="array" ref="AM105">IFERROR(IF(OR(P105&lt;0,P105&gt;4000,AL105&lt;60),0,INDEX('SEC Appendix V5'!$B$5:$H$8,_xlfn.IFS(AL105&lt;60,1,AL105&lt;65,2,AL105&lt;69,3,TRUE,4),MATCH(YEAR($R$27),'SEC Appendix V5'!$B$4:$H$4))*IF(P105&lt;=3000,P105,12000-(3*P105))),0)</f>
        <v>0</v>
      </c>
      <c r="AN105" s="106">
        <f t="shared" si="27"/>
        <v>27</v>
      </c>
      <c r="AO105" s="76" cm="1">
        <f t="array" ref="AO105">IFERROR(IF(OR(Q105&lt;0,Q105&gt;4000,AN105&lt;60),0,INDEX('SEC Appendix V5'!$B$5:$H$8,_xlfn.IFS(AN105&lt;60,1,AN105&lt;65,2,AN105&lt;69,3,TRUE,4),MATCH(YEAR($R$27),'SEC Appendix V5'!$B$4:$H$4))*IF(Q105&lt;=3000,Q105,12000-(3*Q105))),0)</f>
        <v>0</v>
      </c>
      <c r="AP105" s="79">
        <f t="shared" si="15"/>
        <v>0</v>
      </c>
    </row>
    <row r="106" spans="1:42" x14ac:dyDescent="0.35">
      <c r="A106" s="70">
        <v>77</v>
      </c>
      <c r="B106" s="57"/>
      <c r="C106" s="58"/>
      <c r="D106" s="59"/>
      <c r="E106" s="30" t="str">
        <f t="shared" si="28"/>
        <v>Jan-00</v>
      </c>
      <c r="F106" s="71"/>
      <c r="G106" s="71"/>
      <c r="H106" s="71"/>
      <c r="I106" s="71"/>
      <c r="J106" s="71"/>
      <c r="K106" s="71"/>
      <c r="L106" s="71"/>
      <c r="M106" s="71"/>
      <c r="N106" s="71"/>
      <c r="O106" s="71"/>
      <c r="P106" s="71"/>
      <c r="Q106" s="71"/>
      <c r="R106" s="50">
        <f t="shared" si="16"/>
        <v>27</v>
      </c>
      <c r="S106" s="76" cm="1">
        <f t="array" ref="S106">IFERROR(IF(OR(F106&lt;0,F106&gt;4000,R106&lt;60),0,INDEX('SEC Appendix V5'!$B$5:$H$8,_xlfn.IFS(R106&lt;60,1,R106&lt;65,2,R106&lt;69,3,TRUE,4),MATCH(YEAR($R$27),'SEC Appendix V5'!$B$4:$H$4))*IF(F106&lt;=3000,F106,12000-(3*F106))),0)</f>
        <v>0</v>
      </c>
      <c r="T106" s="106">
        <f t="shared" si="17"/>
        <v>27</v>
      </c>
      <c r="U106" s="76" cm="1">
        <f t="array" ref="U106">IFERROR(IF(OR(G106&lt;0,G106&gt;4000,T106&lt;60),0,INDEX('SEC Appendix V5'!$B$5:$H$8,_xlfn.IFS(T106&lt;60,1,T106&lt;65,2,T106&lt;69,3,TRUE,4),MATCH(YEAR($R$27),'SEC Appendix V5'!$B$4:$H$4))*IF(G106&lt;=3000,G106,12000-(3*G106))),0)</f>
        <v>0</v>
      </c>
      <c r="V106" s="106">
        <f t="shared" si="18"/>
        <v>27</v>
      </c>
      <c r="W106" s="76" cm="1">
        <f t="array" ref="W106">IFERROR(IF(OR(H106&lt;0,H106&gt;4000,V106&lt;60),0,INDEX('SEC Appendix V5'!$B$5:$H$8,_xlfn.IFS(V106&lt;60,1,V106&lt;65,2,V106&lt;69,3,TRUE,4),MATCH(YEAR($R$27),'SEC Appendix V5'!$B$4:$H$4))*IF(H106&lt;=3000,H106,12000-(3*H106))),0)</f>
        <v>0</v>
      </c>
      <c r="X106" s="106">
        <f t="shared" si="19"/>
        <v>27</v>
      </c>
      <c r="Y106" s="76" cm="1">
        <f t="array" ref="Y106">IFERROR(IF(OR(I106&lt;0,I106&gt;4000,X106&lt;60),0,INDEX('SEC Appendix V5'!$B$5:$H$8,_xlfn.IFS(X106&lt;60,1,X106&lt;65,2,X106&lt;69,3,TRUE,4),MATCH(YEAR($R$27),'SEC Appendix V5'!$B$4:$H$4))*IF(I106&lt;=3000,I106,12000-(3*I106))),0)</f>
        <v>0</v>
      </c>
      <c r="Z106" s="106">
        <f t="shared" si="20"/>
        <v>27</v>
      </c>
      <c r="AA106" s="76" cm="1">
        <f t="array" ref="AA106">IFERROR(IF(OR(J106&lt;0,J106&gt;4000,Z106&lt;60),0,INDEX('SEC Appendix V5'!$B$5:$H$8,_xlfn.IFS(Z106&lt;60,1,Z106&lt;65,2,Z106&lt;69,3,TRUE,4),MATCH(YEAR($R$27),'SEC Appendix V5'!$B$4:$H$4))*IF(J106&lt;=3000,J106,12000-(3*J106))),0)</f>
        <v>0</v>
      </c>
      <c r="AB106" s="106">
        <f t="shared" si="21"/>
        <v>27</v>
      </c>
      <c r="AC106" s="76" cm="1">
        <f t="array" ref="AC106">IFERROR(IF(OR(K106&lt;0,K106&gt;4000,AB106&lt;60),0,INDEX('SEC Appendix V5'!$B$5:$H$8,_xlfn.IFS(AB106&lt;60,1,AB106&lt;65,2,AB106&lt;69,3,TRUE,4),MATCH(YEAR($R$27),'SEC Appendix V5'!$B$4:$H$4))*IF(K106&lt;=3000,K106,12000-(3*K106))),0)</f>
        <v>0</v>
      </c>
      <c r="AD106" s="106">
        <f t="shared" si="22"/>
        <v>27</v>
      </c>
      <c r="AE106" s="76" cm="1">
        <f t="array" ref="AE106">IFERROR(IF(OR(L106&lt;0,L106&gt;4000,AD106&lt;60),0,INDEX('SEC Appendix V5'!$B$5:$H$8,_xlfn.IFS(AD106&lt;60,1,AD106&lt;65,2,AD106&lt;69,3,TRUE,4),MATCH(YEAR($R$27),'SEC Appendix V5'!$B$4:$H$4))*IF(L106&lt;=3000,L106,12000-(3*L106))),0)</f>
        <v>0</v>
      </c>
      <c r="AF106" s="106">
        <f t="shared" si="23"/>
        <v>27</v>
      </c>
      <c r="AG106" s="76" cm="1">
        <f t="array" ref="AG106">IFERROR(IF(OR(M106&lt;0,M106&gt;4000,AF106&lt;60),0,INDEX('SEC Appendix V5'!$B$5:$H$8,_xlfn.IFS(AF106&lt;60,1,AF106&lt;65,2,AF106&lt;69,3,TRUE,4),MATCH(YEAR($R$27),'SEC Appendix V5'!$B$4:$H$4))*IF(M106&lt;=3000,M106,12000-(3*M106))),0)</f>
        <v>0</v>
      </c>
      <c r="AH106" s="106">
        <f t="shared" si="24"/>
        <v>27</v>
      </c>
      <c r="AI106" s="76" cm="1">
        <f t="array" ref="AI106">IFERROR(IF(OR(N106&lt;0,N106&gt;4000,AH106&lt;60),0,INDEX('SEC Appendix V5'!$B$5:$H$8,_xlfn.IFS(AH106&lt;60,1,AH106&lt;65,2,AH106&lt;69,3,TRUE,4),MATCH(YEAR($R$27),'SEC Appendix V5'!$B$4:$H$4))*IF(N106&lt;=3000,N106,12000-(3*N106))),0)</f>
        <v>0</v>
      </c>
      <c r="AJ106" s="106">
        <f t="shared" si="25"/>
        <v>27</v>
      </c>
      <c r="AK106" s="76" cm="1">
        <f t="array" ref="AK106">IFERROR(IF(OR(O106&lt;0,O106&gt;4000,AJ106&lt;60),0,INDEX('SEC Appendix V5'!$B$5:$H$8,_xlfn.IFS(AJ106&lt;60,1,AJ106&lt;65,2,AJ106&lt;69,3,TRUE,4),MATCH(YEAR($R$27),'SEC Appendix V5'!$B$4:$H$4))*IF(O106&lt;=3000,O106,12000-(3*O106))),0)</f>
        <v>0</v>
      </c>
      <c r="AL106" s="106">
        <f t="shared" si="26"/>
        <v>27</v>
      </c>
      <c r="AM106" s="76" cm="1">
        <f t="array" ref="AM106">IFERROR(IF(OR(P106&lt;0,P106&gt;4000,AL106&lt;60),0,INDEX('SEC Appendix V5'!$B$5:$H$8,_xlfn.IFS(AL106&lt;60,1,AL106&lt;65,2,AL106&lt;69,3,TRUE,4),MATCH(YEAR($R$27),'SEC Appendix V5'!$B$4:$H$4))*IF(P106&lt;=3000,P106,12000-(3*P106))),0)</f>
        <v>0</v>
      </c>
      <c r="AN106" s="106">
        <f t="shared" si="27"/>
        <v>27</v>
      </c>
      <c r="AO106" s="76" cm="1">
        <f t="array" ref="AO106">IFERROR(IF(OR(Q106&lt;0,Q106&gt;4000,AN106&lt;60),0,INDEX('SEC Appendix V5'!$B$5:$H$8,_xlfn.IFS(AN106&lt;60,1,AN106&lt;65,2,AN106&lt;69,3,TRUE,4),MATCH(YEAR($R$27),'SEC Appendix V5'!$B$4:$H$4))*IF(Q106&lt;=3000,Q106,12000-(3*Q106))),0)</f>
        <v>0</v>
      </c>
      <c r="AP106" s="79">
        <f t="shared" si="15"/>
        <v>0</v>
      </c>
    </row>
    <row r="107" spans="1:42" x14ac:dyDescent="0.35">
      <c r="A107" s="70">
        <v>78</v>
      </c>
      <c r="B107" s="58"/>
      <c r="C107" s="58"/>
      <c r="D107" s="59"/>
      <c r="E107" s="30" t="str">
        <f t="shared" si="28"/>
        <v>Jan-00</v>
      </c>
      <c r="F107" s="71"/>
      <c r="G107" s="71"/>
      <c r="H107" s="71"/>
      <c r="I107" s="71"/>
      <c r="J107" s="71"/>
      <c r="K107" s="71"/>
      <c r="L107" s="71"/>
      <c r="M107" s="71"/>
      <c r="N107" s="71"/>
      <c r="O107" s="71"/>
      <c r="P107" s="71"/>
      <c r="Q107" s="71"/>
      <c r="R107" s="50">
        <f t="shared" si="16"/>
        <v>27</v>
      </c>
      <c r="S107" s="76" cm="1">
        <f t="array" ref="S107">IFERROR(IF(OR(F107&lt;0,F107&gt;4000,R107&lt;60),0,INDEX('SEC Appendix V5'!$B$5:$H$8,_xlfn.IFS(R107&lt;60,1,R107&lt;65,2,R107&lt;69,3,TRUE,4),MATCH(YEAR($R$27),'SEC Appendix V5'!$B$4:$H$4))*IF(F107&lt;=3000,F107,12000-(3*F107))),0)</f>
        <v>0</v>
      </c>
      <c r="T107" s="106">
        <f t="shared" si="17"/>
        <v>27</v>
      </c>
      <c r="U107" s="76" cm="1">
        <f t="array" ref="U107">IFERROR(IF(OR(G107&lt;0,G107&gt;4000,T107&lt;60),0,INDEX('SEC Appendix V5'!$B$5:$H$8,_xlfn.IFS(T107&lt;60,1,T107&lt;65,2,T107&lt;69,3,TRUE,4),MATCH(YEAR($R$27),'SEC Appendix V5'!$B$4:$H$4))*IF(G107&lt;=3000,G107,12000-(3*G107))),0)</f>
        <v>0</v>
      </c>
      <c r="V107" s="106">
        <f t="shared" si="18"/>
        <v>27</v>
      </c>
      <c r="W107" s="76" cm="1">
        <f t="array" ref="W107">IFERROR(IF(OR(H107&lt;0,H107&gt;4000,V107&lt;60),0,INDEX('SEC Appendix V5'!$B$5:$H$8,_xlfn.IFS(V107&lt;60,1,V107&lt;65,2,V107&lt;69,3,TRUE,4),MATCH(YEAR($R$27),'SEC Appendix V5'!$B$4:$H$4))*IF(H107&lt;=3000,H107,12000-(3*H107))),0)</f>
        <v>0</v>
      </c>
      <c r="X107" s="106">
        <f t="shared" si="19"/>
        <v>27</v>
      </c>
      <c r="Y107" s="76" cm="1">
        <f t="array" ref="Y107">IFERROR(IF(OR(I107&lt;0,I107&gt;4000,X107&lt;60),0,INDEX('SEC Appendix V5'!$B$5:$H$8,_xlfn.IFS(X107&lt;60,1,X107&lt;65,2,X107&lt;69,3,TRUE,4),MATCH(YEAR($R$27),'SEC Appendix V5'!$B$4:$H$4))*IF(I107&lt;=3000,I107,12000-(3*I107))),0)</f>
        <v>0</v>
      </c>
      <c r="Z107" s="106">
        <f t="shared" si="20"/>
        <v>27</v>
      </c>
      <c r="AA107" s="76" cm="1">
        <f t="array" ref="AA107">IFERROR(IF(OR(J107&lt;0,J107&gt;4000,Z107&lt;60),0,INDEX('SEC Appendix V5'!$B$5:$H$8,_xlfn.IFS(Z107&lt;60,1,Z107&lt;65,2,Z107&lt;69,3,TRUE,4),MATCH(YEAR($R$27),'SEC Appendix V5'!$B$4:$H$4))*IF(J107&lt;=3000,J107,12000-(3*J107))),0)</f>
        <v>0</v>
      </c>
      <c r="AB107" s="106">
        <f t="shared" si="21"/>
        <v>27</v>
      </c>
      <c r="AC107" s="76" cm="1">
        <f t="array" ref="AC107">IFERROR(IF(OR(K107&lt;0,K107&gt;4000,AB107&lt;60),0,INDEX('SEC Appendix V5'!$B$5:$H$8,_xlfn.IFS(AB107&lt;60,1,AB107&lt;65,2,AB107&lt;69,3,TRUE,4),MATCH(YEAR($R$27),'SEC Appendix V5'!$B$4:$H$4))*IF(K107&lt;=3000,K107,12000-(3*K107))),0)</f>
        <v>0</v>
      </c>
      <c r="AD107" s="106">
        <f t="shared" si="22"/>
        <v>27</v>
      </c>
      <c r="AE107" s="76" cm="1">
        <f t="array" ref="AE107">IFERROR(IF(OR(L107&lt;0,L107&gt;4000,AD107&lt;60),0,INDEX('SEC Appendix V5'!$B$5:$H$8,_xlfn.IFS(AD107&lt;60,1,AD107&lt;65,2,AD107&lt;69,3,TRUE,4),MATCH(YEAR($R$27),'SEC Appendix V5'!$B$4:$H$4))*IF(L107&lt;=3000,L107,12000-(3*L107))),0)</f>
        <v>0</v>
      </c>
      <c r="AF107" s="106">
        <f t="shared" si="23"/>
        <v>27</v>
      </c>
      <c r="AG107" s="76" cm="1">
        <f t="array" ref="AG107">IFERROR(IF(OR(M107&lt;0,M107&gt;4000,AF107&lt;60),0,INDEX('SEC Appendix V5'!$B$5:$H$8,_xlfn.IFS(AF107&lt;60,1,AF107&lt;65,2,AF107&lt;69,3,TRUE,4),MATCH(YEAR($R$27),'SEC Appendix V5'!$B$4:$H$4))*IF(M107&lt;=3000,M107,12000-(3*M107))),0)</f>
        <v>0</v>
      </c>
      <c r="AH107" s="106">
        <f t="shared" si="24"/>
        <v>27</v>
      </c>
      <c r="AI107" s="76" cm="1">
        <f t="array" ref="AI107">IFERROR(IF(OR(N107&lt;0,N107&gt;4000,AH107&lt;60),0,INDEX('SEC Appendix V5'!$B$5:$H$8,_xlfn.IFS(AH107&lt;60,1,AH107&lt;65,2,AH107&lt;69,3,TRUE,4),MATCH(YEAR($R$27),'SEC Appendix V5'!$B$4:$H$4))*IF(N107&lt;=3000,N107,12000-(3*N107))),0)</f>
        <v>0</v>
      </c>
      <c r="AJ107" s="106">
        <f t="shared" si="25"/>
        <v>27</v>
      </c>
      <c r="AK107" s="76" cm="1">
        <f t="array" ref="AK107">IFERROR(IF(OR(O107&lt;0,O107&gt;4000,AJ107&lt;60),0,INDEX('SEC Appendix V5'!$B$5:$H$8,_xlfn.IFS(AJ107&lt;60,1,AJ107&lt;65,2,AJ107&lt;69,3,TRUE,4),MATCH(YEAR($R$27),'SEC Appendix V5'!$B$4:$H$4))*IF(O107&lt;=3000,O107,12000-(3*O107))),0)</f>
        <v>0</v>
      </c>
      <c r="AL107" s="106">
        <f t="shared" si="26"/>
        <v>27</v>
      </c>
      <c r="AM107" s="76" cm="1">
        <f t="array" ref="AM107">IFERROR(IF(OR(P107&lt;0,P107&gt;4000,AL107&lt;60),0,INDEX('SEC Appendix V5'!$B$5:$H$8,_xlfn.IFS(AL107&lt;60,1,AL107&lt;65,2,AL107&lt;69,3,TRUE,4),MATCH(YEAR($R$27),'SEC Appendix V5'!$B$4:$H$4))*IF(P107&lt;=3000,P107,12000-(3*P107))),0)</f>
        <v>0</v>
      </c>
      <c r="AN107" s="106">
        <f t="shared" si="27"/>
        <v>27</v>
      </c>
      <c r="AO107" s="76" cm="1">
        <f t="array" ref="AO107">IFERROR(IF(OR(Q107&lt;0,Q107&gt;4000,AN107&lt;60),0,INDEX('SEC Appendix V5'!$B$5:$H$8,_xlfn.IFS(AN107&lt;60,1,AN107&lt;65,2,AN107&lt;69,3,TRUE,4),MATCH(YEAR($R$27),'SEC Appendix V5'!$B$4:$H$4))*IF(Q107&lt;=3000,Q107,12000-(3*Q107))),0)</f>
        <v>0</v>
      </c>
      <c r="AP107" s="79">
        <f t="shared" si="15"/>
        <v>0</v>
      </c>
    </row>
    <row r="108" spans="1:42" x14ac:dyDescent="0.35">
      <c r="A108" s="70">
        <v>79</v>
      </c>
      <c r="B108" s="57"/>
      <c r="C108" s="58"/>
      <c r="D108" s="59"/>
      <c r="E108" s="30" t="str">
        <f t="shared" si="28"/>
        <v>Jan-00</v>
      </c>
      <c r="F108" s="71"/>
      <c r="G108" s="71"/>
      <c r="H108" s="71"/>
      <c r="I108" s="71"/>
      <c r="J108" s="71"/>
      <c r="K108" s="71"/>
      <c r="L108" s="71"/>
      <c r="M108" s="71"/>
      <c r="N108" s="71"/>
      <c r="O108" s="71"/>
      <c r="P108" s="71"/>
      <c r="Q108" s="71"/>
      <c r="R108" s="50">
        <f t="shared" si="16"/>
        <v>27</v>
      </c>
      <c r="S108" s="76" cm="1">
        <f t="array" ref="S108">IFERROR(IF(OR(F108&lt;0,F108&gt;4000,R108&lt;60),0,INDEX('SEC Appendix V5'!$B$5:$H$8,_xlfn.IFS(R108&lt;60,1,R108&lt;65,2,R108&lt;69,3,TRUE,4),MATCH(YEAR($R$27),'SEC Appendix V5'!$B$4:$H$4))*IF(F108&lt;=3000,F108,12000-(3*F108))),0)</f>
        <v>0</v>
      </c>
      <c r="T108" s="106">
        <f t="shared" si="17"/>
        <v>27</v>
      </c>
      <c r="U108" s="76" cm="1">
        <f t="array" ref="U108">IFERROR(IF(OR(G108&lt;0,G108&gt;4000,T108&lt;60),0,INDEX('SEC Appendix V5'!$B$5:$H$8,_xlfn.IFS(T108&lt;60,1,T108&lt;65,2,T108&lt;69,3,TRUE,4),MATCH(YEAR($R$27),'SEC Appendix V5'!$B$4:$H$4))*IF(G108&lt;=3000,G108,12000-(3*G108))),0)</f>
        <v>0</v>
      </c>
      <c r="V108" s="106">
        <f t="shared" si="18"/>
        <v>27</v>
      </c>
      <c r="W108" s="76" cm="1">
        <f t="array" ref="W108">IFERROR(IF(OR(H108&lt;0,H108&gt;4000,V108&lt;60),0,INDEX('SEC Appendix V5'!$B$5:$H$8,_xlfn.IFS(V108&lt;60,1,V108&lt;65,2,V108&lt;69,3,TRUE,4),MATCH(YEAR($R$27),'SEC Appendix V5'!$B$4:$H$4))*IF(H108&lt;=3000,H108,12000-(3*H108))),0)</f>
        <v>0</v>
      </c>
      <c r="X108" s="106">
        <f t="shared" si="19"/>
        <v>27</v>
      </c>
      <c r="Y108" s="76" cm="1">
        <f t="array" ref="Y108">IFERROR(IF(OR(I108&lt;0,I108&gt;4000,X108&lt;60),0,INDEX('SEC Appendix V5'!$B$5:$H$8,_xlfn.IFS(X108&lt;60,1,X108&lt;65,2,X108&lt;69,3,TRUE,4),MATCH(YEAR($R$27),'SEC Appendix V5'!$B$4:$H$4))*IF(I108&lt;=3000,I108,12000-(3*I108))),0)</f>
        <v>0</v>
      </c>
      <c r="Z108" s="106">
        <f t="shared" si="20"/>
        <v>27</v>
      </c>
      <c r="AA108" s="76" cm="1">
        <f t="array" ref="AA108">IFERROR(IF(OR(J108&lt;0,J108&gt;4000,Z108&lt;60),0,INDEX('SEC Appendix V5'!$B$5:$H$8,_xlfn.IFS(Z108&lt;60,1,Z108&lt;65,2,Z108&lt;69,3,TRUE,4),MATCH(YEAR($R$27),'SEC Appendix V5'!$B$4:$H$4))*IF(J108&lt;=3000,J108,12000-(3*J108))),0)</f>
        <v>0</v>
      </c>
      <c r="AB108" s="106">
        <f t="shared" si="21"/>
        <v>27</v>
      </c>
      <c r="AC108" s="76" cm="1">
        <f t="array" ref="AC108">IFERROR(IF(OR(K108&lt;0,K108&gt;4000,AB108&lt;60),0,INDEX('SEC Appendix V5'!$B$5:$H$8,_xlfn.IFS(AB108&lt;60,1,AB108&lt;65,2,AB108&lt;69,3,TRUE,4),MATCH(YEAR($R$27),'SEC Appendix V5'!$B$4:$H$4))*IF(K108&lt;=3000,K108,12000-(3*K108))),0)</f>
        <v>0</v>
      </c>
      <c r="AD108" s="106">
        <f t="shared" si="22"/>
        <v>27</v>
      </c>
      <c r="AE108" s="76" cm="1">
        <f t="array" ref="AE108">IFERROR(IF(OR(L108&lt;0,L108&gt;4000,AD108&lt;60),0,INDEX('SEC Appendix V5'!$B$5:$H$8,_xlfn.IFS(AD108&lt;60,1,AD108&lt;65,2,AD108&lt;69,3,TRUE,4),MATCH(YEAR($R$27),'SEC Appendix V5'!$B$4:$H$4))*IF(L108&lt;=3000,L108,12000-(3*L108))),0)</f>
        <v>0</v>
      </c>
      <c r="AF108" s="106">
        <f t="shared" si="23"/>
        <v>27</v>
      </c>
      <c r="AG108" s="76" cm="1">
        <f t="array" ref="AG108">IFERROR(IF(OR(M108&lt;0,M108&gt;4000,AF108&lt;60),0,INDEX('SEC Appendix V5'!$B$5:$H$8,_xlfn.IFS(AF108&lt;60,1,AF108&lt;65,2,AF108&lt;69,3,TRUE,4),MATCH(YEAR($R$27),'SEC Appendix V5'!$B$4:$H$4))*IF(M108&lt;=3000,M108,12000-(3*M108))),0)</f>
        <v>0</v>
      </c>
      <c r="AH108" s="106">
        <f t="shared" si="24"/>
        <v>27</v>
      </c>
      <c r="AI108" s="76" cm="1">
        <f t="array" ref="AI108">IFERROR(IF(OR(N108&lt;0,N108&gt;4000,AH108&lt;60),0,INDEX('SEC Appendix V5'!$B$5:$H$8,_xlfn.IFS(AH108&lt;60,1,AH108&lt;65,2,AH108&lt;69,3,TRUE,4),MATCH(YEAR($R$27),'SEC Appendix V5'!$B$4:$H$4))*IF(N108&lt;=3000,N108,12000-(3*N108))),0)</f>
        <v>0</v>
      </c>
      <c r="AJ108" s="106">
        <f t="shared" si="25"/>
        <v>27</v>
      </c>
      <c r="AK108" s="76" cm="1">
        <f t="array" ref="AK108">IFERROR(IF(OR(O108&lt;0,O108&gt;4000,AJ108&lt;60),0,INDEX('SEC Appendix V5'!$B$5:$H$8,_xlfn.IFS(AJ108&lt;60,1,AJ108&lt;65,2,AJ108&lt;69,3,TRUE,4),MATCH(YEAR($R$27),'SEC Appendix V5'!$B$4:$H$4))*IF(O108&lt;=3000,O108,12000-(3*O108))),0)</f>
        <v>0</v>
      </c>
      <c r="AL108" s="106">
        <f t="shared" si="26"/>
        <v>27</v>
      </c>
      <c r="AM108" s="76" cm="1">
        <f t="array" ref="AM108">IFERROR(IF(OR(P108&lt;0,P108&gt;4000,AL108&lt;60),0,INDEX('SEC Appendix V5'!$B$5:$H$8,_xlfn.IFS(AL108&lt;60,1,AL108&lt;65,2,AL108&lt;69,3,TRUE,4),MATCH(YEAR($R$27),'SEC Appendix V5'!$B$4:$H$4))*IF(P108&lt;=3000,P108,12000-(3*P108))),0)</f>
        <v>0</v>
      </c>
      <c r="AN108" s="106">
        <f t="shared" si="27"/>
        <v>27</v>
      </c>
      <c r="AO108" s="76" cm="1">
        <f t="array" ref="AO108">IFERROR(IF(OR(Q108&lt;0,Q108&gt;4000,AN108&lt;60),0,INDEX('SEC Appendix V5'!$B$5:$H$8,_xlfn.IFS(AN108&lt;60,1,AN108&lt;65,2,AN108&lt;69,3,TRUE,4),MATCH(YEAR($R$27),'SEC Appendix V5'!$B$4:$H$4))*IF(Q108&lt;=3000,Q108,12000-(3*Q108))),0)</f>
        <v>0</v>
      </c>
      <c r="AP108" s="79">
        <f t="shared" si="15"/>
        <v>0</v>
      </c>
    </row>
    <row r="109" spans="1:42" x14ac:dyDescent="0.35">
      <c r="A109" s="70">
        <v>80</v>
      </c>
      <c r="B109" s="57"/>
      <c r="C109" s="58"/>
      <c r="D109" s="59"/>
      <c r="E109" s="30" t="str">
        <f t="shared" si="28"/>
        <v>Jan-00</v>
      </c>
      <c r="F109" s="71"/>
      <c r="G109" s="71"/>
      <c r="H109" s="71"/>
      <c r="I109" s="71"/>
      <c r="J109" s="71"/>
      <c r="K109" s="71"/>
      <c r="L109" s="71"/>
      <c r="M109" s="71"/>
      <c r="N109" s="71"/>
      <c r="O109" s="71"/>
      <c r="P109" s="71"/>
      <c r="Q109" s="71"/>
      <c r="R109" s="50">
        <f t="shared" si="16"/>
        <v>27</v>
      </c>
      <c r="S109" s="76" cm="1">
        <f t="array" ref="S109">IFERROR(IF(OR(F109&lt;0,F109&gt;4000,R109&lt;60),0,INDEX('SEC Appendix V5'!$B$5:$H$8,_xlfn.IFS(R109&lt;60,1,R109&lt;65,2,R109&lt;69,3,TRUE,4),MATCH(YEAR($R$27),'SEC Appendix V5'!$B$4:$H$4))*IF(F109&lt;=3000,F109,12000-(3*F109))),0)</f>
        <v>0</v>
      </c>
      <c r="T109" s="106">
        <f t="shared" si="17"/>
        <v>27</v>
      </c>
      <c r="U109" s="76" cm="1">
        <f t="array" ref="U109">IFERROR(IF(OR(G109&lt;0,G109&gt;4000,T109&lt;60),0,INDEX('SEC Appendix V5'!$B$5:$H$8,_xlfn.IFS(T109&lt;60,1,T109&lt;65,2,T109&lt;69,3,TRUE,4),MATCH(YEAR($R$27),'SEC Appendix V5'!$B$4:$H$4))*IF(G109&lt;=3000,G109,12000-(3*G109))),0)</f>
        <v>0</v>
      </c>
      <c r="V109" s="106">
        <f t="shared" si="18"/>
        <v>27</v>
      </c>
      <c r="W109" s="76" cm="1">
        <f t="array" ref="W109">IFERROR(IF(OR(H109&lt;0,H109&gt;4000,V109&lt;60),0,INDEX('SEC Appendix V5'!$B$5:$H$8,_xlfn.IFS(V109&lt;60,1,V109&lt;65,2,V109&lt;69,3,TRUE,4),MATCH(YEAR($R$27),'SEC Appendix V5'!$B$4:$H$4))*IF(H109&lt;=3000,H109,12000-(3*H109))),0)</f>
        <v>0</v>
      </c>
      <c r="X109" s="106">
        <f t="shared" si="19"/>
        <v>27</v>
      </c>
      <c r="Y109" s="76" cm="1">
        <f t="array" ref="Y109">IFERROR(IF(OR(I109&lt;0,I109&gt;4000,X109&lt;60),0,INDEX('SEC Appendix V5'!$B$5:$H$8,_xlfn.IFS(X109&lt;60,1,X109&lt;65,2,X109&lt;69,3,TRUE,4),MATCH(YEAR($R$27),'SEC Appendix V5'!$B$4:$H$4))*IF(I109&lt;=3000,I109,12000-(3*I109))),0)</f>
        <v>0</v>
      </c>
      <c r="Z109" s="106">
        <f t="shared" si="20"/>
        <v>27</v>
      </c>
      <c r="AA109" s="76" cm="1">
        <f t="array" ref="AA109">IFERROR(IF(OR(J109&lt;0,J109&gt;4000,Z109&lt;60),0,INDEX('SEC Appendix V5'!$B$5:$H$8,_xlfn.IFS(Z109&lt;60,1,Z109&lt;65,2,Z109&lt;69,3,TRUE,4),MATCH(YEAR($R$27),'SEC Appendix V5'!$B$4:$H$4))*IF(J109&lt;=3000,J109,12000-(3*J109))),0)</f>
        <v>0</v>
      </c>
      <c r="AB109" s="106">
        <f t="shared" si="21"/>
        <v>27</v>
      </c>
      <c r="AC109" s="76" cm="1">
        <f t="array" ref="AC109">IFERROR(IF(OR(K109&lt;0,K109&gt;4000,AB109&lt;60),0,INDEX('SEC Appendix V5'!$B$5:$H$8,_xlfn.IFS(AB109&lt;60,1,AB109&lt;65,2,AB109&lt;69,3,TRUE,4),MATCH(YEAR($R$27),'SEC Appendix V5'!$B$4:$H$4))*IF(K109&lt;=3000,K109,12000-(3*K109))),0)</f>
        <v>0</v>
      </c>
      <c r="AD109" s="106">
        <f t="shared" si="22"/>
        <v>27</v>
      </c>
      <c r="AE109" s="76" cm="1">
        <f t="array" ref="AE109">IFERROR(IF(OR(L109&lt;0,L109&gt;4000,AD109&lt;60),0,INDEX('SEC Appendix V5'!$B$5:$H$8,_xlfn.IFS(AD109&lt;60,1,AD109&lt;65,2,AD109&lt;69,3,TRUE,4),MATCH(YEAR($R$27),'SEC Appendix V5'!$B$4:$H$4))*IF(L109&lt;=3000,L109,12000-(3*L109))),0)</f>
        <v>0</v>
      </c>
      <c r="AF109" s="106">
        <f t="shared" si="23"/>
        <v>27</v>
      </c>
      <c r="AG109" s="76" cm="1">
        <f t="array" ref="AG109">IFERROR(IF(OR(M109&lt;0,M109&gt;4000,AF109&lt;60),0,INDEX('SEC Appendix V5'!$B$5:$H$8,_xlfn.IFS(AF109&lt;60,1,AF109&lt;65,2,AF109&lt;69,3,TRUE,4),MATCH(YEAR($R$27),'SEC Appendix V5'!$B$4:$H$4))*IF(M109&lt;=3000,M109,12000-(3*M109))),0)</f>
        <v>0</v>
      </c>
      <c r="AH109" s="106">
        <f t="shared" si="24"/>
        <v>27</v>
      </c>
      <c r="AI109" s="76" cm="1">
        <f t="array" ref="AI109">IFERROR(IF(OR(N109&lt;0,N109&gt;4000,AH109&lt;60),0,INDEX('SEC Appendix V5'!$B$5:$H$8,_xlfn.IFS(AH109&lt;60,1,AH109&lt;65,2,AH109&lt;69,3,TRUE,4),MATCH(YEAR($R$27),'SEC Appendix V5'!$B$4:$H$4))*IF(N109&lt;=3000,N109,12000-(3*N109))),0)</f>
        <v>0</v>
      </c>
      <c r="AJ109" s="106">
        <f t="shared" si="25"/>
        <v>27</v>
      </c>
      <c r="AK109" s="76" cm="1">
        <f t="array" ref="AK109">IFERROR(IF(OR(O109&lt;0,O109&gt;4000,AJ109&lt;60),0,INDEX('SEC Appendix V5'!$B$5:$H$8,_xlfn.IFS(AJ109&lt;60,1,AJ109&lt;65,2,AJ109&lt;69,3,TRUE,4),MATCH(YEAR($R$27),'SEC Appendix V5'!$B$4:$H$4))*IF(O109&lt;=3000,O109,12000-(3*O109))),0)</f>
        <v>0</v>
      </c>
      <c r="AL109" s="106">
        <f t="shared" si="26"/>
        <v>27</v>
      </c>
      <c r="AM109" s="76" cm="1">
        <f t="array" ref="AM109">IFERROR(IF(OR(P109&lt;0,P109&gt;4000,AL109&lt;60),0,INDEX('SEC Appendix V5'!$B$5:$H$8,_xlfn.IFS(AL109&lt;60,1,AL109&lt;65,2,AL109&lt;69,3,TRUE,4),MATCH(YEAR($R$27),'SEC Appendix V5'!$B$4:$H$4))*IF(P109&lt;=3000,P109,12000-(3*P109))),0)</f>
        <v>0</v>
      </c>
      <c r="AN109" s="106">
        <f t="shared" si="27"/>
        <v>27</v>
      </c>
      <c r="AO109" s="76" cm="1">
        <f t="array" ref="AO109">IFERROR(IF(OR(Q109&lt;0,Q109&gt;4000,AN109&lt;60),0,INDEX('SEC Appendix V5'!$B$5:$H$8,_xlfn.IFS(AN109&lt;60,1,AN109&lt;65,2,AN109&lt;69,3,TRUE,4),MATCH(YEAR($R$27),'SEC Appendix V5'!$B$4:$H$4))*IF(Q109&lt;=3000,Q109,12000-(3*Q109))),0)</f>
        <v>0</v>
      </c>
      <c r="AP109" s="79">
        <f t="shared" si="15"/>
        <v>0</v>
      </c>
    </row>
    <row r="110" spans="1:42" x14ac:dyDescent="0.35">
      <c r="A110" s="70">
        <v>81</v>
      </c>
      <c r="B110" s="58"/>
      <c r="C110" s="58"/>
      <c r="D110" s="59"/>
      <c r="E110" s="30" t="str">
        <f t="shared" si="28"/>
        <v>Jan-00</v>
      </c>
      <c r="F110" s="71"/>
      <c r="G110" s="71"/>
      <c r="H110" s="71"/>
      <c r="I110" s="71"/>
      <c r="J110" s="71"/>
      <c r="K110" s="71"/>
      <c r="L110" s="71"/>
      <c r="M110" s="71"/>
      <c r="N110" s="71"/>
      <c r="O110" s="71"/>
      <c r="P110" s="71"/>
      <c r="Q110" s="71"/>
      <c r="R110" s="50">
        <f t="shared" si="16"/>
        <v>27</v>
      </c>
      <c r="S110" s="76" cm="1">
        <f t="array" ref="S110">IFERROR(IF(OR(F110&lt;0,F110&gt;4000,R110&lt;60),0,INDEX('SEC Appendix V5'!$B$5:$H$8,_xlfn.IFS(R110&lt;60,1,R110&lt;65,2,R110&lt;69,3,TRUE,4),MATCH(YEAR($R$27),'SEC Appendix V5'!$B$4:$H$4))*IF(F110&lt;=3000,F110,12000-(3*F110))),0)</f>
        <v>0</v>
      </c>
      <c r="T110" s="106">
        <f t="shared" si="17"/>
        <v>27</v>
      </c>
      <c r="U110" s="76" cm="1">
        <f t="array" ref="U110">IFERROR(IF(OR(G110&lt;0,G110&gt;4000,T110&lt;60),0,INDEX('SEC Appendix V5'!$B$5:$H$8,_xlfn.IFS(T110&lt;60,1,T110&lt;65,2,T110&lt;69,3,TRUE,4),MATCH(YEAR($R$27),'SEC Appendix V5'!$B$4:$H$4))*IF(G110&lt;=3000,G110,12000-(3*G110))),0)</f>
        <v>0</v>
      </c>
      <c r="V110" s="106">
        <f t="shared" si="18"/>
        <v>27</v>
      </c>
      <c r="W110" s="76" cm="1">
        <f t="array" ref="W110">IFERROR(IF(OR(H110&lt;0,H110&gt;4000,V110&lt;60),0,INDEX('SEC Appendix V5'!$B$5:$H$8,_xlfn.IFS(V110&lt;60,1,V110&lt;65,2,V110&lt;69,3,TRUE,4),MATCH(YEAR($R$27),'SEC Appendix V5'!$B$4:$H$4))*IF(H110&lt;=3000,H110,12000-(3*H110))),0)</f>
        <v>0</v>
      </c>
      <c r="X110" s="106">
        <f t="shared" si="19"/>
        <v>27</v>
      </c>
      <c r="Y110" s="76" cm="1">
        <f t="array" ref="Y110">IFERROR(IF(OR(I110&lt;0,I110&gt;4000,X110&lt;60),0,INDEX('SEC Appendix V5'!$B$5:$H$8,_xlfn.IFS(X110&lt;60,1,X110&lt;65,2,X110&lt;69,3,TRUE,4),MATCH(YEAR($R$27),'SEC Appendix V5'!$B$4:$H$4))*IF(I110&lt;=3000,I110,12000-(3*I110))),0)</f>
        <v>0</v>
      </c>
      <c r="Z110" s="106">
        <f t="shared" si="20"/>
        <v>27</v>
      </c>
      <c r="AA110" s="76" cm="1">
        <f t="array" ref="AA110">IFERROR(IF(OR(J110&lt;0,J110&gt;4000,Z110&lt;60),0,INDEX('SEC Appendix V5'!$B$5:$H$8,_xlfn.IFS(Z110&lt;60,1,Z110&lt;65,2,Z110&lt;69,3,TRUE,4),MATCH(YEAR($R$27),'SEC Appendix V5'!$B$4:$H$4))*IF(J110&lt;=3000,J110,12000-(3*J110))),0)</f>
        <v>0</v>
      </c>
      <c r="AB110" s="106">
        <f t="shared" si="21"/>
        <v>27</v>
      </c>
      <c r="AC110" s="76" cm="1">
        <f t="array" ref="AC110">IFERROR(IF(OR(K110&lt;0,K110&gt;4000,AB110&lt;60),0,INDEX('SEC Appendix V5'!$B$5:$H$8,_xlfn.IFS(AB110&lt;60,1,AB110&lt;65,2,AB110&lt;69,3,TRUE,4),MATCH(YEAR($R$27),'SEC Appendix V5'!$B$4:$H$4))*IF(K110&lt;=3000,K110,12000-(3*K110))),0)</f>
        <v>0</v>
      </c>
      <c r="AD110" s="106">
        <f t="shared" si="22"/>
        <v>27</v>
      </c>
      <c r="AE110" s="76" cm="1">
        <f t="array" ref="AE110">IFERROR(IF(OR(L110&lt;0,L110&gt;4000,AD110&lt;60),0,INDEX('SEC Appendix V5'!$B$5:$H$8,_xlfn.IFS(AD110&lt;60,1,AD110&lt;65,2,AD110&lt;69,3,TRUE,4),MATCH(YEAR($R$27),'SEC Appendix V5'!$B$4:$H$4))*IF(L110&lt;=3000,L110,12000-(3*L110))),0)</f>
        <v>0</v>
      </c>
      <c r="AF110" s="106">
        <f t="shared" si="23"/>
        <v>27</v>
      </c>
      <c r="AG110" s="76" cm="1">
        <f t="array" ref="AG110">IFERROR(IF(OR(M110&lt;0,M110&gt;4000,AF110&lt;60),0,INDEX('SEC Appendix V5'!$B$5:$H$8,_xlfn.IFS(AF110&lt;60,1,AF110&lt;65,2,AF110&lt;69,3,TRUE,4),MATCH(YEAR($R$27),'SEC Appendix V5'!$B$4:$H$4))*IF(M110&lt;=3000,M110,12000-(3*M110))),0)</f>
        <v>0</v>
      </c>
      <c r="AH110" s="106">
        <f t="shared" si="24"/>
        <v>27</v>
      </c>
      <c r="AI110" s="76" cm="1">
        <f t="array" ref="AI110">IFERROR(IF(OR(N110&lt;0,N110&gt;4000,AH110&lt;60),0,INDEX('SEC Appendix V5'!$B$5:$H$8,_xlfn.IFS(AH110&lt;60,1,AH110&lt;65,2,AH110&lt;69,3,TRUE,4),MATCH(YEAR($R$27),'SEC Appendix V5'!$B$4:$H$4))*IF(N110&lt;=3000,N110,12000-(3*N110))),0)</f>
        <v>0</v>
      </c>
      <c r="AJ110" s="106">
        <f t="shared" si="25"/>
        <v>27</v>
      </c>
      <c r="AK110" s="76" cm="1">
        <f t="array" ref="AK110">IFERROR(IF(OR(O110&lt;0,O110&gt;4000,AJ110&lt;60),0,INDEX('SEC Appendix V5'!$B$5:$H$8,_xlfn.IFS(AJ110&lt;60,1,AJ110&lt;65,2,AJ110&lt;69,3,TRUE,4),MATCH(YEAR($R$27),'SEC Appendix V5'!$B$4:$H$4))*IF(O110&lt;=3000,O110,12000-(3*O110))),0)</f>
        <v>0</v>
      </c>
      <c r="AL110" s="106">
        <f t="shared" si="26"/>
        <v>27</v>
      </c>
      <c r="AM110" s="76" cm="1">
        <f t="array" ref="AM110">IFERROR(IF(OR(P110&lt;0,P110&gt;4000,AL110&lt;60),0,INDEX('SEC Appendix V5'!$B$5:$H$8,_xlfn.IFS(AL110&lt;60,1,AL110&lt;65,2,AL110&lt;69,3,TRUE,4),MATCH(YEAR($R$27),'SEC Appendix V5'!$B$4:$H$4))*IF(P110&lt;=3000,P110,12000-(3*P110))),0)</f>
        <v>0</v>
      </c>
      <c r="AN110" s="106">
        <f t="shared" si="27"/>
        <v>27</v>
      </c>
      <c r="AO110" s="76" cm="1">
        <f t="array" ref="AO110">IFERROR(IF(OR(Q110&lt;0,Q110&gt;4000,AN110&lt;60),0,INDEX('SEC Appendix V5'!$B$5:$H$8,_xlfn.IFS(AN110&lt;60,1,AN110&lt;65,2,AN110&lt;69,3,TRUE,4),MATCH(YEAR($R$27),'SEC Appendix V5'!$B$4:$H$4))*IF(Q110&lt;=3000,Q110,12000-(3*Q110))),0)</f>
        <v>0</v>
      </c>
      <c r="AP110" s="79">
        <f t="shared" si="15"/>
        <v>0</v>
      </c>
    </row>
    <row r="111" spans="1:42" x14ac:dyDescent="0.35">
      <c r="A111" s="70">
        <v>82</v>
      </c>
      <c r="B111" s="57"/>
      <c r="C111" s="58"/>
      <c r="D111" s="59"/>
      <c r="E111" s="30" t="str">
        <f t="shared" si="28"/>
        <v>Jan-00</v>
      </c>
      <c r="F111" s="71"/>
      <c r="G111" s="71"/>
      <c r="H111" s="71"/>
      <c r="I111" s="71"/>
      <c r="J111" s="71"/>
      <c r="K111" s="71"/>
      <c r="L111" s="71"/>
      <c r="M111" s="71"/>
      <c r="N111" s="71"/>
      <c r="O111" s="71"/>
      <c r="P111" s="71"/>
      <c r="Q111" s="71"/>
      <c r="R111" s="50">
        <f t="shared" si="16"/>
        <v>27</v>
      </c>
      <c r="S111" s="76" cm="1">
        <f t="array" ref="S111">IFERROR(IF(OR(F111&lt;0,F111&gt;4000,R111&lt;60),0,INDEX('SEC Appendix V5'!$B$5:$H$8,_xlfn.IFS(R111&lt;60,1,R111&lt;65,2,R111&lt;69,3,TRUE,4),MATCH(YEAR($R$27),'SEC Appendix V5'!$B$4:$H$4))*IF(F111&lt;=3000,F111,12000-(3*F111))),0)</f>
        <v>0</v>
      </c>
      <c r="T111" s="106">
        <f t="shared" si="17"/>
        <v>27</v>
      </c>
      <c r="U111" s="76" cm="1">
        <f t="array" ref="U111">IFERROR(IF(OR(G111&lt;0,G111&gt;4000,T111&lt;60),0,INDEX('SEC Appendix V5'!$B$5:$H$8,_xlfn.IFS(T111&lt;60,1,T111&lt;65,2,T111&lt;69,3,TRUE,4),MATCH(YEAR($R$27),'SEC Appendix V5'!$B$4:$H$4))*IF(G111&lt;=3000,G111,12000-(3*G111))),0)</f>
        <v>0</v>
      </c>
      <c r="V111" s="106">
        <f t="shared" si="18"/>
        <v>27</v>
      </c>
      <c r="W111" s="76" cm="1">
        <f t="array" ref="W111">IFERROR(IF(OR(H111&lt;0,H111&gt;4000,V111&lt;60),0,INDEX('SEC Appendix V5'!$B$5:$H$8,_xlfn.IFS(V111&lt;60,1,V111&lt;65,2,V111&lt;69,3,TRUE,4),MATCH(YEAR($R$27),'SEC Appendix V5'!$B$4:$H$4))*IF(H111&lt;=3000,H111,12000-(3*H111))),0)</f>
        <v>0</v>
      </c>
      <c r="X111" s="106">
        <f t="shared" si="19"/>
        <v>27</v>
      </c>
      <c r="Y111" s="76" cm="1">
        <f t="array" ref="Y111">IFERROR(IF(OR(I111&lt;0,I111&gt;4000,X111&lt;60),0,INDEX('SEC Appendix V5'!$B$5:$H$8,_xlfn.IFS(X111&lt;60,1,X111&lt;65,2,X111&lt;69,3,TRUE,4),MATCH(YEAR($R$27),'SEC Appendix V5'!$B$4:$H$4))*IF(I111&lt;=3000,I111,12000-(3*I111))),0)</f>
        <v>0</v>
      </c>
      <c r="Z111" s="106">
        <f t="shared" si="20"/>
        <v>27</v>
      </c>
      <c r="AA111" s="76" cm="1">
        <f t="array" ref="AA111">IFERROR(IF(OR(J111&lt;0,J111&gt;4000,Z111&lt;60),0,INDEX('SEC Appendix V5'!$B$5:$H$8,_xlfn.IFS(Z111&lt;60,1,Z111&lt;65,2,Z111&lt;69,3,TRUE,4),MATCH(YEAR($R$27),'SEC Appendix V5'!$B$4:$H$4))*IF(J111&lt;=3000,J111,12000-(3*J111))),0)</f>
        <v>0</v>
      </c>
      <c r="AB111" s="106">
        <f t="shared" si="21"/>
        <v>27</v>
      </c>
      <c r="AC111" s="76" cm="1">
        <f t="array" ref="AC111">IFERROR(IF(OR(K111&lt;0,K111&gt;4000,AB111&lt;60),0,INDEX('SEC Appendix V5'!$B$5:$H$8,_xlfn.IFS(AB111&lt;60,1,AB111&lt;65,2,AB111&lt;69,3,TRUE,4),MATCH(YEAR($R$27),'SEC Appendix V5'!$B$4:$H$4))*IF(K111&lt;=3000,K111,12000-(3*K111))),0)</f>
        <v>0</v>
      </c>
      <c r="AD111" s="106">
        <f t="shared" si="22"/>
        <v>27</v>
      </c>
      <c r="AE111" s="76" cm="1">
        <f t="array" ref="AE111">IFERROR(IF(OR(L111&lt;0,L111&gt;4000,AD111&lt;60),0,INDEX('SEC Appendix V5'!$B$5:$H$8,_xlfn.IFS(AD111&lt;60,1,AD111&lt;65,2,AD111&lt;69,3,TRUE,4),MATCH(YEAR($R$27),'SEC Appendix V5'!$B$4:$H$4))*IF(L111&lt;=3000,L111,12000-(3*L111))),0)</f>
        <v>0</v>
      </c>
      <c r="AF111" s="106">
        <f t="shared" si="23"/>
        <v>27</v>
      </c>
      <c r="AG111" s="76" cm="1">
        <f t="array" ref="AG111">IFERROR(IF(OR(M111&lt;0,M111&gt;4000,AF111&lt;60),0,INDEX('SEC Appendix V5'!$B$5:$H$8,_xlfn.IFS(AF111&lt;60,1,AF111&lt;65,2,AF111&lt;69,3,TRUE,4),MATCH(YEAR($R$27),'SEC Appendix V5'!$B$4:$H$4))*IF(M111&lt;=3000,M111,12000-(3*M111))),0)</f>
        <v>0</v>
      </c>
      <c r="AH111" s="106">
        <f t="shared" si="24"/>
        <v>27</v>
      </c>
      <c r="AI111" s="76" cm="1">
        <f t="array" ref="AI111">IFERROR(IF(OR(N111&lt;0,N111&gt;4000,AH111&lt;60),0,INDEX('SEC Appendix V5'!$B$5:$H$8,_xlfn.IFS(AH111&lt;60,1,AH111&lt;65,2,AH111&lt;69,3,TRUE,4),MATCH(YEAR($R$27),'SEC Appendix V5'!$B$4:$H$4))*IF(N111&lt;=3000,N111,12000-(3*N111))),0)</f>
        <v>0</v>
      </c>
      <c r="AJ111" s="106">
        <f t="shared" si="25"/>
        <v>27</v>
      </c>
      <c r="AK111" s="76" cm="1">
        <f t="array" ref="AK111">IFERROR(IF(OR(O111&lt;0,O111&gt;4000,AJ111&lt;60),0,INDEX('SEC Appendix V5'!$B$5:$H$8,_xlfn.IFS(AJ111&lt;60,1,AJ111&lt;65,2,AJ111&lt;69,3,TRUE,4),MATCH(YEAR($R$27),'SEC Appendix V5'!$B$4:$H$4))*IF(O111&lt;=3000,O111,12000-(3*O111))),0)</f>
        <v>0</v>
      </c>
      <c r="AL111" s="106">
        <f t="shared" si="26"/>
        <v>27</v>
      </c>
      <c r="AM111" s="76" cm="1">
        <f t="array" ref="AM111">IFERROR(IF(OR(P111&lt;0,P111&gt;4000,AL111&lt;60),0,INDEX('SEC Appendix V5'!$B$5:$H$8,_xlfn.IFS(AL111&lt;60,1,AL111&lt;65,2,AL111&lt;69,3,TRUE,4),MATCH(YEAR($R$27),'SEC Appendix V5'!$B$4:$H$4))*IF(P111&lt;=3000,P111,12000-(3*P111))),0)</f>
        <v>0</v>
      </c>
      <c r="AN111" s="106">
        <f t="shared" si="27"/>
        <v>27</v>
      </c>
      <c r="AO111" s="76" cm="1">
        <f t="array" ref="AO111">IFERROR(IF(OR(Q111&lt;0,Q111&gt;4000,AN111&lt;60),0,INDEX('SEC Appendix V5'!$B$5:$H$8,_xlfn.IFS(AN111&lt;60,1,AN111&lt;65,2,AN111&lt;69,3,TRUE,4),MATCH(YEAR($R$27),'SEC Appendix V5'!$B$4:$H$4))*IF(Q111&lt;=3000,Q111,12000-(3*Q111))),0)</f>
        <v>0</v>
      </c>
      <c r="AP111" s="79">
        <f t="shared" si="15"/>
        <v>0</v>
      </c>
    </row>
    <row r="112" spans="1:42" x14ac:dyDescent="0.35">
      <c r="A112" s="70">
        <v>83</v>
      </c>
      <c r="B112" s="57"/>
      <c r="C112" s="58"/>
      <c r="D112" s="59"/>
      <c r="E112" s="30" t="str">
        <f t="shared" si="28"/>
        <v>Jan-00</v>
      </c>
      <c r="F112" s="71"/>
      <c r="G112" s="71"/>
      <c r="H112" s="71"/>
      <c r="I112" s="71"/>
      <c r="J112" s="71"/>
      <c r="K112" s="71"/>
      <c r="L112" s="71"/>
      <c r="M112" s="71"/>
      <c r="N112" s="71"/>
      <c r="O112" s="71"/>
      <c r="P112" s="71"/>
      <c r="Q112" s="71"/>
      <c r="R112" s="50">
        <f t="shared" si="16"/>
        <v>27</v>
      </c>
      <c r="S112" s="76" cm="1">
        <f t="array" ref="S112">IFERROR(IF(OR(F112&lt;0,F112&gt;4000,R112&lt;60),0,INDEX('SEC Appendix V5'!$B$5:$H$8,_xlfn.IFS(R112&lt;60,1,R112&lt;65,2,R112&lt;69,3,TRUE,4),MATCH(YEAR($R$27),'SEC Appendix V5'!$B$4:$H$4))*IF(F112&lt;=3000,F112,12000-(3*F112))),0)</f>
        <v>0</v>
      </c>
      <c r="T112" s="106">
        <f t="shared" si="17"/>
        <v>27</v>
      </c>
      <c r="U112" s="76" cm="1">
        <f t="array" ref="U112">IFERROR(IF(OR(G112&lt;0,G112&gt;4000,T112&lt;60),0,INDEX('SEC Appendix V5'!$B$5:$H$8,_xlfn.IFS(T112&lt;60,1,T112&lt;65,2,T112&lt;69,3,TRUE,4),MATCH(YEAR($R$27),'SEC Appendix V5'!$B$4:$H$4))*IF(G112&lt;=3000,G112,12000-(3*G112))),0)</f>
        <v>0</v>
      </c>
      <c r="V112" s="106">
        <f t="shared" si="18"/>
        <v>27</v>
      </c>
      <c r="W112" s="76" cm="1">
        <f t="array" ref="W112">IFERROR(IF(OR(H112&lt;0,H112&gt;4000,V112&lt;60),0,INDEX('SEC Appendix V5'!$B$5:$H$8,_xlfn.IFS(V112&lt;60,1,V112&lt;65,2,V112&lt;69,3,TRUE,4),MATCH(YEAR($R$27),'SEC Appendix V5'!$B$4:$H$4))*IF(H112&lt;=3000,H112,12000-(3*H112))),0)</f>
        <v>0</v>
      </c>
      <c r="X112" s="106">
        <f t="shared" si="19"/>
        <v>27</v>
      </c>
      <c r="Y112" s="76" cm="1">
        <f t="array" ref="Y112">IFERROR(IF(OR(I112&lt;0,I112&gt;4000,X112&lt;60),0,INDEX('SEC Appendix V5'!$B$5:$H$8,_xlfn.IFS(X112&lt;60,1,X112&lt;65,2,X112&lt;69,3,TRUE,4),MATCH(YEAR($R$27),'SEC Appendix V5'!$B$4:$H$4))*IF(I112&lt;=3000,I112,12000-(3*I112))),0)</f>
        <v>0</v>
      </c>
      <c r="Z112" s="106">
        <f t="shared" si="20"/>
        <v>27</v>
      </c>
      <c r="AA112" s="76" cm="1">
        <f t="array" ref="AA112">IFERROR(IF(OR(J112&lt;0,J112&gt;4000,Z112&lt;60),0,INDEX('SEC Appendix V5'!$B$5:$H$8,_xlfn.IFS(Z112&lt;60,1,Z112&lt;65,2,Z112&lt;69,3,TRUE,4),MATCH(YEAR($R$27),'SEC Appendix V5'!$B$4:$H$4))*IF(J112&lt;=3000,J112,12000-(3*J112))),0)</f>
        <v>0</v>
      </c>
      <c r="AB112" s="106">
        <f t="shared" si="21"/>
        <v>27</v>
      </c>
      <c r="AC112" s="76" cm="1">
        <f t="array" ref="AC112">IFERROR(IF(OR(K112&lt;0,K112&gt;4000,AB112&lt;60),0,INDEX('SEC Appendix V5'!$B$5:$H$8,_xlfn.IFS(AB112&lt;60,1,AB112&lt;65,2,AB112&lt;69,3,TRUE,4),MATCH(YEAR($R$27),'SEC Appendix V5'!$B$4:$H$4))*IF(K112&lt;=3000,K112,12000-(3*K112))),0)</f>
        <v>0</v>
      </c>
      <c r="AD112" s="106">
        <f t="shared" si="22"/>
        <v>27</v>
      </c>
      <c r="AE112" s="76" cm="1">
        <f t="array" ref="AE112">IFERROR(IF(OR(L112&lt;0,L112&gt;4000,AD112&lt;60),0,INDEX('SEC Appendix V5'!$B$5:$H$8,_xlfn.IFS(AD112&lt;60,1,AD112&lt;65,2,AD112&lt;69,3,TRUE,4),MATCH(YEAR($R$27),'SEC Appendix V5'!$B$4:$H$4))*IF(L112&lt;=3000,L112,12000-(3*L112))),0)</f>
        <v>0</v>
      </c>
      <c r="AF112" s="106">
        <f t="shared" si="23"/>
        <v>27</v>
      </c>
      <c r="AG112" s="76" cm="1">
        <f t="array" ref="AG112">IFERROR(IF(OR(M112&lt;0,M112&gt;4000,AF112&lt;60),0,INDEX('SEC Appendix V5'!$B$5:$H$8,_xlfn.IFS(AF112&lt;60,1,AF112&lt;65,2,AF112&lt;69,3,TRUE,4),MATCH(YEAR($R$27),'SEC Appendix V5'!$B$4:$H$4))*IF(M112&lt;=3000,M112,12000-(3*M112))),0)</f>
        <v>0</v>
      </c>
      <c r="AH112" s="106">
        <f t="shared" si="24"/>
        <v>27</v>
      </c>
      <c r="AI112" s="76" cm="1">
        <f t="array" ref="AI112">IFERROR(IF(OR(N112&lt;0,N112&gt;4000,AH112&lt;60),0,INDEX('SEC Appendix V5'!$B$5:$H$8,_xlfn.IFS(AH112&lt;60,1,AH112&lt;65,2,AH112&lt;69,3,TRUE,4),MATCH(YEAR($R$27),'SEC Appendix V5'!$B$4:$H$4))*IF(N112&lt;=3000,N112,12000-(3*N112))),0)</f>
        <v>0</v>
      </c>
      <c r="AJ112" s="106">
        <f t="shared" si="25"/>
        <v>27</v>
      </c>
      <c r="AK112" s="76" cm="1">
        <f t="array" ref="AK112">IFERROR(IF(OR(O112&lt;0,O112&gt;4000,AJ112&lt;60),0,INDEX('SEC Appendix V5'!$B$5:$H$8,_xlfn.IFS(AJ112&lt;60,1,AJ112&lt;65,2,AJ112&lt;69,3,TRUE,4),MATCH(YEAR($R$27),'SEC Appendix V5'!$B$4:$H$4))*IF(O112&lt;=3000,O112,12000-(3*O112))),0)</f>
        <v>0</v>
      </c>
      <c r="AL112" s="106">
        <f t="shared" si="26"/>
        <v>27</v>
      </c>
      <c r="AM112" s="76" cm="1">
        <f t="array" ref="AM112">IFERROR(IF(OR(P112&lt;0,P112&gt;4000,AL112&lt;60),0,INDEX('SEC Appendix V5'!$B$5:$H$8,_xlfn.IFS(AL112&lt;60,1,AL112&lt;65,2,AL112&lt;69,3,TRUE,4),MATCH(YEAR($R$27),'SEC Appendix V5'!$B$4:$H$4))*IF(P112&lt;=3000,P112,12000-(3*P112))),0)</f>
        <v>0</v>
      </c>
      <c r="AN112" s="106">
        <f t="shared" si="27"/>
        <v>27</v>
      </c>
      <c r="AO112" s="76" cm="1">
        <f t="array" ref="AO112">IFERROR(IF(OR(Q112&lt;0,Q112&gt;4000,AN112&lt;60),0,INDEX('SEC Appendix V5'!$B$5:$H$8,_xlfn.IFS(AN112&lt;60,1,AN112&lt;65,2,AN112&lt;69,3,TRUE,4),MATCH(YEAR($R$27),'SEC Appendix V5'!$B$4:$H$4))*IF(Q112&lt;=3000,Q112,12000-(3*Q112))),0)</f>
        <v>0</v>
      </c>
      <c r="AP112" s="79">
        <f t="shared" si="15"/>
        <v>0</v>
      </c>
    </row>
    <row r="113" spans="1:42" x14ac:dyDescent="0.35">
      <c r="A113" s="70">
        <v>84</v>
      </c>
      <c r="B113" s="58"/>
      <c r="C113" s="58"/>
      <c r="D113" s="59"/>
      <c r="E113" s="30" t="str">
        <f t="shared" si="28"/>
        <v>Jan-00</v>
      </c>
      <c r="F113" s="71"/>
      <c r="G113" s="71"/>
      <c r="H113" s="71"/>
      <c r="I113" s="71"/>
      <c r="J113" s="71"/>
      <c r="K113" s="71"/>
      <c r="L113" s="71"/>
      <c r="M113" s="71"/>
      <c r="N113" s="71"/>
      <c r="O113" s="71"/>
      <c r="P113" s="71"/>
      <c r="Q113" s="71"/>
      <c r="R113" s="50">
        <f t="shared" si="16"/>
        <v>27</v>
      </c>
      <c r="S113" s="76" cm="1">
        <f t="array" ref="S113">IFERROR(IF(OR(F113&lt;0,F113&gt;4000,R113&lt;60),0,INDEX('SEC Appendix V5'!$B$5:$H$8,_xlfn.IFS(R113&lt;60,1,R113&lt;65,2,R113&lt;69,3,TRUE,4),MATCH(YEAR($R$27),'SEC Appendix V5'!$B$4:$H$4))*IF(F113&lt;=3000,F113,12000-(3*F113))),0)</f>
        <v>0</v>
      </c>
      <c r="T113" s="106">
        <f t="shared" si="17"/>
        <v>27</v>
      </c>
      <c r="U113" s="76" cm="1">
        <f t="array" ref="U113">IFERROR(IF(OR(G113&lt;0,G113&gt;4000,T113&lt;60),0,INDEX('SEC Appendix V5'!$B$5:$H$8,_xlfn.IFS(T113&lt;60,1,T113&lt;65,2,T113&lt;69,3,TRUE,4),MATCH(YEAR($R$27),'SEC Appendix V5'!$B$4:$H$4))*IF(G113&lt;=3000,G113,12000-(3*G113))),0)</f>
        <v>0</v>
      </c>
      <c r="V113" s="106">
        <f t="shared" si="18"/>
        <v>27</v>
      </c>
      <c r="W113" s="76" cm="1">
        <f t="array" ref="W113">IFERROR(IF(OR(H113&lt;0,H113&gt;4000,V113&lt;60),0,INDEX('SEC Appendix V5'!$B$5:$H$8,_xlfn.IFS(V113&lt;60,1,V113&lt;65,2,V113&lt;69,3,TRUE,4),MATCH(YEAR($R$27),'SEC Appendix V5'!$B$4:$H$4))*IF(H113&lt;=3000,H113,12000-(3*H113))),0)</f>
        <v>0</v>
      </c>
      <c r="X113" s="106">
        <f t="shared" si="19"/>
        <v>27</v>
      </c>
      <c r="Y113" s="76" cm="1">
        <f t="array" ref="Y113">IFERROR(IF(OR(I113&lt;0,I113&gt;4000,X113&lt;60),0,INDEX('SEC Appendix V5'!$B$5:$H$8,_xlfn.IFS(X113&lt;60,1,X113&lt;65,2,X113&lt;69,3,TRUE,4),MATCH(YEAR($R$27),'SEC Appendix V5'!$B$4:$H$4))*IF(I113&lt;=3000,I113,12000-(3*I113))),0)</f>
        <v>0</v>
      </c>
      <c r="Z113" s="106">
        <f t="shared" si="20"/>
        <v>27</v>
      </c>
      <c r="AA113" s="76" cm="1">
        <f t="array" ref="AA113">IFERROR(IF(OR(J113&lt;0,J113&gt;4000,Z113&lt;60),0,INDEX('SEC Appendix V5'!$B$5:$H$8,_xlfn.IFS(Z113&lt;60,1,Z113&lt;65,2,Z113&lt;69,3,TRUE,4),MATCH(YEAR($R$27),'SEC Appendix V5'!$B$4:$H$4))*IF(J113&lt;=3000,J113,12000-(3*J113))),0)</f>
        <v>0</v>
      </c>
      <c r="AB113" s="106">
        <f t="shared" si="21"/>
        <v>27</v>
      </c>
      <c r="AC113" s="76" cm="1">
        <f t="array" ref="AC113">IFERROR(IF(OR(K113&lt;0,K113&gt;4000,AB113&lt;60),0,INDEX('SEC Appendix V5'!$B$5:$H$8,_xlfn.IFS(AB113&lt;60,1,AB113&lt;65,2,AB113&lt;69,3,TRUE,4),MATCH(YEAR($R$27),'SEC Appendix V5'!$B$4:$H$4))*IF(K113&lt;=3000,K113,12000-(3*K113))),0)</f>
        <v>0</v>
      </c>
      <c r="AD113" s="106">
        <f t="shared" si="22"/>
        <v>27</v>
      </c>
      <c r="AE113" s="76" cm="1">
        <f t="array" ref="AE113">IFERROR(IF(OR(L113&lt;0,L113&gt;4000,AD113&lt;60),0,INDEX('SEC Appendix V5'!$B$5:$H$8,_xlfn.IFS(AD113&lt;60,1,AD113&lt;65,2,AD113&lt;69,3,TRUE,4),MATCH(YEAR($R$27),'SEC Appendix V5'!$B$4:$H$4))*IF(L113&lt;=3000,L113,12000-(3*L113))),0)</f>
        <v>0</v>
      </c>
      <c r="AF113" s="106">
        <f t="shared" si="23"/>
        <v>27</v>
      </c>
      <c r="AG113" s="76" cm="1">
        <f t="array" ref="AG113">IFERROR(IF(OR(M113&lt;0,M113&gt;4000,AF113&lt;60),0,INDEX('SEC Appendix V5'!$B$5:$H$8,_xlfn.IFS(AF113&lt;60,1,AF113&lt;65,2,AF113&lt;69,3,TRUE,4),MATCH(YEAR($R$27),'SEC Appendix V5'!$B$4:$H$4))*IF(M113&lt;=3000,M113,12000-(3*M113))),0)</f>
        <v>0</v>
      </c>
      <c r="AH113" s="106">
        <f t="shared" si="24"/>
        <v>27</v>
      </c>
      <c r="AI113" s="76" cm="1">
        <f t="array" ref="AI113">IFERROR(IF(OR(N113&lt;0,N113&gt;4000,AH113&lt;60),0,INDEX('SEC Appendix V5'!$B$5:$H$8,_xlfn.IFS(AH113&lt;60,1,AH113&lt;65,2,AH113&lt;69,3,TRUE,4),MATCH(YEAR($R$27),'SEC Appendix V5'!$B$4:$H$4))*IF(N113&lt;=3000,N113,12000-(3*N113))),0)</f>
        <v>0</v>
      </c>
      <c r="AJ113" s="106">
        <f t="shared" si="25"/>
        <v>27</v>
      </c>
      <c r="AK113" s="76" cm="1">
        <f t="array" ref="AK113">IFERROR(IF(OR(O113&lt;0,O113&gt;4000,AJ113&lt;60),0,INDEX('SEC Appendix V5'!$B$5:$H$8,_xlfn.IFS(AJ113&lt;60,1,AJ113&lt;65,2,AJ113&lt;69,3,TRUE,4),MATCH(YEAR($R$27),'SEC Appendix V5'!$B$4:$H$4))*IF(O113&lt;=3000,O113,12000-(3*O113))),0)</f>
        <v>0</v>
      </c>
      <c r="AL113" s="106">
        <f t="shared" si="26"/>
        <v>27</v>
      </c>
      <c r="AM113" s="76" cm="1">
        <f t="array" ref="AM113">IFERROR(IF(OR(P113&lt;0,P113&gt;4000,AL113&lt;60),0,INDEX('SEC Appendix V5'!$B$5:$H$8,_xlfn.IFS(AL113&lt;60,1,AL113&lt;65,2,AL113&lt;69,3,TRUE,4),MATCH(YEAR($R$27),'SEC Appendix V5'!$B$4:$H$4))*IF(P113&lt;=3000,P113,12000-(3*P113))),0)</f>
        <v>0</v>
      </c>
      <c r="AN113" s="106">
        <f t="shared" si="27"/>
        <v>27</v>
      </c>
      <c r="AO113" s="76" cm="1">
        <f t="array" ref="AO113">IFERROR(IF(OR(Q113&lt;0,Q113&gt;4000,AN113&lt;60),0,INDEX('SEC Appendix V5'!$B$5:$H$8,_xlfn.IFS(AN113&lt;60,1,AN113&lt;65,2,AN113&lt;69,3,TRUE,4),MATCH(YEAR($R$27),'SEC Appendix V5'!$B$4:$H$4))*IF(Q113&lt;=3000,Q113,12000-(3*Q113))),0)</f>
        <v>0</v>
      </c>
      <c r="AP113" s="79">
        <f t="shared" si="15"/>
        <v>0</v>
      </c>
    </row>
    <row r="114" spans="1:42" x14ac:dyDescent="0.35">
      <c r="A114" s="70">
        <v>85</v>
      </c>
      <c r="B114" s="57"/>
      <c r="C114" s="58"/>
      <c r="D114" s="59"/>
      <c r="E114" s="30" t="str">
        <f t="shared" si="28"/>
        <v>Jan-00</v>
      </c>
      <c r="F114" s="71"/>
      <c r="G114" s="71"/>
      <c r="H114" s="71"/>
      <c r="I114" s="71"/>
      <c r="J114" s="71"/>
      <c r="K114" s="71"/>
      <c r="L114" s="71"/>
      <c r="M114" s="71"/>
      <c r="N114" s="71"/>
      <c r="O114" s="71"/>
      <c r="P114" s="71"/>
      <c r="Q114" s="71"/>
      <c r="R114" s="50">
        <f t="shared" si="16"/>
        <v>27</v>
      </c>
      <c r="S114" s="76" cm="1">
        <f t="array" ref="S114">IFERROR(IF(OR(F114&lt;0,F114&gt;4000,R114&lt;60),0,INDEX('SEC Appendix V5'!$B$5:$H$8,_xlfn.IFS(R114&lt;60,1,R114&lt;65,2,R114&lt;69,3,TRUE,4),MATCH(YEAR($R$27),'SEC Appendix V5'!$B$4:$H$4))*IF(F114&lt;=3000,F114,12000-(3*F114))),0)</f>
        <v>0</v>
      </c>
      <c r="T114" s="106">
        <f t="shared" si="17"/>
        <v>27</v>
      </c>
      <c r="U114" s="76" cm="1">
        <f t="array" ref="U114">IFERROR(IF(OR(G114&lt;0,G114&gt;4000,T114&lt;60),0,INDEX('SEC Appendix V5'!$B$5:$H$8,_xlfn.IFS(T114&lt;60,1,T114&lt;65,2,T114&lt;69,3,TRUE,4),MATCH(YEAR($R$27),'SEC Appendix V5'!$B$4:$H$4))*IF(G114&lt;=3000,G114,12000-(3*G114))),0)</f>
        <v>0</v>
      </c>
      <c r="V114" s="106">
        <f t="shared" si="18"/>
        <v>27</v>
      </c>
      <c r="W114" s="76" cm="1">
        <f t="array" ref="W114">IFERROR(IF(OR(H114&lt;0,H114&gt;4000,V114&lt;60),0,INDEX('SEC Appendix V5'!$B$5:$H$8,_xlfn.IFS(V114&lt;60,1,V114&lt;65,2,V114&lt;69,3,TRUE,4),MATCH(YEAR($R$27),'SEC Appendix V5'!$B$4:$H$4))*IF(H114&lt;=3000,H114,12000-(3*H114))),0)</f>
        <v>0</v>
      </c>
      <c r="X114" s="106">
        <f t="shared" si="19"/>
        <v>27</v>
      </c>
      <c r="Y114" s="76" cm="1">
        <f t="array" ref="Y114">IFERROR(IF(OR(I114&lt;0,I114&gt;4000,X114&lt;60),0,INDEX('SEC Appendix V5'!$B$5:$H$8,_xlfn.IFS(X114&lt;60,1,X114&lt;65,2,X114&lt;69,3,TRUE,4),MATCH(YEAR($R$27),'SEC Appendix V5'!$B$4:$H$4))*IF(I114&lt;=3000,I114,12000-(3*I114))),0)</f>
        <v>0</v>
      </c>
      <c r="Z114" s="106">
        <f t="shared" si="20"/>
        <v>27</v>
      </c>
      <c r="AA114" s="76" cm="1">
        <f t="array" ref="AA114">IFERROR(IF(OR(J114&lt;0,J114&gt;4000,Z114&lt;60),0,INDEX('SEC Appendix V5'!$B$5:$H$8,_xlfn.IFS(Z114&lt;60,1,Z114&lt;65,2,Z114&lt;69,3,TRUE,4),MATCH(YEAR($R$27),'SEC Appendix V5'!$B$4:$H$4))*IF(J114&lt;=3000,J114,12000-(3*J114))),0)</f>
        <v>0</v>
      </c>
      <c r="AB114" s="106">
        <f t="shared" si="21"/>
        <v>27</v>
      </c>
      <c r="AC114" s="76" cm="1">
        <f t="array" ref="AC114">IFERROR(IF(OR(K114&lt;0,K114&gt;4000,AB114&lt;60),0,INDEX('SEC Appendix V5'!$B$5:$H$8,_xlfn.IFS(AB114&lt;60,1,AB114&lt;65,2,AB114&lt;69,3,TRUE,4),MATCH(YEAR($R$27),'SEC Appendix V5'!$B$4:$H$4))*IF(K114&lt;=3000,K114,12000-(3*K114))),0)</f>
        <v>0</v>
      </c>
      <c r="AD114" s="106">
        <f t="shared" si="22"/>
        <v>27</v>
      </c>
      <c r="AE114" s="76" cm="1">
        <f t="array" ref="AE114">IFERROR(IF(OR(L114&lt;0,L114&gt;4000,AD114&lt;60),0,INDEX('SEC Appendix V5'!$B$5:$H$8,_xlfn.IFS(AD114&lt;60,1,AD114&lt;65,2,AD114&lt;69,3,TRUE,4),MATCH(YEAR($R$27),'SEC Appendix V5'!$B$4:$H$4))*IF(L114&lt;=3000,L114,12000-(3*L114))),0)</f>
        <v>0</v>
      </c>
      <c r="AF114" s="106">
        <f t="shared" si="23"/>
        <v>27</v>
      </c>
      <c r="AG114" s="76" cm="1">
        <f t="array" ref="AG114">IFERROR(IF(OR(M114&lt;0,M114&gt;4000,AF114&lt;60),0,INDEX('SEC Appendix V5'!$B$5:$H$8,_xlfn.IFS(AF114&lt;60,1,AF114&lt;65,2,AF114&lt;69,3,TRUE,4),MATCH(YEAR($R$27),'SEC Appendix V5'!$B$4:$H$4))*IF(M114&lt;=3000,M114,12000-(3*M114))),0)</f>
        <v>0</v>
      </c>
      <c r="AH114" s="106">
        <f t="shared" si="24"/>
        <v>27</v>
      </c>
      <c r="AI114" s="76" cm="1">
        <f t="array" ref="AI114">IFERROR(IF(OR(N114&lt;0,N114&gt;4000,AH114&lt;60),0,INDEX('SEC Appendix V5'!$B$5:$H$8,_xlfn.IFS(AH114&lt;60,1,AH114&lt;65,2,AH114&lt;69,3,TRUE,4),MATCH(YEAR($R$27),'SEC Appendix V5'!$B$4:$H$4))*IF(N114&lt;=3000,N114,12000-(3*N114))),0)</f>
        <v>0</v>
      </c>
      <c r="AJ114" s="106">
        <f t="shared" si="25"/>
        <v>27</v>
      </c>
      <c r="AK114" s="76" cm="1">
        <f t="array" ref="AK114">IFERROR(IF(OR(O114&lt;0,O114&gt;4000,AJ114&lt;60),0,INDEX('SEC Appendix V5'!$B$5:$H$8,_xlfn.IFS(AJ114&lt;60,1,AJ114&lt;65,2,AJ114&lt;69,3,TRUE,4),MATCH(YEAR($R$27),'SEC Appendix V5'!$B$4:$H$4))*IF(O114&lt;=3000,O114,12000-(3*O114))),0)</f>
        <v>0</v>
      </c>
      <c r="AL114" s="106">
        <f t="shared" si="26"/>
        <v>27</v>
      </c>
      <c r="AM114" s="76" cm="1">
        <f t="array" ref="AM114">IFERROR(IF(OR(P114&lt;0,P114&gt;4000,AL114&lt;60),0,INDEX('SEC Appendix V5'!$B$5:$H$8,_xlfn.IFS(AL114&lt;60,1,AL114&lt;65,2,AL114&lt;69,3,TRUE,4),MATCH(YEAR($R$27),'SEC Appendix V5'!$B$4:$H$4))*IF(P114&lt;=3000,P114,12000-(3*P114))),0)</f>
        <v>0</v>
      </c>
      <c r="AN114" s="106">
        <f t="shared" si="27"/>
        <v>27</v>
      </c>
      <c r="AO114" s="76" cm="1">
        <f t="array" ref="AO114">IFERROR(IF(OR(Q114&lt;0,Q114&gt;4000,AN114&lt;60),0,INDEX('SEC Appendix V5'!$B$5:$H$8,_xlfn.IFS(AN114&lt;60,1,AN114&lt;65,2,AN114&lt;69,3,TRUE,4),MATCH(YEAR($R$27),'SEC Appendix V5'!$B$4:$H$4))*IF(Q114&lt;=3000,Q114,12000-(3*Q114))),0)</f>
        <v>0</v>
      </c>
      <c r="AP114" s="79">
        <f t="shared" si="15"/>
        <v>0</v>
      </c>
    </row>
    <row r="115" spans="1:42" x14ac:dyDescent="0.35">
      <c r="A115" s="70">
        <v>86</v>
      </c>
      <c r="B115" s="57"/>
      <c r="C115" s="58"/>
      <c r="D115" s="59"/>
      <c r="E115" s="30" t="str">
        <f t="shared" si="28"/>
        <v>Jan-00</v>
      </c>
      <c r="F115" s="71"/>
      <c r="G115" s="71"/>
      <c r="H115" s="71"/>
      <c r="I115" s="71"/>
      <c r="J115" s="71"/>
      <c r="K115" s="71"/>
      <c r="L115" s="71"/>
      <c r="M115" s="71"/>
      <c r="N115" s="71"/>
      <c r="O115" s="71"/>
      <c r="P115" s="71"/>
      <c r="Q115" s="71"/>
      <c r="R115" s="50">
        <f t="shared" si="16"/>
        <v>27</v>
      </c>
      <c r="S115" s="76" cm="1">
        <f t="array" ref="S115">IFERROR(IF(OR(F115&lt;0,F115&gt;4000,R115&lt;60),0,INDEX('SEC Appendix V5'!$B$5:$H$8,_xlfn.IFS(R115&lt;60,1,R115&lt;65,2,R115&lt;69,3,TRUE,4),MATCH(YEAR($R$27),'SEC Appendix V5'!$B$4:$H$4))*IF(F115&lt;=3000,F115,12000-(3*F115))),0)</f>
        <v>0</v>
      </c>
      <c r="T115" s="106">
        <f t="shared" si="17"/>
        <v>27</v>
      </c>
      <c r="U115" s="76" cm="1">
        <f t="array" ref="U115">IFERROR(IF(OR(G115&lt;0,G115&gt;4000,T115&lt;60),0,INDEX('SEC Appendix V5'!$B$5:$H$8,_xlfn.IFS(T115&lt;60,1,T115&lt;65,2,T115&lt;69,3,TRUE,4),MATCH(YEAR($R$27),'SEC Appendix V5'!$B$4:$H$4))*IF(G115&lt;=3000,G115,12000-(3*G115))),0)</f>
        <v>0</v>
      </c>
      <c r="V115" s="106">
        <f t="shared" si="18"/>
        <v>27</v>
      </c>
      <c r="W115" s="76" cm="1">
        <f t="array" ref="W115">IFERROR(IF(OR(H115&lt;0,H115&gt;4000,V115&lt;60),0,INDEX('SEC Appendix V5'!$B$5:$H$8,_xlfn.IFS(V115&lt;60,1,V115&lt;65,2,V115&lt;69,3,TRUE,4),MATCH(YEAR($R$27),'SEC Appendix V5'!$B$4:$H$4))*IF(H115&lt;=3000,H115,12000-(3*H115))),0)</f>
        <v>0</v>
      </c>
      <c r="X115" s="106">
        <f t="shared" si="19"/>
        <v>27</v>
      </c>
      <c r="Y115" s="76" cm="1">
        <f t="array" ref="Y115">IFERROR(IF(OR(I115&lt;0,I115&gt;4000,X115&lt;60),0,INDEX('SEC Appendix V5'!$B$5:$H$8,_xlfn.IFS(X115&lt;60,1,X115&lt;65,2,X115&lt;69,3,TRUE,4),MATCH(YEAR($R$27),'SEC Appendix V5'!$B$4:$H$4))*IF(I115&lt;=3000,I115,12000-(3*I115))),0)</f>
        <v>0</v>
      </c>
      <c r="Z115" s="106">
        <f t="shared" si="20"/>
        <v>27</v>
      </c>
      <c r="AA115" s="76" cm="1">
        <f t="array" ref="AA115">IFERROR(IF(OR(J115&lt;0,J115&gt;4000,Z115&lt;60),0,INDEX('SEC Appendix V5'!$B$5:$H$8,_xlfn.IFS(Z115&lt;60,1,Z115&lt;65,2,Z115&lt;69,3,TRUE,4),MATCH(YEAR($R$27),'SEC Appendix V5'!$B$4:$H$4))*IF(J115&lt;=3000,J115,12000-(3*J115))),0)</f>
        <v>0</v>
      </c>
      <c r="AB115" s="106">
        <f t="shared" si="21"/>
        <v>27</v>
      </c>
      <c r="AC115" s="76" cm="1">
        <f t="array" ref="AC115">IFERROR(IF(OR(K115&lt;0,K115&gt;4000,AB115&lt;60),0,INDEX('SEC Appendix V5'!$B$5:$H$8,_xlfn.IFS(AB115&lt;60,1,AB115&lt;65,2,AB115&lt;69,3,TRUE,4),MATCH(YEAR($R$27),'SEC Appendix V5'!$B$4:$H$4))*IF(K115&lt;=3000,K115,12000-(3*K115))),0)</f>
        <v>0</v>
      </c>
      <c r="AD115" s="106">
        <f t="shared" si="22"/>
        <v>27</v>
      </c>
      <c r="AE115" s="76" cm="1">
        <f t="array" ref="AE115">IFERROR(IF(OR(L115&lt;0,L115&gt;4000,AD115&lt;60),0,INDEX('SEC Appendix V5'!$B$5:$H$8,_xlfn.IFS(AD115&lt;60,1,AD115&lt;65,2,AD115&lt;69,3,TRUE,4),MATCH(YEAR($R$27),'SEC Appendix V5'!$B$4:$H$4))*IF(L115&lt;=3000,L115,12000-(3*L115))),0)</f>
        <v>0</v>
      </c>
      <c r="AF115" s="106">
        <f t="shared" si="23"/>
        <v>27</v>
      </c>
      <c r="AG115" s="76" cm="1">
        <f t="array" ref="AG115">IFERROR(IF(OR(M115&lt;0,M115&gt;4000,AF115&lt;60),0,INDEX('SEC Appendix V5'!$B$5:$H$8,_xlfn.IFS(AF115&lt;60,1,AF115&lt;65,2,AF115&lt;69,3,TRUE,4),MATCH(YEAR($R$27),'SEC Appendix V5'!$B$4:$H$4))*IF(M115&lt;=3000,M115,12000-(3*M115))),0)</f>
        <v>0</v>
      </c>
      <c r="AH115" s="106">
        <f t="shared" si="24"/>
        <v>27</v>
      </c>
      <c r="AI115" s="76" cm="1">
        <f t="array" ref="AI115">IFERROR(IF(OR(N115&lt;0,N115&gt;4000,AH115&lt;60),0,INDEX('SEC Appendix V5'!$B$5:$H$8,_xlfn.IFS(AH115&lt;60,1,AH115&lt;65,2,AH115&lt;69,3,TRUE,4),MATCH(YEAR($R$27),'SEC Appendix V5'!$B$4:$H$4))*IF(N115&lt;=3000,N115,12000-(3*N115))),0)</f>
        <v>0</v>
      </c>
      <c r="AJ115" s="106">
        <f t="shared" si="25"/>
        <v>27</v>
      </c>
      <c r="AK115" s="76" cm="1">
        <f t="array" ref="AK115">IFERROR(IF(OR(O115&lt;0,O115&gt;4000,AJ115&lt;60),0,INDEX('SEC Appendix V5'!$B$5:$H$8,_xlfn.IFS(AJ115&lt;60,1,AJ115&lt;65,2,AJ115&lt;69,3,TRUE,4),MATCH(YEAR($R$27),'SEC Appendix V5'!$B$4:$H$4))*IF(O115&lt;=3000,O115,12000-(3*O115))),0)</f>
        <v>0</v>
      </c>
      <c r="AL115" s="106">
        <f t="shared" si="26"/>
        <v>27</v>
      </c>
      <c r="AM115" s="76" cm="1">
        <f t="array" ref="AM115">IFERROR(IF(OR(P115&lt;0,P115&gt;4000,AL115&lt;60),0,INDEX('SEC Appendix V5'!$B$5:$H$8,_xlfn.IFS(AL115&lt;60,1,AL115&lt;65,2,AL115&lt;69,3,TRUE,4),MATCH(YEAR($R$27),'SEC Appendix V5'!$B$4:$H$4))*IF(P115&lt;=3000,P115,12000-(3*P115))),0)</f>
        <v>0</v>
      </c>
      <c r="AN115" s="106">
        <f t="shared" si="27"/>
        <v>27</v>
      </c>
      <c r="AO115" s="76" cm="1">
        <f t="array" ref="AO115">IFERROR(IF(OR(Q115&lt;0,Q115&gt;4000,AN115&lt;60),0,INDEX('SEC Appendix V5'!$B$5:$H$8,_xlfn.IFS(AN115&lt;60,1,AN115&lt;65,2,AN115&lt;69,3,TRUE,4),MATCH(YEAR($R$27),'SEC Appendix V5'!$B$4:$H$4))*IF(Q115&lt;=3000,Q115,12000-(3*Q115))),0)</f>
        <v>0</v>
      </c>
      <c r="AP115" s="79">
        <f t="shared" si="15"/>
        <v>0</v>
      </c>
    </row>
    <row r="116" spans="1:42" x14ac:dyDescent="0.35">
      <c r="A116" s="70">
        <v>87</v>
      </c>
      <c r="B116" s="58"/>
      <c r="C116" s="58"/>
      <c r="D116" s="59"/>
      <c r="E116" s="30" t="str">
        <f t="shared" si="28"/>
        <v>Jan-00</v>
      </c>
      <c r="F116" s="71"/>
      <c r="G116" s="71"/>
      <c r="H116" s="71"/>
      <c r="I116" s="71"/>
      <c r="J116" s="71"/>
      <c r="K116" s="71"/>
      <c r="L116" s="71"/>
      <c r="M116" s="71"/>
      <c r="N116" s="71"/>
      <c r="O116" s="71"/>
      <c r="P116" s="71"/>
      <c r="Q116" s="71"/>
      <c r="R116" s="50">
        <f t="shared" si="16"/>
        <v>27</v>
      </c>
      <c r="S116" s="76" cm="1">
        <f t="array" ref="S116">IFERROR(IF(OR(F116&lt;0,F116&gt;4000,R116&lt;60),0,INDEX('SEC Appendix V5'!$B$5:$H$8,_xlfn.IFS(R116&lt;60,1,R116&lt;65,2,R116&lt;69,3,TRUE,4),MATCH(YEAR($R$27),'SEC Appendix V5'!$B$4:$H$4))*IF(F116&lt;=3000,F116,12000-(3*F116))),0)</f>
        <v>0</v>
      </c>
      <c r="T116" s="106">
        <f t="shared" si="17"/>
        <v>27</v>
      </c>
      <c r="U116" s="76" cm="1">
        <f t="array" ref="U116">IFERROR(IF(OR(G116&lt;0,G116&gt;4000,T116&lt;60),0,INDEX('SEC Appendix V5'!$B$5:$H$8,_xlfn.IFS(T116&lt;60,1,T116&lt;65,2,T116&lt;69,3,TRUE,4),MATCH(YEAR($R$27),'SEC Appendix V5'!$B$4:$H$4))*IF(G116&lt;=3000,G116,12000-(3*G116))),0)</f>
        <v>0</v>
      </c>
      <c r="V116" s="106">
        <f t="shared" si="18"/>
        <v>27</v>
      </c>
      <c r="W116" s="76" cm="1">
        <f t="array" ref="W116">IFERROR(IF(OR(H116&lt;0,H116&gt;4000,V116&lt;60),0,INDEX('SEC Appendix V5'!$B$5:$H$8,_xlfn.IFS(V116&lt;60,1,V116&lt;65,2,V116&lt;69,3,TRUE,4),MATCH(YEAR($R$27),'SEC Appendix V5'!$B$4:$H$4))*IF(H116&lt;=3000,H116,12000-(3*H116))),0)</f>
        <v>0</v>
      </c>
      <c r="X116" s="106">
        <f t="shared" si="19"/>
        <v>27</v>
      </c>
      <c r="Y116" s="76" cm="1">
        <f t="array" ref="Y116">IFERROR(IF(OR(I116&lt;0,I116&gt;4000,X116&lt;60),0,INDEX('SEC Appendix V5'!$B$5:$H$8,_xlfn.IFS(X116&lt;60,1,X116&lt;65,2,X116&lt;69,3,TRUE,4),MATCH(YEAR($R$27),'SEC Appendix V5'!$B$4:$H$4))*IF(I116&lt;=3000,I116,12000-(3*I116))),0)</f>
        <v>0</v>
      </c>
      <c r="Z116" s="106">
        <f t="shared" si="20"/>
        <v>27</v>
      </c>
      <c r="AA116" s="76" cm="1">
        <f t="array" ref="AA116">IFERROR(IF(OR(J116&lt;0,J116&gt;4000,Z116&lt;60),0,INDEX('SEC Appendix V5'!$B$5:$H$8,_xlfn.IFS(Z116&lt;60,1,Z116&lt;65,2,Z116&lt;69,3,TRUE,4),MATCH(YEAR($R$27),'SEC Appendix V5'!$B$4:$H$4))*IF(J116&lt;=3000,J116,12000-(3*J116))),0)</f>
        <v>0</v>
      </c>
      <c r="AB116" s="106">
        <f t="shared" si="21"/>
        <v>27</v>
      </c>
      <c r="AC116" s="76" cm="1">
        <f t="array" ref="AC116">IFERROR(IF(OR(K116&lt;0,K116&gt;4000,AB116&lt;60),0,INDEX('SEC Appendix V5'!$B$5:$H$8,_xlfn.IFS(AB116&lt;60,1,AB116&lt;65,2,AB116&lt;69,3,TRUE,4),MATCH(YEAR($R$27),'SEC Appendix V5'!$B$4:$H$4))*IF(K116&lt;=3000,K116,12000-(3*K116))),0)</f>
        <v>0</v>
      </c>
      <c r="AD116" s="106">
        <f t="shared" si="22"/>
        <v>27</v>
      </c>
      <c r="AE116" s="76" cm="1">
        <f t="array" ref="AE116">IFERROR(IF(OR(L116&lt;0,L116&gt;4000,AD116&lt;60),0,INDEX('SEC Appendix V5'!$B$5:$H$8,_xlfn.IFS(AD116&lt;60,1,AD116&lt;65,2,AD116&lt;69,3,TRUE,4),MATCH(YEAR($R$27),'SEC Appendix V5'!$B$4:$H$4))*IF(L116&lt;=3000,L116,12000-(3*L116))),0)</f>
        <v>0</v>
      </c>
      <c r="AF116" s="106">
        <f t="shared" si="23"/>
        <v>27</v>
      </c>
      <c r="AG116" s="76" cm="1">
        <f t="array" ref="AG116">IFERROR(IF(OR(M116&lt;0,M116&gt;4000,AF116&lt;60),0,INDEX('SEC Appendix V5'!$B$5:$H$8,_xlfn.IFS(AF116&lt;60,1,AF116&lt;65,2,AF116&lt;69,3,TRUE,4),MATCH(YEAR($R$27),'SEC Appendix V5'!$B$4:$H$4))*IF(M116&lt;=3000,M116,12000-(3*M116))),0)</f>
        <v>0</v>
      </c>
      <c r="AH116" s="106">
        <f t="shared" si="24"/>
        <v>27</v>
      </c>
      <c r="AI116" s="76" cm="1">
        <f t="array" ref="AI116">IFERROR(IF(OR(N116&lt;0,N116&gt;4000,AH116&lt;60),0,INDEX('SEC Appendix V5'!$B$5:$H$8,_xlfn.IFS(AH116&lt;60,1,AH116&lt;65,2,AH116&lt;69,3,TRUE,4),MATCH(YEAR($R$27),'SEC Appendix V5'!$B$4:$H$4))*IF(N116&lt;=3000,N116,12000-(3*N116))),0)</f>
        <v>0</v>
      </c>
      <c r="AJ116" s="106">
        <f t="shared" si="25"/>
        <v>27</v>
      </c>
      <c r="AK116" s="76" cm="1">
        <f t="array" ref="AK116">IFERROR(IF(OR(O116&lt;0,O116&gt;4000,AJ116&lt;60),0,INDEX('SEC Appendix V5'!$B$5:$H$8,_xlfn.IFS(AJ116&lt;60,1,AJ116&lt;65,2,AJ116&lt;69,3,TRUE,4),MATCH(YEAR($R$27),'SEC Appendix V5'!$B$4:$H$4))*IF(O116&lt;=3000,O116,12000-(3*O116))),0)</f>
        <v>0</v>
      </c>
      <c r="AL116" s="106">
        <f t="shared" si="26"/>
        <v>27</v>
      </c>
      <c r="AM116" s="76" cm="1">
        <f t="array" ref="AM116">IFERROR(IF(OR(P116&lt;0,P116&gt;4000,AL116&lt;60),0,INDEX('SEC Appendix V5'!$B$5:$H$8,_xlfn.IFS(AL116&lt;60,1,AL116&lt;65,2,AL116&lt;69,3,TRUE,4),MATCH(YEAR($R$27),'SEC Appendix V5'!$B$4:$H$4))*IF(P116&lt;=3000,P116,12000-(3*P116))),0)</f>
        <v>0</v>
      </c>
      <c r="AN116" s="106">
        <f t="shared" si="27"/>
        <v>27</v>
      </c>
      <c r="AO116" s="76" cm="1">
        <f t="array" ref="AO116">IFERROR(IF(OR(Q116&lt;0,Q116&gt;4000,AN116&lt;60),0,INDEX('SEC Appendix V5'!$B$5:$H$8,_xlfn.IFS(AN116&lt;60,1,AN116&lt;65,2,AN116&lt;69,3,TRUE,4),MATCH(YEAR($R$27),'SEC Appendix V5'!$B$4:$H$4))*IF(Q116&lt;=3000,Q116,12000-(3*Q116))),0)</f>
        <v>0</v>
      </c>
      <c r="AP116" s="79">
        <f t="shared" si="15"/>
        <v>0</v>
      </c>
    </row>
    <row r="117" spans="1:42" x14ac:dyDescent="0.35">
      <c r="A117" s="70">
        <v>88</v>
      </c>
      <c r="B117" s="57"/>
      <c r="C117" s="58"/>
      <c r="D117" s="59"/>
      <c r="E117" s="30" t="str">
        <f t="shared" si="28"/>
        <v>Jan-00</v>
      </c>
      <c r="F117" s="71"/>
      <c r="G117" s="71"/>
      <c r="H117" s="71"/>
      <c r="I117" s="71"/>
      <c r="J117" s="71"/>
      <c r="K117" s="71"/>
      <c r="L117" s="71"/>
      <c r="M117" s="71"/>
      <c r="N117" s="71"/>
      <c r="O117" s="71"/>
      <c r="P117" s="71"/>
      <c r="Q117" s="71"/>
      <c r="R117" s="50">
        <f t="shared" si="16"/>
        <v>27</v>
      </c>
      <c r="S117" s="76" cm="1">
        <f t="array" ref="S117">IFERROR(IF(OR(F117&lt;0,F117&gt;4000,R117&lt;60),0,INDEX('SEC Appendix V5'!$B$5:$H$8,_xlfn.IFS(R117&lt;60,1,R117&lt;65,2,R117&lt;69,3,TRUE,4),MATCH(YEAR($R$27),'SEC Appendix V5'!$B$4:$H$4))*IF(F117&lt;=3000,F117,12000-(3*F117))),0)</f>
        <v>0</v>
      </c>
      <c r="T117" s="106">
        <f t="shared" si="17"/>
        <v>27</v>
      </c>
      <c r="U117" s="76" cm="1">
        <f t="array" ref="U117">IFERROR(IF(OR(G117&lt;0,G117&gt;4000,T117&lt;60),0,INDEX('SEC Appendix V5'!$B$5:$H$8,_xlfn.IFS(T117&lt;60,1,T117&lt;65,2,T117&lt;69,3,TRUE,4),MATCH(YEAR($R$27),'SEC Appendix V5'!$B$4:$H$4))*IF(G117&lt;=3000,G117,12000-(3*G117))),0)</f>
        <v>0</v>
      </c>
      <c r="V117" s="106">
        <f t="shared" si="18"/>
        <v>27</v>
      </c>
      <c r="W117" s="76" cm="1">
        <f t="array" ref="W117">IFERROR(IF(OR(H117&lt;0,H117&gt;4000,V117&lt;60),0,INDEX('SEC Appendix V5'!$B$5:$H$8,_xlfn.IFS(V117&lt;60,1,V117&lt;65,2,V117&lt;69,3,TRUE,4),MATCH(YEAR($R$27),'SEC Appendix V5'!$B$4:$H$4))*IF(H117&lt;=3000,H117,12000-(3*H117))),0)</f>
        <v>0</v>
      </c>
      <c r="X117" s="106">
        <f t="shared" si="19"/>
        <v>27</v>
      </c>
      <c r="Y117" s="76" cm="1">
        <f t="array" ref="Y117">IFERROR(IF(OR(I117&lt;0,I117&gt;4000,X117&lt;60),0,INDEX('SEC Appendix V5'!$B$5:$H$8,_xlfn.IFS(X117&lt;60,1,X117&lt;65,2,X117&lt;69,3,TRUE,4),MATCH(YEAR($R$27),'SEC Appendix V5'!$B$4:$H$4))*IF(I117&lt;=3000,I117,12000-(3*I117))),0)</f>
        <v>0</v>
      </c>
      <c r="Z117" s="106">
        <f t="shared" si="20"/>
        <v>27</v>
      </c>
      <c r="AA117" s="76" cm="1">
        <f t="array" ref="AA117">IFERROR(IF(OR(J117&lt;0,J117&gt;4000,Z117&lt;60),0,INDEX('SEC Appendix V5'!$B$5:$H$8,_xlfn.IFS(Z117&lt;60,1,Z117&lt;65,2,Z117&lt;69,3,TRUE,4),MATCH(YEAR($R$27),'SEC Appendix V5'!$B$4:$H$4))*IF(J117&lt;=3000,J117,12000-(3*J117))),0)</f>
        <v>0</v>
      </c>
      <c r="AB117" s="106">
        <f t="shared" si="21"/>
        <v>27</v>
      </c>
      <c r="AC117" s="76" cm="1">
        <f t="array" ref="AC117">IFERROR(IF(OR(K117&lt;0,K117&gt;4000,AB117&lt;60),0,INDEX('SEC Appendix V5'!$B$5:$H$8,_xlfn.IFS(AB117&lt;60,1,AB117&lt;65,2,AB117&lt;69,3,TRUE,4),MATCH(YEAR($R$27),'SEC Appendix V5'!$B$4:$H$4))*IF(K117&lt;=3000,K117,12000-(3*K117))),0)</f>
        <v>0</v>
      </c>
      <c r="AD117" s="106">
        <f t="shared" si="22"/>
        <v>27</v>
      </c>
      <c r="AE117" s="76" cm="1">
        <f t="array" ref="AE117">IFERROR(IF(OR(L117&lt;0,L117&gt;4000,AD117&lt;60),0,INDEX('SEC Appendix V5'!$B$5:$H$8,_xlfn.IFS(AD117&lt;60,1,AD117&lt;65,2,AD117&lt;69,3,TRUE,4),MATCH(YEAR($R$27),'SEC Appendix V5'!$B$4:$H$4))*IF(L117&lt;=3000,L117,12000-(3*L117))),0)</f>
        <v>0</v>
      </c>
      <c r="AF117" s="106">
        <f t="shared" si="23"/>
        <v>27</v>
      </c>
      <c r="AG117" s="76" cm="1">
        <f t="array" ref="AG117">IFERROR(IF(OR(M117&lt;0,M117&gt;4000,AF117&lt;60),0,INDEX('SEC Appendix V5'!$B$5:$H$8,_xlfn.IFS(AF117&lt;60,1,AF117&lt;65,2,AF117&lt;69,3,TRUE,4),MATCH(YEAR($R$27),'SEC Appendix V5'!$B$4:$H$4))*IF(M117&lt;=3000,M117,12000-(3*M117))),0)</f>
        <v>0</v>
      </c>
      <c r="AH117" s="106">
        <f t="shared" si="24"/>
        <v>27</v>
      </c>
      <c r="AI117" s="76" cm="1">
        <f t="array" ref="AI117">IFERROR(IF(OR(N117&lt;0,N117&gt;4000,AH117&lt;60),0,INDEX('SEC Appendix V5'!$B$5:$H$8,_xlfn.IFS(AH117&lt;60,1,AH117&lt;65,2,AH117&lt;69,3,TRUE,4),MATCH(YEAR($R$27),'SEC Appendix V5'!$B$4:$H$4))*IF(N117&lt;=3000,N117,12000-(3*N117))),0)</f>
        <v>0</v>
      </c>
      <c r="AJ117" s="106">
        <f t="shared" si="25"/>
        <v>27</v>
      </c>
      <c r="AK117" s="76" cm="1">
        <f t="array" ref="AK117">IFERROR(IF(OR(O117&lt;0,O117&gt;4000,AJ117&lt;60),0,INDEX('SEC Appendix V5'!$B$5:$H$8,_xlfn.IFS(AJ117&lt;60,1,AJ117&lt;65,2,AJ117&lt;69,3,TRUE,4),MATCH(YEAR($R$27),'SEC Appendix V5'!$B$4:$H$4))*IF(O117&lt;=3000,O117,12000-(3*O117))),0)</f>
        <v>0</v>
      </c>
      <c r="AL117" s="106">
        <f t="shared" si="26"/>
        <v>27</v>
      </c>
      <c r="AM117" s="76" cm="1">
        <f t="array" ref="AM117">IFERROR(IF(OR(P117&lt;0,P117&gt;4000,AL117&lt;60),0,INDEX('SEC Appendix V5'!$B$5:$H$8,_xlfn.IFS(AL117&lt;60,1,AL117&lt;65,2,AL117&lt;69,3,TRUE,4),MATCH(YEAR($R$27),'SEC Appendix V5'!$B$4:$H$4))*IF(P117&lt;=3000,P117,12000-(3*P117))),0)</f>
        <v>0</v>
      </c>
      <c r="AN117" s="106">
        <f t="shared" si="27"/>
        <v>27</v>
      </c>
      <c r="AO117" s="76" cm="1">
        <f t="array" ref="AO117">IFERROR(IF(OR(Q117&lt;0,Q117&gt;4000,AN117&lt;60),0,INDEX('SEC Appendix V5'!$B$5:$H$8,_xlfn.IFS(AN117&lt;60,1,AN117&lt;65,2,AN117&lt;69,3,TRUE,4),MATCH(YEAR($R$27),'SEC Appendix V5'!$B$4:$H$4))*IF(Q117&lt;=3000,Q117,12000-(3*Q117))),0)</f>
        <v>0</v>
      </c>
      <c r="AP117" s="79">
        <f t="shared" si="15"/>
        <v>0</v>
      </c>
    </row>
    <row r="118" spans="1:42" x14ac:dyDescent="0.35">
      <c r="A118" s="70">
        <v>89</v>
      </c>
      <c r="B118" s="57"/>
      <c r="C118" s="58"/>
      <c r="D118" s="59"/>
      <c r="E118" s="30" t="str">
        <f t="shared" si="28"/>
        <v>Jan-00</v>
      </c>
      <c r="F118" s="71"/>
      <c r="G118" s="71"/>
      <c r="H118" s="71"/>
      <c r="I118" s="71"/>
      <c r="J118" s="71"/>
      <c r="K118" s="71"/>
      <c r="L118" s="71"/>
      <c r="M118" s="71"/>
      <c r="N118" s="71"/>
      <c r="O118" s="71"/>
      <c r="P118" s="71"/>
      <c r="Q118" s="71"/>
      <c r="R118" s="50">
        <f t="shared" si="16"/>
        <v>27</v>
      </c>
      <c r="S118" s="76" cm="1">
        <f t="array" ref="S118">IFERROR(IF(OR(F118&lt;0,F118&gt;4000,R118&lt;60),0,INDEX('SEC Appendix V5'!$B$5:$H$8,_xlfn.IFS(R118&lt;60,1,R118&lt;65,2,R118&lt;69,3,TRUE,4),MATCH(YEAR($R$27),'SEC Appendix V5'!$B$4:$H$4))*IF(F118&lt;=3000,F118,12000-(3*F118))),0)</f>
        <v>0</v>
      </c>
      <c r="T118" s="106">
        <f t="shared" si="17"/>
        <v>27</v>
      </c>
      <c r="U118" s="76" cm="1">
        <f t="array" ref="U118">IFERROR(IF(OR(G118&lt;0,G118&gt;4000,T118&lt;60),0,INDEX('SEC Appendix V5'!$B$5:$H$8,_xlfn.IFS(T118&lt;60,1,T118&lt;65,2,T118&lt;69,3,TRUE,4),MATCH(YEAR($R$27),'SEC Appendix V5'!$B$4:$H$4))*IF(G118&lt;=3000,G118,12000-(3*G118))),0)</f>
        <v>0</v>
      </c>
      <c r="V118" s="106">
        <f t="shared" si="18"/>
        <v>27</v>
      </c>
      <c r="W118" s="76" cm="1">
        <f t="array" ref="W118">IFERROR(IF(OR(H118&lt;0,H118&gt;4000,V118&lt;60),0,INDEX('SEC Appendix V5'!$B$5:$H$8,_xlfn.IFS(V118&lt;60,1,V118&lt;65,2,V118&lt;69,3,TRUE,4),MATCH(YEAR($R$27),'SEC Appendix V5'!$B$4:$H$4))*IF(H118&lt;=3000,H118,12000-(3*H118))),0)</f>
        <v>0</v>
      </c>
      <c r="X118" s="106">
        <f t="shared" si="19"/>
        <v>27</v>
      </c>
      <c r="Y118" s="76" cm="1">
        <f t="array" ref="Y118">IFERROR(IF(OR(I118&lt;0,I118&gt;4000,X118&lt;60),0,INDEX('SEC Appendix V5'!$B$5:$H$8,_xlfn.IFS(X118&lt;60,1,X118&lt;65,2,X118&lt;69,3,TRUE,4),MATCH(YEAR($R$27),'SEC Appendix V5'!$B$4:$H$4))*IF(I118&lt;=3000,I118,12000-(3*I118))),0)</f>
        <v>0</v>
      </c>
      <c r="Z118" s="106">
        <f t="shared" si="20"/>
        <v>27</v>
      </c>
      <c r="AA118" s="76" cm="1">
        <f t="array" ref="AA118">IFERROR(IF(OR(J118&lt;0,J118&gt;4000,Z118&lt;60),0,INDEX('SEC Appendix V5'!$B$5:$H$8,_xlfn.IFS(Z118&lt;60,1,Z118&lt;65,2,Z118&lt;69,3,TRUE,4),MATCH(YEAR($R$27),'SEC Appendix V5'!$B$4:$H$4))*IF(J118&lt;=3000,J118,12000-(3*J118))),0)</f>
        <v>0</v>
      </c>
      <c r="AB118" s="106">
        <f t="shared" si="21"/>
        <v>27</v>
      </c>
      <c r="AC118" s="76" cm="1">
        <f t="array" ref="AC118">IFERROR(IF(OR(K118&lt;0,K118&gt;4000,AB118&lt;60),0,INDEX('SEC Appendix V5'!$B$5:$H$8,_xlfn.IFS(AB118&lt;60,1,AB118&lt;65,2,AB118&lt;69,3,TRUE,4),MATCH(YEAR($R$27),'SEC Appendix V5'!$B$4:$H$4))*IF(K118&lt;=3000,K118,12000-(3*K118))),0)</f>
        <v>0</v>
      </c>
      <c r="AD118" s="106">
        <f t="shared" si="22"/>
        <v>27</v>
      </c>
      <c r="AE118" s="76" cm="1">
        <f t="array" ref="AE118">IFERROR(IF(OR(L118&lt;0,L118&gt;4000,AD118&lt;60),0,INDEX('SEC Appendix V5'!$B$5:$H$8,_xlfn.IFS(AD118&lt;60,1,AD118&lt;65,2,AD118&lt;69,3,TRUE,4),MATCH(YEAR($R$27),'SEC Appendix V5'!$B$4:$H$4))*IF(L118&lt;=3000,L118,12000-(3*L118))),0)</f>
        <v>0</v>
      </c>
      <c r="AF118" s="106">
        <f t="shared" si="23"/>
        <v>27</v>
      </c>
      <c r="AG118" s="76" cm="1">
        <f t="array" ref="AG118">IFERROR(IF(OR(M118&lt;0,M118&gt;4000,AF118&lt;60),0,INDEX('SEC Appendix V5'!$B$5:$H$8,_xlfn.IFS(AF118&lt;60,1,AF118&lt;65,2,AF118&lt;69,3,TRUE,4),MATCH(YEAR($R$27),'SEC Appendix V5'!$B$4:$H$4))*IF(M118&lt;=3000,M118,12000-(3*M118))),0)</f>
        <v>0</v>
      </c>
      <c r="AH118" s="106">
        <f t="shared" si="24"/>
        <v>27</v>
      </c>
      <c r="AI118" s="76" cm="1">
        <f t="array" ref="AI118">IFERROR(IF(OR(N118&lt;0,N118&gt;4000,AH118&lt;60),0,INDEX('SEC Appendix V5'!$B$5:$H$8,_xlfn.IFS(AH118&lt;60,1,AH118&lt;65,2,AH118&lt;69,3,TRUE,4),MATCH(YEAR($R$27),'SEC Appendix V5'!$B$4:$H$4))*IF(N118&lt;=3000,N118,12000-(3*N118))),0)</f>
        <v>0</v>
      </c>
      <c r="AJ118" s="106">
        <f t="shared" si="25"/>
        <v>27</v>
      </c>
      <c r="AK118" s="76" cm="1">
        <f t="array" ref="AK118">IFERROR(IF(OR(O118&lt;0,O118&gt;4000,AJ118&lt;60),0,INDEX('SEC Appendix V5'!$B$5:$H$8,_xlfn.IFS(AJ118&lt;60,1,AJ118&lt;65,2,AJ118&lt;69,3,TRUE,4),MATCH(YEAR($R$27),'SEC Appendix V5'!$B$4:$H$4))*IF(O118&lt;=3000,O118,12000-(3*O118))),0)</f>
        <v>0</v>
      </c>
      <c r="AL118" s="106">
        <f t="shared" si="26"/>
        <v>27</v>
      </c>
      <c r="AM118" s="76" cm="1">
        <f t="array" ref="AM118">IFERROR(IF(OR(P118&lt;0,P118&gt;4000,AL118&lt;60),0,INDEX('SEC Appendix V5'!$B$5:$H$8,_xlfn.IFS(AL118&lt;60,1,AL118&lt;65,2,AL118&lt;69,3,TRUE,4),MATCH(YEAR($R$27),'SEC Appendix V5'!$B$4:$H$4))*IF(P118&lt;=3000,P118,12000-(3*P118))),0)</f>
        <v>0</v>
      </c>
      <c r="AN118" s="106">
        <f t="shared" si="27"/>
        <v>27</v>
      </c>
      <c r="AO118" s="76" cm="1">
        <f t="array" ref="AO118">IFERROR(IF(OR(Q118&lt;0,Q118&gt;4000,AN118&lt;60),0,INDEX('SEC Appendix V5'!$B$5:$H$8,_xlfn.IFS(AN118&lt;60,1,AN118&lt;65,2,AN118&lt;69,3,TRUE,4),MATCH(YEAR($R$27),'SEC Appendix V5'!$B$4:$H$4))*IF(Q118&lt;=3000,Q118,12000-(3*Q118))),0)</f>
        <v>0</v>
      </c>
      <c r="AP118" s="79">
        <f t="shared" si="15"/>
        <v>0</v>
      </c>
    </row>
    <row r="119" spans="1:42" x14ac:dyDescent="0.35">
      <c r="A119" s="70">
        <v>90</v>
      </c>
      <c r="B119" s="58"/>
      <c r="C119" s="58"/>
      <c r="D119" s="59"/>
      <c r="E119" s="30" t="str">
        <f t="shared" si="28"/>
        <v>Jan-00</v>
      </c>
      <c r="F119" s="71"/>
      <c r="G119" s="71"/>
      <c r="H119" s="71"/>
      <c r="I119" s="71"/>
      <c r="J119" s="71"/>
      <c r="K119" s="71"/>
      <c r="L119" s="71"/>
      <c r="M119" s="71"/>
      <c r="N119" s="71"/>
      <c r="O119" s="71"/>
      <c r="P119" s="71"/>
      <c r="Q119" s="71"/>
      <c r="R119" s="50">
        <f t="shared" si="16"/>
        <v>27</v>
      </c>
      <c r="S119" s="76" cm="1">
        <f t="array" ref="S119">IFERROR(IF(OR(F119&lt;0,F119&gt;4000,R119&lt;60),0,INDEX('SEC Appendix V5'!$B$5:$H$8,_xlfn.IFS(R119&lt;60,1,R119&lt;65,2,R119&lt;69,3,TRUE,4),MATCH(YEAR($R$27),'SEC Appendix V5'!$B$4:$H$4))*IF(F119&lt;=3000,F119,12000-(3*F119))),0)</f>
        <v>0</v>
      </c>
      <c r="T119" s="106">
        <f t="shared" si="17"/>
        <v>27</v>
      </c>
      <c r="U119" s="76" cm="1">
        <f t="array" ref="U119">IFERROR(IF(OR(G119&lt;0,G119&gt;4000,T119&lt;60),0,INDEX('SEC Appendix V5'!$B$5:$H$8,_xlfn.IFS(T119&lt;60,1,T119&lt;65,2,T119&lt;69,3,TRUE,4),MATCH(YEAR($R$27),'SEC Appendix V5'!$B$4:$H$4))*IF(G119&lt;=3000,G119,12000-(3*G119))),0)</f>
        <v>0</v>
      </c>
      <c r="V119" s="106">
        <f t="shared" si="18"/>
        <v>27</v>
      </c>
      <c r="W119" s="76" cm="1">
        <f t="array" ref="W119">IFERROR(IF(OR(H119&lt;0,H119&gt;4000,V119&lt;60),0,INDEX('SEC Appendix V5'!$B$5:$H$8,_xlfn.IFS(V119&lt;60,1,V119&lt;65,2,V119&lt;69,3,TRUE,4),MATCH(YEAR($R$27),'SEC Appendix V5'!$B$4:$H$4))*IF(H119&lt;=3000,H119,12000-(3*H119))),0)</f>
        <v>0</v>
      </c>
      <c r="X119" s="106">
        <f t="shared" si="19"/>
        <v>27</v>
      </c>
      <c r="Y119" s="76" cm="1">
        <f t="array" ref="Y119">IFERROR(IF(OR(I119&lt;0,I119&gt;4000,X119&lt;60),0,INDEX('SEC Appendix V5'!$B$5:$H$8,_xlfn.IFS(X119&lt;60,1,X119&lt;65,2,X119&lt;69,3,TRUE,4),MATCH(YEAR($R$27),'SEC Appendix V5'!$B$4:$H$4))*IF(I119&lt;=3000,I119,12000-(3*I119))),0)</f>
        <v>0</v>
      </c>
      <c r="Z119" s="106">
        <f t="shared" si="20"/>
        <v>27</v>
      </c>
      <c r="AA119" s="76" cm="1">
        <f t="array" ref="AA119">IFERROR(IF(OR(J119&lt;0,J119&gt;4000,Z119&lt;60),0,INDEX('SEC Appendix V5'!$B$5:$H$8,_xlfn.IFS(Z119&lt;60,1,Z119&lt;65,2,Z119&lt;69,3,TRUE,4),MATCH(YEAR($R$27),'SEC Appendix V5'!$B$4:$H$4))*IF(J119&lt;=3000,J119,12000-(3*J119))),0)</f>
        <v>0</v>
      </c>
      <c r="AB119" s="106">
        <f t="shared" si="21"/>
        <v>27</v>
      </c>
      <c r="AC119" s="76" cm="1">
        <f t="array" ref="AC119">IFERROR(IF(OR(K119&lt;0,K119&gt;4000,AB119&lt;60),0,INDEX('SEC Appendix V5'!$B$5:$H$8,_xlfn.IFS(AB119&lt;60,1,AB119&lt;65,2,AB119&lt;69,3,TRUE,4),MATCH(YEAR($R$27),'SEC Appendix V5'!$B$4:$H$4))*IF(K119&lt;=3000,K119,12000-(3*K119))),0)</f>
        <v>0</v>
      </c>
      <c r="AD119" s="106">
        <f t="shared" si="22"/>
        <v>27</v>
      </c>
      <c r="AE119" s="76" cm="1">
        <f t="array" ref="AE119">IFERROR(IF(OR(L119&lt;0,L119&gt;4000,AD119&lt;60),0,INDEX('SEC Appendix V5'!$B$5:$H$8,_xlfn.IFS(AD119&lt;60,1,AD119&lt;65,2,AD119&lt;69,3,TRUE,4),MATCH(YEAR($R$27),'SEC Appendix V5'!$B$4:$H$4))*IF(L119&lt;=3000,L119,12000-(3*L119))),0)</f>
        <v>0</v>
      </c>
      <c r="AF119" s="106">
        <f t="shared" si="23"/>
        <v>27</v>
      </c>
      <c r="AG119" s="76" cm="1">
        <f t="array" ref="AG119">IFERROR(IF(OR(M119&lt;0,M119&gt;4000,AF119&lt;60),0,INDEX('SEC Appendix V5'!$B$5:$H$8,_xlfn.IFS(AF119&lt;60,1,AF119&lt;65,2,AF119&lt;69,3,TRUE,4),MATCH(YEAR($R$27),'SEC Appendix V5'!$B$4:$H$4))*IF(M119&lt;=3000,M119,12000-(3*M119))),0)</f>
        <v>0</v>
      </c>
      <c r="AH119" s="106">
        <f t="shared" si="24"/>
        <v>27</v>
      </c>
      <c r="AI119" s="76" cm="1">
        <f t="array" ref="AI119">IFERROR(IF(OR(N119&lt;0,N119&gt;4000,AH119&lt;60),0,INDEX('SEC Appendix V5'!$B$5:$H$8,_xlfn.IFS(AH119&lt;60,1,AH119&lt;65,2,AH119&lt;69,3,TRUE,4),MATCH(YEAR($R$27),'SEC Appendix V5'!$B$4:$H$4))*IF(N119&lt;=3000,N119,12000-(3*N119))),0)</f>
        <v>0</v>
      </c>
      <c r="AJ119" s="106">
        <f t="shared" si="25"/>
        <v>27</v>
      </c>
      <c r="AK119" s="76" cm="1">
        <f t="array" ref="AK119">IFERROR(IF(OR(O119&lt;0,O119&gt;4000,AJ119&lt;60),0,INDEX('SEC Appendix V5'!$B$5:$H$8,_xlfn.IFS(AJ119&lt;60,1,AJ119&lt;65,2,AJ119&lt;69,3,TRUE,4),MATCH(YEAR($R$27),'SEC Appendix V5'!$B$4:$H$4))*IF(O119&lt;=3000,O119,12000-(3*O119))),0)</f>
        <v>0</v>
      </c>
      <c r="AL119" s="106">
        <f t="shared" si="26"/>
        <v>27</v>
      </c>
      <c r="AM119" s="76" cm="1">
        <f t="array" ref="AM119">IFERROR(IF(OR(P119&lt;0,P119&gt;4000,AL119&lt;60),0,INDEX('SEC Appendix V5'!$B$5:$H$8,_xlfn.IFS(AL119&lt;60,1,AL119&lt;65,2,AL119&lt;69,3,TRUE,4),MATCH(YEAR($R$27),'SEC Appendix V5'!$B$4:$H$4))*IF(P119&lt;=3000,P119,12000-(3*P119))),0)</f>
        <v>0</v>
      </c>
      <c r="AN119" s="106">
        <f t="shared" si="27"/>
        <v>27</v>
      </c>
      <c r="AO119" s="76" cm="1">
        <f t="array" ref="AO119">IFERROR(IF(OR(Q119&lt;0,Q119&gt;4000,AN119&lt;60),0,INDEX('SEC Appendix V5'!$B$5:$H$8,_xlfn.IFS(AN119&lt;60,1,AN119&lt;65,2,AN119&lt;69,3,TRUE,4),MATCH(YEAR($R$27),'SEC Appendix V5'!$B$4:$H$4))*IF(Q119&lt;=3000,Q119,12000-(3*Q119))),0)</f>
        <v>0</v>
      </c>
      <c r="AP119" s="79">
        <f t="shared" si="15"/>
        <v>0</v>
      </c>
    </row>
    <row r="120" spans="1:42" x14ac:dyDescent="0.35">
      <c r="A120" s="70">
        <v>91</v>
      </c>
      <c r="B120" s="57"/>
      <c r="C120" s="58"/>
      <c r="D120" s="59"/>
      <c r="E120" s="30" t="str">
        <f t="shared" si="28"/>
        <v>Jan-00</v>
      </c>
      <c r="F120" s="71"/>
      <c r="G120" s="71"/>
      <c r="H120" s="71"/>
      <c r="I120" s="71"/>
      <c r="J120" s="71"/>
      <c r="K120" s="71"/>
      <c r="L120" s="71"/>
      <c r="M120" s="71"/>
      <c r="N120" s="71"/>
      <c r="O120" s="71"/>
      <c r="P120" s="71"/>
      <c r="Q120" s="71"/>
      <c r="R120" s="50">
        <f t="shared" si="16"/>
        <v>27</v>
      </c>
      <c r="S120" s="76" cm="1">
        <f t="array" ref="S120">IFERROR(IF(OR(F120&lt;0,F120&gt;4000,R120&lt;60),0,INDEX('SEC Appendix V5'!$B$5:$H$8,_xlfn.IFS(R120&lt;60,1,R120&lt;65,2,R120&lt;69,3,TRUE,4),MATCH(YEAR($R$27),'SEC Appendix V5'!$B$4:$H$4))*IF(F120&lt;=3000,F120,12000-(3*F120))),0)</f>
        <v>0</v>
      </c>
      <c r="T120" s="106">
        <f t="shared" si="17"/>
        <v>27</v>
      </c>
      <c r="U120" s="76" cm="1">
        <f t="array" ref="U120">IFERROR(IF(OR(G120&lt;0,G120&gt;4000,T120&lt;60),0,INDEX('SEC Appendix V5'!$B$5:$H$8,_xlfn.IFS(T120&lt;60,1,T120&lt;65,2,T120&lt;69,3,TRUE,4),MATCH(YEAR($R$27),'SEC Appendix V5'!$B$4:$H$4))*IF(G120&lt;=3000,G120,12000-(3*G120))),0)</f>
        <v>0</v>
      </c>
      <c r="V120" s="106">
        <f t="shared" si="18"/>
        <v>27</v>
      </c>
      <c r="W120" s="76" cm="1">
        <f t="array" ref="W120">IFERROR(IF(OR(H120&lt;0,H120&gt;4000,V120&lt;60),0,INDEX('SEC Appendix V5'!$B$5:$H$8,_xlfn.IFS(V120&lt;60,1,V120&lt;65,2,V120&lt;69,3,TRUE,4),MATCH(YEAR($R$27),'SEC Appendix V5'!$B$4:$H$4))*IF(H120&lt;=3000,H120,12000-(3*H120))),0)</f>
        <v>0</v>
      </c>
      <c r="X120" s="106">
        <f t="shared" si="19"/>
        <v>27</v>
      </c>
      <c r="Y120" s="76" cm="1">
        <f t="array" ref="Y120">IFERROR(IF(OR(I120&lt;0,I120&gt;4000,X120&lt;60),0,INDEX('SEC Appendix V5'!$B$5:$H$8,_xlfn.IFS(X120&lt;60,1,X120&lt;65,2,X120&lt;69,3,TRUE,4),MATCH(YEAR($R$27),'SEC Appendix V5'!$B$4:$H$4))*IF(I120&lt;=3000,I120,12000-(3*I120))),0)</f>
        <v>0</v>
      </c>
      <c r="Z120" s="106">
        <f t="shared" si="20"/>
        <v>27</v>
      </c>
      <c r="AA120" s="76" cm="1">
        <f t="array" ref="AA120">IFERROR(IF(OR(J120&lt;0,J120&gt;4000,Z120&lt;60),0,INDEX('SEC Appendix V5'!$B$5:$H$8,_xlfn.IFS(Z120&lt;60,1,Z120&lt;65,2,Z120&lt;69,3,TRUE,4),MATCH(YEAR($R$27),'SEC Appendix V5'!$B$4:$H$4))*IF(J120&lt;=3000,J120,12000-(3*J120))),0)</f>
        <v>0</v>
      </c>
      <c r="AB120" s="106">
        <f t="shared" si="21"/>
        <v>27</v>
      </c>
      <c r="AC120" s="76" cm="1">
        <f t="array" ref="AC120">IFERROR(IF(OR(K120&lt;0,K120&gt;4000,AB120&lt;60),0,INDEX('SEC Appendix V5'!$B$5:$H$8,_xlfn.IFS(AB120&lt;60,1,AB120&lt;65,2,AB120&lt;69,3,TRUE,4),MATCH(YEAR($R$27),'SEC Appendix V5'!$B$4:$H$4))*IF(K120&lt;=3000,K120,12000-(3*K120))),0)</f>
        <v>0</v>
      </c>
      <c r="AD120" s="106">
        <f t="shared" si="22"/>
        <v>27</v>
      </c>
      <c r="AE120" s="76" cm="1">
        <f t="array" ref="AE120">IFERROR(IF(OR(L120&lt;0,L120&gt;4000,AD120&lt;60),0,INDEX('SEC Appendix V5'!$B$5:$H$8,_xlfn.IFS(AD120&lt;60,1,AD120&lt;65,2,AD120&lt;69,3,TRUE,4),MATCH(YEAR($R$27),'SEC Appendix V5'!$B$4:$H$4))*IF(L120&lt;=3000,L120,12000-(3*L120))),0)</f>
        <v>0</v>
      </c>
      <c r="AF120" s="106">
        <f t="shared" si="23"/>
        <v>27</v>
      </c>
      <c r="AG120" s="76" cm="1">
        <f t="array" ref="AG120">IFERROR(IF(OR(M120&lt;0,M120&gt;4000,AF120&lt;60),0,INDEX('SEC Appendix V5'!$B$5:$H$8,_xlfn.IFS(AF120&lt;60,1,AF120&lt;65,2,AF120&lt;69,3,TRUE,4),MATCH(YEAR($R$27),'SEC Appendix V5'!$B$4:$H$4))*IF(M120&lt;=3000,M120,12000-(3*M120))),0)</f>
        <v>0</v>
      </c>
      <c r="AH120" s="106">
        <f t="shared" si="24"/>
        <v>27</v>
      </c>
      <c r="AI120" s="76" cm="1">
        <f t="array" ref="AI120">IFERROR(IF(OR(N120&lt;0,N120&gt;4000,AH120&lt;60),0,INDEX('SEC Appendix V5'!$B$5:$H$8,_xlfn.IFS(AH120&lt;60,1,AH120&lt;65,2,AH120&lt;69,3,TRUE,4),MATCH(YEAR($R$27),'SEC Appendix V5'!$B$4:$H$4))*IF(N120&lt;=3000,N120,12000-(3*N120))),0)</f>
        <v>0</v>
      </c>
      <c r="AJ120" s="106">
        <f t="shared" si="25"/>
        <v>27</v>
      </c>
      <c r="AK120" s="76" cm="1">
        <f t="array" ref="AK120">IFERROR(IF(OR(O120&lt;0,O120&gt;4000,AJ120&lt;60),0,INDEX('SEC Appendix V5'!$B$5:$H$8,_xlfn.IFS(AJ120&lt;60,1,AJ120&lt;65,2,AJ120&lt;69,3,TRUE,4),MATCH(YEAR($R$27),'SEC Appendix V5'!$B$4:$H$4))*IF(O120&lt;=3000,O120,12000-(3*O120))),0)</f>
        <v>0</v>
      </c>
      <c r="AL120" s="106">
        <f t="shared" si="26"/>
        <v>27</v>
      </c>
      <c r="AM120" s="76" cm="1">
        <f t="array" ref="AM120">IFERROR(IF(OR(P120&lt;0,P120&gt;4000,AL120&lt;60),0,INDEX('SEC Appendix V5'!$B$5:$H$8,_xlfn.IFS(AL120&lt;60,1,AL120&lt;65,2,AL120&lt;69,3,TRUE,4),MATCH(YEAR($R$27),'SEC Appendix V5'!$B$4:$H$4))*IF(P120&lt;=3000,P120,12000-(3*P120))),0)</f>
        <v>0</v>
      </c>
      <c r="AN120" s="106">
        <f t="shared" si="27"/>
        <v>27</v>
      </c>
      <c r="AO120" s="76" cm="1">
        <f t="array" ref="AO120">IFERROR(IF(OR(Q120&lt;0,Q120&gt;4000,AN120&lt;60),0,INDEX('SEC Appendix V5'!$B$5:$H$8,_xlfn.IFS(AN120&lt;60,1,AN120&lt;65,2,AN120&lt;69,3,TRUE,4),MATCH(YEAR($R$27),'SEC Appendix V5'!$B$4:$H$4))*IF(Q120&lt;=3000,Q120,12000-(3*Q120))),0)</f>
        <v>0</v>
      </c>
      <c r="AP120" s="79">
        <f t="shared" si="15"/>
        <v>0</v>
      </c>
    </row>
    <row r="121" spans="1:42" x14ac:dyDescent="0.35">
      <c r="A121" s="70">
        <v>92</v>
      </c>
      <c r="B121" s="57"/>
      <c r="C121" s="58"/>
      <c r="D121" s="59"/>
      <c r="E121" s="30" t="str">
        <f t="shared" si="28"/>
        <v>Jan-00</v>
      </c>
      <c r="F121" s="71"/>
      <c r="G121" s="71"/>
      <c r="H121" s="71"/>
      <c r="I121" s="71"/>
      <c r="J121" s="71"/>
      <c r="K121" s="71"/>
      <c r="L121" s="71"/>
      <c r="M121" s="71"/>
      <c r="N121" s="71"/>
      <c r="O121" s="71"/>
      <c r="P121" s="71"/>
      <c r="Q121" s="71"/>
      <c r="R121" s="50">
        <f t="shared" si="16"/>
        <v>27</v>
      </c>
      <c r="S121" s="76" cm="1">
        <f t="array" ref="S121">IFERROR(IF(OR(F121&lt;0,F121&gt;4000,R121&lt;60),0,INDEX('SEC Appendix V5'!$B$5:$H$8,_xlfn.IFS(R121&lt;60,1,R121&lt;65,2,R121&lt;69,3,TRUE,4),MATCH(YEAR($R$27),'SEC Appendix V5'!$B$4:$H$4))*IF(F121&lt;=3000,F121,12000-(3*F121))),0)</f>
        <v>0</v>
      </c>
      <c r="T121" s="106">
        <f t="shared" si="17"/>
        <v>27</v>
      </c>
      <c r="U121" s="76" cm="1">
        <f t="array" ref="U121">IFERROR(IF(OR(G121&lt;0,G121&gt;4000,T121&lt;60),0,INDEX('SEC Appendix V5'!$B$5:$H$8,_xlfn.IFS(T121&lt;60,1,T121&lt;65,2,T121&lt;69,3,TRUE,4),MATCH(YEAR($R$27),'SEC Appendix V5'!$B$4:$H$4))*IF(G121&lt;=3000,G121,12000-(3*G121))),0)</f>
        <v>0</v>
      </c>
      <c r="V121" s="106">
        <f t="shared" si="18"/>
        <v>27</v>
      </c>
      <c r="W121" s="76" cm="1">
        <f t="array" ref="W121">IFERROR(IF(OR(H121&lt;0,H121&gt;4000,V121&lt;60),0,INDEX('SEC Appendix V5'!$B$5:$H$8,_xlfn.IFS(V121&lt;60,1,V121&lt;65,2,V121&lt;69,3,TRUE,4),MATCH(YEAR($R$27),'SEC Appendix V5'!$B$4:$H$4))*IF(H121&lt;=3000,H121,12000-(3*H121))),0)</f>
        <v>0</v>
      </c>
      <c r="X121" s="106">
        <f t="shared" si="19"/>
        <v>27</v>
      </c>
      <c r="Y121" s="76" cm="1">
        <f t="array" ref="Y121">IFERROR(IF(OR(I121&lt;0,I121&gt;4000,X121&lt;60),0,INDEX('SEC Appendix V5'!$B$5:$H$8,_xlfn.IFS(X121&lt;60,1,X121&lt;65,2,X121&lt;69,3,TRUE,4),MATCH(YEAR($R$27),'SEC Appendix V5'!$B$4:$H$4))*IF(I121&lt;=3000,I121,12000-(3*I121))),0)</f>
        <v>0</v>
      </c>
      <c r="Z121" s="106">
        <f t="shared" si="20"/>
        <v>27</v>
      </c>
      <c r="AA121" s="76" cm="1">
        <f t="array" ref="AA121">IFERROR(IF(OR(J121&lt;0,J121&gt;4000,Z121&lt;60),0,INDEX('SEC Appendix V5'!$B$5:$H$8,_xlfn.IFS(Z121&lt;60,1,Z121&lt;65,2,Z121&lt;69,3,TRUE,4),MATCH(YEAR($R$27),'SEC Appendix V5'!$B$4:$H$4))*IF(J121&lt;=3000,J121,12000-(3*J121))),0)</f>
        <v>0</v>
      </c>
      <c r="AB121" s="106">
        <f t="shared" si="21"/>
        <v>27</v>
      </c>
      <c r="AC121" s="76" cm="1">
        <f t="array" ref="AC121">IFERROR(IF(OR(K121&lt;0,K121&gt;4000,AB121&lt;60),0,INDEX('SEC Appendix V5'!$B$5:$H$8,_xlfn.IFS(AB121&lt;60,1,AB121&lt;65,2,AB121&lt;69,3,TRUE,4),MATCH(YEAR($R$27),'SEC Appendix V5'!$B$4:$H$4))*IF(K121&lt;=3000,K121,12000-(3*K121))),0)</f>
        <v>0</v>
      </c>
      <c r="AD121" s="106">
        <f t="shared" si="22"/>
        <v>27</v>
      </c>
      <c r="AE121" s="76" cm="1">
        <f t="array" ref="AE121">IFERROR(IF(OR(L121&lt;0,L121&gt;4000,AD121&lt;60),0,INDEX('SEC Appendix V5'!$B$5:$H$8,_xlfn.IFS(AD121&lt;60,1,AD121&lt;65,2,AD121&lt;69,3,TRUE,4),MATCH(YEAR($R$27),'SEC Appendix V5'!$B$4:$H$4))*IF(L121&lt;=3000,L121,12000-(3*L121))),0)</f>
        <v>0</v>
      </c>
      <c r="AF121" s="106">
        <f t="shared" si="23"/>
        <v>27</v>
      </c>
      <c r="AG121" s="76" cm="1">
        <f t="array" ref="AG121">IFERROR(IF(OR(M121&lt;0,M121&gt;4000,AF121&lt;60),0,INDEX('SEC Appendix V5'!$B$5:$H$8,_xlfn.IFS(AF121&lt;60,1,AF121&lt;65,2,AF121&lt;69,3,TRUE,4),MATCH(YEAR($R$27),'SEC Appendix V5'!$B$4:$H$4))*IF(M121&lt;=3000,M121,12000-(3*M121))),0)</f>
        <v>0</v>
      </c>
      <c r="AH121" s="106">
        <f t="shared" si="24"/>
        <v>27</v>
      </c>
      <c r="AI121" s="76" cm="1">
        <f t="array" ref="AI121">IFERROR(IF(OR(N121&lt;0,N121&gt;4000,AH121&lt;60),0,INDEX('SEC Appendix V5'!$B$5:$H$8,_xlfn.IFS(AH121&lt;60,1,AH121&lt;65,2,AH121&lt;69,3,TRUE,4),MATCH(YEAR($R$27),'SEC Appendix V5'!$B$4:$H$4))*IF(N121&lt;=3000,N121,12000-(3*N121))),0)</f>
        <v>0</v>
      </c>
      <c r="AJ121" s="106">
        <f t="shared" si="25"/>
        <v>27</v>
      </c>
      <c r="AK121" s="76" cm="1">
        <f t="array" ref="AK121">IFERROR(IF(OR(O121&lt;0,O121&gt;4000,AJ121&lt;60),0,INDEX('SEC Appendix V5'!$B$5:$H$8,_xlfn.IFS(AJ121&lt;60,1,AJ121&lt;65,2,AJ121&lt;69,3,TRUE,4),MATCH(YEAR($R$27),'SEC Appendix V5'!$B$4:$H$4))*IF(O121&lt;=3000,O121,12000-(3*O121))),0)</f>
        <v>0</v>
      </c>
      <c r="AL121" s="106">
        <f t="shared" si="26"/>
        <v>27</v>
      </c>
      <c r="AM121" s="76" cm="1">
        <f t="array" ref="AM121">IFERROR(IF(OR(P121&lt;0,P121&gt;4000,AL121&lt;60),0,INDEX('SEC Appendix V5'!$B$5:$H$8,_xlfn.IFS(AL121&lt;60,1,AL121&lt;65,2,AL121&lt;69,3,TRUE,4),MATCH(YEAR($R$27),'SEC Appendix V5'!$B$4:$H$4))*IF(P121&lt;=3000,P121,12000-(3*P121))),0)</f>
        <v>0</v>
      </c>
      <c r="AN121" s="106">
        <f t="shared" si="27"/>
        <v>27</v>
      </c>
      <c r="AO121" s="76" cm="1">
        <f t="array" ref="AO121">IFERROR(IF(OR(Q121&lt;0,Q121&gt;4000,AN121&lt;60),0,INDEX('SEC Appendix V5'!$B$5:$H$8,_xlfn.IFS(AN121&lt;60,1,AN121&lt;65,2,AN121&lt;69,3,TRUE,4),MATCH(YEAR($R$27),'SEC Appendix V5'!$B$4:$H$4))*IF(Q121&lt;=3000,Q121,12000-(3*Q121))),0)</f>
        <v>0</v>
      </c>
      <c r="AP121" s="79">
        <f t="shared" si="15"/>
        <v>0</v>
      </c>
    </row>
    <row r="122" spans="1:42" x14ac:dyDescent="0.35">
      <c r="A122" s="70">
        <v>93</v>
      </c>
      <c r="B122" s="58"/>
      <c r="C122" s="58"/>
      <c r="D122" s="59"/>
      <c r="E122" s="30" t="str">
        <f t="shared" si="28"/>
        <v>Jan-00</v>
      </c>
      <c r="F122" s="71"/>
      <c r="G122" s="71"/>
      <c r="H122" s="71"/>
      <c r="I122" s="71"/>
      <c r="J122" s="71"/>
      <c r="K122" s="71"/>
      <c r="L122" s="71"/>
      <c r="M122" s="71"/>
      <c r="N122" s="71"/>
      <c r="O122" s="71"/>
      <c r="P122" s="71"/>
      <c r="Q122" s="71"/>
      <c r="R122" s="50">
        <f t="shared" si="16"/>
        <v>27</v>
      </c>
      <c r="S122" s="76" cm="1">
        <f t="array" ref="S122">IFERROR(IF(OR(F122&lt;0,F122&gt;4000,R122&lt;60),0,INDEX('SEC Appendix V5'!$B$5:$H$8,_xlfn.IFS(R122&lt;60,1,R122&lt;65,2,R122&lt;69,3,TRUE,4),MATCH(YEAR($R$27),'SEC Appendix V5'!$B$4:$H$4))*IF(F122&lt;=3000,F122,12000-(3*F122))),0)</f>
        <v>0</v>
      </c>
      <c r="T122" s="106">
        <f t="shared" si="17"/>
        <v>27</v>
      </c>
      <c r="U122" s="76" cm="1">
        <f t="array" ref="U122">IFERROR(IF(OR(G122&lt;0,G122&gt;4000,T122&lt;60),0,INDEX('SEC Appendix V5'!$B$5:$H$8,_xlfn.IFS(T122&lt;60,1,T122&lt;65,2,T122&lt;69,3,TRUE,4),MATCH(YEAR($R$27),'SEC Appendix V5'!$B$4:$H$4))*IF(G122&lt;=3000,G122,12000-(3*G122))),0)</f>
        <v>0</v>
      </c>
      <c r="V122" s="106">
        <f t="shared" si="18"/>
        <v>27</v>
      </c>
      <c r="W122" s="76" cm="1">
        <f t="array" ref="W122">IFERROR(IF(OR(H122&lt;0,H122&gt;4000,V122&lt;60),0,INDEX('SEC Appendix V5'!$B$5:$H$8,_xlfn.IFS(V122&lt;60,1,V122&lt;65,2,V122&lt;69,3,TRUE,4),MATCH(YEAR($R$27),'SEC Appendix V5'!$B$4:$H$4))*IF(H122&lt;=3000,H122,12000-(3*H122))),0)</f>
        <v>0</v>
      </c>
      <c r="X122" s="106">
        <f t="shared" si="19"/>
        <v>27</v>
      </c>
      <c r="Y122" s="76" cm="1">
        <f t="array" ref="Y122">IFERROR(IF(OR(I122&lt;0,I122&gt;4000,X122&lt;60),0,INDEX('SEC Appendix V5'!$B$5:$H$8,_xlfn.IFS(X122&lt;60,1,X122&lt;65,2,X122&lt;69,3,TRUE,4),MATCH(YEAR($R$27),'SEC Appendix V5'!$B$4:$H$4))*IF(I122&lt;=3000,I122,12000-(3*I122))),0)</f>
        <v>0</v>
      </c>
      <c r="Z122" s="106">
        <f t="shared" si="20"/>
        <v>27</v>
      </c>
      <c r="AA122" s="76" cm="1">
        <f t="array" ref="AA122">IFERROR(IF(OR(J122&lt;0,J122&gt;4000,Z122&lt;60),0,INDEX('SEC Appendix V5'!$B$5:$H$8,_xlfn.IFS(Z122&lt;60,1,Z122&lt;65,2,Z122&lt;69,3,TRUE,4),MATCH(YEAR($R$27),'SEC Appendix V5'!$B$4:$H$4))*IF(J122&lt;=3000,J122,12000-(3*J122))),0)</f>
        <v>0</v>
      </c>
      <c r="AB122" s="106">
        <f t="shared" si="21"/>
        <v>27</v>
      </c>
      <c r="AC122" s="76" cm="1">
        <f t="array" ref="AC122">IFERROR(IF(OR(K122&lt;0,K122&gt;4000,AB122&lt;60),0,INDEX('SEC Appendix V5'!$B$5:$H$8,_xlfn.IFS(AB122&lt;60,1,AB122&lt;65,2,AB122&lt;69,3,TRUE,4),MATCH(YEAR($R$27),'SEC Appendix V5'!$B$4:$H$4))*IF(K122&lt;=3000,K122,12000-(3*K122))),0)</f>
        <v>0</v>
      </c>
      <c r="AD122" s="106">
        <f t="shared" si="22"/>
        <v>27</v>
      </c>
      <c r="AE122" s="76" cm="1">
        <f t="array" ref="AE122">IFERROR(IF(OR(L122&lt;0,L122&gt;4000,AD122&lt;60),0,INDEX('SEC Appendix V5'!$B$5:$H$8,_xlfn.IFS(AD122&lt;60,1,AD122&lt;65,2,AD122&lt;69,3,TRUE,4),MATCH(YEAR($R$27),'SEC Appendix V5'!$B$4:$H$4))*IF(L122&lt;=3000,L122,12000-(3*L122))),0)</f>
        <v>0</v>
      </c>
      <c r="AF122" s="106">
        <f t="shared" si="23"/>
        <v>27</v>
      </c>
      <c r="AG122" s="76" cm="1">
        <f t="array" ref="AG122">IFERROR(IF(OR(M122&lt;0,M122&gt;4000,AF122&lt;60),0,INDEX('SEC Appendix V5'!$B$5:$H$8,_xlfn.IFS(AF122&lt;60,1,AF122&lt;65,2,AF122&lt;69,3,TRUE,4),MATCH(YEAR($R$27),'SEC Appendix V5'!$B$4:$H$4))*IF(M122&lt;=3000,M122,12000-(3*M122))),0)</f>
        <v>0</v>
      </c>
      <c r="AH122" s="106">
        <f t="shared" si="24"/>
        <v>27</v>
      </c>
      <c r="AI122" s="76" cm="1">
        <f t="array" ref="AI122">IFERROR(IF(OR(N122&lt;0,N122&gt;4000,AH122&lt;60),0,INDEX('SEC Appendix V5'!$B$5:$H$8,_xlfn.IFS(AH122&lt;60,1,AH122&lt;65,2,AH122&lt;69,3,TRUE,4),MATCH(YEAR($R$27),'SEC Appendix V5'!$B$4:$H$4))*IF(N122&lt;=3000,N122,12000-(3*N122))),0)</f>
        <v>0</v>
      </c>
      <c r="AJ122" s="106">
        <f t="shared" si="25"/>
        <v>27</v>
      </c>
      <c r="AK122" s="76" cm="1">
        <f t="array" ref="AK122">IFERROR(IF(OR(O122&lt;0,O122&gt;4000,AJ122&lt;60),0,INDEX('SEC Appendix V5'!$B$5:$H$8,_xlfn.IFS(AJ122&lt;60,1,AJ122&lt;65,2,AJ122&lt;69,3,TRUE,4),MATCH(YEAR($R$27),'SEC Appendix V5'!$B$4:$H$4))*IF(O122&lt;=3000,O122,12000-(3*O122))),0)</f>
        <v>0</v>
      </c>
      <c r="AL122" s="106">
        <f t="shared" si="26"/>
        <v>27</v>
      </c>
      <c r="AM122" s="76" cm="1">
        <f t="array" ref="AM122">IFERROR(IF(OR(P122&lt;0,P122&gt;4000,AL122&lt;60),0,INDEX('SEC Appendix V5'!$B$5:$H$8,_xlfn.IFS(AL122&lt;60,1,AL122&lt;65,2,AL122&lt;69,3,TRUE,4),MATCH(YEAR($R$27),'SEC Appendix V5'!$B$4:$H$4))*IF(P122&lt;=3000,P122,12000-(3*P122))),0)</f>
        <v>0</v>
      </c>
      <c r="AN122" s="106">
        <f t="shared" si="27"/>
        <v>27</v>
      </c>
      <c r="AO122" s="76" cm="1">
        <f t="array" ref="AO122">IFERROR(IF(OR(Q122&lt;0,Q122&gt;4000,AN122&lt;60),0,INDEX('SEC Appendix V5'!$B$5:$H$8,_xlfn.IFS(AN122&lt;60,1,AN122&lt;65,2,AN122&lt;69,3,TRUE,4),MATCH(YEAR($R$27),'SEC Appendix V5'!$B$4:$H$4))*IF(Q122&lt;=3000,Q122,12000-(3*Q122))),0)</f>
        <v>0</v>
      </c>
      <c r="AP122" s="79">
        <f t="shared" si="15"/>
        <v>0</v>
      </c>
    </row>
    <row r="123" spans="1:42" x14ac:dyDescent="0.35">
      <c r="A123" s="70">
        <v>94</v>
      </c>
      <c r="B123" s="57"/>
      <c r="C123" s="58"/>
      <c r="D123" s="59"/>
      <c r="E123" s="30" t="str">
        <f t="shared" si="28"/>
        <v>Jan-00</v>
      </c>
      <c r="F123" s="71"/>
      <c r="G123" s="71"/>
      <c r="H123" s="71"/>
      <c r="I123" s="71"/>
      <c r="J123" s="71"/>
      <c r="K123" s="71"/>
      <c r="L123" s="71"/>
      <c r="M123" s="71"/>
      <c r="N123" s="71"/>
      <c r="O123" s="71"/>
      <c r="P123" s="71"/>
      <c r="Q123" s="71"/>
      <c r="R123" s="50">
        <f t="shared" si="16"/>
        <v>27</v>
      </c>
      <c r="S123" s="76" cm="1">
        <f t="array" ref="S123">IFERROR(IF(OR(F123&lt;0,F123&gt;4000,R123&lt;60),0,INDEX('SEC Appendix V5'!$B$5:$H$8,_xlfn.IFS(R123&lt;60,1,R123&lt;65,2,R123&lt;69,3,TRUE,4),MATCH(YEAR($R$27),'SEC Appendix V5'!$B$4:$H$4))*IF(F123&lt;=3000,F123,12000-(3*F123))),0)</f>
        <v>0</v>
      </c>
      <c r="T123" s="106">
        <f t="shared" si="17"/>
        <v>27</v>
      </c>
      <c r="U123" s="76" cm="1">
        <f t="array" ref="U123">IFERROR(IF(OR(G123&lt;0,G123&gt;4000,T123&lt;60),0,INDEX('SEC Appendix V5'!$B$5:$H$8,_xlfn.IFS(T123&lt;60,1,T123&lt;65,2,T123&lt;69,3,TRUE,4),MATCH(YEAR($R$27),'SEC Appendix V5'!$B$4:$H$4))*IF(G123&lt;=3000,G123,12000-(3*G123))),0)</f>
        <v>0</v>
      </c>
      <c r="V123" s="106">
        <f t="shared" si="18"/>
        <v>27</v>
      </c>
      <c r="W123" s="76" cm="1">
        <f t="array" ref="W123">IFERROR(IF(OR(H123&lt;0,H123&gt;4000,V123&lt;60),0,INDEX('SEC Appendix V5'!$B$5:$H$8,_xlfn.IFS(V123&lt;60,1,V123&lt;65,2,V123&lt;69,3,TRUE,4),MATCH(YEAR($R$27),'SEC Appendix V5'!$B$4:$H$4))*IF(H123&lt;=3000,H123,12000-(3*H123))),0)</f>
        <v>0</v>
      </c>
      <c r="X123" s="106">
        <f t="shared" si="19"/>
        <v>27</v>
      </c>
      <c r="Y123" s="76" cm="1">
        <f t="array" ref="Y123">IFERROR(IF(OR(I123&lt;0,I123&gt;4000,X123&lt;60),0,INDEX('SEC Appendix V5'!$B$5:$H$8,_xlfn.IFS(X123&lt;60,1,X123&lt;65,2,X123&lt;69,3,TRUE,4),MATCH(YEAR($R$27),'SEC Appendix V5'!$B$4:$H$4))*IF(I123&lt;=3000,I123,12000-(3*I123))),0)</f>
        <v>0</v>
      </c>
      <c r="Z123" s="106">
        <f t="shared" si="20"/>
        <v>27</v>
      </c>
      <c r="AA123" s="76" cm="1">
        <f t="array" ref="AA123">IFERROR(IF(OR(J123&lt;0,J123&gt;4000,Z123&lt;60),0,INDEX('SEC Appendix V5'!$B$5:$H$8,_xlfn.IFS(Z123&lt;60,1,Z123&lt;65,2,Z123&lt;69,3,TRUE,4),MATCH(YEAR($R$27),'SEC Appendix V5'!$B$4:$H$4))*IF(J123&lt;=3000,J123,12000-(3*J123))),0)</f>
        <v>0</v>
      </c>
      <c r="AB123" s="106">
        <f t="shared" si="21"/>
        <v>27</v>
      </c>
      <c r="AC123" s="76" cm="1">
        <f t="array" ref="AC123">IFERROR(IF(OR(K123&lt;0,K123&gt;4000,AB123&lt;60),0,INDEX('SEC Appendix V5'!$B$5:$H$8,_xlfn.IFS(AB123&lt;60,1,AB123&lt;65,2,AB123&lt;69,3,TRUE,4),MATCH(YEAR($R$27),'SEC Appendix V5'!$B$4:$H$4))*IF(K123&lt;=3000,K123,12000-(3*K123))),0)</f>
        <v>0</v>
      </c>
      <c r="AD123" s="106">
        <f t="shared" si="22"/>
        <v>27</v>
      </c>
      <c r="AE123" s="76" cm="1">
        <f t="array" ref="AE123">IFERROR(IF(OR(L123&lt;0,L123&gt;4000,AD123&lt;60),0,INDEX('SEC Appendix V5'!$B$5:$H$8,_xlfn.IFS(AD123&lt;60,1,AD123&lt;65,2,AD123&lt;69,3,TRUE,4),MATCH(YEAR($R$27),'SEC Appendix V5'!$B$4:$H$4))*IF(L123&lt;=3000,L123,12000-(3*L123))),0)</f>
        <v>0</v>
      </c>
      <c r="AF123" s="106">
        <f t="shared" si="23"/>
        <v>27</v>
      </c>
      <c r="AG123" s="76" cm="1">
        <f t="array" ref="AG123">IFERROR(IF(OR(M123&lt;0,M123&gt;4000,AF123&lt;60),0,INDEX('SEC Appendix V5'!$B$5:$H$8,_xlfn.IFS(AF123&lt;60,1,AF123&lt;65,2,AF123&lt;69,3,TRUE,4),MATCH(YEAR($R$27),'SEC Appendix V5'!$B$4:$H$4))*IF(M123&lt;=3000,M123,12000-(3*M123))),0)</f>
        <v>0</v>
      </c>
      <c r="AH123" s="106">
        <f t="shared" si="24"/>
        <v>27</v>
      </c>
      <c r="AI123" s="76" cm="1">
        <f t="array" ref="AI123">IFERROR(IF(OR(N123&lt;0,N123&gt;4000,AH123&lt;60),0,INDEX('SEC Appendix V5'!$B$5:$H$8,_xlfn.IFS(AH123&lt;60,1,AH123&lt;65,2,AH123&lt;69,3,TRUE,4),MATCH(YEAR($R$27),'SEC Appendix V5'!$B$4:$H$4))*IF(N123&lt;=3000,N123,12000-(3*N123))),0)</f>
        <v>0</v>
      </c>
      <c r="AJ123" s="106">
        <f t="shared" si="25"/>
        <v>27</v>
      </c>
      <c r="AK123" s="76" cm="1">
        <f t="array" ref="AK123">IFERROR(IF(OR(O123&lt;0,O123&gt;4000,AJ123&lt;60),0,INDEX('SEC Appendix V5'!$B$5:$H$8,_xlfn.IFS(AJ123&lt;60,1,AJ123&lt;65,2,AJ123&lt;69,3,TRUE,4),MATCH(YEAR($R$27),'SEC Appendix V5'!$B$4:$H$4))*IF(O123&lt;=3000,O123,12000-(3*O123))),0)</f>
        <v>0</v>
      </c>
      <c r="AL123" s="106">
        <f t="shared" si="26"/>
        <v>27</v>
      </c>
      <c r="AM123" s="76" cm="1">
        <f t="array" ref="AM123">IFERROR(IF(OR(P123&lt;0,P123&gt;4000,AL123&lt;60),0,INDEX('SEC Appendix V5'!$B$5:$H$8,_xlfn.IFS(AL123&lt;60,1,AL123&lt;65,2,AL123&lt;69,3,TRUE,4),MATCH(YEAR($R$27),'SEC Appendix V5'!$B$4:$H$4))*IF(P123&lt;=3000,P123,12000-(3*P123))),0)</f>
        <v>0</v>
      </c>
      <c r="AN123" s="106">
        <f t="shared" si="27"/>
        <v>27</v>
      </c>
      <c r="AO123" s="76" cm="1">
        <f t="array" ref="AO123">IFERROR(IF(OR(Q123&lt;0,Q123&gt;4000,AN123&lt;60),0,INDEX('SEC Appendix V5'!$B$5:$H$8,_xlfn.IFS(AN123&lt;60,1,AN123&lt;65,2,AN123&lt;69,3,TRUE,4),MATCH(YEAR($R$27),'SEC Appendix V5'!$B$4:$H$4))*IF(Q123&lt;=3000,Q123,12000-(3*Q123))),0)</f>
        <v>0</v>
      </c>
      <c r="AP123" s="79">
        <f t="shared" si="15"/>
        <v>0</v>
      </c>
    </row>
    <row r="124" spans="1:42" x14ac:dyDescent="0.35">
      <c r="A124" s="70">
        <v>95</v>
      </c>
      <c r="B124" s="57"/>
      <c r="C124" s="58"/>
      <c r="D124" s="59"/>
      <c r="E124" s="30" t="str">
        <f t="shared" si="28"/>
        <v>Jan-00</v>
      </c>
      <c r="F124" s="71"/>
      <c r="G124" s="71"/>
      <c r="H124" s="71"/>
      <c r="I124" s="71"/>
      <c r="J124" s="71"/>
      <c r="K124" s="71"/>
      <c r="L124" s="71"/>
      <c r="M124" s="71"/>
      <c r="N124" s="71"/>
      <c r="O124" s="71"/>
      <c r="P124" s="71"/>
      <c r="Q124" s="71"/>
      <c r="R124" s="50">
        <f t="shared" si="16"/>
        <v>27</v>
      </c>
      <c r="S124" s="76" cm="1">
        <f t="array" ref="S124">IFERROR(IF(OR(F124&lt;0,F124&gt;4000,R124&lt;60),0,INDEX('SEC Appendix V5'!$B$5:$H$8,_xlfn.IFS(R124&lt;60,1,R124&lt;65,2,R124&lt;69,3,TRUE,4),MATCH(YEAR($R$27),'SEC Appendix V5'!$B$4:$H$4))*IF(F124&lt;=3000,F124,12000-(3*F124))),0)</f>
        <v>0</v>
      </c>
      <c r="T124" s="106">
        <f t="shared" si="17"/>
        <v>27</v>
      </c>
      <c r="U124" s="76" cm="1">
        <f t="array" ref="U124">IFERROR(IF(OR(G124&lt;0,G124&gt;4000,T124&lt;60),0,INDEX('SEC Appendix V5'!$B$5:$H$8,_xlfn.IFS(T124&lt;60,1,T124&lt;65,2,T124&lt;69,3,TRUE,4),MATCH(YEAR($R$27),'SEC Appendix V5'!$B$4:$H$4))*IF(G124&lt;=3000,G124,12000-(3*G124))),0)</f>
        <v>0</v>
      </c>
      <c r="V124" s="106">
        <f t="shared" si="18"/>
        <v>27</v>
      </c>
      <c r="W124" s="76" cm="1">
        <f t="array" ref="W124">IFERROR(IF(OR(H124&lt;0,H124&gt;4000,V124&lt;60),0,INDEX('SEC Appendix V5'!$B$5:$H$8,_xlfn.IFS(V124&lt;60,1,V124&lt;65,2,V124&lt;69,3,TRUE,4),MATCH(YEAR($R$27),'SEC Appendix V5'!$B$4:$H$4))*IF(H124&lt;=3000,H124,12000-(3*H124))),0)</f>
        <v>0</v>
      </c>
      <c r="X124" s="106">
        <f t="shared" si="19"/>
        <v>27</v>
      </c>
      <c r="Y124" s="76" cm="1">
        <f t="array" ref="Y124">IFERROR(IF(OR(I124&lt;0,I124&gt;4000,X124&lt;60),0,INDEX('SEC Appendix V5'!$B$5:$H$8,_xlfn.IFS(X124&lt;60,1,X124&lt;65,2,X124&lt;69,3,TRUE,4),MATCH(YEAR($R$27),'SEC Appendix V5'!$B$4:$H$4))*IF(I124&lt;=3000,I124,12000-(3*I124))),0)</f>
        <v>0</v>
      </c>
      <c r="Z124" s="106">
        <f t="shared" si="20"/>
        <v>27</v>
      </c>
      <c r="AA124" s="76" cm="1">
        <f t="array" ref="AA124">IFERROR(IF(OR(J124&lt;0,J124&gt;4000,Z124&lt;60),0,INDEX('SEC Appendix V5'!$B$5:$H$8,_xlfn.IFS(Z124&lt;60,1,Z124&lt;65,2,Z124&lt;69,3,TRUE,4),MATCH(YEAR($R$27),'SEC Appendix V5'!$B$4:$H$4))*IF(J124&lt;=3000,J124,12000-(3*J124))),0)</f>
        <v>0</v>
      </c>
      <c r="AB124" s="106">
        <f t="shared" si="21"/>
        <v>27</v>
      </c>
      <c r="AC124" s="76" cm="1">
        <f t="array" ref="AC124">IFERROR(IF(OR(K124&lt;0,K124&gt;4000,AB124&lt;60),0,INDEX('SEC Appendix V5'!$B$5:$H$8,_xlfn.IFS(AB124&lt;60,1,AB124&lt;65,2,AB124&lt;69,3,TRUE,4),MATCH(YEAR($R$27),'SEC Appendix V5'!$B$4:$H$4))*IF(K124&lt;=3000,K124,12000-(3*K124))),0)</f>
        <v>0</v>
      </c>
      <c r="AD124" s="106">
        <f t="shared" si="22"/>
        <v>27</v>
      </c>
      <c r="AE124" s="76" cm="1">
        <f t="array" ref="AE124">IFERROR(IF(OR(L124&lt;0,L124&gt;4000,AD124&lt;60),0,INDEX('SEC Appendix V5'!$B$5:$H$8,_xlfn.IFS(AD124&lt;60,1,AD124&lt;65,2,AD124&lt;69,3,TRUE,4),MATCH(YEAR($R$27),'SEC Appendix V5'!$B$4:$H$4))*IF(L124&lt;=3000,L124,12000-(3*L124))),0)</f>
        <v>0</v>
      </c>
      <c r="AF124" s="106">
        <f t="shared" si="23"/>
        <v>27</v>
      </c>
      <c r="AG124" s="76" cm="1">
        <f t="array" ref="AG124">IFERROR(IF(OR(M124&lt;0,M124&gt;4000,AF124&lt;60),0,INDEX('SEC Appendix V5'!$B$5:$H$8,_xlfn.IFS(AF124&lt;60,1,AF124&lt;65,2,AF124&lt;69,3,TRUE,4),MATCH(YEAR($R$27),'SEC Appendix V5'!$B$4:$H$4))*IF(M124&lt;=3000,M124,12000-(3*M124))),0)</f>
        <v>0</v>
      </c>
      <c r="AH124" s="106">
        <f t="shared" si="24"/>
        <v>27</v>
      </c>
      <c r="AI124" s="76" cm="1">
        <f t="array" ref="AI124">IFERROR(IF(OR(N124&lt;0,N124&gt;4000,AH124&lt;60),0,INDEX('SEC Appendix V5'!$B$5:$H$8,_xlfn.IFS(AH124&lt;60,1,AH124&lt;65,2,AH124&lt;69,3,TRUE,4),MATCH(YEAR($R$27),'SEC Appendix V5'!$B$4:$H$4))*IF(N124&lt;=3000,N124,12000-(3*N124))),0)</f>
        <v>0</v>
      </c>
      <c r="AJ124" s="106">
        <f t="shared" si="25"/>
        <v>27</v>
      </c>
      <c r="AK124" s="76" cm="1">
        <f t="array" ref="AK124">IFERROR(IF(OR(O124&lt;0,O124&gt;4000,AJ124&lt;60),0,INDEX('SEC Appendix V5'!$B$5:$H$8,_xlfn.IFS(AJ124&lt;60,1,AJ124&lt;65,2,AJ124&lt;69,3,TRUE,4),MATCH(YEAR($R$27),'SEC Appendix V5'!$B$4:$H$4))*IF(O124&lt;=3000,O124,12000-(3*O124))),0)</f>
        <v>0</v>
      </c>
      <c r="AL124" s="106">
        <f t="shared" si="26"/>
        <v>27</v>
      </c>
      <c r="AM124" s="76" cm="1">
        <f t="array" ref="AM124">IFERROR(IF(OR(P124&lt;0,P124&gt;4000,AL124&lt;60),0,INDEX('SEC Appendix V5'!$B$5:$H$8,_xlfn.IFS(AL124&lt;60,1,AL124&lt;65,2,AL124&lt;69,3,TRUE,4),MATCH(YEAR($R$27),'SEC Appendix V5'!$B$4:$H$4))*IF(P124&lt;=3000,P124,12000-(3*P124))),0)</f>
        <v>0</v>
      </c>
      <c r="AN124" s="106">
        <f t="shared" si="27"/>
        <v>27</v>
      </c>
      <c r="AO124" s="76" cm="1">
        <f t="array" ref="AO124">IFERROR(IF(OR(Q124&lt;0,Q124&gt;4000,AN124&lt;60),0,INDEX('SEC Appendix V5'!$B$5:$H$8,_xlfn.IFS(AN124&lt;60,1,AN124&lt;65,2,AN124&lt;69,3,TRUE,4),MATCH(YEAR($R$27),'SEC Appendix V5'!$B$4:$H$4))*IF(Q124&lt;=3000,Q124,12000-(3*Q124))),0)</f>
        <v>0</v>
      </c>
      <c r="AP124" s="79">
        <f t="shared" si="15"/>
        <v>0</v>
      </c>
    </row>
    <row r="125" spans="1:42" x14ac:dyDescent="0.35">
      <c r="A125" s="70">
        <v>96</v>
      </c>
      <c r="B125" s="58"/>
      <c r="C125" s="58"/>
      <c r="D125" s="59"/>
      <c r="E125" s="30" t="str">
        <f t="shared" si="28"/>
        <v>Jan-00</v>
      </c>
      <c r="F125" s="71"/>
      <c r="G125" s="71"/>
      <c r="H125" s="71"/>
      <c r="I125" s="71"/>
      <c r="J125" s="71"/>
      <c r="K125" s="71"/>
      <c r="L125" s="71"/>
      <c r="M125" s="71"/>
      <c r="N125" s="71"/>
      <c r="O125" s="71"/>
      <c r="P125" s="71"/>
      <c r="Q125" s="71"/>
      <c r="R125" s="50">
        <f t="shared" si="16"/>
        <v>27</v>
      </c>
      <c r="S125" s="76" cm="1">
        <f t="array" ref="S125">IFERROR(IF(OR(F125&lt;0,F125&gt;4000,R125&lt;60),0,INDEX('SEC Appendix V5'!$B$5:$H$8,_xlfn.IFS(R125&lt;60,1,R125&lt;65,2,R125&lt;69,3,TRUE,4),MATCH(YEAR($R$27),'SEC Appendix V5'!$B$4:$H$4))*IF(F125&lt;=3000,F125,12000-(3*F125))),0)</f>
        <v>0</v>
      </c>
      <c r="T125" s="106">
        <f t="shared" si="17"/>
        <v>27</v>
      </c>
      <c r="U125" s="76" cm="1">
        <f t="array" ref="U125">IFERROR(IF(OR(G125&lt;0,G125&gt;4000,T125&lt;60),0,INDEX('SEC Appendix V5'!$B$5:$H$8,_xlfn.IFS(T125&lt;60,1,T125&lt;65,2,T125&lt;69,3,TRUE,4),MATCH(YEAR($R$27),'SEC Appendix V5'!$B$4:$H$4))*IF(G125&lt;=3000,G125,12000-(3*G125))),0)</f>
        <v>0</v>
      </c>
      <c r="V125" s="106">
        <f t="shared" si="18"/>
        <v>27</v>
      </c>
      <c r="W125" s="76" cm="1">
        <f t="array" ref="W125">IFERROR(IF(OR(H125&lt;0,H125&gt;4000,V125&lt;60),0,INDEX('SEC Appendix V5'!$B$5:$H$8,_xlfn.IFS(V125&lt;60,1,V125&lt;65,2,V125&lt;69,3,TRUE,4),MATCH(YEAR($R$27),'SEC Appendix V5'!$B$4:$H$4))*IF(H125&lt;=3000,H125,12000-(3*H125))),0)</f>
        <v>0</v>
      </c>
      <c r="X125" s="106">
        <f t="shared" si="19"/>
        <v>27</v>
      </c>
      <c r="Y125" s="76" cm="1">
        <f t="array" ref="Y125">IFERROR(IF(OR(I125&lt;0,I125&gt;4000,X125&lt;60),0,INDEX('SEC Appendix V5'!$B$5:$H$8,_xlfn.IFS(X125&lt;60,1,X125&lt;65,2,X125&lt;69,3,TRUE,4),MATCH(YEAR($R$27),'SEC Appendix V5'!$B$4:$H$4))*IF(I125&lt;=3000,I125,12000-(3*I125))),0)</f>
        <v>0</v>
      </c>
      <c r="Z125" s="106">
        <f t="shared" si="20"/>
        <v>27</v>
      </c>
      <c r="AA125" s="76" cm="1">
        <f t="array" ref="AA125">IFERROR(IF(OR(J125&lt;0,J125&gt;4000,Z125&lt;60),0,INDEX('SEC Appendix V5'!$B$5:$H$8,_xlfn.IFS(Z125&lt;60,1,Z125&lt;65,2,Z125&lt;69,3,TRUE,4),MATCH(YEAR($R$27),'SEC Appendix V5'!$B$4:$H$4))*IF(J125&lt;=3000,J125,12000-(3*J125))),0)</f>
        <v>0</v>
      </c>
      <c r="AB125" s="106">
        <f t="shared" si="21"/>
        <v>27</v>
      </c>
      <c r="AC125" s="76" cm="1">
        <f t="array" ref="AC125">IFERROR(IF(OR(K125&lt;0,K125&gt;4000,AB125&lt;60),0,INDEX('SEC Appendix V5'!$B$5:$H$8,_xlfn.IFS(AB125&lt;60,1,AB125&lt;65,2,AB125&lt;69,3,TRUE,4),MATCH(YEAR($R$27),'SEC Appendix V5'!$B$4:$H$4))*IF(K125&lt;=3000,K125,12000-(3*K125))),0)</f>
        <v>0</v>
      </c>
      <c r="AD125" s="106">
        <f t="shared" si="22"/>
        <v>27</v>
      </c>
      <c r="AE125" s="76" cm="1">
        <f t="array" ref="AE125">IFERROR(IF(OR(L125&lt;0,L125&gt;4000,AD125&lt;60),0,INDEX('SEC Appendix V5'!$B$5:$H$8,_xlfn.IFS(AD125&lt;60,1,AD125&lt;65,2,AD125&lt;69,3,TRUE,4),MATCH(YEAR($R$27),'SEC Appendix V5'!$B$4:$H$4))*IF(L125&lt;=3000,L125,12000-(3*L125))),0)</f>
        <v>0</v>
      </c>
      <c r="AF125" s="106">
        <f t="shared" si="23"/>
        <v>27</v>
      </c>
      <c r="AG125" s="76" cm="1">
        <f t="array" ref="AG125">IFERROR(IF(OR(M125&lt;0,M125&gt;4000,AF125&lt;60),0,INDEX('SEC Appendix V5'!$B$5:$H$8,_xlfn.IFS(AF125&lt;60,1,AF125&lt;65,2,AF125&lt;69,3,TRUE,4),MATCH(YEAR($R$27),'SEC Appendix V5'!$B$4:$H$4))*IF(M125&lt;=3000,M125,12000-(3*M125))),0)</f>
        <v>0</v>
      </c>
      <c r="AH125" s="106">
        <f t="shared" si="24"/>
        <v>27</v>
      </c>
      <c r="AI125" s="76" cm="1">
        <f t="array" ref="AI125">IFERROR(IF(OR(N125&lt;0,N125&gt;4000,AH125&lt;60),0,INDEX('SEC Appendix V5'!$B$5:$H$8,_xlfn.IFS(AH125&lt;60,1,AH125&lt;65,2,AH125&lt;69,3,TRUE,4),MATCH(YEAR($R$27),'SEC Appendix V5'!$B$4:$H$4))*IF(N125&lt;=3000,N125,12000-(3*N125))),0)</f>
        <v>0</v>
      </c>
      <c r="AJ125" s="106">
        <f t="shared" si="25"/>
        <v>27</v>
      </c>
      <c r="AK125" s="76" cm="1">
        <f t="array" ref="AK125">IFERROR(IF(OR(O125&lt;0,O125&gt;4000,AJ125&lt;60),0,INDEX('SEC Appendix V5'!$B$5:$H$8,_xlfn.IFS(AJ125&lt;60,1,AJ125&lt;65,2,AJ125&lt;69,3,TRUE,4),MATCH(YEAR($R$27),'SEC Appendix V5'!$B$4:$H$4))*IF(O125&lt;=3000,O125,12000-(3*O125))),0)</f>
        <v>0</v>
      </c>
      <c r="AL125" s="106">
        <f t="shared" si="26"/>
        <v>27</v>
      </c>
      <c r="AM125" s="76" cm="1">
        <f t="array" ref="AM125">IFERROR(IF(OR(P125&lt;0,P125&gt;4000,AL125&lt;60),0,INDEX('SEC Appendix V5'!$B$5:$H$8,_xlfn.IFS(AL125&lt;60,1,AL125&lt;65,2,AL125&lt;69,3,TRUE,4),MATCH(YEAR($R$27),'SEC Appendix V5'!$B$4:$H$4))*IF(P125&lt;=3000,P125,12000-(3*P125))),0)</f>
        <v>0</v>
      </c>
      <c r="AN125" s="106">
        <f t="shared" si="27"/>
        <v>27</v>
      </c>
      <c r="AO125" s="76" cm="1">
        <f t="array" ref="AO125">IFERROR(IF(OR(Q125&lt;0,Q125&gt;4000,AN125&lt;60),0,INDEX('SEC Appendix V5'!$B$5:$H$8,_xlfn.IFS(AN125&lt;60,1,AN125&lt;65,2,AN125&lt;69,3,TRUE,4),MATCH(YEAR($R$27),'SEC Appendix V5'!$B$4:$H$4))*IF(Q125&lt;=3000,Q125,12000-(3*Q125))),0)</f>
        <v>0</v>
      </c>
      <c r="AP125" s="79">
        <f t="shared" si="15"/>
        <v>0</v>
      </c>
    </row>
    <row r="126" spans="1:42" x14ac:dyDescent="0.35">
      <c r="A126" s="70">
        <v>97</v>
      </c>
      <c r="B126" s="57"/>
      <c r="C126" s="58"/>
      <c r="D126" s="59"/>
      <c r="E126" s="30" t="str">
        <f t="shared" si="28"/>
        <v>Jan-00</v>
      </c>
      <c r="F126" s="71"/>
      <c r="G126" s="71"/>
      <c r="H126" s="71"/>
      <c r="I126" s="71"/>
      <c r="J126" s="71"/>
      <c r="K126" s="71"/>
      <c r="L126" s="71"/>
      <c r="M126" s="71"/>
      <c r="N126" s="71"/>
      <c r="O126" s="71"/>
      <c r="P126" s="71"/>
      <c r="Q126" s="71"/>
      <c r="R126" s="50">
        <f t="shared" si="16"/>
        <v>27</v>
      </c>
      <c r="S126" s="76" cm="1">
        <f t="array" ref="S126">IFERROR(IF(OR(F126&lt;0,F126&gt;4000,R126&lt;60),0,INDEX('SEC Appendix V5'!$B$5:$H$8,_xlfn.IFS(R126&lt;60,1,R126&lt;65,2,R126&lt;69,3,TRUE,4),MATCH(YEAR($R$27),'SEC Appendix V5'!$B$4:$H$4))*IF(F126&lt;=3000,F126,12000-(3*F126))),0)</f>
        <v>0</v>
      </c>
      <c r="T126" s="106">
        <f t="shared" si="17"/>
        <v>27</v>
      </c>
      <c r="U126" s="76" cm="1">
        <f t="array" ref="U126">IFERROR(IF(OR(G126&lt;0,G126&gt;4000,T126&lt;60),0,INDEX('SEC Appendix V5'!$B$5:$H$8,_xlfn.IFS(T126&lt;60,1,T126&lt;65,2,T126&lt;69,3,TRUE,4),MATCH(YEAR($R$27),'SEC Appendix V5'!$B$4:$H$4))*IF(G126&lt;=3000,G126,12000-(3*G126))),0)</f>
        <v>0</v>
      </c>
      <c r="V126" s="106">
        <f t="shared" si="18"/>
        <v>27</v>
      </c>
      <c r="W126" s="76" cm="1">
        <f t="array" ref="W126">IFERROR(IF(OR(H126&lt;0,H126&gt;4000,V126&lt;60),0,INDEX('SEC Appendix V5'!$B$5:$H$8,_xlfn.IFS(V126&lt;60,1,V126&lt;65,2,V126&lt;69,3,TRUE,4),MATCH(YEAR($R$27),'SEC Appendix V5'!$B$4:$H$4))*IF(H126&lt;=3000,H126,12000-(3*H126))),0)</f>
        <v>0</v>
      </c>
      <c r="X126" s="106">
        <f t="shared" si="19"/>
        <v>27</v>
      </c>
      <c r="Y126" s="76" cm="1">
        <f t="array" ref="Y126">IFERROR(IF(OR(I126&lt;0,I126&gt;4000,X126&lt;60),0,INDEX('SEC Appendix V5'!$B$5:$H$8,_xlfn.IFS(X126&lt;60,1,X126&lt;65,2,X126&lt;69,3,TRUE,4),MATCH(YEAR($R$27),'SEC Appendix V5'!$B$4:$H$4))*IF(I126&lt;=3000,I126,12000-(3*I126))),0)</f>
        <v>0</v>
      </c>
      <c r="Z126" s="106">
        <f t="shared" si="20"/>
        <v>27</v>
      </c>
      <c r="AA126" s="76" cm="1">
        <f t="array" ref="AA126">IFERROR(IF(OR(J126&lt;0,J126&gt;4000,Z126&lt;60),0,INDEX('SEC Appendix V5'!$B$5:$H$8,_xlfn.IFS(Z126&lt;60,1,Z126&lt;65,2,Z126&lt;69,3,TRUE,4),MATCH(YEAR($R$27),'SEC Appendix V5'!$B$4:$H$4))*IF(J126&lt;=3000,J126,12000-(3*J126))),0)</f>
        <v>0</v>
      </c>
      <c r="AB126" s="106">
        <f t="shared" si="21"/>
        <v>27</v>
      </c>
      <c r="AC126" s="76" cm="1">
        <f t="array" ref="AC126">IFERROR(IF(OR(K126&lt;0,K126&gt;4000,AB126&lt;60),0,INDEX('SEC Appendix V5'!$B$5:$H$8,_xlfn.IFS(AB126&lt;60,1,AB126&lt;65,2,AB126&lt;69,3,TRUE,4),MATCH(YEAR($R$27),'SEC Appendix V5'!$B$4:$H$4))*IF(K126&lt;=3000,K126,12000-(3*K126))),0)</f>
        <v>0</v>
      </c>
      <c r="AD126" s="106">
        <f t="shared" si="22"/>
        <v>27</v>
      </c>
      <c r="AE126" s="76" cm="1">
        <f t="array" ref="AE126">IFERROR(IF(OR(L126&lt;0,L126&gt;4000,AD126&lt;60),0,INDEX('SEC Appendix V5'!$B$5:$H$8,_xlfn.IFS(AD126&lt;60,1,AD126&lt;65,2,AD126&lt;69,3,TRUE,4),MATCH(YEAR($R$27),'SEC Appendix V5'!$B$4:$H$4))*IF(L126&lt;=3000,L126,12000-(3*L126))),0)</f>
        <v>0</v>
      </c>
      <c r="AF126" s="106">
        <f t="shared" si="23"/>
        <v>27</v>
      </c>
      <c r="AG126" s="76" cm="1">
        <f t="array" ref="AG126">IFERROR(IF(OR(M126&lt;0,M126&gt;4000,AF126&lt;60),0,INDEX('SEC Appendix V5'!$B$5:$H$8,_xlfn.IFS(AF126&lt;60,1,AF126&lt;65,2,AF126&lt;69,3,TRUE,4),MATCH(YEAR($R$27),'SEC Appendix V5'!$B$4:$H$4))*IF(M126&lt;=3000,M126,12000-(3*M126))),0)</f>
        <v>0</v>
      </c>
      <c r="AH126" s="106">
        <f t="shared" si="24"/>
        <v>27</v>
      </c>
      <c r="AI126" s="76" cm="1">
        <f t="array" ref="AI126">IFERROR(IF(OR(N126&lt;0,N126&gt;4000,AH126&lt;60),0,INDEX('SEC Appendix V5'!$B$5:$H$8,_xlfn.IFS(AH126&lt;60,1,AH126&lt;65,2,AH126&lt;69,3,TRUE,4),MATCH(YEAR($R$27),'SEC Appendix V5'!$B$4:$H$4))*IF(N126&lt;=3000,N126,12000-(3*N126))),0)</f>
        <v>0</v>
      </c>
      <c r="AJ126" s="106">
        <f t="shared" si="25"/>
        <v>27</v>
      </c>
      <c r="AK126" s="76" cm="1">
        <f t="array" ref="AK126">IFERROR(IF(OR(O126&lt;0,O126&gt;4000,AJ126&lt;60),0,INDEX('SEC Appendix V5'!$B$5:$H$8,_xlfn.IFS(AJ126&lt;60,1,AJ126&lt;65,2,AJ126&lt;69,3,TRUE,4),MATCH(YEAR($R$27),'SEC Appendix V5'!$B$4:$H$4))*IF(O126&lt;=3000,O126,12000-(3*O126))),0)</f>
        <v>0</v>
      </c>
      <c r="AL126" s="106">
        <f t="shared" si="26"/>
        <v>27</v>
      </c>
      <c r="AM126" s="76" cm="1">
        <f t="array" ref="AM126">IFERROR(IF(OR(P126&lt;0,P126&gt;4000,AL126&lt;60),0,INDEX('SEC Appendix V5'!$B$5:$H$8,_xlfn.IFS(AL126&lt;60,1,AL126&lt;65,2,AL126&lt;69,3,TRUE,4),MATCH(YEAR($R$27),'SEC Appendix V5'!$B$4:$H$4))*IF(P126&lt;=3000,P126,12000-(3*P126))),0)</f>
        <v>0</v>
      </c>
      <c r="AN126" s="106">
        <f t="shared" si="27"/>
        <v>27</v>
      </c>
      <c r="AO126" s="76" cm="1">
        <f t="array" ref="AO126">IFERROR(IF(OR(Q126&lt;0,Q126&gt;4000,AN126&lt;60),0,INDEX('SEC Appendix V5'!$B$5:$H$8,_xlfn.IFS(AN126&lt;60,1,AN126&lt;65,2,AN126&lt;69,3,TRUE,4),MATCH(YEAR($R$27),'SEC Appendix V5'!$B$4:$H$4))*IF(Q126&lt;=3000,Q126,12000-(3*Q126))),0)</f>
        <v>0</v>
      </c>
      <c r="AP126" s="79">
        <f t="shared" si="15"/>
        <v>0</v>
      </c>
    </row>
    <row r="127" spans="1:42" x14ac:dyDescent="0.35">
      <c r="A127" s="70">
        <v>98</v>
      </c>
      <c r="B127" s="57"/>
      <c r="C127" s="58"/>
      <c r="D127" s="59"/>
      <c r="E127" s="30" t="str">
        <f t="shared" si="28"/>
        <v>Jan-00</v>
      </c>
      <c r="F127" s="71"/>
      <c r="G127" s="71"/>
      <c r="H127" s="71"/>
      <c r="I127" s="71"/>
      <c r="J127" s="71"/>
      <c r="K127" s="71"/>
      <c r="L127" s="71"/>
      <c r="M127" s="71"/>
      <c r="N127" s="71"/>
      <c r="O127" s="71"/>
      <c r="P127" s="71"/>
      <c r="Q127" s="71"/>
      <c r="R127" s="50">
        <f t="shared" si="16"/>
        <v>27</v>
      </c>
      <c r="S127" s="76" cm="1">
        <f t="array" ref="S127">IFERROR(IF(OR(F127&lt;0,F127&gt;4000,R127&lt;60),0,INDEX('SEC Appendix V5'!$B$5:$H$8,_xlfn.IFS(R127&lt;60,1,R127&lt;65,2,R127&lt;69,3,TRUE,4),MATCH(YEAR($R$27),'SEC Appendix V5'!$B$4:$H$4))*IF(F127&lt;=3000,F127,12000-(3*F127))),0)</f>
        <v>0</v>
      </c>
      <c r="T127" s="106">
        <f t="shared" si="17"/>
        <v>27</v>
      </c>
      <c r="U127" s="76" cm="1">
        <f t="array" ref="U127">IFERROR(IF(OR(G127&lt;0,G127&gt;4000,T127&lt;60),0,INDEX('SEC Appendix V5'!$B$5:$H$8,_xlfn.IFS(T127&lt;60,1,T127&lt;65,2,T127&lt;69,3,TRUE,4),MATCH(YEAR($R$27),'SEC Appendix V5'!$B$4:$H$4))*IF(G127&lt;=3000,G127,12000-(3*G127))),0)</f>
        <v>0</v>
      </c>
      <c r="V127" s="106">
        <f t="shared" si="18"/>
        <v>27</v>
      </c>
      <c r="W127" s="76" cm="1">
        <f t="array" ref="W127">IFERROR(IF(OR(H127&lt;0,H127&gt;4000,V127&lt;60),0,INDEX('SEC Appendix V5'!$B$5:$H$8,_xlfn.IFS(V127&lt;60,1,V127&lt;65,2,V127&lt;69,3,TRUE,4),MATCH(YEAR($R$27),'SEC Appendix V5'!$B$4:$H$4))*IF(H127&lt;=3000,H127,12000-(3*H127))),0)</f>
        <v>0</v>
      </c>
      <c r="X127" s="106">
        <f t="shared" si="19"/>
        <v>27</v>
      </c>
      <c r="Y127" s="76" cm="1">
        <f t="array" ref="Y127">IFERROR(IF(OR(I127&lt;0,I127&gt;4000,X127&lt;60),0,INDEX('SEC Appendix V5'!$B$5:$H$8,_xlfn.IFS(X127&lt;60,1,X127&lt;65,2,X127&lt;69,3,TRUE,4),MATCH(YEAR($R$27),'SEC Appendix V5'!$B$4:$H$4))*IF(I127&lt;=3000,I127,12000-(3*I127))),0)</f>
        <v>0</v>
      </c>
      <c r="Z127" s="106">
        <f t="shared" si="20"/>
        <v>27</v>
      </c>
      <c r="AA127" s="76" cm="1">
        <f t="array" ref="AA127">IFERROR(IF(OR(J127&lt;0,J127&gt;4000,Z127&lt;60),0,INDEX('SEC Appendix V5'!$B$5:$H$8,_xlfn.IFS(Z127&lt;60,1,Z127&lt;65,2,Z127&lt;69,3,TRUE,4),MATCH(YEAR($R$27),'SEC Appendix V5'!$B$4:$H$4))*IF(J127&lt;=3000,J127,12000-(3*J127))),0)</f>
        <v>0</v>
      </c>
      <c r="AB127" s="106">
        <f t="shared" si="21"/>
        <v>27</v>
      </c>
      <c r="AC127" s="76" cm="1">
        <f t="array" ref="AC127">IFERROR(IF(OR(K127&lt;0,K127&gt;4000,AB127&lt;60),0,INDEX('SEC Appendix V5'!$B$5:$H$8,_xlfn.IFS(AB127&lt;60,1,AB127&lt;65,2,AB127&lt;69,3,TRUE,4),MATCH(YEAR($R$27),'SEC Appendix V5'!$B$4:$H$4))*IF(K127&lt;=3000,K127,12000-(3*K127))),0)</f>
        <v>0</v>
      </c>
      <c r="AD127" s="106">
        <f t="shared" si="22"/>
        <v>27</v>
      </c>
      <c r="AE127" s="76" cm="1">
        <f t="array" ref="AE127">IFERROR(IF(OR(L127&lt;0,L127&gt;4000,AD127&lt;60),0,INDEX('SEC Appendix V5'!$B$5:$H$8,_xlfn.IFS(AD127&lt;60,1,AD127&lt;65,2,AD127&lt;69,3,TRUE,4),MATCH(YEAR($R$27),'SEC Appendix V5'!$B$4:$H$4))*IF(L127&lt;=3000,L127,12000-(3*L127))),0)</f>
        <v>0</v>
      </c>
      <c r="AF127" s="106">
        <f t="shared" si="23"/>
        <v>27</v>
      </c>
      <c r="AG127" s="76" cm="1">
        <f t="array" ref="AG127">IFERROR(IF(OR(M127&lt;0,M127&gt;4000,AF127&lt;60),0,INDEX('SEC Appendix V5'!$B$5:$H$8,_xlfn.IFS(AF127&lt;60,1,AF127&lt;65,2,AF127&lt;69,3,TRUE,4),MATCH(YEAR($R$27),'SEC Appendix V5'!$B$4:$H$4))*IF(M127&lt;=3000,M127,12000-(3*M127))),0)</f>
        <v>0</v>
      </c>
      <c r="AH127" s="106">
        <f t="shared" si="24"/>
        <v>27</v>
      </c>
      <c r="AI127" s="76" cm="1">
        <f t="array" ref="AI127">IFERROR(IF(OR(N127&lt;0,N127&gt;4000,AH127&lt;60),0,INDEX('SEC Appendix V5'!$B$5:$H$8,_xlfn.IFS(AH127&lt;60,1,AH127&lt;65,2,AH127&lt;69,3,TRUE,4),MATCH(YEAR($R$27),'SEC Appendix V5'!$B$4:$H$4))*IF(N127&lt;=3000,N127,12000-(3*N127))),0)</f>
        <v>0</v>
      </c>
      <c r="AJ127" s="106">
        <f t="shared" si="25"/>
        <v>27</v>
      </c>
      <c r="AK127" s="76" cm="1">
        <f t="array" ref="AK127">IFERROR(IF(OR(O127&lt;0,O127&gt;4000,AJ127&lt;60),0,INDEX('SEC Appendix V5'!$B$5:$H$8,_xlfn.IFS(AJ127&lt;60,1,AJ127&lt;65,2,AJ127&lt;69,3,TRUE,4),MATCH(YEAR($R$27),'SEC Appendix V5'!$B$4:$H$4))*IF(O127&lt;=3000,O127,12000-(3*O127))),0)</f>
        <v>0</v>
      </c>
      <c r="AL127" s="106">
        <f t="shared" si="26"/>
        <v>27</v>
      </c>
      <c r="AM127" s="76" cm="1">
        <f t="array" ref="AM127">IFERROR(IF(OR(P127&lt;0,P127&gt;4000,AL127&lt;60),0,INDEX('SEC Appendix V5'!$B$5:$H$8,_xlfn.IFS(AL127&lt;60,1,AL127&lt;65,2,AL127&lt;69,3,TRUE,4),MATCH(YEAR($R$27),'SEC Appendix V5'!$B$4:$H$4))*IF(P127&lt;=3000,P127,12000-(3*P127))),0)</f>
        <v>0</v>
      </c>
      <c r="AN127" s="106">
        <f t="shared" si="27"/>
        <v>27</v>
      </c>
      <c r="AO127" s="76" cm="1">
        <f t="array" ref="AO127">IFERROR(IF(OR(Q127&lt;0,Q127&gt;4000,AN127&lt;60),0,INDEX('SEC Appendix V5'!$B$5:$H$8,_xlfn.IFS(AN127&lt;60,1,AN127&lt;65,2,AN127&lt;69,3,TRUE,4),MATCH(YEAR($R$27),'SEC Appendix V5'!$B$4:$H$4))*IF(Q127&lt;=3000,Q127,12000-(3*Q127))),0)</f>
        <v>0</v>
      </c>
      <c r="AP127" s="79">
        <f t="shared" si="15"/>
        <v>0</v>
      </c>
    </row>
    <row r="128" spans="1:42" x14ac:dyDescent="0.35">
      <c r="A128" s="70">
        <v>99</v>
      </c>
      <c r="B128" s="58"/>
      <c r="C128" s="58"/>
      <c r="D128" s="59"/>
      <c r="E128" s="30" t="str">
        <f t="shared" si="28"/>
        <v>Jan-00</v>
      </c>
      <c r="F128" s="71"/>
      <c r="G128" s="71"/>
      <c r="H128" s="71"/>
      <c r="I128" s="71"/>
      <c r="J128" s="71"/>
      <c r="K128" s="71"/>
      <c r="L128" s="71"/>
      <c r="M128" s="71"/>
      <c r="N128" s="71"/>
      <c r="O128" s="71"/>
      <c r="P128" s="71"/>
      <c r="Q128" s="71"/>
      <c r="R128" s="50">
        <f t="shared" si="16"/>
        <v>27</v>
      </c>
      <c r="S128" s="76" cm="1">
        <f t="array" ref="S128">IFERROR(IF(OR(F128&lt;0,F128&gt;4000,R128&lt;60),0,INDEX('SEC Appendix V5'!$B$5:$H$8,_xlfn.IFS(R128&lt;60,1,R128&lt;65,2,R128&lt;69,3,TRUE,4),MATCH(YEAR($R$27),'SEC Appendix V5'!$B$4:$H$4))*IF(F128&lt;=3000,F128,12000-(3*F128))),0)</f>
        <v>0</v>
      </c>
      <c r="T128" s="106">
        <f t="shared" si="17"/>
        <v>27</v>
      </c>
      <c r="U128" s="76" cm="1">
        <f t="array" ref="U128">IFERROR(IF(OR(G128&lt;0,G128&gt;4000,T128&lt;60),0,INDEX('SEC Appendix V5'!$B$5:$H$8,_xlfn.IFS(T128&lt;60,1,T128&lt;65,2,T128&lt;69,3,TRUE,4),MATCH(YEAR($R$27),'SEC Appendix V5'!$B$4:$H$4))*IF(G128&lt;=3000,G128,12000-(3*G128))),0)</f>
        <v>0</v>
      </c>
      <c r="V128" s="106">
        <f t="shared" si="18"/>
        <v>27</v>
      </c>
      <c r="W128" s="76" cm="1">
        <f t="array" ref="W128">IFERROR(IF(OR(H128&lt;0,H128&gt;4000,V128&lt;60),0,INDEX('SEC Appendix V5'!$B$5:$H$8,_xlfn.IFS(V128&lt;60,1,V128&lt;65,2,V128&lt;69,3,TRUE,4),MATCH(YEAR($R$27),'SEC Appendix V5'!$B$4:$H$4))*IF(H128&lt;=3000,H128,12000-(3*H128))),0)</f>
        <v>0</v>
      </c>
      <c r="X128" s="106">
        <f t="shared" si="19"/>
        <v>27</v>
      </c>
      <c r="Y128" s="76" cm="1">
        <f t="array" ref="Y128">IFERROR(IF(OR(I128&lt;0,I128&gt;4000,X128&lt;60),0,INDEX('SEC Appendix V5'!$B$5:$H$8,_xlfn.IFS(X128&lt;60,1,X128&lt;65,2,X128&lt;69,3,TRUE,4),MATCH(YEAR($R$27),'SEC Appendix V5'!$B$4:$H$4))*IF(I128&lt;=3000,I128,12000-(3*I128))),0)</f>
        <v>0</v>
      </c>
      <c r="Z128" s="106">
        <f t="shared" si="20"/>
        <v>27</v>
      </c>
      <c r="AA128" s="76" cm="1">
        <f t="array" ref="AA128">IFERROR(IF(OR(J128&lt;0,J128&gt;4000,Z128&lt;60),0,INDEX('SEC Appendix V5'!$B$5:$H$8,_xlfn.IFS(Z128&lt;60,1,Z128&lt;65,2,Z128&lt;69,3,TRUE,4),MATCH(YEAR($R$27),'SEC Appendix V5'!$B$4:$H$4))*IF(J128&lt;=3000,J128,12000-(3*J128))),0)</f>
        <v>0</v>
      </c>
      <c r="AB128" s="106">
        <f t="shared" si="21"/>
        <v>27</v>
      </c>
      <c r="AC128" s="76" cm="1">
        <f t="array" ref="AC128">IFERROR(IF(OR(K128&lt;0,K128&gt;4000,AB128&lt;60),0,INDEX('SEC Appendix V5'!$B$5:$H$8,_xlfn.IFS(AB128&lt;60,1,AB128&lt;65,2,AB128&lt;69,3,TRUE,4),MATCH(YEAR($R$27),'SEC Appendix V5'!$B$4:$H$4))*IF(K128&lt;=3000,K128,12000-(3*K128))),0)</f>
        <v>0</v>
      </c>
      <c r="AD128" s="106">
        <f t="shared" si="22"/>
        <v>27</v>
      </c>
      <c r="AE128" s="76" cm="1">
        <f t="array" ref="AE128">IFERROR(IF(OR(L128&lt;0,L128&gt;4000,AD128&lt;60),0,INDEX('SEC Appendix V5'!$B$5:$H$8,_xlfn.IFS(AD128&lt;60,1,AD128&lt;65,2,AD128&lt;69,3,TRUE,4),MATCH(YEAR($R$27),'SEC Appendix V5'!$B$4:$H$4))*IF(L128&lt;=3000,L128,12000-(3*L128))),0)</f>
        <v>0</v>
      </c>
      <c r="AF128" s="106">
        <f t="shared" si="23"/>
        <v>27</v>
      </c>
      <c r="AG128" s="76" cm="1">
        <f t="array" ref="AG128">IFERROR(IF(OR(M128&lt;0,M128&gt;4000,AF128&lt;60),0,INDEX('SEC Appendix V5'!$B$5:$H$8,_xlfn.IFS(AF128&lt;60,1,AF128&lt;65,2,AF128&lt;69,3,TRUE,4),MATCH(YEAR($R$27),'SEC Appendix V5'!$B$4:$H$4))*IF(M128&lt;=3000,M128,12000-(3*M128))),0)</f>
        <v>0</v>
      </c>
      <c r="AH128" s="106">
        <f t="shared" si="24"/>
        <v>27</v>
      </c>
      <c r="AI128" s="76" cm="1">
        <f t="array" ref="AI128">IFERROR(IF(OR(N128&lt;0,N128&gt;4000,AH128&lt;60),0,INDEX('SEC Appendix V5'!$B$5:$H$8,_xlfn.IFS(AH128&lt;60,1,AH128&lt;65,2,AH128&lt;69,3,TRUE,4),MATCH(YEAR($R$27),'SEC Appendix V5'!$B$4:$H$4))*IF(N128&lt;=3000,N128,12000-(3*N128))),0)</f>
        <v>0</v>
      </c>
      <c r="AJ128" s="106">
        <f t="shared" si="25"/>
        <v>27</v>
      </c>
      <c r="AK128" s="76" cm="1">
        <f t="array" ref="AK128">IFERROR(IF(OR(O128&lt;0,O128&gt;4000,AJ128&lt;60),0,INDEX('SEC Appendix V5'!$B$5:$H$8,_xlfn.IFS(AJ128&lt;60,1,AJ128&lt;65,2,AJ128&lt;69,3,TRUE,4),MATCH(YEAR($R$27),'SEC Appendix V5'!$B$4:$H$4))*IF(O128&lt;=3000,O128,12000-(3*O128))),0)</f>
        <v>0</v>
      </c>
      <c r="AL128" s="106">
        <f t="shared" si="26"/>
        <v>27</v>
      </c>
      <c r="AM128" s="76" cm="1">
        <f t="array" ref="AM128">IFERROR(IF(OR(P128&lt;0,P128&gt;4000,AL128&lt;60),0,INDEX('SEC Appendix V5'!$B$5:$H$8,_xlfn.IFS(AL128&lt;60,1,AL128&lt;65,2,AL128&lt;69,3,TRUE,4),MATCH(YEAR($R$27),'SEC Appendix V5'!$B$4:$H$4))*IF(P128&lt;=3000,P128,12000-(3*P128))),0)</f>
        <v>0</v>
      </c>
      <c r="AN128" s="106">
        <f t="shared" si="27"/>
        <v>27</v>
      </c>
      <c r="AO128" s="76" cm="1">
        <f t="array" ref="AO128">IFERROR(IF(OR(Q128&lt;0,Q128&gt;4000,AN128&lt;60),0,INDEX('SEC Appendix V5'!$B$5:$H$8,_xlfn.IFS(AN128&lt;60,1,AN128&lt;65,2,AN128&lt;69,3,TRUE,4),MATCH(YEAR($R$27),'SEC Appendix V5'!$B$4:$H$4))*IF(Q128&lt;=3000,Q128,12000-(3*Q128))),0)</f>
        <v>0</v>
      </c>
      <c r="AP128" s="79">
        <f t="shared" si="15"/>
        <v>0</v>
      </c>
    </row>
    <row r="129" spans="1:42" ht="15" thickBot="1" x14ac:dyDescent="0.4">
      <c r="A129" s="72">
        <v>100</v>
      </c>
      <c r="B129" s="61"/>
      <c r="C129" s="62"/>
      <c r="D129" s="63"/>
      <c r="E129" s="30" t="str">
        <f t="shared" si="28"/>
        <v>Jan-00</v>
      </c>
      <c r="F129" s="64"/>
      <c r="G129" s="64"/>
      <c r="H129" s="64"/>
      <c r="I129" s="64"/>
      <c r="J129" s="64"/>
      <c r="K129" s="64"/>
      <c r="L129" s="64"/>
      <c r="M129" s="64"/>
      <c r="N129" s="64"/>
      <c r="O129" s="64"/>
      <c r="P129" s="64"/>
      <c r="Q129" s="64"/>
      <c r="R129" s="50">
        <f t="shared" si="16"/>
        <v>27</v>
      </c>
      <c r="S129" s="76" cm="1">
        <f t="array" ref="S129">IFERROR(IF(OR(F129&lt;0,F129&gt;4000,R129&lt;60),0,INDEX('SEC Appendix V5'!$B$5:$H$8,_xlfn.IFS(R129&lt;60,1,R129&lt;65,2,R129&lt;69,3,TRUE,4),MATCH(YEAR($R$27),'SEC Appendix V5'!$B$4:$H$4))*IF(F129&lt;=3000,F129,12000-(3*F129))),0)</f>
        <v>0</v>
      </c>
      <c r="T129" s="106">
        <f t="shared" si="17"/>
        <v>27</v>
      </c>
      <c r="U129" s="76" cm="1">
        <f t="array" ref="U129">IFERROR(IF(OR(G129&lt;0,G129&gt;4000,T129&lt;60),0,INDEX('SEC Appendix V5'!$B$5:$H$8,_xlfn.IFS(T129&lt;60,1,T129&lt;65,2,T129&lt;69,3,TRUE,4),MATCH(YEAR($R$27),'SEC Appendix V5'!$B$4:$H$4))*IF(G129&lt;=3000,G129,12000-(3*G129))),0)</f>
        <v>0</v>
      </c>
      <c r="V129" s="106">
        <f t="shared" si="18"/>
        <v>27</v>
      </c>
      <c r="W129" s="76" cm="1">
        <f t="array" ref="W129">IFERROR(IF(OR(H129&lt;0,H129&gt;4000,V129&lt;60),0,INDEX('SEC Appendix V5'!$B$5:$H$8,_xlfn.IFS(V129&lt;60,1,V129&lt;65,2,V129&lt;69,3,TRUE,4),MATCH(YEAR($R$27),'SEC Appendix V5'!$B$4:$H$4))*IF(H129&lt;=3000,H129,12000-(3*H129))),0)</f>
        <v>0</v>
      </c>
      <c r="X129" s="106">
        <f t="shared" si="19"/>
        <v>27</v>
      </c>
      <c r="Y129" s="76" cm="1">
        <f t="array" ref="Y129">IFERROR(IF(OR(I129&lt;0,I129&gt;4000,X129&lt;60),0,INDEX('SEC Appendix V5'!$B$5:$H$8,_xlfn.IFS(X129&lt;60,1,X129&lt;65,2,X129&lt;69,3,TRUE,4),MATCH(YEAR($R$27),'SEC Appendix V5'!$B$4:$H$4))*IF(I129&lt;=3000,I129,12000-(3*I129))),0)</f>
        <v>0</v>
      </c>
      <c r="Z129" s="106">
        <f t="shared" si="20"/>
        <v>27</v>
      </c>
      <c r="AA129" s="76" cm="1">
        <f t="array" ref="AA129">IFERROR(IF(OR(J129&lt;0,J129&gt;4000,Z129&lt;60),0,INDEX('SEC Appendix V5'!$B$5:$H$8,_xlfn.IFS(Z129&lt;60,1,Z129&lt;65,2,Z129&lt;69,3,TRUE,4),MATCH(YEAR($R$27),'SEC Appendix V5'!$B$4:$H$4))*IF(J129&lt;=3000,J129,12000-(3*J129))),0)</f>
        <v>0</v>
      </c>
      <c r="AB129" s="106">
        <f t="shared" si="21"/>
        <v>27</v>
      </c>
      <c r="AC129" s="76" cm="1">
        <f t="array" ref="AC129">IFERROR(IF(OR(K129&lt;0,K129&gt;4000,AB129&lt;60),0,INDEX('SEC Appendix V5'!$B$5:$H$8,_xlfn.IFS(AB129&lt;60,1,AB129&lt;65,2,AB129&lt;69,3,TRUE,4),MATCH(YEAR($R$27),'SEC Appendix V5'!$B$4:$H$4))*IF(K129&lt;=3000,K129,12000-(3*K129))),0)</f>
        <v>0</v>
      </c>
      <c r="AD129" s="106">
        <f t="shared" si="22"/>
        <v>27</v>
      </c>
      <c r="AE129" s="76" cm="1">
        <f t="array" ref="AE129">IFERROR(IF(OR(L129&lt;0,L129&gt;4000,AD129&lt;60),0,INDEX('SEC Appendix V5'!$B$5:$H$8,_xlfn.IFS(AD129&lt;60,1,AD129&lt;65,2,AD129&lt;69,3,TRUE,4),MATCH(YEAR($R$27),'SEC Appendix V5'!$B$4:$H$4))*IF(L129&lt;=3000,L129,12000-(3*L129))),0)</f>
        <v>0</v>
      </c>
      <c r="AF129" s="106">
        <f t="shared" si="23"/>
        <v>27</v>
      </c>
      <c r="AG129" s="76" cm="1">
        <f t="array" ref="AG129">IFERROR(IF(OR(M129&lt;0,M129&gt;4000,AF129&lt;60),0,INDEX('SEC Appendix V5'!$B$5:$H$8,_xlfn.IFS(AF129&lt;60,1,AF129&lt;65,2,AF129&lt;69,3,TRUE,4),MATCH(YEAR($R$27),'SEC Appendix V5'!$B$4:$H$4))*IF(M129&lt;=3000,M129,12000-(3*M129))),0)</f>
        <v>0</v>
      </c>
      <c r="AH129" s="106">
        <f t="shared" si="24"/>
        <v>27</v>
      </c>
      <c r="AI129" s="76" cm="1">
        <f t="array" ref="AI129">IFERROR(IF(OR(N129&lt;0,N129&gt;4000,AH129&lt;60),0,INDEX('SEC Appendix V5'!$B$5:$H$8,_xlfn.IFS(AH129&lt;60,1,AH129&lt;65,2,AH129&lt;69,3,TRUE,4),MATCH(YEAR($R$27),'SEC Appendix V5'!$B$4:$H$4))*IF(N129&lt;=3000,N129,12000-(3*N129))),0)</f>
        <v>0</v>
      </c>
      <c r="AJ129" s="106">
        <f t="shared" si="25"/>
        <v>27</v>
      </c>
      <c r="AK129" s="76" cm="1">
        <f t="array" ref="AK129">IFERROR(IF(OR(O129&lt;0,O129&gt;4000,AJ129&lt;60),0,INDEX('SEC Appendix V5'!$B$5:$H$8,_xlfn.IFS(AJ129&lt;60,1,AJ129&lt;65,2,AJ129&lt;69,3,TRUE,4),MATCH(YEAR($R$27),'SEC Appendix V5'!$B$4:$H$4))*IF(O129&lt;=3000,O129,12000-(3*O129))),0)</f>
        <v>0</v>
      </c>
      <c r="AL129" s="106">
        <f t="shared" si="26"/>
        <v>27</v>
      </c>
      <c r="AM129" s="76" cm="1">
        <f t="array" ref="AM129">IFERROR(IF(OR(P129&lt;0,P129&gt;4000,AL129&lt;60),0,INDEX('SEC Appendix V5'!$B$5:$H$8,_xlfn.IFS(AL129&lt;60,1,AL129&lt;65,2,AL129&lt;69,3,TRUE,4),MATCH(YEAR($R$27),'SEC Appendix V5'!$B$4:$H$4))*IF(P129&lt;=3000,P129,12000-(3*P129))),0)</f>
        <v>0</v>
      </c>
      <c r="AN129" s="106">
        <f t="shared" si="27"/>
        <v>27</v>
      </c>
      <c r="AO129" s="76" cm="1">
        <f t="array" ref="AO129">IFERROR(IF(OR(Q129&lt;0,Q129&gt;4000,AN129&lt;60),0,INDEX('SEC Appendix V5'!$B$5:$H$8,_xlfn.IFS(AN129&lt;60,1,AN129&lt;65,2,AN129&lt;69,3,TRUE,4),MATCH(YEAR($R$27),'SEC Appendix V5'!$B$4:$H$4))*IF(Q129&lt;=3000,Q129,12000-(3*Q129))),0)</f>
        <v>0</v>
      </c>
      <c r="AP129" s="79">
        <f t="shared" si="15"/>
        <v>0</v>
      </c>
    </row>
    <row r="130" spans="1:42" x14ac:dyDescent="0.35">
      <c r="R130" s="40"/>
      <c r="S130" s="78">
        <f>SUM(S30:S129)</f>
        <v>0</v>
      </c>
      <c r="T130" s="78"/>
      <c r="U130" s="78">
        <f>SUM(U30:U129)</f>
        <v>0</v>
      </c>
      <c r="V130" s="78"/>
      <c r="W130" s="78">
        <f>SUM(W30:W129)</f>
        <v>0</v>
      </c>
      <c r="X130" s="81"/>
      <c r="Y130" s="78">
        <f>SUM(Y30:Y129)</f>
        <v>0</v>
      </c>
      <c r="Z130" s="81"/>
      <c r="AA130" s="78">
        <f>SUM(AA30:AA129)</f>
        <v>0</v>
      </c>
      <c r="AB130" s="81"/>
      <c r="AC130" s="78">
        <f>SUM(AC30:AC129)</f>
        <v>0</v>
      </c>
      <c r="AD130" s="81"/>
      <c r="AE130" s="78">
        <f>SUM(AE30:AE129)</f>
        <v>0</v>
      </c>
      <c r="AF130" s="81"/>
      <c r="AG130" s="78">
        <f>SUM(AG30:AG129)</f>
        <v>0</v>
      </c>
      <c r="AH130" s="81"/>
      <c r="AI130" s="78">
        <f>SUM(AI30:AI129)</f>
        <v>0</v>
      </c>
      <c r="AJ130" s="81"/>
      <c r="AK130" s="78">
        <f>SUM(AK30:AK129)</f>
        <v>0</v>
      </c>
      <c r="AL130" s="81"/>
      <c r="AM130" s="78">
        <f>SUM(AM30:AM129)</f>
        <v>0</v>
      </c>
      <c r="AN130" s="81"/>
      <c r="AO130" s="78">
        <f>SUM(AO30:AO129)</f>
        <v>0</v>
      </c>
      <c r="AP130" s="78">
        <f>SUM(AP30:AP129)</f>
        <v>0</v>
      </c>
    </row>
  </sheetData>
  <sheetProtection algorithmName="SHA-512" hashValue="rmn4Gpz0SnBCE6lqmJ049v9BAkK7JZNCToh+kumaVqisc/0dIqMpFQ7y9Cdpx1utW7kMUC9/uChLRJMdxVfyzQ==" saltValue="k4ZazQZ0VdWDcFEGlVDPEg==" spinCount="100000" sheet="1" formatCells="0" insertRows="0" insertHyperlinks="0" deleteColumns="0" deleteRows="0" pivotTables="0"/>
  <protectedRanges>
    <protectedRange sqref="B42:D129" name="Range1"/>
    <protectedRange sqref="B30:C41" name="Range1_2"/>
    <protectedRange sqref="F30:Q129" name="Range1_1_1"/>
    <protectedRange sqref="D37:D41" name="Range1_3"/>
    <protectedRange sqref="D30:D36" name="Range1_1_2"/>
  </protectedRanges>
  <mergeCells count="38">
    <mergeCell ref="AL27:AM27"/>
    <mergeCell ref="AB27:AC27"/>
    <mergeCell ref="AD27:AE27"/>
    <mergeCell ref="AF27:AG27"/>
    <mergeCell ref="AH27:AI27"/>
    <mergeCell ref="AJ27:AK27"/>
    <mergeCell ref="AD26:AO26"/>
    <mergeCell ref="AP26:AP27"/>
    <mergeCell ref="B27:B28"/>
    <mergeCell ref="C27:C28"/>
    <mergeCell ref="D27:D28"/>
    <mergeCell ref="E27:E28"/>
    <mergeCell ref="F27:F28"/>
    <mergeCell ref="G27:G28"/>
    <mergeCell ref="H27:H28"/>
    <mergeCell ref="I27:I28"/>
    <mergeCell ref="L27:L28"/>
    <mergeCell ref="M27:M28"/>
    <mergeCell ref="N27:N28"/>
    <mergeCell ref="O27:O28"/>
    <mergeCell ref="P27:P28"/>
    <mergeCell ref="AN27:AO27"/>
    <mergeCell ref="A7:D13"/>
    <mergeCell ref="A17:B17"/>
    <mergeCell ref="A25:V25"/>
    <mergeCell ref="A26:A28"/>
    <mergeCell ref="B26:E26"/>
    <mergeCell ref="F26:K26"/>
    <mergeCell ref="L26:Q26"/>
    <mergeCell ref="R26:AC26"/>
    <mergeCell ref="J27:J28"/>
    <mergeCell ref="K27:K28"/>
    <mergeCell ref="Q27:Q28"/>
    <mergeCell ref="R27:S27"/>
    <mergeCell ref="T27:U27"/>
    <mergeCell ref="V27:W27"/>
    <mergeCell ref="X27:Y27"/>
    <mergeCell ref="Z27:AA27"/>
  </mergeCells>
  <conditionalFormatting sqref="A26:B26">
    <cfRule type="cellIs" dxfId="6" priority="6" operator="lessThan">
      <formula>0</formula>
    </cfRule>
  </conditionalFormatting>
  <conditionalFormatting sqref="A29:C29 A30:A33 A34:C129">
    <cfRule type="cellIs" dxfId="5" priority="3" operator="lessThan">
      <formula>0</formula>
    </cfRule>
  </conditionalFormatting>
  <conditionalFormatting sqref="A1:E2">
    <cfRule type="cellIs" dxfId="4" priority="7" operator="lessThan">
      <formula>0</formula>
    </cfRule>
  </conditionalFormatting>
  <conditionalFormatting sqref="A4:E4">
    <cfRule type="cellIs" dxfId="3" priority="4" operator="lessThan">
      <formula>0</formula>
    </cfRule>
  </conditionalFormatting>
  <conditionalFormatting sqref="B30:C32 B33">
    <cfRule type="cellIs" dxfId="2" priority="2" operator="lessThan">
      <formula>0</formula>
    </cfRule>
  </conditionalFormatting>
  <conditionalFormatting sqref="B27:E27">
    <cfRule type="cellIs" dxfId="1" priority="5" operator="lessThan">
      <formula>0</formula>
    </cfRule>
  </conditionalFormatting>
  <conditionalFormatting sqref="C31:C33">
    <cfRule type="cellIs" dxfId="0" priority="1" operator="lessThan">
      <formula>0</formula>
    </cfRule>
  </conditionalFormatting>
  <dataValidations count="1">
    <dataValidation type="whole" allowBlank="1" showInputMessage="1" showErrorMessage="1" errorTitle="SEC capped at $4000" error="Please input $4000 as the qualifying wages should the salary exceed $4000. " sqref="F130:Q1048576" xr:uid="{AACB6E07-3BC8-446B-B538-8C0343565213}">
      <formula1>0</formula1>
      <formula2>4000</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992E3-1259-4B45-93CE-6D57641EDB8F}">
  <sheetPr codeName="Sheet9"/>
  <dimension ref="A2:H11"/>
  <sheetViews>
    <sheetView workbookViewId="0">
      <selection activeCell="M9" sqref="M9"/>
    </sheetView>
  </sheetViews>
  <sheetFormatPr defaultRowHeight="14.5" x14ac:dyDescent="0.35"/>
  <cols>
    <col min="1" max="1" width="24.54296875" customWidth="1"/>
    <col min="2" max="5" width="17.1796875" customWidth="1"/>
    <col min="6" max="6" width="18.1796875" bestFit="1" customWidth="1"/>
    <col min="7" max="7" width="11.7265625" customWidth="1"/>
    <col min="8" max="8" width="12.7265625" customWidth="1"/>
  </cols>
  <sheetData>
    <row r="2" spans="1:8" ht="15" thickBot="1" x14ac:dyDescent="0.4"/>
    <row r="3" spans="1:8" ht="15" thickBot="1" x14ac:dyDescent="0.4">
      <c r="A3" s="141" t="s">
        <v>48</v>
      </c>
      <c r="B3" s="142"/>
      <c r="C3" s="142"/>
      <c r="D3" s="142"/>
      <c r="E3" s="142"/>
      <c r="F3" s="142"/>
      <c r="G3" s="143"/>
      <c r="H3" s="144"/>
    </row>
    <row r="4" spans="1:8" ht="15" thickBot="1" x14ac:dyDescent="0.4">
      <c r="A4" s="97" t="s">
        <v>45</v>
      </c>
      <c r="B4" s="98">
        <v>2021</v>
      </c>
      <c r="C4" s="98">
        <v>2022</v>
      </c>
      <c r="D4" s="98">
        <v>2023</v>
      </c>
      <c r="E4" s="98">
        <v>2024</v>
      </c>
      <c r="F4" s="108">
        <v>2025</v>
      </c>
      <c r="G4" s="109">
        <v>2026</v>
      </c>
      <c r="H4" s="112">
        <v>2027</v>
      </c>
    </row>
    <row r="5" spans="1:8" ht="29" x14ac:dyDescent="0.35">
      <c r="A5" s="100" t="s">
        <v>46</v>
      </c>
      <c r="B5" s="91">
        <v>0.02</v>
      </c>
      <c r="C5" s="89">
        <v>0.01</v>
      </c>
      <c r="D5" s="89">
        <v>0</v>
      </c>
      <c r="E5" s="89">
        <v>0</v>
      </c>
      <c r="F5" s="89">
        <v>0</v>
      </c>
      <c r="G5" s="89">
        <v>0</v>
      </c>
      <c r="H5" s="113">
        <v>0</v>
      </c>
    </row>
    <row r="6" spans="1:8" ht="29" x14ac:dyDescent="0.35">
      <c r="A6" s="101" t="s">
        <v>47</v>
      </c>
      <c r="B6" s="92">
        <v>0.03</v>
      </c>
      <c r="C6" s="84">
        <v>0.03</v>
      </c>
      <c r="D6" s="84">
        <v>0.03</v>
      </c>
      <c r="E6" s="84">
        <v>0.02</v>
      </c>
      <c r="F6" s="84">
        <v>0.02</v>
      </c>
      <c r="G6" s="84">
        <v>0.02</v>
      </c>
      <c r="H6" s="114">
        <v>0.02</v>
      </c>
    </row>
    <row r="7" spans="1:8" ht="29" x14ac:dyDescent="0.35">
      <c r="A7" s="110" t="s">
        <v>110</v>
      </c>
      <c r="B7" s="92">
        <v>0.05</v>
      </c>
      <c r="C7" s="84">
        <v>0.05</v>
      </c>
      <c r="D7" s="84">
        <v>0.05</v>
      </c>
      <c r="E7" s="84">
        <v>0.04</v>
      </c>
      <c r="F7" s="84">
        <v>0.04</v>
      </c>
      <c r="G7" s="84">
        <v>0.04</v>
      </c>
      <c r="H7" s="114">
        <v>0.04</v>
      </c>
    </row>
    <row r="8" spans="1:8" ht="29.5" thickBot="1" x14ac:dyDescent="0.4">
      <c r="A8" s="111" t="s">
        <v>111</v>
      </c>
      <c r="B8" s="93">
        <v>0.08</v>
      </c>
      <c r="C8" s="85">
        <v>0.08</v>
      </c>
      <c r="D8" s="85">
        <v>0.08</v>
      </c>
      <c r="E8" s="85">
        <v>7.0000000000000007E-2</v>
      </c>
      <c r="F8" s="85">
        <v>7.0000000000000007E-2</v>
      </c>
      <c r="G8" s="85">
        <v>7.0000000000000007E-2</v>
      </c>
      <c r="H8" s="115">
        <v>7.0000000000000007E-2</v>
      </c>
    </row>
    <row r="9" spans="1:8" ht="15" thickBot="1" x14ac:dyDescent="0.4">
      <c r="A9" s="86"/>
    </row>
    <row r="10" spans="1:8" ht="15" thickBot="1" x14ac:dyDescent="0.4">
      <c r="A10" s="86"/>
      <c r="B10" s="137" t="s">
        <v>49</v>
      </c>
      <c r="C10" s="98" t="s">
        <v>42</v>
      </c>
      <c r="D10" s="139" t="s">
        <v>43</v>
      </c>
      <c r="E10" s="140"/>
      <c r="F10" s="99" t="s">
        <v>44</v>
      </c>
    </row>
    <row r="11" spans="1:8" ht="15" thickBot="1" x14ac:dyDescent="0.4">
      <c r="A11" s="86"/>
      <c r="B11" s="138"/>
      <c r="C11" s="94">
        <f>D7</f>
        <v>0.05</v>
      </c>
      <c r="D11" s="95">
        <f>12000*C11</f>
        <v>600</v>
      </c>
      <c r="E11" s="95">
        <f>3*C11</f>
        <v>0.15000000000000002</v>
      </c>
      <c r="F11" s="96" t="str">
        <f>_xlfn.CONCAT("=$",D11," - (",E11,"*Wage)")</f>
        <v>=$600 - (0.15*Wage)</v>
      </c>
    </row>
  </sheetData>
  <mergeCells count="3">
    <mergeCell ref="B10:B11"/>
    <mergeCell ref="D10:E10"/>
    <mergeCell ref="A3:H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Notes for use</vt:lpstr>
      <vt:lpstr>SEC Calculator 2021</vt:lpstr>
      <vt:lpstr>SEC Calculator 2022</vt:lpstr>
      <vt:lpstr>SEC Calculator 2023</vt:lpstr>
      <vt:lpstr>SEC Calculator 2024</vt:lpstr>
      <vt:lpstr>SEC Calculator 2025</vt:lpstr>
      <vt:lpstr>SEC Calculator 2026</vt:lpstr>
      <vt:lpstr>SEC Calculator 2027</vt:lpstr>
      <vt:lpstr>SEC Appendix V5</vt:lpstr>
      <vt:lpstr>SEC Appendix V3</vt:lpstr>
      <vt:lpstr>SEC Appendix V4</vt:lpstr>
      <vt:lpstr>SEC Appendix V2</vt:lpstr>
      <vt:lpstr>SEC Appendix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Kiat Khong OOI (IRAS)</dc:creator>
  <cp:keywords/>
  <dc:description/>
  <cp:lastModifiedBy>Sin Kee ONG (IRAS)</cp:lastModifiedBy>
  <cp:revision/>
  <dcterms:created xsi:type="dcterms:W3CDTF">2020-11-30T01:10:01Z</dcterms:created>
  <dcterms:modified xsi:type="dcterms:W3CDTF">2026-02-11T03:04:02Z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2022-11-02T03:11:50Z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07d405a8-3726-417b-b28c-10a0413df1e1</vt:lpwstr>
  </property>
  <property fmtid="{D5CDD505-2E9C-101B-9397-08002B2CF9AE}" pid="8" name="MSIP_Label_5434c4c7-833e-41e4-b0ab-cdb227a2f6f7_ContentBits">
    <vt:lpwstr>0</vt:lpwstr>
  </property>
</Properties>
</file>