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ASUser\Desktop\Batch 6\"/>
    </mc:Choice>
  </mc:AlternateContent>
  <xr:revisionPtr revIDLastSave="0" documentId="13_ncr:1_{77809996-1126-4EEB-B7DD-ECAD8637E669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New vehicles" sheetId="1" r:id="rId1"/>
  </sheets>
  <definedNames>
    <definedName name="_xlnm.Print_Area" localSheetId="0">'New vehicles'!$A$1:$O$33</definedName>
    <definedName name="_xlnm.Print_Titles" localSheetId="0">'New vehicles'!$1:$1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L25" i="1" s="1"/>
  <c r="I24" i="1"/>
  <c r="L24" i="1" s="1"/>
  <c r="I23" i="1"/>
  <c r="L23" i="1" s="1"/>
  <c r="J14" i="1"/>
  <c r="J13" i="1"/>
  <c r="L12" i="1"/>
  <c r="K12" i="1"/>
  <c r="J12" i="1"/>
  <c r="M23" i="1" l="1"/>
  <c r="M24" i="1"/>
  <c r="N24" i="1" s="1"/>
  <c r="M25" i="1"/>
  <c r="N25" i="1" s="1"/>
  <c r="K13" i="1"/>
  <c r="L13" i="1" s="1"/>
  <c r="K14" i="1"/>
  <c r="L14" i="1" s="1"/>
  <c r="L15" i="1" l="1"/>
  <c r="M26" i="1"/>
  <c r="N23" i="1"/>
  <c r="N26" i="1" s="1"/>
  <c r="K15" i="1"/>
</calcChain>
</file>

<file path=xl/sharedStrings.xml><?xml version="1.0" encoding="utf-8"?>
<sst xmlns="http://schemas.openxmlformats.org/spreadsheetml/2006/main" count="61" uniqueCount="44">
  <si>
    <t>GST COMPUTATION TEMPLATES FOR SALE OF NEW VEHICLES</t>
  </si>
  <si>
    <t>Name of Business:</t>
  </si>
  <si>
    <t>GST Registration Number:</t>
  </si>
  <si>
    <t>Accounting Period:</t>
  </si>
  <si>
    <t>[A]</t>
  </si>
  <si>
    <t>[B]</t>
  </si>
  <si>
    <t>[C]</t>
  </si>
  <si>
    <t>[D]</t>
  </si>
  <si>
    <t>[E]</t>
  </si>
  <si>
    <t>[F]</t>
  </si>
  <si>
    <t>S/n</t>
  </si>
  <si>
    <t>Invoice date</t>
  </si>
  <si>
    <t>Invoice no.</t>
  </si>
  <si>
    <t>Vehicle no.</t>
  </si>
  <si>
    <t xml:space="preserve">Selling               price </t>
  </si>
  <si>
    <t>ARF</t>
  </si>
  <si>
    <t>COE</t>
  </si>
  <si>
    <t>Registration
 fee</t>
  </si>
  <si>
    <t>Road tax</t>
  </si>
  <si>
    <t>Taxable supply
 (including GST)</t>
  </si>
  <si>
    <t>GST
 output tax</t>
  </si>
  <si>
    <t xml:space="preserve">Standard-rated
 supply               </t>
  </si>
  <si>
    <t>Total</t>
  </si>
  <si>
    <t>Box 6</t>
  </si>
  <si>
    <t>Box 1</t>
  </si>
  <si>
    <t>Off-Peak Cars</t>
  </si>
  <si>
    <t xml:space="preserve">    </t>
  </si>
  <si>
    <t xml:space="preserve">[E]=[B]+[C]-[D] </t>
  </si>
  <si>
    <t>[G]</t>
  </si>
  <si>
    <t>Registration fee</t>
  </si>
  <si>
    <t xml:space="preserve">Standard-rated supply               </t>
  </si>
  <si>
    <t>Note:</t>
  </si>
  <si>
    <t>New Vehicles</t>
  </si>
  <si>
    <t>Please adapt the templates accordingly when selling price is excluding GST.</t>
  </si>
  <si>
    <t>[H]=[F]-[G]</t>
  </si>
  <si>
    <t>[H]=[A]-[E]-[F]-[G]</t>
  </si>
  <si>
    <t>[J]=[H]-[I]</t>
  </si>
  <si>
    <t>OPC scheme rebate</t>
  </si>
  <si>
    <t>Net ARF and COE paid to LTA</t>
  </si>
  <si>
    <t>ARF, COE, registration fee, road tax and OPC scheme rebate are to be extracted from LTA documents.</t>
  </si>
  <si>
    <t>For other rebate/surcharge vehicular schemes, please refer to paragraph 6.2 of the e-Tax guide "GST: Guide for Motor Vehicle Traders"</t>
  </si>
  <si>
    <t>[F]=[A]-[B]-[C]-[D]-[E]</t>
  </si>
  <si>
    <t xml:space="preserve">[G]=[F] x 9/109 </t>
  </si>
  <si>
    <t>[I]=[H] x 9/109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</si>
</sst>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\(&quot;$&quot;#,##0.00\)"/>
    <numFmt numFmtId="165" formatCode="_(* #,##0.00_);_(* \(#,##0.00\);_(* &quot;-&quot;??_);_(@_)"/>
  </numFmts>
  <fonts count="10" x14ac:knownFonts="1">
    <font>
      <sz val="10"/>
      <name val="Arial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9"/>
      <name val="Arial"/>
      <family val="2"/>
    </font>
    <font>
      <b/>
      <sz val="10"/>
      <name val="Century Gothic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sz val="9"/>
      <name val="Century Gothic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6" fillId="0" borderId="0" applyFont="0" applyFill="0" applyBorder="0" applyAlignment="0" applyProtection="0"/>
    <xf numFmtId="0" fontId="6" fillId="0" borderId="0"/>
  </cellStyleXfs>
  <cellXfs count="103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4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4" fillId="0" borderId="8" xfId="0" applyFont="1" applyBorder="1" applyAlignment="1">
      <alignment horizontal="left"/>
    </xf>
    <xf numFmtId="0" fontId="7" fillId="0" borderId="0" xfId="0" applyFont="1"/>
    <xf numFmtId="0" fontId="7" fillId="0" borderId="6" xfId="0" applyFont="1" applyBorder="1" applyProtection="1">
      <protection locked="0"/>
    </xf>
    <xf numFmtId="0" fontId="8" fillId="0" borderId="0" xfId="0" applyFont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164" fontId="2" fillId="0" borderId="0" xfId="1" applyNumberFormat="1" applyFont="1" applyFill="1" applyBorder="1" applyAlignment="1" applyProtection="1">
      <alignment vertical="top" wrapText="1"/>
      <protection locked="0"/>
    </xf>
    <xf numFmtId="164" fontId="2" fillId="0" borderId="0" xfId="1" applyNumberFormat="1" applyFont="1" applyFill="1" applyBorder="1" applyAlignment="1" applyProtection="1">
      <alignment horizontal="right" vertical="top" wrapText="1"/>
    </xf>
    <xf numFmtId="164" fontId="2" fillId="0" borderId="10" xfId="1" applyNumberFormat="1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164" fontId="3" fillId="0" borderId="0" xfId="0" applyNumberFormat="1" applyFont="1" applyAlignment="1" applyProtection="1">
      <alignment vertical="top" wrapText="1"/>
      <protection locked="0"/>
    </xf>
    <xf numFmtId="164" fontId="2" fillId="0" borderId="13" xfId="1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2" fillId="0" borderId="0" xfId="1" applyFont="1" applyFill="1" applyBorder="1" applyAlignment="1" applyProtection="1">
      <alignment horizontal="left" vertical="top" wrapText="1"/>
      <protection locked="0"/>
    </xf>
    <xf numFmtId="165" fontId="3" fillId="0" borderId="0" xfId="1" applyFont="1" applyFill="1" applyBorder="1" applyAlignment="1" applyProtection="1">
      <alignment horizontal="left" vertical="top" wrapText="1"/>
      <protection locked="0"/>
    </xf>
    <xf numFmtId="165" fontId="5" fillId="0" borderId="0" xfId="0" applyNumberFormat="1" applyFont="1" applyAlignment="1" applyProtection="1">
      <alignment horizontal="left" vertical="top" wrapText="1"/>
      <protection locked="0"/>
    </xf>
    <xf numFmtId="165" fontId="3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1" applyNumberFormat="1" applyFont="1" applyFill="1" applyBorder="1" applyAlignment="1" applyProtection="1">
      <alignment horizontal="left" vertical="top" wrapText="1"/>
      <protection locked="0"/>
    </xf>
    <xf numFmtId="164" fontId="6" fillId="0" borderId="0" xfId="0" applyNumberFormat="1" applyFont="1" applyProtection="1">
      <protection locked="0"/>
    </xf>
    <xf numFmtId="164" fontId="8" fillId="0" borderId="0" xfId="1" applyNumberFormat="1" applyFont="1" applyFill="1" applyBorder="1" applyAlignment="1" applyProtection="1">
      <alignment horizontal="center" vertical="top" wrapText="1"/>
    </xf>
    <xf numFmtId="164" fontId="8" fillId="0" borderId="4" xfId="1" applyNumberFormat="1" applyFont="1" applyFill="1" applyBorder="1" applyAlignment="1" applyProtection="1">
      <alignment horizontal="center" vertical="top" wrapText="1"/>
    </xf>
    <xf numFmtId="0" fontId="6" fillId="0" borderId="0" xfId="0" applyFont="1" applyProtection="1"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164" fontId="2" fillId="0" borderId="6" xfId="0" applyNumberFormat="1" applyFont="1" applyBorder="1" applyAlignment="1" applyProtection="1">
      <alignment horizontal="left" vertical="top" wrapText="1"/>
      <protection locked="0"/>
    </xf>
    <xf numFmtId="164" fontId="2" fillId="0" borderId="6" xfId="1" applyNumberFormat="1" applyFont="1" applyFill="1" applyBorder="1" applyAlignment="1" applyProtection="1">
      <alignment horizontal="left" vertical="top" wrapText="1"/>
      <protection locked="0"/>
    </xf>
    <xf numFmtId="164" fontId="6" fillId="0" borderId="6" xfId="0" applyNumberFormat="1" applyFont="1" applyBorder="1" applyProtection="1">
      <protection locked="0"/>
    </xf>
    <xf numFmtId="164" fontId="8" fillId="0" borderId="7" xfId="1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165" fontId="2" fillId="0" borderId="2" xfId="1" applyFont="1" applyFill="1" applyBorder="1" applyAlignment="1" applyProtection="1">
      <alignment horizontal="left" vertical="top" wrapText="1"/>
      <protection locked="0"/>
    </xf>
    <xf numFmtId="165" fontId="8" fillId="0" borderId="3" xfId="1" applyFont="1" applyFill="1" applyBorder="1" applyAlignment="1" applyProtection="1">
      <alignment horizontal="center" vertical="top" wrapText="1"/>
      <protection locked="0"/>
    </xf>
    <xf numFmtId="0" fontId="7" fillId="0" borderId="8" xfId="0" applyFont="1" applyBorder="1" applyProtection="1">
      <protection locked="0"/>
    </xf>
    <xf numFmtId="0" fontId="7" fillId="0" borderId="4" xfId="0" applyFont="1" applyBorder="1"/>
    <xf numFmtId="0" fontId="7" fillId="0" borderId="7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8" fillId="0" borderId="11" xfId="0" applyFont="1" applyBorder="1" applyAlignment="1" applyProtection="1">
      <alignment horizontal="center" vertical="top" wrapText="1"/>
      <protection locked="0"/>
    </xf>
    <xf numFmtId="164" fontId="8" fillId="3" borderId="10" xfId="0" quotePrefix="1" applyNumberFormat="1" applyFont="1" applyFill="1" applyBorder="1" applyAlignment="1" applyProtection="1">
      <alignment vertical="top" wrapText="1"/>
      <protection locked="0"/>
    </xf>
    <xf numFmtId="164" fontId="8" fillId="3" borderId="10" xfId="1" applyNumberFormat="1" applyFont="1" applyFill="1" applyBorder="1" applyAlignment="1" applyProtection="1">
      <alignment vertical="top" wrapText="1"/>
      <protection locked="0"/>
    </xf>
    <xf numFmtId="164" fontId="8" fillId="3" borderId="10" xfId="1" applyNumberFormat="1" applyFont="1" applyFill="1" applyBorder="1" applyAlignment="1" applyProtection="1">
      <alignment horizontal="center" vertical="top" wrapText="1"/>
      <protection locked="0"/>
    </xf>
    <xf numFmtId="164" fontId="8" fillId="0" borderId="12" xfId="1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165" fontId="8" fillId="0" borderId="0" xfId="1" applyFont="1" applyFill="1" applyBorder="1" applyAlignment="1" applyProtection="1">
      <alignment horizontal="left" vertical="top"/>
      <protection locked="0"/>
    </xf>
    <xf numFmtId="165" fontId="8" fillId="0" borderId="0" xfId="1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165" fontId="9" fillId="0" borderId="0" xfId="1" applyFont="1" applyFill="1" applyBorder="1" applyAlignment="1" applyProtection="1">
      <alignment horizontal="left" vertical="top" wrapText="1"/>
      <protection locked="0"/>
    </xf>
    <xf numFmtId="0" fontId="9" fillId="0" borderId="0" xfId="1" applyNumberFormat="1" applyFont="1" applyFill="1" applyBorder="1" applyAlignment="1" applyProtection="1">
      <alignment horizontal="left" vertical="top" wrapText="1"/>
      <protection locked="0"/>
    </xf>
    <xf numFmtId="0" fontId="9" fillId="0" borderId="0" xfId="0" quotePrefix="1" applyFont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center" vertical="top" wrapText="1"/>
      <protection locked="0"/>
    </xf>
    <xf numFmtId="164" fontId="8" fillId="3" borderId="12" xfId="1" applyNumberFormat="1" applyFont="1" applyFill="1" applyBorder="1" applyAlignment="1" applyProtection="1">
      <alignment horizontal="center" vertical="top" wrapText="1"/>
      <protection locked="0"/>
    </xf>
    <xf numFmtId="165" fontId="8" fillId="0" borderId="0" xfId="1" applyFont="1" applyFill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left" vertical="top" wrapText="1"/>
      <protection locked="0"/>
    </xf>
    <xf numFmtId="165" fontId="2" fillId="0" borderId="6" xfId="1" applyFont="1" applyFill="1" applyBorder="1" applyAlignment="1" applyProtection="1">
      <alignment horizontal="left" vertical="top" wrapText="1"/>
      <protection locked="0"/>
    </xf>
    <xf numFmtId="165" fontId="8" fillId="0" borderId="6" xfId="1" applyFont="1" applyFill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165" fontId="2" fillId="0" borderId="3" xfId="1" applyFont="1" applyFill="1" applyBorder="1" applyAlignment="1" applyProtection="1">
      <alignment horizontal="left" vertical="top" wrapText="1"/>
      <protection locked="0"/>
    </xf>
    <xf numFmtId="165" fontId="2" fillId="0" borderId="0" xfId="1" applyFont="1" applyFill="1" applyBorder="1" applyAlignment="1" applyProtection="1">
      <alignment horizontal="center" vertical="top" wrapText="1"/>
      <protection locked="0"/>
    </xf>
    <xf numFmtId="165" fontId="2" fillId="0" borderId="4" xfId="1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164" fontId="8" fillId="0" borderId="14" xfId="1" applyNumberFormat="1" applyFont="1" applyFill="1" applyBorder="1" applyAlignment="1" applyProtection="1">
      <alignment horizontal="center" vertical="top" wrapText="1"/>
      <protection locked="0"/>
    </xf>
    <xf numFmtId="164" fontId="8" fillId="3" borderId="12" xfId="1" applyNumberFormat="1" applyFont="1" applyFill="1" applyBorder="1" applyAlignment="1" applyProtection="1">
      <alignment vertical="top" wrapText="1"/>
      <protection locked="0"/>
    </xf>
    <xf numFmtId="164" fontId="8" fillId="0" borderId="10" xfId="1" applyNumberFormat="1" applyFont="1" applyFill="1" applyBorder="1" applyAlignment="1" applyProtection="1">
      <alignment horizontal="center" vertical="top" wrapText="1"/>
      <protection locked="0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3" borderId="10" xfId="0" applyFont="1" applyFill="1" applyBorder="1" applyAlignment="1" applyProtection="1">
      <alignment horizontal="center"/>
      <protection locked="0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zoomScale="115" zoomScaleNormal="115" workbookViewId="0">
      <selection sqref="A1:N1"/>
    </sheetView>
  </sheetViews>
  <sheetFormatPr defaultColWidth="9.28515625" defaultRowHeight="12.75" x14ac:dyDescent="0.2"/>
  <cols>
    <col min="1" max="1" width="3.5703125" style="41" customWidth="1"/>
    <col min="2" max="2" width="8.5703125" style="41" bestFit="1" customWidth="1"/>
    <col min="3" max="3" width="9" style="41" customWidth="1"/>
    <col min="4" max="4" width="11.28515625" style="41" customWidth="1"/>
    <col min="5" max="5" width="12.5703125" style="41" customWidth="1"/>
    <col min="6" max="7" width="10.42578125" style="41" bestFit="1" customWidth="1"/>
    <col min="8" max="8" width="12.42578125" style="41" customWidth="1"/>
    <col min="9" max="9" width="15.5703125" style="41" customWidth="1"/>
    <col min="10" max="10" width="20.42578125" style="41" customWidth="1"/>
    <col min="11" max="11" width="23.42578125" style="41" customWidth="1"/>
    <col min="12" max="12" width="17.42578125" style="41" customWidth="1"/>
    <col min="13" max="13" width="22.5703125" style="41" bestFit="1" customWidth="1"/>
    <col min="14" max="14" width="19.28515625" style="41" bestFit="1" customWidth="1"/>
    <col min="15" max="15" width="14.28515625" style="41" customWidth="1"/>
    <col min="16" max="16" width="16.5703125" style="41" bestFit="1" customWidth="1"/>
    <col min="17" max="17" width="11.5703125" style="41" customWidth="1"/>
    <col min="18" max="18" width="16.5703125" style="41" customWidth="1"/>
    <col min="19" max="19" width="15.42578125" style="41" customWidth="1"/>
    <col min="20" max="20" width="11" style="41" customWidth="1"/>
    <col min="21" max="21" width="15" style="41" customWidth="1"/>
    <col min="22" max="22" width="18" style="41" bestFit="1" customWidth="1"/>
    <col min="23" max="23" width="11.28515625" style="41" customWidth="1"/>
    <col min="24" max="24" width="21.42578125" style="41" bestFit="1" customWidth="1"/>
    <col min="25" max="25" width="9.42578125" style="41" customWidth="1"/>
    <col min="26" max="26" width="14.5703125" style="41" customWidth="1"/>
    <col min="27" max="27" width="12.5703125" style="41" customWidth="1"/>
    <col min="28" max="28" width="9.7109375" style="41" customWidth="1"/>
    <col min="29" max="16384" width="9.28515625" style="41"/>
  </cols>
  <sheetData>
    <row r="1" spans="1:28" s="2" customFormat="1" ht="20.25" customHeight="1" thickBot="1" x14ac:dyDescent="0.3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7"/>
      <c r="O1" s="41"/>
      <c r="P1" s="1"/>
      <c r="Q1" s="1"/>
      <c r="R1" s="1"/>
      <c r="S1" s="1"/>
      <c r="T1" s="1"/>
      <c r="U1" s="1"/>
      <c r="AB1" s="3"/>
    </row>
    <row r="2" spans="1:28" s="2" customFormat="1" ht="13.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41"/>
      <c r="P2" s="1"/>
      <c r="Q2" s="1"/>
      <c r="R2" s="1"/>
      <c r="S2" s="1"/>
      <c r="T2" s="1"/>
      <c r="U2" s="1"/>
      <c r="AB2" s="3"/>
    </row>
    <row r="3" spans="1:28" s="2" customFormat="1" ht="13.5" x14ac:dyDescent="0.25">
      <c r="A3" s="100" t="s">
        <v>1</v>
      </c>
      <c r="B3" s="101"/>
      <c r="C3" s="101"/>
      <c r="D3" s="101"/>
      <c r="E3" s="102"/>
      <c r="F3" s="102"/>
      <c r="G3" s="102"/>
      <c r="H3" s="102"/>
      <c r="I3" s="1"/>
      <c r="J3" s="1"/>
      <c r="K3" s="1"/>
      <c r="L3" s="1"/>
      <c r="M3" s="1"/>
      <c r="N3" s="7"/>
      <c r="O3" s="41"/>
      <c r="P3" s="1"/>
      <c r="Q3" s="1"/>
      <c r="R3" s="1"/>
      <c r="S3" s="1"/>
      <c r="T3" s="1"/>
      <c r="U3" s="1"/>
    </row>
    <row r="4" spans="1:28" s="2" customFormat="1" ht="13.5" x14ac:dyDescent="0.25">
      <c r="A4" s="100" t="s">
        <v>2</v>
      </c>
      <c r="B4" s="101"/>
      <c r="C4" s="101"/>
      <c r="D4" s="101"/>
      <c r="E4" s="102"/>
      <c r="F4" s="102"/>
      <c r="G4" s="102"/>
      <c r="H4" s="102"/>
      <c r="I4" s="1"/>
      <c r="J4" s="1"/>
      <c r="K4" s="1"/>
      <c r="L4" s="1"/>
      <c r="M4" s="1"/>
      <c r="N4" s="7"/>
      <c r="O4" s="41"/>
      <c r="P4" s="1"/>
      <c r="Q4" s="1"/>
      <c r="R4" s="1"/>
      <c r="S4" s="1"/>
      <c r="T4" s="1"/>
      <c r="U4" s="1"/>
    </row>
    <row r="5" spans="1:28" s="2" customFormat="1" ht="13.5" x14ac:dyDescent="0.25">
      <c r="A5" s="100" t="s">
        <v>3</v>
      </c>
      <c r="B5" s="101"/>
      <c r="C5" s="101"/>
      <c r="D5" s="101"/>
      <c r="E5" s="102"/>
      <c r="F5" s="102"/>
      <c r="G5" s="102"/>
      <c r="H5" s="102"/>
      <c r="I5" s="1"/>
      <c r="J5" s="1"/>
      <c r="K5" s="1"/>
      <c r="L5" s="1"/>
      <c r="M5" s="1"/>
      <c r="N5" s="7"/>
      <c r="O5" s="41"/>
      <c r="P5" s="1"/>
      <c r="Q5" s="1"/>
      <c r="R5" s="1"/>
      <c r="S5" s="1"/>
      <c r="T5" s="1"/>
      <c r="U5" s="1"/>
    </row>
    <row r="6" spans="1:28" s="2" customFormat="1" ht="14.25" thickBot="1" x14ac:dyDescent="0.3">
      <c r="A6" s="8"/>
      <c r="B6" s="9"/>
      <c r="C6" s="9"/>
      <c r="D6" s="9"/>
      <c r="E6" s="10"/>
      <c r="F6" s="10"/>
      <c r="G6" s="10"/>
      <c r="H6" s="10"/>
      <c r="I6" s="10"/>
      <c r="J6" s="10"/>
      <c r="K6" s="10"/>
      <c r="L6" s="10"/>
      <c r="M6" s="10"/>
      <c r="N6" s="11"/>
      <c r="O6" s="41"/>
      <c r="P6" s="1"/>
      <c r="Q6" s="1"/>
      <c r="R6" s="1"/>
      <c r="S6" s="1"/>
      <c r="T6" s="1"/>
      <c r="U6" s="1"/>
    </row>
    <row r="7" spans="1:28" s="16" customFormat="1" x14ac:dyDescent="0.2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  <c r="O7" s="41"/>
      <c r="P7" s="15"/>
      <c r="Q7" s="15"/>
      <c r="R7" s="15"/>
      <c r="S7" s="15"/>
      <c r="T7" s="15"/>
      <c r="U7" s="15"/>
    </row>
    <row r="8" spans="1:28" s="57" customFormat="1" ht="15.75" customHeight="1" x14ac:dyDescent="0.2">
      <c r="A8" s="98" t="s">
        <v>32</v>
      </c>
      <c r="B8" s="99"/>
      <c r="C8" s="99"/>
      <c r="D8" s="99"/>
      <c r="E8" s="55"/>
      <c r="F8" s="55"/>
      <c r="G8" s="55"/>
      <c r="H8" s="55"/>
      <c r="I8" s="55"/>
      <c r="J8" s="55"/>
      <c r="K8" s="55"/>
      <c r="L8" s="55"/>
      <c r="M8" s="55"/>
      <c r="N8" s="56"/>
      <c r="O8" s="41"/>
      <c r="P8" s="55"/>
      <c r="Q8" s="55"/>
      <c r="R8" s="55"/>
      <c r="S8" s="55"/>
      <c r="T8" s="55"/>
      <c r="U8" s="55"/>
    </row>
    <row r="9" spans="1:28" s="57" customFormat="1" ht="15.75" customHeight="1" x14ac:dyDescent="0.2">
      <c r="A9" s="58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6"/>
      <c r="O9" s="41"/>
      <c r="P9" s="55"/>
      <c r="Q9" s="55"/>
      <c r="R9" s="55"/>
      <c r="S9" s="55"/>
      <c r="T9" s="55"/>
      <c r="U9" s="55"/>
    </row>
    <row r="10" spans="1:28" s="57" customFormat="1" ht="15.75" customHeight="1" x14ac:dyDescent="0.2">
      <c r="A10" s="59"/>
      <c r="B10" s="60"/>
      <c r="C10" s="60"/>
      <c r="D10" s="60"/>
      <c r="E10" s="61" t="s">
        <v>4</v>
      </c>
      <c r="F10" s="62" t="s">
        <v>5</v>
      </c>
      <c r="G10" s="61" t="s">
        <v>6</v>
      </c>
      <c r="H10" s="61" t="s">
        <v>7</v>
      </c>
      <c r="I10" s="61" t="s">
        <v>8</v>
      </c>
      <c r="J10" s="61" t="s">
        <v>41</v>
      </c>
      <c r="K10" s="61" t="s">
        <v>42</v>
      </c>
      <c r="L10" s="61" t="s">
        <v>34</v>
      </c>
      <c r="M10" s="31"/>
      <c r="N10" s="63"/>
      <c r="O10" s="41"/>
      <c r="Q10" s="64"/>
      <c r="R10" s="64"/>
      <c r="S10" s="55"/>
      <c r="T10" s="55"/>
      <c r="U10" s="55"/>
    </row>
    <row r="11" spans="1:28" s="31" customFormat="1" ht="27" x14ac:dyDescent="0.2">
      <c r="A11" s="65" t="s">
        <v>10</v>
      </c>
      <c r="B11" s="23" t="s">
        <v>11</v>
      </c>
      <c r="C11" s="23" t="s">
        <v>12</v>
      </c>
      <c r="D11" s="23" t="s">
        <v>13</v>
      </c>
      <c r="E11" s="23" t="s">
        <v>14</v>
      </c>
      <c r="F11" s="23" t="s">
        <v>15</v>
      </c>
      <c r="G11" s="23" t="s">
        <v>16</v>
      </c>
      <c r="H11" s="23" t="s">
        <v>17</v>
      </c>
      <c r="I11" s="23" t="s">
        <v>18</v>
      </c>
      <c r="J11" s="23" t="s">
        <v>19</v>
      </c>
      <c r="K11" s="23" t="s">
        <v>20</v>
      </c>
      <c r="L11" s="23" t="s">
        <v>21</v>
      </c>
      <c r="N11" s="63"/>
      <c r="O11" s="41"/>
      <c r="Q11" s="66"/>
      <c r="R11" s="66"/>
      <c r="S11" s="66"/>
      <c r="T11" s="67"/>
      <c r="U11" s="67"/>
    </row>
    <row r="12" spans="1:28" s="73" customFormat="1" ht="15.75" customHeight="1" x14ac:dyDescent="0.2">
      <c r="A12" s="68">
        <v>1</v>
      </c>
      <c r="B12" s="69"/>
      <c r="C12" s="69"/>
      <c r="D12" s="70"/>
      <c r="E12" s="71"/>
      <c r="F12" s="71"/>
      <c r="G12" s="71"/>
      <c r="H12" s="71"/>
      <c r="I12" s="71"/>
      <c r="J12" s="72">
        <f>E12-F12-G12-H12-I12</f>
        <v>0</v>
      </c>
      <c r="K12" s="72">
        <f>J12*9/109</f>
        <v>0</v>
      </c>
      <c r="L12" s="72">
        <f>J12-K12</f>
        <v>0</v>
      </c>
      <c r="M12" s="31"/>
      <c r="N12" s="63"/>
      <c r="O12" s="41"/>
      <c r="Q12" s="74"/>
      <c r="R12" s="75"/>
      <c r="S12" s="76"/>
      <c r="T12" s="75"/>
      <c r="U12" s="75"/>
      <c r="V12" s="77"/>
      <c r="W12" s="77"/>
      <c r="X12" s="78"/>
      <c r="AA12" s="79"/>
    </row>
    <row r="13" spans="1:28" s="73" customFormat="1" ht="15.75" customHeight="1" x14ac:dyDescent="0.2">
      <c r="A13" s="80">
        <v>2</v>
      </c>
      <c r="B13" s="69"/>
      <c r="C13" s="69"/>
      <c r="D13" s="70"/>
      <c r="E13" s="71"/>
      <c r="F13" s="71"/>
      <c r="G13" s="71"/>
      <c r="H13" s="71"/>
      <c r="I13" s="71"/>
      <c r="J13" s="72">
        <f>E13-F13-G13-H13-I13</f>
        <v>0</v>
      </c>
      <c r="K13" s="72">
        <f t="shared" ref="K13:K14" si="0">J13*9/109</f>
        <v>0</v>
      </c>
      <c r="L13" s="72">
        <f>J13-K13</f>
        <v>0</v>
      </c>
      <c r="M13" s="31"/>
      <c r="N13" s="63"/>
      <c r="O13" s="41"/>
      <c r="Q13" s="75"/>
      <c r="R13" s="75"/>
      <c r="S13" s="76"/>
      <c r="T13" s="75"/>
      <c r="U13" s="75"/>
      <c r="V13" s="77"/>
      <c r="W13" s="77"/>
      <c r="X13" s="78"/>
      <c r="AA13" s="79"/>
    </row>
    <row r="14" spans="1:28" s="73" customFormat="1" ht="15.75" customHeight="1" x14ac:dyDescent="0.2">
      <c r="A14" s="80">
        <v>3</v>
      </c>
      <c r="B14" s="69"/>
      <c r="C14" s="69"/>
      <c r="D14" s="70"/>
      <c r="E14" s="81"/>
      <c r="F14" s="81"/>
      <c r="G14" s="81"/>
      <c r="H14" s="81"/>
      <c r="I14" s="81"/>
      <c r="J14" s="72">
        <f>E14-F14-G14-H14-I14</f>
        <v>0</v>
      </c>
      <c r="K14" s="72">
        <f t="shared" si="0"/>
        <v>0</v>
      </c>
      <c r="L14" s="72">
        <f>J14-K14</f>
        <v>0</v>
      </c>
      <c r="M14" s="31"/>
      <c r="N14" s="63"/>
      <c r="O14" s="41"/>
      <c r="Q14" s="75"/>
      <c r="R14" s="75"/>
      <c r="S14" s="76"/>
      <c r="T14" s="75"/>
      <c r="U14" s="75"/>
      <c r="V14" s="77"/>
      <c r="W14" s="77"/>
      <c r="X14" s="78"/>
      <c r="AA14" s="79"/>
    </row>
    <row r="15" spans="1:28" s="31" customFormat="1" ht="15.75" customHeight="1" x14ac:dyDescent="0.2">
      <c r="A15" s="27"/>
      <c r="B15" s="28"/>
      <c r="C15" s="28"/>
      <c r="D15" s="28"/>
      <c r="E15" s="24"/>
      <c r="F15" s="24"/>
      <c r="G15" s="24"/>
      <c r="H15" s="24"/>
      <c r="I15" s="24"/>
      <c r="J15" s="25" t="s">
        <v>22</v>
      </c>
      <c r="K15" s="26">
        <f>SUM(K12:K14)</f>
        <v>0</v>
      </c>
      <c r="L15" s="26">
        <f>SUM(L12:L14)</f>
        <v>0</v>
      </c>
      <c r="N15" s="63"/>
      <c r="O15" s="41"/>
      <c r="Q15" s="32"/>
      <c r="R15" s="32"/>
      <c r="S15" s="67"/>
      <c r="T15" s="32"/>
      <c r="U15" s="32"/>
      <c r="V15" s="33"/>
      <c r="W15" s="33"/>
      <c r="Z15" s="34"/>
      <c r="AA15" s="35"/>
    </row>
    <row r="16" spans="1:28" s="31" customFormat="1" ht="13.5" customHeight="1" x14ac:dyDescent="0.2">
      <c r="A16" s="27"/>
      <c r="B16" s="67"/>
      <c r="C16" s="67"/>
      <c r="D16" s="67"/>
      <c r="E16" s="32"/>
      <c r="F16" s="32"/>
      <c r="G16" s="32"/>
      <c r="H16" s="32"/>
      <c r="I16" s="32"/>
      <c r="J16" s="32"/>
      <c r="K16" s="82" t="s">
        <v>23</v>
      </c>
      <c r="L16" s="82" t="s">
        <v>24</v>
      </c>
      <c r="N16" s="63"/>
      <c r="O16" s="41"/>
      <c r="Q16" s="32"/>
      <c r="R16" s="32"/>
      <c r="S16" s="32"/>
      <c r="T16" s="32"/>
      <c r="U16" s="32"/>
      <c r="V16" s="33"/>
      <c r="W16" s="33"/>
      <c r="Z16" s="34"/>
      <c r="AA16" s="35"/>
    </row>
    <row r="17" spans="1:27" s="31" customFormat="1" ht="13.5" customHeight="1" thickBot="1" x14ac:dyDescent="0.25">
      <c r="A17" s="42"/>
      <c r="B17" s="83"/>
      <c r="C17" s="83"/>
      <c r="D17" s="83"/>
      <c r="E17" s="84"/>
      <c r="F17" s="84"/>
      <c r="G17" s="84"/>
      <c r="H17" s="84"/>
      <c r="I17" s="84"/>
      <c r="J17" s="84"/>
      <c r="K17" s="84"/>
      <c r="L17" s="85"/>
      <c r="M17" s="85"/>
      <c r="N17" s="86"/>
      <c r="O17" s="41"/>
      <c r="Q17" s="32"/>
      <c r="R17" s="32"/>
      <c r="S17" s="32"/>
      <c r="T17" s="32"/>
      <c r="U17" s="32"/>
      <c r="V17" s="33"/>
      <c r="W17" s="33"/>
      <c r="Z17" s="34"/>
      <c r="AA17" s="35"/>
    </row>
    <row r="18" spans="1:27" s="31" customFormat="1" ht="13.5" customHeight="1" x14ac:dyDescent="0.2">
      <c r="A18" s="47"/>
      <c r="B18" s="48"/>
      <c r="C18" s="48"/>
      <c r="D18" s="48"/>
      <c r="E18" s="49"/>
      <c r="F18" s="49"/>
      <c r="G18" s="49"/>
      <c r="H18" s="49"/>
      <c r="I18" s="49"/>
      <c r="J18" s="49"/>
      <c r="K18" s="49"/>
      <c r="L18" s="49"/>
      <c r="M18" s="49"/>
      <c r="N18" s="87"/>
      <c r="O18" s="41"/>
      <c r="P18" s="88"/>
      <c r="Q18" s="32"/>
      <c r="R18" s="32"/>
      <c r="S18" s="32"/>
      <c r="T18" s="32"/>
      <c r="U18" s="32"/>
      <c r="V18" s="33"/>
      <c r="W18" s="33"/>
      <c r="Z18" s="34"/>
      <c r="AA18" s="35"/>
    </row>
    <row r="19" spans="1:27" s="31" customFormat="1" ht="15.75" customHeight="1" x14ac:dyDescent="0.2">
      <c r="A19" s="98" t="s">
        <v>25</v>
      </c>
      <c r="B19" s="99"/>
      <c r="C19" s="99"/>
      <c r="D19" s="67"/>
      <c r="E19" s="32"/>
      <c r="F19" s="32"/>
      <c r="G19" s="32"/>
      <c r="H19" s="32"/>
      <c r="I19" s="32"/>
      <c r="J19" s="32"/>
      <c r="K19" s="32"/>
      <c r="L19" s="32"/>
      <c r="M19" s="32"/>
      <c r="N19" s="89"/>
      <c r="O19" s="41"/>
      <c r="P19" s="32"/>
      <c r="Q19" s="32"/>
      <c r="R19" s="32"/>
      <c r="S19" s="32" t="s">
        <v>26</v>
      </c>
      <c r="T19" s="32"/>
      <c r="U19" s="32"/>
      <c r="V19" s="33"/>
      <c r="W19" s="33"/>
      <c r="Z19" s="34"/>
      <c r="AA19" s="35"/>
    </row>
    <row r="20" spans="1:27" s="31" customFormat="1" ht="15.75" customHeight="1" x14ac:dyDescent="0.2">
      <c r="A20" s="58"/>
      <c r="B20" s="67"/>
      <c r="C20" s="67"/>
      <c r="D20" s="67"/>
      <c r="E20" s="32"/>
      <c r="F20" s="32"/>
      <c r="G20" s="32"/>
      <c r="H20" s="32"/>
      <c r="I20" s="32"/>
      <c r="J20" s="32"/>
      <c r="K20" s="32"/>
      <c r="L20" s="32"/>
      <c r="M20" s="32"/>
      <c r="N20" s="89"/>
      <c r="O20" s="41"/>
      <c r="P20" s="32"/>
      <c r="Q20" s="32"/>
      <c r="R20" s="32"/>
      <c r="S20" s="32"/>
      <c r="T20" s="32"/>
      <c r="U20" s="32"/>
      <c r="V20" s="33"/>
      <c r="W20" s="33"/>
      <c r="Z20" s="34"/>
      <c r="AA20" s="35"/>
    </row>
    <row r="21" spans="1:27" s="31" customFormat="1" ht="33.6" customHeight="1" x14ac:dyDescent="0.2">
      <c r="A21" s="59"/>
      <c r="B21" s="60"/>
      <c r="C21" s="60"/>
      <c r="D21" s="60"/>
      <c r="E21" s="61" t="s">
        <v>4</v>
      </c>
      <c r="F21" s="61" t="s">
        <v>5</v>
      </c>
      <c r="G21" s="61" t="s">
        <v>6</v>
      </c>
      <c r="H21" s="90" t="s">
        <v>7</v>
      </c>
      <c r="I21" s="90" t="s">
        <v>27</v>
      </c>
      <c r="J21" s="61" t="s">
        <v>9</v>
      </c>
      <c r="K21" s="61" t="s">
        <v>28</v>
      </c>
      <c r="L21" s="21" t="s">
        <v>35</v>
      </c>
      <c r="M21" s="21" t="s">
        <v>43</v>
      </c>
      <c r="N21" s="22" t="s">
        <v>36</v>
      </c>
      <c r="O21" s="41"/>
      <c r="S21" s="32"/>
      <c r="T21" s="32"/>
      <c r="U21" s="32"/>
      <c r="V21" s="33"/>
      <c r="W21" s="33"/>
      <c r="Z21" s="34"/>
      <c r="AA21" s="35"/>
    </row>
    <row r="22" spans="1:27" s="31" customFormat="1" ht="27" x14ac:dyDescent="0.2">
      <c r="A22" s="65" t="s">
        <v>10</v>
      </c>
      <c r="B22" s="23" t="s">
        <v>11</v>
      </c>
      <c r="C22" s="23" t="s">
        <v>12</v>
      </c>
      <c r="D22" s="23" t="s">
        <v>13</v>
      </c>
      <c r="E22" s="23" t="s">
        <v>14</v>
      </c>
      <c r="F22" s="23" t="s">
        <v>15</v>
      </c>
      <c r="G22" s="23" t="s">
        <v>16</v>
      </c>
      <c r="H22" s="23" t="s">
        <v>37</v>
      </c>
      <c r="I22" s="23" t="s">
        <v>38</v>
      </c>
      <c r="J22" s="23" t="s">
        <v>29</v>
      </c>
      <c r="K22" s="23" t="s">
        <v>18</v>
      </c>
      <c r="L22" s="23" t="s">
        <v>19</v>
      </c>
      <c r="M22" s="23" t="s">
        <v>20</v>
      </c>
      <c r="N22" s="91" t="s">
        <v>30</v>
      </c>
      <c r="O22" s="41"/>
      <c r="S22" s="67"/>
      <c r="T22" s="67"/>
      <c r="U22" s="67"/>
      <c r="Z22" s="34"/>
      <c r="AA22" s="35"/>
    </row>
    <row r="23" spans="1:27" s="31" customFormat="1" ht="15.75" customHeight="1" x14ac:dyDescent="0.2">
      <c r="A23" s="68">
        <v>1</v>
      </c>
      <c r="B23" s="69"/>
      <c r="C23" s="69"/>
      <c r="D23" s="70"/>
      <c r="E23" s="70"/>
      <c r="F23" s="70"/>
      <c r="G23" s="70"/>
      <c r="H23" s="70"/>
      <c r="I23" s="72">
        <f>F23+G23-H23</f>
        <v>0</v>
      </c>
      <c r="J23" s="71"/>
      <c r="K23" s="71"/>
      <c r="L23" s="72">
        <f>E23-I23-J23-K23</f>
        <v>0</v>
      </c>
      <c r="M23" s="72">
        <f>L23*9/109</f>
        <v>0</v>
      </c>
      <c r="N23" s="92">
        <f>L23-M23</f>
        <v>0</v>
      </c>
      <c r="O23" s="41"/>
      <c r="S23" s="74"/>
      <c r="T23" s="75"/>
      <c r="U23" s="75"/>
      <c r="V23" s="77"/>
      <c r="W23" s="77"/>
      <c r="X23" s="78"/>
      <c r="Y23" s="73"/>
      <c r="Z23" s="34"/>
      <c r="AA23" s="35"/>
    </row>
    <row r="24" spans="1:27" s="31" customFormat="1" ht="15.75" customHeight="1" x14ac:dyDescent="0.2">
      <c r="A24" s="80">
        <v>2</v>
      </c>
      <c r="B24" s="69"/>
      <c r="C24" s="69"/>
      <c r="D24" s="70"/>
      <c r="E24" s="93"/>
      <c r="F24" s="93"/>
      <c r="G24" s="93"/>
      <c r="H24" s="70"/>
      <c r="I24" s="72">
        <f>F24+G24-H24</f>
        <v>0</v>
      </c>
      <c r="J24" s="71"/>
      <c r="K24" s="71"/>
      <c r="L24" s="72">
        <f>E24-I24-J24-K24</f>
        <v>0</v>
      </c>
      <c r="M24" s="72">
        <f t="shared" ref="M24:M25" si="1">L24*9/109</f>
        <v>0</v>
      </c>
      <c r="N24" s="92">
        <f>L24-M24</f>
        <v>0</v>
      </c>
      <c r="O24" s="41"/>
      <c r="S24" s="32"/>
      <c r="T24" s="32"/>
      <c r="U24" s="32"/>
      <c r="V24" s="33"/>
      <c r="W24" s="33"/>
      <c r="Z24" s="34"/>
      <c r="AA24" s="35"/>
    </row>
    <row r="25" spans="1:27" s="31" customFormat="1" ht="15.75" customHeight="1" x14ac:dyDescent="0.2">
      <c r="A25" s="80">
        <v>3</v>
      </c>
      <c r="B25" s="69"/>
      <c r="C25" s="69"/>
      <c r="D25" s="70"/>
      <c r="E25" s="93"/>
      <c r="F25" s="93"/>
      <c r="G25" s="93"/>
      <c r="H25" s="70"/>
      <c r="I25" s="94">
        <f>F25+G25-H25</f>
        <v>0</v>
      </c>
      <c r="J25" s="93"/>
      <c r="K25" s="93"/>
      <c r="L25" s="72">
        <f>E25-I25-J25-K25</f>
        <v>0</v>
      </c>
      <c r="M25" s="72">
        <f t="shared" si="1"/>
        <v>0</v>
      </c>
      <c r="N25" s="92">
        <f>L25-M25</f>
        <v>0</v>
      </c>
      <c r="O25" s="41"/>
      <c r="S25" s="32"/>
      <c r="T25" s="32"/>
      <c r="U25" s="32"/>
      <c r="V25" s="33"/>
      <c r="W25" s="33"/>
      <c r="Z25" s="34"/>
      <c r="AA25" s="35"/>
    </row>
    <row r="26" spans="1:27" s="31" customFormat="1" ht="15.75" customHeight="1" x14ac:dyDescent="0.2">
      <c r="A26" s="27"/>
      <c r="B26" s="28"/>
      <c r="C26" s="28"/>
      <c r="D26" s="28"/>
      <c r="E26" s="24"/>
      <c r="F26" s="24"/>
      <c r="G26" s="24"/>
      <c r="H26" s="29"/>
      <c r="I26" s="29"/>
      <c r="J26" s="24"/>
      <c r="K26" s="24"/>
      <c r="L26" s="25" t="s">
        <v>22</v>
      </c>
      <c r="M26" s="26">
        <f>SUM(M23:M25)</f>
        <v>0</v>
      </c>
      <c r="N26" s="30">
        <f>SUM(N23:N25)</f>
        <v>0</v>
      </c>
      <c r="O26" s="41"/>
      <c r="S26" s="32"/>
      <c r="T26" s="32"/>
      <c r="U26" s="32"/>
      <c r="V26" s="33"/>
      <c r="W26" s="33"/>
      <c r="Z26" s="34"/>
      <c r="AA26" s="35"/>
    </row>
    <row r="27" spans="1:27" ht="15.75" customHeight="1" x14ac:dyDescent="0.25">
      <c r="A27" s="27"/>
      <c r="B27" s="36"/>
      <c r="C27" s="36"/>
      <c r="D27" s="36"/>
      <c r="E27" s="37"/>
      <c r="F27" s="37"/>
      <c r="G27" s="37"/>
      <c r="H27" s="38"/>
      <c r="I27" s="38"/>
      <c r="J27" s="37"/>
      <c r="K27" s="37"/>
      <c r="L27" s="37"/>
      <c r="M27" s="39" t="s">
        <v>23</v>
      </c>
      <c r="N27" s="40" t="s">
        <v>24</v>
      </c>
      <c r="S27" s="17"/>
      <c r="T27" s="17"/>
      <c r="U27" s="17"/>
    </row>
    <row r="28" spans="1:27" ht="13.5" customHeight="1" thickBot="1" x14ac:dyDescent="0.3">
      <c r="A28" s="42"/>
      <c r="B28" s="43"/>
      <c r="C28" s="43"/>
      <c r="D28" s="43"/>
      <c r="E28" s="44"/>
      <c r="F28" s="44"/>
      <c r="G28" s="44"/>
      <c r="H28" s="45"/>
      <c r="I28" s="45"/>
      <c r="J28" s="45"/>
      <c r="K28" s="44"/>
      <c r="L28" s="44"/>
      <c r="M28" s="44"/>
      <c r="N28" s="46"/>
      <c r="S28" s="17"/>
      <c r="T28" s="17"/>
      <c r="U28" s="17"/>
    </row>
    <row r="29" spans="1:27" ht="13.5" customHeight="1" x14ac:dyDescent="0.25">
      <c r="A29" s="47"/>
      <c r="B29" s="48"/>
      <c r="C29" s="48"/>
      <c r="D29" s="48"/>
      <c r="E29" s="49"/>
      <c r="F29" s="49"/>
      <c r="G29" s="49"/>
      <c r="H29" s="49"/>
      <c r="I29" s="49"/>
      <c r="J29" s="49"/>
      <c r="K29" s="49"/>
      <c r="L29" s="49"/>
      <c r="M29" s="49"/>
      <c r="N29" s="50"/>
      <c r="P29" s="17"/>
      <c r="R29" s="17"/>
      <c r="S29" s="17"/>
      <c r="T29" s="17"/>
      <c r="U29" s="17"/>
    </row>
    <row r="30" spans="1:27" ht="13.5" x14ac:dyDescent="0.25">
      <c r="A30" s="18" t="s">
        <v>31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52"/>
      <c r="P30" s="17"/>
      <c r="R30" s="17"/>
      <c r="S30" s="17"/>
      <c r="T30" s="17"/>
      <c r="U30" s="17"/>
    </row>
    <row r="31" spans="1:27" ht="13.5" x14ac:dyDescent="0.25">
      <c r="A31" s="51" t="s">
        <v>33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52"/>
      <c r="P31" s="17"/>
      <c r="R31" s="17"/>
      <c r="S31" s="17"/>
      <c r="T31" s="17"/>
      <c r="U31" s="17"/>
    </row>
    <row r="32" spans="1:27" ht="13.5" x14ac:dyDescent="0.25">
      <c r="A32" s="17" t="s">
        <v>39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52"/>
      <c r="P32" s="17"/>
      <c r="R32" s="17"/>
      <c r="S32" s="17"/>
      <c r="T32" s="17"/>
      <c r="U32" s="17"/>
    </row>
    <row r="33" spans="1:21" ht="13.9" customHeight="1" thickBot="1" x14ac:dyDescent="0.3">
      <c r="A33" s="17" t="s">
        <v>40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53"/>
      <c r="P33" s="17"/>
      <c r="R33" s="17"/>
      <c r="S33" s="17"/>
      <c r="T33" s="17"/>
      <c r="U33" s="17"/>
    </row>
    <row r="34" spans="1:21" ht="13.5" x14ac:dyDescent="0.25">
      <c r="A34" s="54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P34" s="17"/>
      <c r="Q34" s="17"/>
      <c r="R34" s="17"/>
      <c r="S34" s="17"/>
      <c r="T34" s="17"/>
      <c r="U34" s="17"/>
    </row>
    <row r="35" spans="1:21" ht="13.5" x14ac:dyDescent="0.25">
      <c r="A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P35" s="17"/>
      <c r="Q35" s="17"/>
      <c r="R35" s="17"/>
      <c r="S35" s="17"/>
      <c r="T35" s="17"/>
      <c r="U35" s="17"/>
    </row>
    <row r="36" spans="1:21" ht="13.5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P36" s="17"/>
      <c r="Q36" s="17"/>
      <c r="R36" s="17"/>
      <c r="S36" s="17"/>
      <c r="T36" s="17"/>
      <c r="U36" s="17"/>
    </row>
    <row r="37" spans="1:21" ht="13.5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P37" s="17"/>
      <c r="Q37" s="17"/>
      <c r="R37" s="17"/>
      <c r="S37" s="17"/>
      <c r="T37" s="17"/>
      <c r="U37" s="17"/>
    </row>
    <row r="38" spans="1:21" ht="13.5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P38" s="17"/>
      <c r="Q38" s="17"/>
      <c r="R38" s="17"/>
      <c r="S38" s="17"/>
      <c r="T38" s="17"/>
      <c r="U38" s="17"/>
    </row>
  </sheetData>
  <sheetProtection formatCells="0" formatColumns="0" formatRows="0" insertColumns="0" insertRows="0" deleteColumns="0" deleteRows="0" sort="0" autoFilter="0"/>
  <mergeCells count="9">
    <mergeCell ref="A1:N1"/>
    <mergeCell ref="A8:D8"/>
    <mergeCell ref="A19:C19"/>
    <mergeCell ref="A3:D3"/>
    <mergeCell ref="E3:H3"/>
    <mergeCell ref="A4:D4"/>
    <mergeCell ref="E4:H4"/>
    <mergeCell ref="A5:D5"/>
    <mergeCell ref="E5:H5"/>
  </mergeCells>
  <pageMargins left="0.44" right="0.24" top="0.75" bottom="0.18" header="0.17" footer="0.08"/>
  <headerFooter alignWithMargins="0">
    <oddFooter>&amp;L&amp;8GST/NEW VEHICLES/0610&amp;R&amp;8Page &amp;N of &amp;N</oddFooter>
  </headerFooter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lswWYcUG6Qsrxk3ivJ9l5b0nPe3MVedadqR3xG+BVr4=</DigestValue>
    </Reference>
    <Reference Type="http://www.w3.org/2000/09/xmldsig#Object" URI="#idOfficeObject">
      <DigestMethod Algorithm="http://www.w3.org/2001/04/xmlenc#sha256"/>
      <DigestValue>X6/WmEUdM5NUr1UPMxJLNnuGuHarqHzHQm9hvk0HqkM=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rQ+gxoyGt0OMLJgv1tISc/ekyslIb3L3tc1Q7dwQ9ZU=</DigestValue>
    </Reference>
  </SignedInfo>
  <SignatureValue>N+T5LYmZ1i5qPoyMWqztoJrNBE4a+n2x9TVY77/QV2tfUcvxnXtDSiOjXiC5BqXKCmYryhwQIvFQ
tgJ8KuOcd8RsBwz3VOLPfhI1qe9MG7VeVZATFrIcPUty+ljuQViZ6bf4LCfCUWAqNPFHPk8chL6B
H/N0NQvY8OEeastmahv3MCsKZkCHPSXBwNkiHEo4eQa9McHSd0XeuLzG0G173/WCxvG2Ko37tBQJ
Ic2Ks+wfURRl5Jd0fI9e41rDMt6u8I2txSaycqAhGoQFb8RL5ROe7OFa1iA+fxqaKkbUzb5wesl6
V4rwqWCYz/xDqOj9CcQ3LtBR4NXuEzAFHolxwg==</SignatureValue>
  <KeyInfo>
    <X509Data>
      <X509Certificate>MIIFzTCCBLWgAwIBAgIQF3CoBS5IlbF6vLwt1GBncDANBgkqhkiG9w0BAQsFADCBtzELMAkGA1UEBhMCVVMxFjAUBgNVBAoTDUVudHJ1c3QsIEluYy4xKDAmBgNVBAsTH1NlZSB3d3cuZW50cnVzdC5uZXQvbGVnYWwtdGVybXMxOTA3BgNVBAsTMChjKSAyMDE1IEVudHJ1c3QsIEluYy4gLSBmb3IgYXV0aG9yaXplZCB1c2Ugb25seTErMCkGA1UEAxMiRW50cnVzdCBDbGFzcyAzIENsaWVudCBDQSAtIFNIQTI1NjAeFw0yMTA2MjExNzA2NDBaFw0yNDA3MDcxNzA2Mz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McO1l77lihMFSxmwXWvKxX1lloPABhlLN2q2pIr/B2IT0ZziLfSjoWJpUjyqx3hUFX4nbd9UoSekRSlkdkYQQoAEimymv+EM9i3Ujr4x5xoNLeyjmABCAH3ATCpZ/9o1HKNQxJ1CoczHyssRcXoP5R9LOMGuaCNaOZ32ONsaFLWah3YFGF72QVq8+k131zrRB937I1piytcHZGGXy9NT/ZSXhnaP65zDknoWJXSXQLa/S5g50RuBIKBSfcq5dcKJS8XFlIjBzd0O9fNVXYEJ8Xvg5hLbacQk26nzrb+BN3NeOy5BuzXSCAMzRpZ+3NNabb07Z1LA7ZG+U9/84yOXjkCAwEAAaOCAcQwggHAMAwGA1UdEwEB/wQCMAAwHQYDVR0OBBYEFMqkECLULGw9xDKaRO76EXMjWETQMB8GA1UdIwQYMBaAFAafb06iKU4PDK4Xv7aYRu+tuDtyMGcGCCsGAQUFBwEBBFswWTAjBggrBgEFBQcwAYYXaHR0cDovL29jc3AuZW50cnVzdC5uZXQwMgYIKwYBBQUHMAKGJmh0dHA6Ly9haWEuZW50cnVzdC5uZXQvY2xhc3MzLTIwNDguY2VyMDcGA1UdHwQwMC4wLKAqoCiGJmh0dHA6Ly9jcmwuZW50cnVzdC5uZXQvY2xhc3MzLXNoYTIuY3JsMA4GA1UdDwEB/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DkZ54sr7s2ekq/QQmlolSIVWTHVFyU5wbXAKWFF8c/dXqiuaiATJWLNFX4P8oPzKXXXlLLz1Sof5k6aWzFntCJ8Vf1JeQmeU2ohrpC8Ydiy7p3ii6alhogmnsm01NAGtDRQ05coTJKgGRF4UOSKmKflO+QgmbYsx65SFQNjgyNuXbhdCfQfcgQUosUCFiw6JzP/kFxZWfEmzhQnGqbYE/bvECcFZUjAmStdDeqrZNc4BnCYf41nf+/jj1joN614AFNHcHvH9ulxKQlSkelQVo+IvvsaucrouaW4zecjLAKIqOUnZHP79l0pAnjSD3VAQCsnLJsbs13rg42Ug0vWN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c/xsC/y8xREiiJ4q7Gvax++ttk/9i3o0bW58XyiweyM=</DigestValue>
      </Reference>
      <Reference URI="/xl/sharedStrings.xml?ContentType=application/vnd.openxmlformats-officedocument.spreadsheetml.sharedStrings+xml">
        <DigestMethod Algorithm="http://www.w3.org/2001/04/xmlenc#sha256"/>
        <DigestValue>lBX8AEby9f4ep57okrxkJ4GKl7e8jiXUXsXOydVp9l4=</DigestValue>
      </Reference>
      <Reference URI="/xl/styles.xml?ContentType=application/vnd.openxmlformats-officedocument.spreadsheetml.styles+xml">
        <DigestMethod Algorithm="http://www.w3.org/2001/04/xmlenc#sha256"/>
        <DigestValue>uPpXuE/TuZZ65bybbXMT3wy5YFUq5Ph1vbMFdIlDkLI=</DigestValue>
      </Reference>
      <Reference URI="/xl/theme/theme1.xml?ContentType=application/vnd.openxmlformats-officedocument.theme+xml">
        <DigestMethod Algorithm="http://www.w3.org/2001/04/xmlenc#sha256"/>
        <DigestValue>TG2INX02lfOQAdcSZ0mz1vgZ+I3vxMMRQJPkWwqFVjY=</DigestValue>
      </Reference>
      <Reference URI="/xl/workbook.xml?ContentType=application/vnd.openxmlformats-officedocument.spreadsheetml.sheet.main+xml">
        <DigestMethod Algorithm="http://www.w3.org/2001/04/xmlenc#sha256"/>
        <DigestValue>TBsXh/589iw1UmA9LY5jAeb6WoiZUHWo3b7X1mDF+Ms=</DigestValue>
      </Reference>
      <Reference URI="/xl/worksheets/sheet1.xml?ContentType=application/vnd.openxmlformats-officedocument.spreadsheetml.worksheet+xml">
        <DigestMethod Algorithm="http://www.w3.org/2001/04/xmlenc#sha256"/>
        <DigestValue>e9F3vtkMTMHRXiyrrDK1qWxiUa5uBQE9lV9H+cMktUw=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2024-05-09T06:40:46Z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16.0.10409/14</OfficeVersion>
          <ApplicationVersion>16.0.10409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  <SignatureInfoV2 xmlns="http://schemas.microsoft.com/office/2006/digsig">
          <Address1>55 NEWTON RD, REVENUE HOUSE</Address1>
          <Address2/>
        </SignatureInfoV2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2024-05-09T06:40:46Z</xd:SigningTime>
          <xd:SigningCertificate>
            <xd:Cert>
              <xd:CertDigest>
                <DigestMethod Algorithm="http://www.w3.org/2001/04/xmlenc#sha256"/>
                <DigestValue>auWX4nO8wk/dOiULNczZYkBlZznaX5OlRvZ+GbifoZw=</DigestValue>
              </xd:CertDigest>
              <xd:IssuerSerial>
                <X509IssuerName>CN=Entrust Class 3 Client CA - SHA256, OU="(c) 2015 Entrust, Inc. - for authorized use only", OU=See www.entrust.net/legal-terms, O="Entrust, Inc.", C=US</X509IssuerName>
                <X509SerialNumber>31157189006487251840453814840174077808</X509SerialNumber>
              </xd:IssuerSerial>
            </xd:Cert>
          </xd:SigningCertificate>
          <xd:SignaturePolicyIdentifier>
            <xd:SignaturePolicyImplied/>
          </xd:SignaturePolicyIdentifier>
          <xd:SignatureProductionPlace>
            <xd:City>SINGAPORE</xd:City>
            <xd:StateOrProvince/>
            <xd:PostalCode>307987</xd:PostalCode>
            <xd:CountryName>SINGAPORE</xd:CountryName>
          </xd:SignatureProductionPlace>
          <xd:SignerRole>
            <xd:ClaimedRoles>
              <xd:ClaimedRole>IRAS@IRAS.GOV.SG</xd:ClaimedRole>
            </xd:ClaimedRoles>
          </xd:SignerRole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+RhJhDlS7UnqraVeLgYOi7B+/Lg+0uXxny0CjtOmQ/y64wYCHmZqtYTmJndk5SjNx7mEQODi2QULUh+42xza8hByWXz7oPGEcZTnHLabj6I20aBhE1wVa6n2Ih8bDxAY9ez/EiosFCDvXNMugrJ/SSbwsVXvz6aVKwjn6ky3W5RYS1kwMLcitAs25DQqETGRhkRNSmIAlFsDpkD1b95IUojrjUOCPHLuKw+5r7GjiBkzLnLR+ujjcXzvzCFD993yTsseygqo4jBIEce68pztTn1OFm6W5k6eEFsiqRmHBY2PILAgMBAAGjggFEMIIBQDAOBgNVHQ8BAf8EBAMCAQYwNAYDVR0lBC0wKwYIKwYBBQUHAwIGCCsGAQUFBwMEBgorBgEEAYI3CgMMBglghkgBhvprKAswOwYDVR0gBDQwMjAwBgRVHSAAMCgwJgYIKwYBBQUHAgEWGmh0dHA6Ly93d3cuZW50cnVzdC5uZXQvcnBhMBIGA1UdEwEB/wQIMAYBAf8CAQAwMwYIKwYBBQUHAQEEJzAlMCMGCCsGAQUFBzABhhdodHRwOi8vb2NzcC5lbnRydXN0Lm5ldDAyBgNVHR8EKzApMCegJaAjhiFodHRwOi8vY3JsLmVudHJ1c3QubmV0LzIwNDhjYS5jcmwwHQYDVR0OBBYEFAafb06iKU4PDK4Xv7aYRu+tuDtyMB8GA1UdIwQYMBaAFFXkgdERgL7YibkIozH5oSQJFrlwMA0GCSqGSIb3DQEBCwUAA4IBAQB8eBvEzfG7ciGMiBdPtSqio/2dh+DXHDyC2Z6Vkzd305spuLwA0olAKJKZgKFM804XffTDY4zCTvY3sX9gMvHUk1utlt2Kt8KPDfFLrfxL21sNyj79WG99p7vrzVlsO+8AFZU2AdTLPLVjz9/Tmqr5RRKyq4IPZg0uaAM4+m6VIOceWnYEI2A9S+XpEHWqF9vbCevuF0iLnZalaqPdTBkfYkAuD/T6AOZabkbolo2bjssLzYsHOZExFCFu37kJZTw/JaDlC7o6A0r0QaZojaXqYM0jSfppwIWH58keRNVFyBIApO0GmIpBSieh8hZlo1X6K0yukH+M53cikOr4IS/F</xd:EncapsulatedX509Certificate>
            <xd:EncapsulatedX509Certificate>MIIEKjCCAxKgAwIBAgIEOGPe+DANBgkqhkiG9w0BAQUFADCBtDEUMBIGA1UEChMLRW50cnVzdC5uZXQxQDA+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/lJBQesYGpjX24zGtLA/ECDNyrpUAkAH90lKGdCCmziAv1h3edVc3kw37XamSrhRSGlVuXMlBvPci6Zgzj/L24ScF2iUkZ/cCovYmjZy/Gn7xxGWC4LeksyZB2ZnuU4q941mVTXTzWnLLPKQP5L6RQstRIzgUyVYr9smRMDuSYB3Xbf9+5CFVghTAp+XtIpGmG4zU/HoZdenoVve8AjhUiVBcAkCaTvA5JaJG/+EfTnZVCwQ5N328mz8MYIWJmQ3DW1cAH4QIDAQABo0IwQDAOBgNVHQ8BAf8EBAMCAQYwDwYDVR0TAQH/BAUwAwEB/zAdBgNVHQ4EFgQUVeSB0RGAvtiJuQijMfmhJAkWuXAwDQYJKoZIhvcNAQEFBQADggEBADubj1abMOdTmXx6eadNl9cZlZD7Bh/KM3xGY4+WZiT6QBshJ8rmcnPyT/4xmf3IDExoU8aAghOY+rat2l098c5u9hURlIIM7j+VrxGrD9cv3h8Dj1csHsm7mhpElesYT6YfzX1XEC+bBAlahLVu2B064dae0Wx5XnkcFMXj0EyTO2U87d89vqbllRrDtRnDvV5bu/8j72gZyxKTJ1wDLW8w0B62GqzeWvfRqqgnpv55gcR5mTNXuhKwqeBCbJPKVt7+bYQLCIt+jerXmCHG8+c8eS9enNFMFY3h7CI3zJpDC5fcgJCNs2ebb0gIFVbPv/ErfF6adulZkMV8gzURZVE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New vehicles</vt:lpstr>
      <vt:lpstr>'New vehicles'!Print_Area</vt:lpstr>
      <vt:lpstr>'New vehicles'!Print_Titles</vt:lpstr>
    </vt:vector>
  </TitlesOfParts>
  <Company>IRAS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inllpyd</dc:creator>
  <cp:lastModifiedBy>IRASUser</cp:lastModifiedBy>
  <dcterms:created xsi:type="dcterms:W3CDTF">2011-01-19T01:32:50Z</dcterms:created>
  <dcterms:modified xsi:type="dcterms:W3CDTF">2024-05-09T06:40:27Z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aa7e78-45b1-4890-b8a3-003d1d728a3e_Enabled">
    <vt:lpwstr>true</vt:lpwstr>
  </property>
  <property fmtid="{D5CDD505-2E9C-101B-9397-08002B2CF9AE}" pid="3" name="MSIP_Label_4aaa7e78-45b1-4890-b8a3-003d1d728a3e_SetDate">
    <vt:lpwstr>2022-07-13T07:16:49Z</vt:lpwstr>
  </property>
  <property fmtid="{D5CDD505-2E9C-101B-9397-08002B2CF9AE}" pid="4" name="MSIP_Label_4aaa7e78-45b1-4890-b8a3-003d1d728a3e_Method">
    <vt:lpwstr>Privileged</vt:lpwstr>
  </property>
  <property fmtid="{D5CDD505-2E9C-101B-9397-08002B2CF9AE}" pid="5" name="MSIP_Label_4aaa7e78-45b1-4890-b8a3-003d1d728a3e_Name">
    <vt:lpwstr>Non Sensitive</vt:lpwstr>
  </property>
  <property fmtid="{D5CDD505-2E9C-101B-9397-08002B2CF9AE}" pid="6" name="MSIP_Label_4aaa7e78-45b1-4890-b8a3-003d1d728a3e_SiteId">
    <vt:lpwstr>0b11c524-9a1c-4e1b-84cb-6336aefc2243</vt:lpwstr>
  </property>
  <property fmtid="{D5CDD505-2E9C-101B-9397-08002B2CF9AE}" pid="7" name="MSIP_Label_4aaa7e78-45b1-4890-b8a3-003d1d728a3e_ActionId">
    <vt:lpwstr>3a675450-357b-4283-912e-9101d8d7c5b7</vt:lpwstr>
  </property>
  <property fmtid="{D5CDD505-2E9C-101B-9397-08002B2CF9AE}" pid="8" name="MSIP_Label_4aaa7e78-45b1-4890-b8a3-003d1d728a3e_ContentBits">
    <vt:lpwstr>0</vt:lpwstr>
  </property>
</Properties>
</file>