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drawings/drawing3.xml" ContentType="application/vnd.openxmlformats-officedocument.drawing+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C:\Users\INLOZTA\Downloads\"/>
    </mc:Choice>
  </mc:AlternateContent>
  <xr:revisionPtr revIDLastSave="0" documentId="13_ncr:1_{47F567D6-8631-42D6-B932-14919947B40B}" xr6:coauthVersionLast="47" xr6:coauthVersionMax="47" xr10:uidLastSave="{00000000-0000-0000-0000-000000000000}"/>
  <bookViews>
    <workbookView xWindow="-120" yWindow="-120" windowWidth="29040" windowHeight="15840" activeTab="1" xr2:uid="{00000000-000D-0000-FFFF-FFFF00000000}"/>
  </bookViews>
  <sheets>
    <sheet name="Section1 Tax Gov Structure" sheetId="8" r:id="rId1"/>
    <sheet name="Section2 Entity-Level Controls" sheetId="2" r:id="rId2"/>
    <sheet name="section 1" sheetId="6" state="hidden" r:id="rId3"/>
    <sheet name="Section3 Tax Reporting Controls" sheetId="9" r:id="rId4"/>
  </sheets>
  <definedNames>
    <definedName name="_xlnm.Print_Area" localSheetId="0">'Section1 Tax Gov Structure'!$A$3:$J$34</definedName>
    <definedName name="_xlnm.Print_Area" localSheetId="1">'Section2 Entity-Level Controls'!$A$1:$J$76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70" i="9" l="1"/>
  <c r="N69" i="9"/>
  <c r="N68" i="9"/>
  <c r="N57" i="9"/>
  <c r="M56" i="9"/>
  <c r="M55" i="9" s="1"/>
  <c r="N53" i="9"/>
  <c r="N52" i="9"/>
  <c r="N51" i="9"/>
  <c r="M50" i="9"/>
  <c r="M49" i="9" s="1"/>
  <c r="N47" i="9"/>
  <c r="N46" i="9"/>
  <c r="N45" i="9"/>
  <c r="N44" i="9" s="1"/>
  <c r="M44" i="9"/>
  <c r="M43" i="9" s="1"/>
  <c r="N41" i="9"/>
  <c r="N40" i="9"/>
  <c r="N39" i="9"/>
  <c r="N38" i="9"/>
  <c r="N37" i="9"/>
  <c r="N36" i="9"/>
  <c r="N35" i="9"/>
  <c r="N34" i="9"/>
  <c r="N31" i="9"/>
  <c r="N30" i="9"/>
  <c r="N29" i="9"/>
  <c r="N26" i="9"/>
  <c r="N24" i="9"/>
  <c r="N23" i="9"/>
  <c r="N22" i="9"/>
  <c r="N20" i="9"/>
  <c r="N19" i="9"/>
  <c r="N18" i="9"/>
  <c r="N17" i="9"/>
  <c r="N16" i="9"/>
  <c r="M15" i="9"/>
  <c r="M14" i="9" s="1"/>
  <c r="N56" i="9" l="1"/>
  <c r="N50" i="9"/>
  <c r="O50" i="9" s="1"/>
  <c r="N15" i="9"/>
  <c r="O15" i="9" s="1"/>
  <c r="O56" i="9"/>
  <c r="N55" i="9"/>
  <c r="N49" i="9"/>
  <c r="O44" i="9"/>
  <c r="N43" i="9"/>
  <c r="N14" i="9" l="1"/>
  <c r="O14" i="9" s="1"/>
  <c r="D15" i="9"/>
  <c r="P15" i="9"/>
  <c r="O55" i="9"/>
  <c r="O43" i="9"/>
  <c r="P44" i="9"/>
  <c r="D44" i="9"/>
  <c r="O49" i="9"/>
  <c r="D50" i="9"/>
  <c r="P50" i="9"/>
  <c r="P56" i="9"/>
  <c r="D56" i="9"/>
  <c r="P14" i="9" l="1"/>
  <c r="Q14" i="9"/>
  <c r="P55" i="9"/>
  <c r="Q55" i="9"/>
  <c r="Q49" i="9"/>
  <c r="P49" i="9"/>
  <c r="P43" i="9"/>
  <c r="Q43" i="9"/>
  <c r="N71" i="2" l="1"/>
  <c r="M60" i="2" l="1"/>
  <c r="M32" i="2"/>
  <c r="M31" i="2" s="1"/>
  <c r="M15" i="2"/>
  <c r="N16" i="2" l="1"/>
  <c r="N17" i="2"/>
  <c r="N18" i="2"/>
  <c r="N19" i="2"/>
  <c r="N20" i="2"/>
  <c r="N21" i="2"/>
  <c r="N23" i="2"/>
  <c r="M25" i="2"/>
  <c r="M14" i="2" s="1"/>
  <c r="N26" i="2"/>
  <c r="N27" i="2"/>
  <c r="N28" i="2"/>
  <c r="N29" i="2"/>
  <c r="N33" i="2"/>
  <c r="N34" i="2"/>
  <c r="N39" i="2"/>
  <c r="N40" i="2"/>
  <c r="N41" i="2"/>
  <c r="N42" i="2"/>
  <c r="N43" i="2"/>
  <c r="N45" i="2"/>
  <c r="N46" i="2"/>
  <c r="N47" i="2"/>
  <c r="N48" i="2"/>
  <c r="M51" i="2"/>
  <c r="M50" i="2" s="1"/>
  <c r="N52" i="2"/>
  <c r="N53" i="2"/>
  <c r="N54" i="2"/>
  <c r="N55" i="2"/>
  <c r="N56" i="2"/>
  <c r="N57" i="2"/>
  <c r="N73" i="2"/>
  <c r="N72" i="2"/>
  <c r="N61" i="2"/>
  <c r="M59" i="2"/>
  <c r="M32" i="8"/>
  <c r="M31" i="8"/>
  <c r="M30" i="8"/>
  <c r="M29" i="8"/>
  <c r="M27" i="8"/>
  <c r="L26" i="8"/>
  <c r="M24" i="8"/>
  <c r="M23" i="8"/>
  <c r="M22" i="8"/>
  <c r="M17" i="8"/>
  <c r="M16" i="8"/>
  <c r="L15" i="8"/>
  <c r="N60" i="2" l="1"/>
  <c r="N59" i="2" s="1"/>
  <c r="N51" i="2"/>
  <c r="N50" i="2" s="1"/>
  <c r="N15" i="2"/>
  <c r="N25" i="2"/>
  <c r="O25" i="2" s="1"/>
  <c r="N32" i="2"/>
  <c r="L14" i="8"/>
  <c r="M26" i="8"/>
  <c r="N26" i="8" s="1"/>
  <c r="M15" i="8"/>
  <c r="O59" i="2" l="1"/>
  <c r="O50" i="2"/>
  <c r="O32" i="2"/>
  <c r="P32" i="2" s="1"/>
  <c r="N31" i="2"/>
  <c r="O51" i="2"/>
  <c r="O15" i="2"/>
  <c r="D15" i="2" s="1"/>
  <c r="N14" i="2"/>
  <c r="D25" i="2"/>
  <c r="P25" i="2"/>
  <c r="O60" i="2"/>
  <c r="N15" i="8"/>
  <c r="D15" i="8" s="1"/>
  <c r="M14" i="8"/>
  <c r="O26" i="8"/>
  <c r="D26" i="8"/>
  <c r="P31" i="2" l="1"/>
  <c r="Q31" i="2"/>
  <c r="O31" i="2"/>
  <c r="D32" i="2"/>
  <c r="O14" i="2"/>
  <c r="P60" i="2"/>
  <c r="D60" i="2"/>
  <c r="P51" i="2"/>
  <c r="D51" i="2"/>
  <c r="P15" i="2"/>
  <c r="O15" i="8"/>
  <c r="N14" i="8"/>
  <c r="Q59" i="2" l="1"/>
  <c r="P59" i="2"/>
  <c r="Q50" i="2"/>
  <c r="P50" i="2"/>
  <c r="Q14" i="2"/>
  <c r="P14" i="2"/>
  <c r="P14" i="8"/>
  <c r="O14" i="8"/>
</calcChain>
</file>

<file path=xl/sharedStrings.xml><?xml version="1.0" encoding="utf-8"?>
<sst xmlns="http://schemas.openxmlformats.org/spreadsheetml/2006/main" count="326" uniqueCount="220">
  <si>
    <t>Tax Reference Number:</t>
  </si>
  <si>
    <t>Control Ref No:</t>
  </si>
  <si>
    <t>The tax governance policy included the following:</t>
  </si>
  <si>
    <t xml:space="preserve">(c) </t>
  </si>
  <si>
    <t xml:space="preserve">(a) </t>
  </si>
  <si>
    <t xml:space="preserve">(b) </t>
  </si>
  <si>
    <t xml:space="preserve">(d) </t>
  </si>
  <si>
    <t>Governance structure for managing tax risks</t>
  </si>
  <si>
    <t>Approach to tax risk management</t>
  </si>
  <si>
    <t>Others: Please elaborate on the additional control features in "Remarks" worksheet.</t>
  </si>
  <si>
    <t>The designated person or team attends regular updates to maintain competence and keep abreast of tax developments.</t>
  </si>
  <si>
    <t>On a periodic basis: (Monthly, quarterly, bi-annually or annually).</t>
  </si>
  <si>
    <t xml:space="preserve">(e) </t>
  </si>
  <si>
    <t xml:space="preserve">(f)  </t>
  </si>
  <si>
    <t>Review existing control measures to ensure that they are still relevant and applicable.</t>
  </si>
  <si>
    <t>There is a process to identify, evaluate and manage tax risks.</t>
  </si>
  <si>
    <t>Internal audit team</t>
  </si>
  <si>
    <t>On an annual basis</t>
  </si>
  <si>
    <t>On a half-yearly basis</t>
  </si>
  <si>
    <t>On a random basis</t>
  </si>
  <si>
    <r>
      <t>Others: (</t>
    </r>
    <r>
      <rPr>
        <i/>
        <sz val="11"/>
        <color theme="1"/>
        <rFont val="Arial"/>
        <family val="2"/>
      </rPr>
      <t>Please specify in the "Remarks" worksheet)</t>
    </r>
  </si>
  <si>
    <r>
      <rPr>
        <u/>
        <sz val="11"/>
        <color theme="1"/>
        <rFont val="Arial"/>
        <family val="2"/>
      </rPr>
      <t>Frequency</t>
    </r>
    <r>
      <rPr>
        <sz val="11"/>
        <color theme="1"/>
        <rFont val="Arial"/>
        <family val="2"/>
      </rPr>
      <t xml:space="preserve">
</t>
    </r>
    <r>
      <rPr>
        <i/>
        <sz val="11"/>
        <color theme="1"/>
        <rFont val="Arial"/>
        <family val="2"/>
      </rPr>
      <t>(Please tick the appropriate box)</t>
    </r>
  </si>
  <si>
    <t>(Please tick the appropriate box)</t>
  </si>
  <si>
    <t>Workflow includes having the following tools:</t>
  </si>
  <si>
    <t>The checklists and/or manuals included the following features:</t>
  </si>
  <si>
    <t xml:space="preserve">(f) </t>
  </si>
  <si>
    <t>Addressing IRAS tax enquiries</t>
  </si>
  <si>
    <t>Monitoring and Review</t>
  </si>
  <si>
    <t>Tax Submission</t>
  </si>
  <si>
    <t>Key stakeholders should only include Excom members, Department heads or function leads who are empowered to make decision for the organization, respective department or function, at some point , we might make reference to internal approval matrix to identify key stakeholders</t>
  </si>
  <si>
    <t xml:space="preserve">if "idependent team" refer to " external consultant" :- </t>
  </si>
  <si>
    <t>in the case where the company engage external consultant to review / provide comment on the tax matters , the results / recommendations should be documented and share with Fin VP.  The escalation to the Excom / top management should then be decided base on the "risk rating" in the tax policy</t>
  </si>
  <si>
    <t>if "idependent team" refer to othe internal team i.e. "internal Audit"</t>
  </si>
  <si>
    <t>The result of the review should be first shared with the Tax director / Finance VP to obtaine clarification, before escalate the information up to their functional head or Excom</t>
  </si>
  <si>
    <t>SBFA can establish a process to escalate major tax queries / disputes to Fin VP and Excom / senior management, but it has to be based on the "risk rating"</t>
  </si>
  <si>
    <t xml:space="preserve">Information captured in the tax risk register could be too detailed for the Senior management to read through and in order have ensure information will not be leaked out, access to the register should be properly controlled </t>
  </si>
  <si>
    <t>The conpensating control that SBFA can adopt could be preparing a country  by conntry update to highlight key issues in each entitiy on a half yearly basis, share the report with Excom members through a short meeting or via email</t>
  </si>
  <si>
    <t xml:space="preserve">SBFA should adopt a  SOP for policy rollout. i.e. SBFA CEO will send the policy out to all functional head in Singapore and the top management in each country, top management in each country will send it out to their line managers </t>
  </si>
  <si>
    <t xml:space="preserve">Head of Finance in SBFA will again send the email from SBFA CEO to all countries finance head to ensure they receive it </t>
  </si>
  <si>
    <t xml:space="preserve">However, it is difficult for SBFA to ensure that, the governance policy will then be cascaded down effectively to all business and process owner, as there could be too many process and busines owners within one legal entity. Furthermore, we couldn't measure what is " effectively" </t>
  </si>
  <si>
    <t>The compensating control could be : -</t>
  </si>
  <si>
    <t xml:space="preserve">Top management should cascade the governance policy to all thier line managers (usually is their direct report) and ensure the line managers will provide support to SBFA's tax team to integrate necessary control in their current process in order to manage the tax risk, if some of their processes are being identified as " important process" to tax  </t>
  </si>
  <si>
    <t xml:space="preserve">This is connected to 3.3 </t>
  </si>
  <si>
    <t>SBFA tax team should work with functional heads to identify the person whom tax team needs the support from, functional head needs to ensure the identified employee will co-operate with tax team, in order for tax team to obtain understandings on the processes and integrate control actions</t>
  </si>
  <si>
    <t xml:space="preserve">Not clear on this requirement, what is tax control vs financial &amp; operating control </t>
  </si>
  <si>
    <t>If this is relate to Tax accounting, financial accounting &amp; operation process, usually tax person must have overall understanding of both tax and financial &amp; operation requirement, incorporate tax control into the financial&amp; operation process / system. This will also somehow linked to 3.4, as each function should have a line manager to work with tax team and provide info on their current process (as it is difficult fo tax to undertand all process in an organization),  as well as evaluate the impact arising from integrating tax control into their process</t>
  </si>
  <si>
    <t xml:space="preserve">Therefore, in SBFA, what we can adopt could be tax team will obtain understanding from "identified line managers" on the key finance and operation process, as well as propose / integrate tax control into the current process </t>
  </si>
  <si>
    <t>a</t>
  </si>
  <si>
    <t xml:space="preserve">Identify &amp; anticipate tax risk </t>
  </si>
  <si>
    <t xml:space="preserve">this item can be linked to the current process of managing project tax risk (significant event) , however, for local issue, i.e  change in the local legislation, tax rule, local team should analyze the impact </t>
  </si>
  <si>
    <t>Secondly, the review should only cover the countries which will be significantly affected by the change</t>
  </si>
  <si>
    <t>in most cases , the preventive and detective control and procedures are not derived by businessess or process owner, is usually by the tax or finance team. Furthermore, there could be many process owner in the organization, Tax team should only work with the identified line manager to implement control (3.3). And the SOP for this item could be linked to 4.3</t>
  </si>
  <si>
    <t>What SBFA can adopt is : -</t>
  </si>
  <si>
    <t xml:space="preserve">For Singapore level : </t>
  </si>
  <si>
    <t xml:space="preserve">Step 1 : Tax team to work with Key / relevant stakeholders  to identify areas that require preventive and dedective control / procedures </t>
  </si>
  <si>
    <t>step 2 : process should be communcated with Fin VP ,  relevant line managers  &amp; functional head. Train the line managers on the processes, and implement the control / proceedures in the business processs</t>
  </si>
  <si>
    <t>step 3  : document the control and process in the tax department tax process / control manual. SBFA will not store this in the tax register</t>
  </si>
  <si>
    <t xml:space="preserve">Step 4 : the process should be signed off by Fin VP and functional head </t>
  </si>
  <si>
    <t xml:space="preserve">Step 5 : the review should incorporate into the monitoring system </t>
  </si>
  <si>
    <t xml:space="preserve">For local entity level : </t>
  </si>
  <si>
    <t xml:space="preserve">Step 1 : local tax and finance to work with Key / relevant stakeholders  to identify areas that require preventive and dedective control / procedures </t>
  </si>
  <si>
    <t>step 2 : local tax team should inform SBFA tax team on the areas that have been identified as " improvement  / control required"</t>
  </si>
  <si>
    <t>step 3 : process should be communcated with Fin VP ,  relevant line managers  &amp; functional head. Train the line managers on the processes, and implement the control / proceedures in the business processs</t>
  </si>
  <si>
    <t>step 4  : document the control and process and share with SBFA Tax via quarterly / half yearly tax information submission</t>
  </si>
  <si>
    <t>Step 5 : the process should be signed off by local finance and functional head</t>
  </si>
  <si>
    <t xml:space="preserve">Step 6 : the review should incorporate into the monitoring system </t>
  </si>
  <si>
    <t>It could be difficult in practice for business and process owners to timely update tax team on the changes to their processes, however, what SBFA can manage is identify the areas / functions that must update tax team immediately when there are changes, for the rest of the department / functions, incorporate the update into monitoring system, i.e. a checklist or questionaire to be submitted before end of the financial year. i.e oct / nov</t>
  </si>
  <si>
    <t xml:space="preserve">Can be linked to 1.3. i.e. obtain approval from excom member before escalate the framework to board member for endorsement </t>
  </si>
  <si>
    <t xml:space="preserve">refers to 5.4.  but only update the relevant stakeholders </t>
  </si>
  <si>
    <t>Establish SOP and train the line managers before implementation (5.4)</t>
  </si>
  <si>
    <t>b</t>
  </si>
  <si>
    <t xml:space="preserve">The incoming personnel / line managers to attend and sign off the knowledge transfer session </t>
  </si>
  <si>
    <t>Frequency</t>
  </si>
  <si>
    <t>Section 2: Corporate Income Tax - Entity-Level Controls</t>
  </si>
  <si>
    <r>
      <t xml:space="preserve">Senior management has implemented a process to identify, evaluate and manage tax risks (i.e. both compliance risks </t>
    </r>
    <r>
      <rPr>
        <u/>
        <sz val="11"/>
        <color theme="1"/>
        <rFont val="Arial"/>
        <family val="2"/>
      </rPr>
      <t>and</t>
    </r>
    <r>
      <rPr>
        <sz val="11"/>
        <color theme="1"/>
        <rFont val="Arial"/>
        <family val="2"/>
      </rPr>
      <t xml:space="preserve"> processing risks) affecting its tax compliance.</t>
    </r>
  </si>
  <si>
    <t>There is a formal documented retention and record-keeping policy for tax, including appropriate timeframes for the retention of records.</t>
  </si>
  <si>
    <t>Section 3: Corporate Income Tax - Tax Reporting Controls</t>
  </si>
  <si>
    <t>Overall objective: To ensure that data extracted and compiled for corporate income tax returns/forms submission is accurate and complete.</t>
  </si>
  <si>
    <t>External tax consultant</t>
  </si>
  <si>
    <t>Reviews anomalies that exceeded pre-determined threshold in the trend analysis (e.g. unusual fluctuations, unusual ratios, etc) and documents the reasons.</t>
  </si>
  <si>
    <t>Pre-Tax Submission Review</t>
  </si>
  <si>
    <t xml:space="preserve">Makes necessary tax adjustments based on the outcome of the review of significant or exceptional business events as well as accounting and tax changes.
</t>
  </si>
  <si>
    <t xml:space="preserve">The following techniques are deployed to identify, evaluate and manage tax risks:
</t>
  </si>
  <si>
    <t>There is a tax risk management framework and tax governance policy to manage tax risks and compliance.</t>
  </si>
  <si>
    <t>There is a process for timely dissemination of the relevant information to the relevant process owners.</t>
  </si>
  <si>
    <t>There is a process to review the adequacy and effectiveness of the tax risk management process periodically.</t>
  </si>
  <si>
    <t xml:space="preserve">Map and link the tax risks identified to existing control measures.
</t>
  </si>
  <si>
    <t xml:space="preserve">Implement new control measures to mitigate the tax risks identified that are not covered by the existing controls.
</t>
  </si>
  <si>
    <t>Section 1: Corporate Income Tax - Tax Governance Structure</t>
  </si>
  <si>
    <t>Changes to the tax governance policy are endorsed by the Board.</t>
  </si>
  <si>
    <t>During major changes of business activities or processes.</t>
  </si>
  <si>
    <t xml:space="preserve">Internal process owners (e.g. finance team or tax team)
</t>
  </si>
  <si>
    <t>(vi) Others: Please elaborate on the additional checklists and/or manuals in "Remarks" worksheet.</t>
  </si>
  <si>
    <t xml:space="preserve">Internal process owners (e.g. finance team or tax team)
</t>
  </si>
  <si>
    <t>Senior management ensures that the designated person or team has the necessary skills and experience to manage tax matters effectively.</t>
  </si>
  <si>
    <t>(ii) A checklist and/or manual to guide the designated person and/or external tax consultant to identify qualifying Research and Development (R&amp;D) projects and the relevant expenditure for R&amp;D claim.</t>
  </si>
  <si>
    <t xml:space="preserve">There is a handover procedure or checklist in the event of a change in the personnel involved in the managing, processing and reporting of tax data (e.g. tax risk management process).
</t>
  </si>
  <si>
    <t>(iv) A checklist and/or manual to guide the relevant designated person and/or process owner to identify and report payments that are subject to withholding tax.</t>
  </si>
  <si>
    <t>(v) A checklist and/or manual to guide the relevant designated person and/or process owners to ensure transactions with related parties complied with the arm's length principle for transactions with related parties that are supported by contemporaneous transfer pricing documentation.</t>
  </si>
  <si>
    <t xml:space="preserve">Senior management maintains a tax risk register which documents the tax risks identified and controls to mitigate those risks.
Senior management maintains an updated tax risk register which documents the key tax risks identified and the controls put in place to mitigate those risks. 
</t>
  </si>
  <si>
    <t xml:space="preserve">Results and recommendations of any tax risk reviews due to changes to internal factors (e.g. major information system overhauls, change in business models, new sources of income, new contracts, acquisitions/disposals of businesses or parts of the business, significant restructuring and reorganisations) or external factors (e.g. change in legislations, change in tax rules, change in Financial Reporting Standards [FRS], emerging tax risks) as well as specific business activities or processes.  
</t>
  </si>
  <si>
    <t xml:space="preserve">Tax errors or adjustments resulting in significant additional tax payable or repayable as a result of tax audit or investigation by the IRAS. 
</t>
  </si>
  <si>
    <t xml:space="preserve">There is a process to escalate matters that potentially have significant tax implications to the Board and/or senior management based on pre-determined thresholds and events.
</t>
  </si>
  <si>
    <t>Matters involving significant tax implications included but are not limited by the following at 2.2 to 2.5:</t>
  </si>
  <si>
    <t>Major information system overhauls or changes that impact financial and operating modules which have significant impact to the tax risk management and internal controls.</t>
  </si>
  <si>
    <t>Senior management adopts a risk management framework to manage tax risks and compliance.</t>
  </si>
  <si>
    <t xml:space="preserve">All control measures and procedures implemented to mitigate tax risks are documented in the central depository, reviewed on a regular basis with key changes or updates approved by the Board and/or senior management, and communicated to the relevant stakeholders to ensure consistency in applications. </t>
  </si>
  <si>
    <t xml:space="preserve">There is a process to ensure that significant changes to the business and/or functional processes (e.g. areas which require compliance with tax requirements and obligations) are communicated to the relevant stakeholders so that potential tax risks can be brought to attention on a timely basis.  </t>
  </si>
  <si>
    <t>The designated person or team maintains the relevant information and records on the evaluation of tax risks or issues (e.g. complex transactions arising from major changes of business activities or processes).</t>
  </si>
  <si>
    <t xml:space="preserve">The designated person or team provides updates to the relevant stakeholders on changes that have tax implications on their businesses and/or functional processes (e.g. training and seminar materials on tax legislative changes). </t>
  </si>
  <si>
    <t>There is a process in place to periodically review the tax risk management process to ensure that the control measures put in place are adequate (i.e. controls still relevant given the current context) and effective (i.e. controls able to mitigate tax risks and controls adhered by the relevant stakeholders). The reviews are conducted by:</t>
  </si>
  <si>
    <t>The results and the recommendations, if any, are reported to the Board and/or senior management, where appropriate.</t>
  </si>
  <si>
    <t>Remedial actions are taken to prevent recurrence where gaps or lapses of the control measures are identified in the tax risk management process.</t>
  </si>
  <si>
    <t xml:space="preserve">Senior management implements or oversees the implementation of the tax risk management framework.
</t>
  </si>
  <si>
    <t>The designated person or team keeps copies of communications with the IRAS and the external tax consultant on treatment of tax issues, including requests for clarifications and advance rulings.</t>
  </si>
  <si>
    <t>(i) Potential tax risks or issues, or tax errors that are significant and exceeded a pre-determined threshold are to be escalated for the designated person and/or external tax consultant to highlight to the attention of the Board and/or senior management or to seek clarification from the IRAS, where appropriate.</t>
  </si>
  <si>
    <t>When necessary, source documents are retrieved for examination and clarifications are conducted with the personnel involved in the process so as to understand the reasons for any anomalies and to make necessary tax adjustments.</t>
  </si>
  <si>
    <t>Findings on gaps or lapses in the above processes are reviewed for follow-up actions so as to prevent recurrence.</t>
  </si>
  <si>
    <t xml:space="preserve">Tax errors identified as a result of the reviews of the above processes are rectified and IRAS should be engaged promptly so as to qualify for voluntary disclosure. </t>
  </si>
  <si>
    <t>The outcome of the review and the proposed actions are submitted for review by the designated person and/or external tax consultant to the tax reviewer(s) and/or process owner(s).</t>
  </si>
  <si>
    <t>The workflow for pre-tax submission review of the income tax returns/forms is documented, kept up-to-date, and adhered to by the designated person, external tax consultant and/or process owners.</t>
  </si>
  <si>
    <t>(i) A checklist and/or manual to guide the designated person and/or external tax consultant on the tax treatment of certain income and expenditure including the identification and segregation of incentive income and expenses.</t>
  </si>
  <si>
    <t>(iii) A checklist and/or manual to guide the designated person and/or external tax consultant to identify qualifying capital expenditure for capital allowance claim.</t>
  </si>
  <si>
    <t>(iv) Others: Please provide the other features of the checklists and/or manuals in "Remarks" worksheet.</t>
  </si>
  <si>
    <t>As part of the tax computation preparation and pre-tax submission review, the designated person and/or external tax consultant:</t>
  </si>
  <si>
    <t>Performs a trend analysis of key items that exceeded pre-determined thresholds on the finalised detailed Profit &amp; Loss statement with the corresponding figures of the previous years.</t>
  </si>
  <si>
    <t>Reconciles the current tax provision reported in the financial statements and the tax computed in the income tax returns/forms for difference that exceeded a pre-determined threshold.</t>
  </si>
  <si>
    <t>The tax computations, tax schedules and income tax returns/forms are reviewed and approved by the tax reviewer(s) and/or process owner(s).</t>
  </si>
  <si>
    <t xml:space="preserve">Results of the pre-submission review including the level of management's sign-off, where applicable, are documented and filed to facilitate easy access if the need arises.
</t>
  </si>
  <si>
    <t>For e-filing submission, the income tax returns/forms is checked for accuracy in net tax payable/repayable. In the case of payable position, the designated finance staff or team monitors the tax payments to ensure timely settlement.</t>
  </si>
  <si>
    <t>For internal use only</t>
  </si>
  <si>
    <t>S/N</t>
  </si>
  <si>
    <t>Total no. of  control features</t>
  </si>
  <si>
    <t>No.present</t>
  </si>
  <si>
    <t>%</t>
  </si>
  <si>
    <t xml:space="preserve">Key control satisfied </t>
  </si>
  <si>
    <t>No of key control by segment</t>
  </si>
  <si>
    <t xml:space="preserve">Segment </t>
  </si>
  <si>
    <t>Key ctrl</t>
  </si>
  <si>
    <t>Not applicable cell</t>
  </si>
  <si>
    <t>1.1(a)</t>
  </si>
  <si>
    <t>1.1(b)</t>
  </si>
  <si>
    <t>1.2(a)</t>
  </si>
  <si>
    <t>1.2(b)(i)</t>
  </si>
  <si>
    <t>1.2(b)(ii)</t>
  </si>
  <si>
    <t>1.2(b)(iii)</t>
  </si>
  <si>
    <t>1.2(b)(iv)</t>
  </si>
  <si>
    <t>1.2(c)(i)</t>
  </si>
  <si>
    <t>1.2(c)(ii)</t>
  </si>
  <si>
    <t>1.2(c)(iii)</t>
  </si>
  <si>
    <t>1.3(a)</t>
  </si>
  <si>
    <t>1.3(b)</t>
  </si>
  <si>
    <t xml:space="preserve">1.3(c) </t>
  </si>
  <si>
    <t>1.3(d)</t>
  </si>
  <si>
    <t xml:space="preserve">1.3(e) </t>
  </si>
  <si>
    <t>1.3(f)</t>
  </si>
  <si>
    <t>1.2(b)(v)</t>
  </si>
  <si>
    <r>
      <t>Others:</t>
    </r>
    <r>
      <rPr>
        <i/>
        <sz val="11"/>
        <color theme="1"/>
        <rFont val="Arial"/>
        <family val="2"/>
      </rPr>
      <t xml:space="preserve"> (Please specify in the "Remarks" worksheet)</t>
    </r>
  </si>
  <si>
    <t>Tax Risk Management and Control Framework for Corporate Income Tax (CTRM)</t>
  </si>
  <si>
    <t>Note 1</t>
  </si>
  <si>
    <t>Name of Entity:</t>
  </si>
  <si>
    <t xml:space="preserve">Overall objective: To set the tone at the top (i.e. the Board) and regard tax risk management as an integral part of the entity's corporate governance. </t>
  </si>
  <si>
    <r>
      <t xml:space="preserve">Tax Governance Structure for Managing Tax Risks and Compliance
</t>
    </r>
    <r>
      <rPr>
        <sz val="11"/>
        <color theme="1"/>
        <rFont val="Arial"/>
        <family val="2"/>
      </rPr>
      <t>The Board oversees the entity's tax risk management framework and policies, and has oversight over its tax matters.</t>
    </r>
  </si>
  <si>
    <t>The entity's commitment to comply with the tax laws and regulations</t>
  </si>
  <si>
    <t>The entity's view on tax, including tax risk culture and appetite</t>
  </si>
  <si>
    <t xml:space="preserve">The tax risk management framework and tax governance policy, and the roles and responsibilities of the key stakeholders involved in tax compliance or have management responsibility that can impact tax compliance and the resulting decision-making, are clearly defined, documented and consistently communicated within the entity.
</t>
  </si>
  <si>
    <t xml:space="preserve">The tax governance policy is reviewed when necessary and in accordance with the entity’s review cycle of risk policies.
</t>
  </si>
  <si>
    <t>There is Board and/or senior management's oversight over matters that potentially have significant tax implications to the entity.</t>
  </si>
  <si>
    <r>
      <t xml:space="preserve">Control Environment
</t>
    </r>
    <r>
      <rPr>
        <sz val="11"/>
        <color theme="1"/>
        <rFont val="Arial"/>
        <family val="2"/>
      </rPr>
      <t>Senior management sets a conducive tax compliance environment to better fulfil the entity's tax obligations and manage tax risks.</t>
    </r>
  </si>
  <si>
    <t>As part of the engagement with the relevant stakeholders, the designated person or team provides the relevant tools (e.g. checklist and/or manuals on tax errors to avoid, specific areas of review, etc) to aid them in the process of identifying, evaluating and managing the entity's tax risks.</t>
  </si>
  <si>
    <t xml:space="preserve">The designated person or team is responsible for the accuracy of the entity’s tax returns/forms declarations.
</t>
  </si>
  <si>
    <t xml:space="preserve">The designated person or team has a good working knowledge of the control measures implemented to mitigate the entity's tax risks.
</t>
  </si>
  <si>
    <r>
      <t xml:space="preserve">Risk Assessment &amp; Control Activities
</t>
    </r>
    <r>
      <rPr>
        <sz val="11"/>
        <color theme="1"/>
        <rFont val="Arial"/>
        <family val="2"/>
      </rPr>
      <t>The entity profiles its tax risks and establishes preventive and detective controls to manage them.</t>
    </r>
  </si>
  <si>
    <t xml:space="preserve">The designated person or team engages the relevant stakeholders to carry out the risk management process to identify, evaluate and manage tax risks that the entity is exposed to.
</t>
  </si>
  <si>
    <t xml:space="preserve">All records of tax governance and tax risks management and controls including the key updates and changes are kept and retained for a period of time in accordance with the entity's document retention and record-keeping policy for tax.
</t>
  </si>
  <si>
    <r>
      <t>Information &amp; Communication</t>
    </r>
    <r>
      <rPr>
        <sz val="11"/>
        <color theme="1"/>
        <rFont val="Arial"/>
        <family val="2"/>
      </rPr>
      <t xml:space="preserve">
The entity sets up processes to equip its process owners with the relevant information to execute their designated functions competently and to ensure the effective flow of information.</t>
    </r>
  </si>
  <si>
    <t>The in-coming personnel or the supervisor, in the event that the out-going personnel left the entity early, has to acknowledge that there is a proper handing and taking over.</t>
  </si>
  <si>
    <r>
      <t>Monitoring</t>
    </r>
    <r>
      <rPr>
        <sz val="11"/>
        <color theme="1"/>
        <rFont val="Arial"/>
        <family val="2"/>
      </rPr>
      <t xml:space="preserve">
The entity monitors the tax risk assessment process to ensure that it is working as intended.</t>
    </r>
  </si>
  <si>
    <t>The designated person and/or external tax consultant reviews the significant or exceptional business events as well as accounting and tax changes that have potential tax implications on the entity.</t>
  </si>
  <si>
    <t>(ii) Tax positions/treatments that had been agreed upon with the IRAS so that the agreed treatments are consistently applied across the entity.</t>
  </si>
  <si>
    <t>The monitoring process (i.e. the reviews conducted) is documented and filed for a period of time in accordance with the entity's document retention and record-keeping policy for tax.</t>
  </si>
  <si>
    <r>
      <t>The Board oversees the entity's tax risk management framework and policies, and ensures that the relevant business and/or functional process owners maintain a sound system of tax risk management and internal controls. 
The Board may delegate to a Board Committee, such as the Audit Committee or a separate Board Committee, the responsibility of ensuring the maintenance of a sound system of tax risk management and internal controls.
If a Board Committee is established, the Board and the Board Committee will hereinafter be referred to as "the Board".</t>
    </r>
    <r>
      <rPr>
        <i/>
        <sz val="11"/>
        <color theme="1"/>
        <rFont val="Arial"/>
        <family val="2"/>
      </rPr>
      <t xml:space="preserve">
</t>
    </r>
  </si>
  <si>
    <t>Disputes with the IRAS on tax treatment that may have significant tax impact and/or penalties exposure.</t>
  </si>
  <si>
    <t xml:space="preserve">Describe findings </t>
  </si>
  <si>
    <t>Describe procedures used (e.g. interviewing, walk-through, inspection, sample testing)</t>
  </si>
  <si>
    <t>Overall objective: To enable senior management to maintain effective oversight of corporate income tax compliance, including withholding tax and corporate income tax matters.</t>
  </si>
  <si>
    <t xml:space="preserve">Senior management communicates the tax risk management framework and tax governance policy consistently down to the relevant business and/or functional process owners (e.g. Division or Department Heads, Unit Managers or Team Leaders, Risk Coordinators within each Division or Department, and other relevant key staff where applicable). 
</t>
  </si>
  <si>
    <t>Senior management designates a person or team, whether in-house or external, to assist in the tax risk managment process, including engaging and working with the relevant stakeholders (e.g. process owners or teams) to identify, evaluate and manage the entity's tax risks.</t>
  </si>
  <si>
    <t xml:space="preserve">In the case of outsourcing of tax compliance processes to external service providers, controls and checks are put in place by the designated person or team to manage the external service providers (e.g. designated person or team reviews the information provided to the external tax consultant, designated person or team updates the external tax consultant on significant or exceptional business events, tax compliance risks or potential tax implications highlighted by the external tax consultant are escalated to the attention of the Board and/or senior management, etc). </t>
  </si>
  <si>
    <t>The designated person or team lead is an accredited tax practitioner or advisor (Income Tax) of the Singapore Chartered Tax Professionals.
[For tax accreditation from other bodies, please state the bodies' names and the requirements for continuing professional development under those bodies under the "Remarks" worksheet]</t>
  </si>
  <si>
    <t>The designated person or team is able to identify potential tax issues (e.g. withholding tax compliance, Research and Development claims, transfer pricing issues) for resolution, or where necessary, to seek professional advice from the external tax consultant or to engage in open discussion with the IRAS to clarify on the tax treatment.</t>
  </si>
  <si>
    <t xml:space="preserve">Analyse the potential impact (likelihood, frequency and financial impact) of these tax risks, and report to the Board and/or Senior Management, where appropriate. 
</t>
  </si>
  <si>
    <t>Access rights controls are implemented to ensure that only designated persons are granted permissions to view or update the master copies of control measures and procedures.</t>
  </si>
  <si>
    <t>The monitoring process (e.g. tax risk management process being reviewed, selection criteria, outcome of the reviews, recommendations, etc) is documented and retained for a period of time in accordance with the entity's document retention and record-keeping policy for tax.</t>
  </si>
  <si>
    <t>There are controls to ensure that data compiled are correct both in value and tax treatment.</t>
  </si>
  <si>
    <t>(iii) Reference to be made to the relevant e-Tax guides issued by the IRAS on tax treatment for clarity. Any deviation from the tax treatment in the e-Tax guides should be documented with reasons, approved by the tax reviewer(s), senior management and/or Board, where appropriate.</t>
  </si>
  <si>
    <t xml:space="preserve">Considers the relevant accounting (i.e. FRS) and tax changes (i.e. change in tax legislation) to determine the appropriate tax treatment. </t>
  </si>
  <si>
    <t>Checks are performed to ensure that the tax values are correctly captured in the income tax returns/forms and submitted to the IRAS in a timely manner.</t>
  </si>
  <si>
    <t>The income tax returns/forms are submitted to the IRAS by the filing due date.</t>
  </si>
  <si>
    <t>The values entered into the income tax returns/forms are agreed to the tax computations and schedules before submission to the IRAS.</t>
  </si>
  <si>
    <t>Processes and resources are available to respond to the IRAS tax enquiries in a timely and cooperative manner, as well as to correct errors in tax submission.</t>
  </si>
  <si>
    <t>There is a process for the designated person and/or external tax consultant to coordinate responses to tax enquiries from the IRAS in a timely manner.</t>
  </si>
  <si>
    <t>Information provided to IRAS is reviewed by the tax reviewer(s) and/or process owner(s) to ensure that it is accurate and complete before submission to the IRAS.</t>
  </si>
  <si>
    <t>Related correspondences in addressing the IRAS tax enquiries including the level of management's sign-off, where applicable, are documented and filed to facilitate easy access if the need arises.</t>
  </si>
  <si>
    <t>There is a process to monitor and review the above processes (including the process of working with the external tax consultant) to ensure that they operate effectively.</t>
  </si>
  <si>
    <t>There is a process in place to monitor and review the above processes to ensure they operate effectively. The reviews are conducted by:</t>
  </si>
  <si>
    <t>Reviewer's assessment</t>
  </si>
  <si>
    <t xml:space="preserve">Key controls and control features are present?
</t>
  </si>
  <si>
    <t>Participant's assessment</t>
  </si>
  <si>
    <t>Key controls and control features are present?</t>
  </si>
  <si>
    <t>Compensating or additional control features and other remarks</t>
  </si>
  <si>
    <t>Note 2</t>
  </si>
  <si>
    <t>For (a) to (k), state document controller (name, position and department), date of document created and dates of updates including latest update.</t>
  </si>
  <si>
    <t>Describe work performed (note 1) and evidence obtained (note 2)</t>
  </si>
  <si>
    <t>Describe findings</t>
  </si>
  <si>
    <t>CTRM Period:</t>
  </si>
  <si>
    <t>Describe in details the documentary evidence obtained for each of the control features or compensating controls, which may include but is not limited by the following:
(a) tax risk management framework and tax governance policy;
(b) policy and/ or procedure on escalation of CIT matters of significant implications;
(c) policy and/ or procedure on CIT support for businesses, projects, and major events and transactions;
(d) policy and/ or procedure on CIT risks identification, evaluation and management; 
(e) procedures, workflows, checklists or manuals of CIT processes such as preparation of CIT returns and computations, identification and segregation of incentive income and expenses, research and development claims, capital allowance claims, withholding tax matters, transfer pricing documentation, addressing IRAS tax enquiries, any other key CIT risk areas;
(f) tax risk register;
(g) procedure on staff handover;
(h) policy on continual development of the personnel in tax function;
(i) policy on access rights to central depository or designated tax function-drive;
(j) policy on document retention and record-keeping;
(k) policy on regular reviews and updates of policies, procedures, workflows, checklists or manuals, etc;
(l) documentary evidence that control checks have been performed for each of the control features or compensating controls to support that it is adequate and effective.</t>
  </si>
  <si>
    <t>Please refer to paragraph 8.8 of the CTRM e-Tax guide for the requirements of the CTRM Review. Please also include:
(a) sample size used, if applicable, in greater details,
(b) reasons why CTRM Reviewer assesses that compensating controls (i.e. where control features listed in the CTRM Checklist are not present) implemented by Participant are adequate and effective,
(c) extent and impact arising from the control gaps or lapses identified by the Participant,
(d) extent and impact arising from the control measures which are only implemented for not more than 6 months during the CTRM Period.</t>
  </si>
  <si>
    <t>Appendix A - Notes to Report on Findings by the CTRM Reviewer</t>
  </si>
  <si>
    <t>Identify or anticipate tax risks that may have significant impact on the entity due to changes to internal factors (e.g. major information system overhauls, change in business models, new sources of income, new contracts, acquisitions/disposals of businesses or parts of the business, significant restructuring and reorganisations) or external factors (e.g. change in legislations, change in tax rules, change in Financial Reporting Standards [FRS], emerging tax risks) as well as specific business activities or processes.
The review should cover countries/ regions in which the entity or group has significant operations and the changes will likely give rise to significant tax impact or risks.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</si>
</sst>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 [$€-1];[Red]\-#,##0.00\ [$€-1]"/>
  </numFmts>
  <fonts count="10" x14ac:knownFonts="1">
    <font>
      <sz val="11"/>
      <color theme="1"/>
      <name val="Calibri"/>
      <family val="2"/>
      <scheme val="minor"/>
    </font>
    <font>
      <sz val="11"/>
      <color theme="1"/>
      <name val="Arial"/>
      <family val="2"/>
    </font>
    <font>
      <sz val="11"/>
      <name val="Arial"/>
      <family val="2"/>
    </font>
    <font>
      <i/>
      <sz val="11"/>
      <color theme="1"/>
      <name val="Arial"/>
      <family val="2"/>
    </font>
    <font>
      <b/>
      <sz val="11"/>
      <color theme="1"/>
      <name val="Arial"/>
      <family val="2"/>
    </font>
    <font>
      <u/>
      <sz val="11"/>
      <color theme="1"/>
      <name val="Arial"/>
      <family val="2"/>
    </font>
    <font>
      <sz val="8"/>
      <color rgb="FF000000"/>
      <name val="Segoe UI"/>
      <family val="2"/>
    </font>
    <font>
      <b/>
      <sz val="12"/>
      <color theme="1"/>
      <name val="Arial"/>
      <family val="2"/>
    </font>
    <font>
      <sz val="11"/>
      <color theme="1"/>
      <name val="Calibri"/>
      <family val="2"/>
      <scheme val="minor"/>
    </font>
    <font>
      <b/>
      <sz val="12"/>
      <name val="Arial"/>
      <family val="2"/>
    </font>
  </fonts>
  <fills count="9">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theme="4"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9" fontId="8" fillId="0" borderId="0" applyFont="0" applyFill="0" applyBorder="0" applyAlignment="0" applyProtection="0"/>
  </cellStyleXfs>
  <cellXfs count="191">
    <xf numFmtId="0" fontId="0" fillId="0" borderId="0" xfId="0"/>
    <xf numFmtId="0" fontId="1" fillId="3" borderId="0" xfId="0" applyFont="1" applyFill="1" applyAlignment="1">
      <alignment vertical="top"/>
    </xf>
    <xf numFmtId="0" fontId="1" fillId="3" borderId="1" xfId="0" applyFont="1" applyFill="1" applyBorder="1" applyAlignment="1">
      <alignment vertical="top"/>
    </xf>
    <xf numFmtId="0" fontId="4" fillId="3" borderId="1" xfId="0" applyFont="1" applyFill="1" applyBorder="1" applyAlignment="1">
      <alignment horizontal="left" vertical="top" wrapText="1"/>
    </xf>
    <xf numFmtId="0" fontId="1" fillId="3" borderId="1" xfId="0" applyFont="1" applyFill="1" applyBorder="1" applyAlignment="1">
      <alignment horizontal="right" vertical="top"/>
    </xf>
    <xf numFmtId="0" fontId="1" fillId="3" borderId="1" xfId="0" quotePrefix="1" applyFont="1" applyFill="1" applyBorder="1" applyAlignment="1">
      <alignment horizontal="right" vertical="top"/>
    </xf>
    <xf numFmtId="0" fontId="1" fillId="3" borderId="1" xfId="0" applyFont="1" applyFill="1" applyBorder="1" applyAlignment="1">
      <alignment vertical="top" wrapText="1"/>
    </xf>
    <xf numFmtId="9" fontId="1" fillId="2" borderId="1" xfId="0" applyNumberFormat="1" applyFont="1" applyFill="1" applyBorder="1" applyAlignment="1">
      <alignment horizontal="center" vertical="top"/>
    </xf>
    <xf numFmtId="0" fontId="1" fillId="3" borderId="0" xfId="0" applyFont="1" applyFill="1" applyBorder="1" applyAlignment="1">
      <alignment vertical="top"/>
    </xf>
    <xf numFmtId="0" fontId="0" fillId="0" borderId="0" xfId="0" applyAlignment="1">
      <alignment vertical="top"/>
    </xf>
    <xf numFmtId="0" fontId="0" fillId="0" borderId="0" xfId="0" applyAlignment="1">
      <alignment vertical="top" wrapText="1"/>
    </xf>
    <xf numFmtId="0" fontId="0" fillId="0" borderId="0" xfId="0" applyAlignment="1">
      <alignment wrapText="1"/>
    </xf>
    <xf numFmtId="2" fontId="0" fillId="0" borderId="0" xfId="0" applyNumberFormat="1" applyAlignment="1">
      <alignment vertical="top"/>
    </xf>
    <xf numFmtId="10" fontId="1" fillId="3" borderId="0" xfId="0" applyNumberFormat="1" applyFont="1" applyFill="1" applyAlignment="1">
      <alignment vertical="top"/>
    </xf>
    <xf numFmtId="9" fontId="4" fillId="2" borderId="1" xfId="0" applyNumberFormat="1" applyFont="1" applyFill="1" applyBorder="1" applyAlignment="1">
      <alignment horizontal="center" vertical="top"/>
    </xf>
    <xf numFmtId="0" fontId="1" fillId="3" borderId="3" xfId="0" applyFont="1" applyFill="1" applyBorder="1" applyAlignment="1">
      <alignment horizontal="right" vertical="top"/>
    </xf>
    <xf numFmtId="0" fontId="1" fillId="3" borderId="3" xfId="0" quotePrefix="1" applyFont="1" applyFill="1" applyBorder="1" applyAlignment="1">
      <alignment horizontal="right" vertical="top"/>
    </xf>
    <xf numFmtId="0" fontId="1" fillId="3" borderId="4" xfId="0" applyFont="1" applyFill="1" applyBorder="1" applyAlignment="1">
      <alignment vertical="top" wrapText="1"/>
    </xf>
    <xf numFmtId="0" fontId="1" fillId="0" borderId="1" xfId="0" applyFont="1" applyFill="1" applyBorder="1" applyAlignment="1">
      <alignment horizontal="left" vertical="top"/>
    </xf>
    <xf numFmtId="10" fontId="1" fillId="3" borderId="0" xfId="1" applyNumberFormat="1" applyFont="1" applyFill="1" applyAlignment="1">
      <alignment vertical="top"/>
    </xf>
    <xf numFmtId="0" fontId="1" fillId="3" borderId="0" xfId="0" applyNumberFormat="1" applyFont="1" applyFill="1" applyAlignment="1">
      <alignment vertical="top"/>
    </xf>
    <xf numFmtId="0" fontId="1" fillId="0" borderId="0" xfId="0" applyFont="1" applyBorder="1" applyAlignment="1">
      <alignment horizontal="center" vertical="top"/>
    </xf>
    <xf numFmtId="0" fontId="1" fillId="3" borderId="0" xfId="0" applyFont="1" applyFill="1" applyAlignment="1">
      <alignment horizontal="left" vertical="top"/>
    </xf>
    <xf numFmtId="0" fontId="1" fillId="3" borderId="1" xfId="0" applyFont="1" applyFill="1" applyBorder="1" applyAlignment="1">
      <alignment horizontal="left" vertical="top"/>
    </xf>
    <xf numFmtId="0" fontId="1" fillId="3" borderId="4" xfId="0" applyFont="1" applyFill="1" applyBorder="1" applyAlignment="1">
      <alignment vertical="top"/>
    </xf>
    <xf numFmtId="0" fontId="4" fillId="3" borderId="0" xfId="0" applyFont="1" applyFill="1" applyAlignment="1">
      <alignment horizontal="left" vertical="top"/>
    </xf>
    <xf numFmtId="0" fontId="4" fillId="3" borderId="0" xfId="0" applyFont="1" applyFill="1" applyAlignment="1">
      <alignment horizontal="left" vertical="top"/>
    </xf>
    <xf numFmtId="0" fontId="1" fillId="5" borderId="2" xfId="0" applyFont="1" applyFill="1" applyBorder="1" applyAlignment="1" applyProtection="1">
      <alignment vertical="top"/>
      <protection locked="0" hidden="1"/>
    </xf>
    <xf numFmtId="0" fontId="1" fillId="0" borderId="0" xfId="0" applyFont="1" applyAlignment="1">
      <alignment vertical="top"/>
    </xf>
    <xf numFmtId="0" fontId="1" fillId="0" borderId="1" xfId="0" applyFont="1" applyBorder="1" applyAlignment="1">
      <alignment horizontal="center" vertical="top"/>
    </xf>
    <xf numFmtId="0" fontId="1" fillId="0" borderId="1" xfId="0" applyFont="1" applyBorder="1" applyAlignment="1" applyProtection="1">
      <alignment horizontal="center" vertical="top"/>
      <protection locked="0" hidden="1"/>
    </xf>
    <xf numFmtId="0" fontId="1" fillId="0" borderId="1" xfId="0" applyFont="1" applyBorder="1" applyAlignment="1" applyProtection="1">
      <alignment horizontal="center" vertical="top" wrapText="1"/>
      <protection locked="0" hidden="1"/>
    </xf>
    <xf numFmtId="0" fontId="1" fillId="0" borderId="1" xfId="0" applyFont="1" applyBorder="1" applyAlignment="1" applyProtection="1">
      <alignment horizontal="left" vertical="top"/>
      <protection locked="0" hidden="1"/>
    </xf>
    <xf numFmtId="0" fontId="1" fillId="0" borderId="1" xfId="0" applyFont="1" applyBorder="1" applyAlignment="1">
      <alignment vertical="top"/>
    </xf>
    <xf numFmtId="0" fontId="1" fillId="0" borderId="1" xfId="0" applyFont="1" applyBorder="1" applyAlignment="1" applyProtection="1">
      <alignment vertical="top" wrapText="1"/>
      <protection locked="0" hidden="1"/>
    </xf>
    <xf numFmtId="9" fontId="1" fillId="0" borderId="1" xfId="0" applyNumberFormat="1" applyFont="1" applyBorder="1" applyAlignment="1" applyProtection="1">
      <alignment horizontal="center" vertical="top" wrapText="1"/>
      <protection locked="0" hidden="1"/>
    </xf>
    <xf numFmtId="0" fontId="1" fillId="4" borderId="1" xfId="0" applyFont="1" applyFill="1" applyBorder="1" applyAlignment="1">
      <alignment vertical="top"/>
    </xf>
    <xf numFmtId="0" fontId="1" fillId="4" borderId="1" xfId="0" applyFont="1" applyFill="1" applyBorder="1" applyAlignment="1">
      <alignment horizontal="center" vertical="top"/>
    </xf>
    <xf numFmtId="9" fontId="1" fillId="2" borderId="1" xfId="1" applyFont="1" applyFill="1" applyBorder="1" applyAlignment="1" applyProtection="1">
      <alignment horizontal="left" vertical="top"/>
      <protection locked="0" hidden="1"/>
    </xf>
    <xf numFmtId="0" fontId="1" fillId="2" borderId="1" xfId="0" applyFont="1" applyFill="1" applyBorder="1" applyAlignment="1" applyProtection="1">
      <alignment horizontal="center" vertical="top"/>
      <protection locked="0" hidden="1"/>
    </xf>
    <xf numFmtId="164" fontId="1" fillId="2" borderId="1" xfId="1" applyNumberFormat="1" applyFont="1" applyFill="1" applyBorder="1" applyAlignment="1" applyProtection="1">
      <alignment horizontal="center" vertical="top"/>
      <protection locked="0" hidden="1"/>
    </xf>
    <xf numFmtId="0" fontId="1" fillId="0" borderId="0" xfId="0" applyFont="1" applyAlignment="1" applyProtection="1">
      <alignment vertical="top"/>
      <protection locked="0" hidden="1"/>
    </xf>
    <xf numFmtId="0" fontId="1" fillId="0" borderId="1" xfId="0" applyFont="1" applyFill="1" applyBorder="1" applyAlignment="1" applyProtection="1">
      <alignment horizontal="center" vertical="top"/>
      <protection locked="0" hidden="1"/>
    </xf>
    <xf numFmtId="164" fontId="1" fillId="0" borderId="1" xfId="1" applyNumberFormat="1" applyFont="1" applyFill="1" applyBorder="1" applyAlignment="1" applyProtection="1">
      <alignment horizontal="center" vertical="top"/>
      <protection locked="0" hidden="1"/>
    </xf>
    <xf numFmtId="0" fontId="1" fillId="0" borderId="0" xfId="0" applyFont="1" applyFill="1" applyAlignment="1" applyProtection="1">
      <alignment vertical="top"/>
      <protection locked="0" hidden="1"/>
    </xf>
    <xf numFmtId="0" fontId="1" fillId="0" borderId="0" xfId="0" applyFont="1" applyFill="1" applyAlignment="1">
      <alignment vertical="top"/>
    </xf>
    <xf numFmtId="0" fontId="1" fillId="0" borderId="5" xfId="0" applyFont="1" applyFill="1" applyBorder="1" applyAlignment="1" applyProtection="1">
      <alignment vertical="top"/>
      <protection locked="0" hidden="1"/>
    </xf>
    <xf numFmtId="0" fontId="1" fillId="0" borderId="6" xfId="0" applyFont="1" applyFill="1" applyBorder="1" applyAlignment="1" applyProtection="1">
      <alignment vertical="top"/>
      <protection locked="0" hidden="1"/>
    </xf>
    <xf numFmtId="0" fontId="1" fillId="0" borderId="7" xfId="0" applyFont="1" applyFill="1" applyBorder="1" applyAlignment="1" applyProtection="1">
      <alignment vertical="top"/>
      <protection locked="0" hidden="1"/>
    </xf>
    <xf numFmtId="0" fontId="1" fillId="0" borderId="1" xfId="0" applyFont="1" applyBorder="1" applyAlignment="1">
      <alignment horizontal="left" vertical="top"/>
    </xf>
    <xf numFmtId="164" fontId="1" fillId="0" borderId="1" xfId="0" applyNumberFormat="1" applyFont="1" applyFill="1" applyBorder="1" applyAlignment="1" applyProtection="1">
      <alignment vertical="top"/>
      <protection locked="0" hidden="1"/>
    </xf>
    <xf numFmtId="0" fontId="1" fillId="0" borderId="1" xfId="0" applyFont="1" applyFill="1" applyBorder="1" applyAlignment="1" applyProtection="1">
      <alignment vertical="top"/>
      <protection locked="0" hidden="1"/>
    </xf>
    <xf numFmtId="0" fontId="1" fillId="0" borderId="0" xfId="0" applyFont="1" applyFill="1" applyAlignment="1" applyProtection="1">
      <alignment horizontal="center" vertical="top"/>
      <protection locked="0" hidden="1"/>
    </xf>
    <xf numFmtId="164" fontId="1" fillId="0" borderId="0" xfId="0" applyNumberFormat="1" applyFont="1" applyAlignment="1" applyProtection="1">
      <alignment vertical="top"/>
      <protection locked="0" hidden="1"/>
    </xf>
    <xf numFmtId="0" fontId="1" fillId="0" borderId="1" xfId="0" applyFont="1" applyBorder="1" applyAlignment="1" applyProtection="1">
      <alignment vertical="top"/>
      <protection locked="0" hidden="1"/>
    </xf>
    <xf numFmtId="164" fontId="1" fillId="0" borderId="1" xfId="0" applyNumberFormat="1" applyFont="1" applyBorder="1" applyAlignment="1" applyProtection="1">
      <alignment vertical="top"/>
      <protection locked="0" hidden="1"/>
    </xf>
    <xf numFmtId="0" fontId="2" fillId="0" borderId="1" xfId="0" applyFont="1" applyFill="1" applyBorder="1" applyAlignment="1">
      <alignment horizontal="left" vertical="top"/>
    </xf>
    <xf numFmtId="0" fontId="2" fillId="0" borderId="5" xfId="0" applyFont="1" applyFill="1" applyBorder="1" applyAlignment="1">
      <alignment horizontal="left" vertical="top"/>
    </xf>
    <xf numFmtId="0" fontId="2" fillId="0" borderId="6" xfId="0" applyFont="1" applyFill="1" applyBorder="1" applyAlignment="1">
      <alignment horizontal="left" vertical="top"/>
    </xf>
    <xf numFmtId="0" fontId="2" fillId="0" borderId="7" xfId="0" applyFont="1" applyFill="1" applyBorder="1" applyAlignment="1">
      <alignment horizontal="left" vertical="top"/>
    </xf>
    <xf numFmtId="0" fontId="2" fillId="0" borderId="1" xfId="0" applyFont="1" applyBorder="1" applyAlignment="1">
      <alignment horizontal="left" vertical="top"/>
    </xf>
    <xf numFmtId="9" fontId="1" fillId="2" borderId="1" xfId="1" applyNumberFormat="1" applyFont="1" applyFill="1" applyBorder="1" applyAlignment="1" applyProtection="1">
      <alignment horizontal="center" vertical="top"/>
      <protection locked="0" hidden="1"/>
    </xf>
    <xf numFmtId="0" fontId="1" fillId="6" borderId="1" xfId="0" applyFont="1" applyFill="1" applyBorder="1" applyAlignment="1" applyProtection="1">
      <alignment horizontal="left" vertical="top"/>
      <protection locked="0" hidden="1"/>
    </xf>
    <xf numFmtId="0" fontId="1" fillId="6" borderId="1" xfId="0" applyFont="1" applyFill="1" applyBorder="1" applyAlignment="1" applyProtection="1">
      <alignment vertical="top"/>
      <protection locked="0" hidden="1"/>
    </xf>
    <xf numFmtId="0" fontId="1" fillId="6" borderId="0" xfId="0" applyFont="1" applyFill="1" applyAlignment="1">
      <alignment vertical="top"/>
    </xf>
    <xf numFmtId="0" fontId="1" fillId="5" borderId="0" xfId="0" applyFont="1" applyFill="1" applyAlignment="1">
      <alignment vertical="top"/>
    </xf>
    <xf numFmtId="165" fontId="1" fillId="0" borderId="1" xfId="0" applyNumberFormat="1" applyFont="1" applyBorder="1" applyAlignment="1">
      <alignment vertical="top"/>
    </xf>
    <xf numFmtId="0" fontId="1" fillId="4" borderId="4" xfId="0" applyFont="1" applyFill="1" applyBorder="1" applyAlignment="1">
      <alignment horizontal="center" vertical="top"/>
    </xf>
    <xf numFmtId="0" fontId="1" fillId="3" borderId="1" xfId="0" applyFont="1" applyFill="1" applyBorder="1" applyAlignment="1" applyProtection="1">
      <alignment vertical="top"/>
      <protection locked="0"/>
    </xf>
    <xf numFmtId="0" fontId="1" fillId="0" borderId="1" xfId="0" applyFont="1" applyFill="1" applyBorder="1" applyAlignment="1" applyProtection="1">
      <alignment vertical="top"/>
      <protection locked="0"/>
    </xf>
    <xf numFmtId="0" fontId="1" fillId="3" borderId="2" xfId="0" applyFont="1" applyFill="1" applyBorder="1" applyAlignment="1" applyProtection="1">
      <alignment vertical="top"/>
      <protection locked="0"/>
    </xf>
    <xf numFmtId="0" fontId="1" fillId="3" borderId="5" xfId="0" applyFont="1" applyFill="1" applyBorder="1" applyAlignment="1" applyProtection="1">
      <alignment vertical="top"/>
      <protection locked="0"/>
    </xf>
    <xf numFmtId="0" fontId="1" fillId="3" borderId="7" xfId="0" applyFont="1" applyFill="1" applyBorder="1" applyAlignment="1" applyProtection="1">
      <alignment vertical="top"/>
      <protection locked="0"/>
    </xf>
    <xf numFmtId="0" fontId="1" fillId="0" borderId="1" xfId="0" applyFont="1" applyBorder="1" applyAlignment="1" applyProtection="1">
      <alignment vertical="top"/>
      <protection locked="0"/>
    </xf>
    <xf numFmtId="0" fontId="1" fillId="3" borderId="5" xfId="0" applyFont="1" applyFill="1" applyBorder="1" applyAlignment="1">
      <alignment vertical="top"/>
    </xf>
    <xf numFmtId="0" fontId="4" fillId="3" borderId="1" xfId="0" applyFont="1" applyFill="1" applyBorder="1" applyAlignment="1">
      <alignment horizontal="center" vertical="top" wrapText="1"/>
    </xf>
    <xf numFmtId="0" fontId="1" fillId="3" borderId="5" xfId="0" applyFont="1" applyFill="1" applyBorder="1" applyAlignment="1" applyProtection="1">
      <alignment horizontal="center" vertical="top"/>
      <protection locked="0"/>
    </xf>
    <xf numFmtId="0" fontId="1" fillId="3" borderId="6" xfId="0" applyFont="1" applyFill="1" applyBorder="1" applyAlignment="1" applyProtection="1">
      <alignment horizontal="center" vertical="top"/>
      <protection locked="0"/>
    </xf>
    <xf numFmtId="0" fontId="1" fillId="3" borderId="7" xfId="0" applyFont="1" applyFill="1" applyBorder="1" applyAlignment="1" applyProtection="1">
      <alignment horizontal="center" vertical="top"/>
      <protection locked="0"/>
    </xf>
    <xf numFmtId="0" fontId="7" fillId="3" borderId="0" xfId="0" applyFont="1" applyFill="1" applyAlignment="1">
      <alignment horizontal="left" vertical="top" wrapText="1"/>
    </xf>
    <xf numFmtId="0" fontId="1" fillId="0" borderId="5" xfId="0" applyFont="1" applyFill="1" applyBorder="1" applyAlignment="1" applyProtection="1">
      <alignment horizontal="center" vertical="top"/>
      <protection locked="0"/>
    </xf>
    <xf numFmtId="0" fontId="1" fillId="0" borderId="7" xfId="0" applyFont="1" applyFill="1" applyBorder="1" applyAlignment="1" applyProtection="1">
      <alignment horizontal="center" vertical="top"/>
      <protection locked="0"/>
    </xf>
    <xf numFmtId="0" fontId="1" fillId="0" borderId="11" xfId="0" applyFont="1" applyFill="1" applyBorder="1" applyAlignment="1" applyProtection="1">
      <alignment horizontal="center" vertical="top"/>
      <protection locked="0"/>
    </xf>
    <xf numFmtId="0" fontId="1" fillId="0" borderId="10" xfId="0" applyFont="1" applyFill="1" applyBorder="1" applyAlignment="1" applyProtection="1">
      <alignment horizontal="center" vertical="top"/>
      <protection locked="0"/>
    </xf>
    <xf numFmtId="0" fontId="1" fillId="3" borderId="11" xfId="0" applyFont="1" applyFill="1" applyBorder="1" applyAlignment="1" applyProtection="1">
      <alignment horizontal="center" vertical="top"/>
      <protection locked="0"/>
    </xf>
    <xf numFmtId="0" fontId="1" fillId="3" borderId="8" xfId="0" applyFont="1" applyFill="1" applyBorder="1" applyAlignment="1" applyProtection="1">
      <alignment horizontal="center" vertical="top"/>
      <protection locked="0"/>
    </xf>
    <xf numFmtId="0" fontId="1" fillId="3" borderId="10" xfId="0" applyFont="1" applyFill="1" applyBorder="1" applyAlignment="1" applyProtection="1">
      <alignment horizontal="center" vertical="top"/>
      <protection locked="0"/>
    </xf>
    <xf numFmtId="0" fontId="1" fillId="3" borderId="3" xfId="0" applyFont="1" applyFill="1" applyBorder="1" applyAlignment="1" applyProtection="1">
      <alignment vertical="top"/>
      <protection locked="0"/>
    </xf>
    <xf numFmtId="0" fontId="1" fillId="3" borderId="1" xfId="0" applyFont="1" applyFill="1" applyBorder="1" applyAlignment="1" applyProtection="1">
      <alignment vertical="top"/>
      <protection locked="0"/>
    </xf>
    <xf numFmtId="0" fontId="1" fillId="0" borderId="3" xfId="0" applyFont="1" applyFill="1" applyBorder="1" applyAlignment="1" applyProtection="1">
      <alignment vertical="top"/>
      <protection locked="0"/>
    </xf>
    <xf numFmtId="0" fontId="3" fillId="3" borderId="0" xfId="0" applyFont="1" applyFill="1" applyAlignment="1">
      <alignment horizontal="left" vertical="top"/>
    </xf>
    <xf numFmtId="0" fontId="7" fillId="3" borderId="0" xfId="0" applyFont="1" applyFill="1" applyAlignment="1">
      <alignment horizontal="left" vertical="top"/>
    </xf>
    <xf numFmtId="0" fontId="1" fillId="3" borderId="1" xfId="0" applyFont="1" applyFill="1" applyBorder="1" applyAlignment="1">
      <alignment horizontal="left" vertical="top"/>
    </xf>
    <xf numFmtId="0" fontId="4" fillId="2" borderId="1" xfId="0" applyFont="1" applyFill="1" applyBorder="1" applyAlignment="1">
      <alignment horizontal="left" vertical="top"/>
    </xf>
    <xf numFmtId="0" fontId="7" fillId="3" borderId="0" xfId="0" applyFont="1" applyFill="1" applyAlignment="1">
      <alignment horizontal="left" vertical="top" wrapText="1"/>
    </xf>
    <xf numFmtId="0" fontId="1" fillId="3" borderId="0" xfId="0" applyFont="1" applyFill="1" applyAlignment="1">
      <alignment horizontal="left" vertical="top" wrapText="1"/>
    </xf>
    <xf numFmtId="0" fontId="1" fillId="3" borderId="1" xfId="0" applyFont="1" applyFill="1" applyBorder="1" applyAlignment="1">
      <alignment horizontal="left" vertical="top"/>
    </xf>
    <xf numFmtId="0" fontId="7" fillId="3" borderId="0" xfId="0" applyFont="1" applyFill="1" applyAlignment="1">
      <alignment horizontal="left" vertical="top" wrapText="1"/>
    </xf>
    <xf numFmtId="0" fontId="1" fillId="3" borderId="0" xfId="0" applyFont="1" applyFill="1" applyAlignment="1">
      <alignment horizontal="left" vertical="top" wrapText="1"/>
    </xf>
    <xf numFmtId="0" fontId="1" fillId="3" borderId="0" xfId="0" applyFont="1" applyFill="1" applyAlignment="1">
      <alignment horizontal="left" vertical="top"/>
    </xf>
    <xf numFmtId="0" fontId="1" fillId="3" borderId="1" xfId="0" applyFont="1" applyFill="1" applyBorder="1" applyAlignment="1" applyProtection="1">
      <alignment horizontal="center" vertical="top"/>
      <protection locked="0"/>
    </xf>
    <xf numFmtId="0" fontId="1" fillId="3" borderId="5" xfId="0" applyFont="1" applyFill="1" applyBorder="1" applyAlignment="1">
      <alignment horizontal="right" vertical="top"/>
    </xf>
    <xf numFmtId="0" fontId="1" fillId="3" borderId="5" xfId="0" applyFont="1" applyFill="1" applyBorder="1" applyAlignment="1">
      <alignment horizontal="left" vertical="top"/>
    </xf>
    <xf numFmtId="0" fontId="3" fillId="3" borderId="0" xfId="0" applyFont="1" applyFill="1" applyAlignment="1">
      <alignment vertical="top"/>
    </xf>
    <xf numFmtId="0" fontId="1" fillId="3" borderId="0" xfId="0" applyFont="1" applyFill="1" applyAlignment="1">
      <alignment horizontal="center" vertical="top"/>
    </xf>
    <xf numFmtId="0" fontId="1" fillId="3" borderId="1" xfId="0" applyFont="1" applyFill="1" applyBorder="1" applyAlignment="1" applyProtection="1">
      <alignment horizontal="center" vertical="top" wrapText="1"/>
      <protection locked="0"/>
    </xf>
    <xf numFmtId="0" fontId="1" fillId="0" borderId="1" xfId="0" applyFont="1" applyBorder="1" applyAlignment="1" applyProtection="1">
      <alignment horizontal="center" vertical="top" wrapText="1"/>
      <protection locked="0"/>
    </xf>
    <xf numFmtId="0" fontId="1" fillId="3" borderId="3" xfId="0" applyFont="1" applyFill="1" applyBorder="1" applyAlignment="1" applyProtection="1">
      <alignment horizontal="center" vertical="top" wrapText="1"/>
      <protection locked="0"/>
    </xf>
    <xf numFmtId="0" fontId="4" fillId="3" borderId="5" xfId="0" applyFont="1" applyFill="1" applyBorder="1" applyAlignment="1">
      <alignment horizontal="left" vertical="top" wrapText="1"/>
    </xf>
    <xf numFmtId="0" fontId="4" fillId="3" borderId="5" xfId="0" applyFont="1" applyFill="1" applyBorder="1" applyAlignment="1">
      <alignment horizontal="center" vertical="top" wrapText="1"/>
    </xf>
    <xf numFmtId="0" fontId="4" fillId="2" borderId="7" xfId="0" applyFont="1" applyFill="1" applyBorder="1" applyAlignment="1">
      <alignment horizontal="left" vertical="top"/>
    </xf>
    <xf numFmtId="9" fontId="1" fillId="2" borderId="7" xfId="0" applyNumberFormat="1" applyFont="1" applyFill="1" applyBorder="1" applyAlignment="1">
      <alignment horizontal="center" vertical="top"/>
    </xf>
    <xf numFmtId="0" fontId="1" fillId="7" borderId="7" xfId="0" applyFont="1" applyFill="1" applyBorder="1" applyAlignment="1">
      <alignment horizontal="center" vertical="top"/>
    </xf>
    <xf numFmtId="0" fontId="4" fillId="4" borderId="14" xfId="0" applyFont="1" applyFill="1" applyBorder="1" applyAlignment="1">
      <alignment horizontal="left" vertical="top"/>
    </xf>
    <xf numFmtId="0" fontId="1" fillId="3" borderId="11" xfId="0" applyFont="1" applyFill="1" applyBorder="1" applyAlignment="1" applyProtection="1">
      <alignment horizontal="center" vertical="top" wrapText="1"/>
      <protection locked="0"/>
    </xf>
    <xf numFmtId="0" fontId="1" fillId="3" borderId="5" xfId="0" applyFont="1" applyFill="1" applyBorder="1" applyAlignment="1" applyProtection="1">
      <alignment horizontal="center" vertical="top" wrapText="1"/>
      <protection locked="0"/>
    </xf>
    <xf numFmtId="0" fontId="1" fillId="7" borderId="10" xfId="0" applyFont="1" applyFill="1" applyBorder="1" applyAlignment="1">
      <alignment horizontal="center" vertical="top"/>
    </xf>
    <xf numFmtId="0" fontId="4" fillId="8" borderId="14" xfId="0" applyFont="1" applyFill="1" applyBorder="1" applyAlignment="1">
      <alignment horizontal="left" vertical="top"/>
    </xf>
    <xf numFmtId="0" fontId="1" fillId="3" borderId="7" xfId="0" applyFont="1" applyFill="1" applyBorder="1" applyAlignment="1" applyProtection="1">
      <alignment horizontal="center" vertical="top" wrapText="1"/>
      <protection locked="0"/>
    </xf>
    <xf numFmtId="0" fontId="1" fillId="3" borderId="6" xfId="0" applyFont="1" applyFill="1" applyBorder="1" applyAlignment="1" applyProtection="1">
      <alignment horizontal="center" vertical="top" wrapText="1"/>
      <protection locked="0"/>
    </xf>
    <xf numFmtId="0" fontId="4" fillId="4" borderId="4" xfId="0" applyFont="1" applyFill="1" applyBorder="1" applyAlignment="1">
      <alignment horizontal="left" vertical="top"/>
    </xf>
    <xf numFmtId="0" fontId="4" fillId="8" borderId="4" xfId="0" applyFont="1" applyFill="1" applyBorder="1" applyAlignment="1">
      <alignment horizontal="left" vertical="top"/>
    </xf>
    <xf numFmtId="0" fontId="1" fillId="3" borderId="14" xfId="0" applyFont="1" applyFill="1" applyBorder="1" applyAlignment="1" applyProtection="1">
      <alignment vertical="top"/>
      <protection locked="0"/>
    </xf>
    <xf numFmtId="0" fontId="1" fillId="3" borderId="0" xfId="0" applyFont="1" applyFill="1" applyAlignment="1">
      <alignment horizontal="left" vertical="top"/>
    </xf>
    <xf numFmtId="0" fontId="1" fillId="3" borderId="1" xfId="0" applyFont="1" applyFill="1" applyBorder="1" applyAlignment="1">
      <alignment horizontal="left" vertical="top"/>
    </xf>
    <xf numFmtId="0" fontId="1" fillId="3" borderId="5" xfId="0" applyFont="1" applyFill="1" applyBorder="1" applyAlignment="1" applyProtection="1">
      <alignment horizontal="center" vertical="top"/>
      <protection locked="0"/>
    </xf>
    <xf numFmtId="0" fontId="1" fillId="3" borderId="6" xfId="0" applyFont="1" applyFill="1" applyBorder="1" applyAlignment="1" applyProtection="1">
      <alignment horizontal="center" vertical="top"/>
      <protection locked="0"/>
    </xf>
    <xf numFmtId="0" fontId="1" fillId="3" borderId="7" xfId="0" applyFont="1" applyFill="1" applyBorder="1" applyAlignment="1" applyProtection="1">
      <alignment horizontal="center" vertical="top"/>
      <protection locked="0"/>
    </xf>
    <xf numFmtId="0" fontId="7" fillId="3" borderId="0" xfId="0" applyFont="1" applyFill="1" applyAlignment="1">
      <alignment horizontal="left" vertical="top" wrapText="1"/>
    </xf>
    <xf numFmtId="0" fontId="4" fillId="0" borderId="3" xfId="0" applyFont="1" applyFill="1" applyBorder="1" applyAlignment="1">
      <alignment horizontal="center" vertical="top"/>
    </xf>
    <xf numFmtId="0" fontId="1" fillId="0" borderId="4" xfId="0" applyFont="1" applyFill="1" applyBorder="1" applyAlignment="1">
      <alignment horizontal="center" vertical="top"/>
    </xf>
    <xf numFmtId="0" fontId="4" fillId="4" borderId="1" xfId="0" applyFont="1" applyFill="1" applyBorder="1" applyAlignment="1">
      <alignment horizontal="left" vertical="top" wrapText="1"/>
    </xf>
    <xf numFmtId="0" fontId="4" fillId="4" borderId="1" xfId="0" applyFont="1" applyFill="1" applyBorder="1" applyAlignment="1">
      <alignment horizontal="left" vertical="top"/>
    </xf>
    <xf numFmtId="0" fontId="4" fillId="2" borderId="3" xfId="0" applyFont="1" applyFill="1" applyBorder="1" applyAlignment="1">
      <alignment horizontal="left" vertical="top" wrapText="1"/>
    </xf>
    <xf numFmtId="0" fontId="4" fillId="2" borderId="4" xfId="0" applyFont="1" applyFill="1" applyBorder="1" applyAlignment="1">
      <alignment horizontal="left" vertical="top" wrapText="1"/>
    </xf>
    <xf numFmtId="0" fontId="1" fillId="3" borderId="0" xfId="0" applyFont="1" applyFill="1" applyAlignment="1">
      <alignment horizontal="left" vertical="top" wrapText="1"/>
    </xf>
    <xf numFmtId="0" fontId="4" fillId="3" borderId="3" xfId="0" applyFont="1" applyFill="1" applyBorder="1" applyAlignment="1">
      <alignment horizontal="center" vertical="top" wrapText="1"/>
    </xf>
    <xf numFmtId="0" fontId="4" fillId="3" borderId="14" xfId="0" applyFont="1" applyFill="1" applyBorder="1" applyAlignment="1">
      <alignment horizontal="center" vertical="top" wrapText="1"/>
    </xf>
    <xf numFmtId="0" fontId="4" fillId="3" borderId="4" xfId="0" applyFont="1" applyFill="1" applyBorder="1" applyAlignment="1">
      <alignment horizontal="center" vertical="top" wrapText="1"/>
    </xf>
    <xf numFmtId="0" fontId="1" fillId="3"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3" fillId="3" borderId="0" xfId="0" applyFont="1" applyFill="1" applyAlignment="1">
      <alignment horizontal="left" vertical="top" wrapText="1"/>
    </xf>
    <xf numFmtId="0" fontId="3" fillId="0" borderId="0" xfId="0" applyFont="1" applyAlignment="1">
      <alignment horizontal="justify" vertical="top" wrapText="1"/>
    </xf>
    <xf numFmtId="0" fontId="1" fillId="0" borderId="0" xfId="0" applyFont="1" applyAlignment="1">
      <alignment vertical="top" wrapText="1"/>
    </xf>
    <xf numFmtId="0" fontId="1" fillId="3" borderId="0" xfId="0" applyFont="1" applyFill="1" applyAlignment="1">
      <alignment horizontal="left" vertical="top"/>
    </xf>
    <xf numFmtId="0" fontId="1" fillId="3" borderId="3" xfId="0" applyFont="1" applyFill="1" applyBorder="1" applyAlignment="1">
      <alignment horizontal="left" vertical="top" wrapText="1"/>
    </xf>
    <xf numFmtId="0" fontId="1" fillId="3" borderId="4" xfId="0" applyFont="1" applyFill="1" applyBorder="1" applyAlignment="1">
      <alignment horizontal="left" vertical="top" wrapText="1"/>
    </xf>
    <xf numFmtId="0" fontId="1" fillId="0" borderId="5" xfId="0" applyFont="1" applyFill="1" applyBorder="1" applyAlignment="1" applyProtection="1">
      <alignment horizontal="center" vertical="top"/>
      <protection locked="0"/>
    </xf>
    <xf numFmtId="0" fontId="1" fillId="0" borderId="7" xfId="0" applyFont="1" applyFill="1" applyBorder="1" applyAlignment="1" applyProtection="1">
      <alignment horizontal="center" vertical="top"/>
      <protection locked="0"/>
    </xf>
    <xf numFmtId="0" fontId="1" fillId="0" borderId="5" xfId="0" applyFont="1" applyBorder="1" applyAlignment="1">
      <alignment horizontal="left" vertical="top"/>
    </xf>
    <xf numFmtId="0" fontId="1" fillId="0" borderId="7" xfId="0" applyFont="1" applyBorder="1" applyAlignment="1">
      <alignment horizontal="left" vertical="top"/>
    </xf>
    <xf numFmtId="0" fontId="1" fillId="3" borderId="11" xfId="0" applyFont="1" applyFill="1" applyBorder="1" applyAlignment="1">
      <alignment horizontal="left" vertical="top" wrapText="1"/>
    </xf>
    <xf numFmtId="0" fontId="1" fillId="3" borderId="12" xfId="0" applyFont="1" applyFill="1" applyBorder="1" applyAlignment="1">
      <alignment horizontal="left" vertical="top" wrapText="1"/>
    </xf>
    <xf numFmtId="0" fontId="1" fillId="3" borderId="10" xfId="0" applyFont="1" applyFill="1" applyBorder="1" applyAlignment="1">
      <alignment horizontal="left" vertical="top" wrapText="1"/>
    </xf>
    <xf numFmtId="0" fontId="1" fillId="3" borderId="13" xfId="0" applyFont="1" applyFill="1" applyBorder="1" applyAlignment="1">
      <alignment horizontal="left" vertical="top" wrapText="1"/>
    </xf>
    <xf numFmtId="0" fontId="3" fillId="3" borderId="1" xfId="0" applyFont="1" applyFill="1" applyBorder="1" applyAlignment="1">
      <alignment horizontal="left" vertical="top"/>
    </xf>
    <xf numFmtId="0" fontId="1" fillId="3" borderId="1" xfId="0" applyFont="1" applyFill="1" applyBorder="1" applyAlignment="1" applyProtection="1">
      <alignment horizontal="center" vertical="top"/>
      <protection locked="0"/>
    </xf>
    <xf numFmtId="0" fontId="1" fillId="0" borderId="1" xfId="0" applyFont="1" applyBorder="1" applyAlignment="1">
      <alignment horizontal="left" vertical="top" wrapText="1"/>
    </xf>
    <xf numFmtId="0" fontId="4" fillId="2" borderId="1" xfId="0" applyFont="1" applyFill="1" applyBorder="1" applyAlignment="1">
      <alignment horizontal="left" vertical="top"/>
    </xf>
    <xf numFmtId="0" fontId="1" fillId="3" borderId="5" xfId="0" applyFont="1" applyFill="1" applyBorder="1" applyAlignment="1" applyProtection="1">
      <alignment horizontal="center" vertical="top" wrapText="1"/>
      <protection locked="0"/>
    </xf>
    <xf numFmtId="0" fontId="1" fillId="3" borderId="6" xfId="0" applyFont="1" applyFill="1" applyBorder="1" applyAlignment="1" applyProtection="1">
      <alignment horizontal="center" vertical="top" wrapText="1"/>
      <protection locked="0"/>
    </xf>
    <xf numFmtId="0" fontId="1" fillId="3" borderId="7" xfId="0" applyFont="1" applyFill="1" applyBorder="1" applyAlignment="1" applyProtection="1">
      <alignment horizontal="center" vertical="top" wrapText="1"/>
      <protection locked="0"/>
    </xf>
    <xf numFmtId="0" fontId="5" fillId="3" borderId="11" xfId="0" applyFont="1" applyFill="1" applyBorder="1" applyAlignment="1">
      <alignment horizontal="left" vertical="top" wrapText="1"/>
    </xf>
    <xf numFmtId="0" fontId="1" fillId="3" borderId="12" xfId="0" applyFont="1" applyFill="1" applyBorder="1" applyAlignment="1">
      <alignment horizontal="left" vertical="top"/>
    </xf>
    <xf numFmtId="0" fontId="3" fillId="3" borderId="10" xfId="0" applyFont="1" applyFill="1" applyBorder="1" applyAlignment="1">
      <alignment horizontal="left" vertical="top" wrapText="1"/>
    </xf>
    <xf numFmtId="0" fontId="3" fillId="3" borderId="13" xfId="0" applyFont="1" applyFill="1" applyBorder="1" applyAlignment="1">
      <alignment horizontal="left" vertical="top" wrapText="1"/>
    </xf>
    <xf numFmtId="0" fontId="1" fillId="3" borderId="5" xfId="0" applyFont="1" applyFill="1" applyBorder="1" applyAlignment="1">
      <alignment horizontal="left" vertical="top" wrapText="1"/>
    </xf>
    <xf numFmtId="0" fontId="1" fillId="3" borderId="5" xfId="0" applyFont="1" applyFill="1" applyBorder="1" applyAlignment="1">
      <alignment horizontal="left" vertical="top"/>
    </xf>
    <xf numFmtId="0" fontId="4" fillId="8" borderId="3" xfId="0" applyFont="1" applyFill="1" applyBorder="1" applyAlignment="1">
      <alignment horizontal="left" vertical="top" wrapText="1"/>
    </xf>
    <xf numFmtId="0" fontId="4" fillId="8" borderId="14" xfId="0" applyFont="1" applyFill="1" applyBorder="1" applyAlignment="1">
      <alignment horizontal="left" vertical="top"/>
    </xf>
    <xf numFmtId="0" fontId="4" fillId="2" borderId="7" xfId="0" applyFont="1" applyFill="1" applyBorder="1" applyAlignment="1">
      <alignment horizontal="left" vertical="top" wrapText="1"/>
    </xf>
    <xf numFmtId="0" fontId="4" fillId="2" borderId="7" xfId="0" applyFont="1" applyFill="1" applyBorder="1" applyAlignment="1">
      <alignment horizontal="left" vertical="top"/>
    </xf>
    <xf numFmtId="0" fontId="1" fillId="3" borderId="6" xfId="0" applyFont="1" applyFill="1" applyBorder="1" applyAlignment="1">
      <alignment horizontal="left" vertical="top"/>
    </xf>
    <xf numFmtId="0" fontId="1" fillId="3" borderId="8" xfId="0" applyFont="1" applyFill="1" applyBorder="1" applyAlignment="1">
      <alignment horizontal="left" vertical="top"/>
    </xf>
    <xf numFmtId="0" fontId="1" fillId="3" borderId="7" xfId="0" applyFont="1" applyFill="1" applyBorder="1" applyAlignment="1">
      <alignment horizontal="left" vertical="top"/>
    </xf>
    <xf numFmtId="0" fontId="1" fillId="3" borderId="9" xfId="0" applyFont="1" applyFill="1" applyBorder="1" applyAlignment="1" applyProtection="1">
      <alignment horizontal="center" vertical="top"/>
      <protection locked="0"/>
    </xf>
    <xf numFmtId="0" fontId="1" fillId="3" borderId="1" xfId="0" applyFont="1" applyFill="1" applyBorder="1" applyAlignment="1" applyProtection="1">
      <alignment horizontal="center" vertical="top" wrapText="1"/>
      <protection locked="0"/>
    </xf>
    <xf numFmtId="0" fontId="4" fillId="4" borderId="3" xfId="0" applyFont="1" applyFill="1" applyBorder="1" applyAlignment="1">
      <alignment horizontal="left" vertical="top" wrapText="1"/>
    </xf>
    <xf numFmtId="0" fontId="4" fillId="4" borderId="14" xfId="0" applyFont="1" applyFill="1" applyBorder="1" applyAlignment="1">
      <alignment horizontal="left" vertical="top"/>
    </xf>
    <xf numFmtId="0" fontId="1" fillId="3" borderId="5" xfId="0" quotePrefix="1" applyFont="1" applyFill="1" applyBorder="1" applyAlignment="1">
      <alignment horizontal="right" vertical="top"/>
    </xf>
    <xf numFmtId="0" fontId="1" fillId="3" borderId="6" xfId="0" quotePrefix="1" applyFont="1" applyFill="1" applyBorder="1" applyAlignment="1">
      <alignment horizontal="right" vertical="top"/>
    </xf>
    <xf numFmtId="0" fontId="1" fillId="3" borderId="7" xfId="0" quotePrefix="1" applyFont="1" applyFill="1" applyBorder="1" applyAlignment="1">
      <alignment horizontal="right" vertical="top"/>
    </xf>
    <xf numFmtId="0" fontId="1" fillId="3" borderId="7" xfId="0" applyFont="1" applyFill="1" applyBorder="1" applyAlignment="1">
      <alignment horizontal="left" vertical="top" wrapText="1"/>
    </xf>
    <xf numFmtId="0" fontId="1" fillId="3" borderId="5" xfId="0" applyFont="1" applyFill="1" applyBorder="1" applyAlignment="1">
      <alignment horizontal="right" vertical="top"/>
    </xf>
    <xf numFmtId="0" fontId="1" fillId="3" borderId="6" xfId="0" applyFont="1" applyFill="1" applyBorder="1" applyAlignment="1">
      <alignment horizontal="right" vertical="top"/>
    </xf>
    <xf numFmtId="0" fontId="1" fillId="3" borderId="7" xfId="0" applyFont="1" applyFill="1" applyBorder="1" applyAlignment="1">
      <alignment horizontal="right" vertical="top"/>
    </xf>
    <xf numFmtId="0" fontId="9" fillId="3" borderId="0" xfId="0" applyFont="1" applyFill="1" applyAlignment="1">
      <alignment horizontal="left" vertical="top" wrapText="1"/>
    </xf>
    <xf numFmtId="0" fontId="1" fillId="3" borderId="11" xfId="0" applyFont="1" applyFill="1" applyBorder="1" applyAlignment="1">
      <alignment horizontal="center" vertical="top"/>
    </xf>
    <xf numFmtId="0" fontId="1" fillId="3" borderId="12" xfId="0" applyFont="1" applyFill="1" applyBorder="1" applyAlignment="1">
      <alignment horizontal="center" vertical="top"/>
    </xf>
    <xf numFmtId="0" fontId="1" fillId="3" borderId="11" xfId="0" applyFont="1" applyFill="1" applyBorder="1" applyAlignment="1" applyProtection="1">
      <alignment horizontal="center" vertical="top" wrapText="1"/>
      <protection locked="0"/>
    </xf>
    <xf numFmtId="0" fontId="1" fillId="3" borderId="10" xfId="0" applyFont="1" applyFill="1" applyBorder="1" applyAlignment="1" applyProtection="1">
      <alignment horizontal="center" vertical="top" wrapText="1"/>
      <protection locked="0"/>
    </xf>
  </cellXfs>
  <cellStyles count="2">
    <cellStyle name="Normal" xfId="0" builtinId="0"/>
    <cellStyle name="Percent" xfId="1" builtinId="5"/>
  </cellStyles>
  <dxfs count="32">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L$16" lockText="1" noThreeD="1"/>
</file>

<file path=xl/ctrlProps/ctrlProp10.xml><?xml version="1.0" encoding="utf-8"?>
<formControlPr xmlns="http://schemas.microsoft.com/office/spreadsheetml/2009/9/main" objectType="CheckBox" fmlaLink="$L$24" lockText="1" noThreeD="1"/>
</file>

<file path=xl/ctrlProps/ctrlProp100.xml><?xml version="1.0" encoding="utf-8"?>
<formControlPr xmlns="http://schemas.microsoft.com/office/spreadsheetml/2009/9/main" objectType="CheckBox" fmlaLink="$M$18"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checked="Checked"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checked="Checked"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M$16"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checked="Checked"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M$27"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M$30" lockText="1" noThreeD="1"/>
</file>

<file path=xl/ctrlProps/ctrlProp124.xml><?xml version="1.0" encoding="utf-8"?>
<formControlPr xmlns="http://schemas.microsoft.com/office/spreadsheetml/2009/9/main" objectType="CheckBox" fmlaLink="$M$53" lockText="1" noThreeD="1"/>
</file>

<file path=xl/ctrlProps/ctrlProp125.xml><?xml version="1.0" encoding="utf-8"?>
<formControlPr xmlns="http://schemas.microsoft.com/office/spreadsheetml/2009/9/main" objectType="CheckBox" fmlaLink="$M$70" lockText="1" noThreeD="1"/>
</file>

<file path=xl/ctrlProps/ctrlProp126.xml><?xml version="1.0" encoding="utf-8"?>
<formControlPr xmlns="http://schemas.microsoft.com/office/spreadsheetml/2009/9/main" objectType="CheckBox" fmlaLink="$M$22" lockText="1" noThreeD="1"/>
</file>

<file path=xl/ctrlProps/ctrlProp127.xml><?xml version="1.0" encoding="utf-8"?>
<formControlPr xmlns="http://schemas.microsoft.com/office/spreadsheetml/2009/9/main" objectType="CheckBox" fmlaLink="$L$21" lockText="1" noThreeD="1"/>
</file>

<file path=xl/ctrlProps/ctrlProp128.xml><?xml version="1.0" encoding="utf-8"?>
<formControlPr xmlns="http://schemas.microsoft.com/office/spreadsheetml/2009/9/main" objectType="CheckBox" fmlaLink="$L$25"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M$45" lockText="1" noThreeD="1"/>
</file>

<file path=xl/ctrlProps/ctrlProp16.xml><?xml version="1.0" encoding="utf-8"?>
<formControlPr xmlns="http://schemas.microsoft.com/office/spreadsheetml/2009/9/main" objectType="CheckBox" fmlaLink="$M$46" lockText="1" noThreeD="1"/>
</file>

<file path=xl/ctrlProps/ctrlProp17.xml><?xml version="1.0" encoding="utf-8"?>
<formControlPr xmlns="http://schemas.microsoft.com/office/spreadsheetml/2009/9/main" objectType="CheckBox" fmlaLink="$M$47" lockText="1" noThreeD="1"/>
</file>

<file path=xl/ctrlProps/ctrlProp18.xml><?xml version="1.0" encoding="utf-8"?>
<formControlPr xmlns="http://schemas.microsoft.com/office/spreadsheetml/2009/9/main" objectType="CheckBox" fmlaLink="$M$48" lockText="1" noThreeD="1"/>
</file>

<file path=xl/ctrlProps/ctrlProp19.xml><?xml version="1.0" encoding="utf-8"?>
<formControlPr xmlns="http://schemas.microsoft.com/office/spreadsheetml/2009/9/main" objectType="CheckBox" fmlaLink="$M$52" lockText="1" noThreeD="1"/>
</file>

<file path=xl/ctrlProps/ctrlProp2.xml><?xml version="1.0" encoding="utf-8"?>
<formControlPr xmlns="http://schemas.microsoft.com/office/spreadsheetml/2009/9/main" objectType="CheckBox" fmlaLink="$L$17" lockText="1" noThreeD="1"/>
</file>

<file path=xl/ctrlProps/ctrlProp20.xml><?xml version="1.0" encoding="utf-8"?>
<formControlPr xmlns="http://schemas.microsoft.com/office/spreadsheetml/2009/9/main" objectType="CheckBox" fmlaLink="$M$53" lockText="1" noThreeD="1"/>
</file>

<file path=xl/ctrlProps/ctrlProp21.xml><?xml version="1.0" encoding="utf-8"?>
<formControlPr xmlns="http://schemas.microsoft.com/office/spreadsheetml/2009/9/main" objectType="CheckBox" fmlaLink="$M$54" lockText="1" noThreeD="1"/>
</file>

<file path=xl/ctrlProps/ctrlProp22.xml><?xml version="1.0" encoding="utf-8"?>
<formControlPr xmlns="http://schemas.microsoft.com/office/spreadsheetml/2009/9/main" objectType="CheckBox" fmlaLink="$M$55" lockText="1" noThreeD="1"/>
</file>

<file path=xl/ctrlProps/ctrlProp23.xml><?xml version="1.0" encoding="utf-8"?>
<formControlPr xmlns="http://schemas.microsoft.com/office/spreadsheetml/2009/9/main" objectType="CheckBox" fmlaLink="$M$57" lockText="1" noThreeD="1"/>
</file>

<file path=xl/ctrlProps/ctrlProp24.xml><?xml version="1.0" encoding="utf-8"?>
<formControlPr xmlns="http://schemas.microsoft.com/office/spreadsheetml/2009/9/main" objectType="CheckBox" fmlaLink="$M$61" lockText="1" noThreeD="1"/>
</file>

<file path=xl/ctrlProps/ctrlProp25.xml><?xml version="1.0" encoding="utf-8"?>
<formControlPr xmlns="http://schemas.microsoft.com/office/spreadsheetml/2009/9/main" objectType="CheckBox" fmlaLink="$M$73"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L$22"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fmlaLink="$L$22" lockText="1" noThreeD="1"/>
</file>

<file path=xl/ctrlProps/ctrlProp33.xml><?xml version="1.0" encoding="utf-8"?>
<formControlPr xmlns="http://schemas.microsoft.com/office/spreadsheetml/2009/9/main" objectType="CheckBox" fmlaLink="$M$39" lockText="1" noThreeD="1"/>
</file>

<file path=xl/ctrlProps/ctrlProp34.xml><?xml version="1.0" encoding="utf-8"?>
<formControlPr xmlns="http://schemas.microsoft.com/office/spreadsheetml/2009/9/main" objectType="CheckBox" fmlaLink="$M$40" lockText="1" noThreeD="1"/>
</file>

<file path=xl/ctrlProps/ctrlProp35.xml><?xml version="1.0" encoding="utf-8"?>
<formControlPr xmlns="http://schemas.microsoft.com/office/spreadsheetml/2009/9/main" objectType="CheckBox" fmlaLink="$M$42" lockText="1" noThreeD="1"/>
</file>

<file path=xl/ctrlProps/ctrlProp36.xml><?xml version="1.0" encoding="utf-8"?>
<formControlPr xmlns="http://schemas.microsoft.com/office/spreadsheetml/2009/9/main" objectType="CheckBox" fmlaLink="$M$43" lockText="1" noThreeD="1"/>
</file>

<file path=xl/ctrlProps/ctrlProp37.xml><?xml version="1.0" encoding="utf-8"?>
<formControlPr xmlns="http://schemas.microsoft.com/office/spreadsheetml/2009/9/main" objectType="CheckBox" fmlaLink="$M$56"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L$23"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M$17" lockText="1" noThreeD="1"/>
</file>

<file path=xl/ctrlProps/ctrlProp47.xml><?xml version="1.0" encoding="utf-8"?>
<formControlPr xmlns="http://schemas.microsoft.com/office/spreadsheetml/2009/9/main" objectType="CheckBox" fmlaLink="$M$18" lockText="1" noThreeD="1"/>
</file>

<file path=xl/ctrlProps/ctrlProp48.xml><?xml version="1.0" encoding="utf-8"?>
<formControlPr xmlns="http://schemas.microsoft.com/office/spreadsheetml/2009/9/main" objectType="CheckBox" fmlaLink="$M$19" lockText="1" noThreeD="1"/>
</file>

<file path=xl/ctrlProps/ctrlProp49.xml><?xml version="1.0" encoding="utf-8"?>
<formControlPr xmlns="http://schemas.microsoft.com/office/spreadsheetml/2009/9/main" objectType="CheckBox" fmlaLink="$M$20" lockText="1" noThreeD="1"/>
</file>

<file path=xl/ctrlProps/ctrlProp5.xml><?xml version="1.0" encoding="utf-8"?>
<formControlPr xmlns="http://schemas.microsoft.com/office/spreadsheetml/2009/9/main" objectType="CheckBox" fmlaLink="$L$27" lockText="1" noThreeD="1"/>
</file>

<file path=xl/ctrlProps/ctrlProp50.xml><?xml version="1.0" encoding="utf-8"?>
<formControlPr xmlns="http://schemas.microsoft.com/office/spreadsheetml/2009/9/main" objectType="CheckBox" fmlaLink="$M$21" lockText="1" noThreeD="1"/>
</file>

<file path=xl/ctrlProps/ctrlProp51.xml><?xml version="1.0" encoding="utf-8"?>
<formControlPr xmlns="http://schemas.microsoft.com/office/spreadsheetml/2009/9/main" objectType="CheckBox" fmlaLink="$M$23" lockText="1" noThreeD="1"/>
</file>

<file path=xl/ctrlProps/ctrlProp52.xml><?xml version="1.0" encoding="utf-8"?>
<formControlPr xmlns="http://schemas.microsoft.com/office/spreadsheetml/2009/9/main" objectType="CheckBox" fmlaLink="$M$26" lockText="1" noThreeD="1"/>
</file>

<file path=xl/ctrlProps/ctrlProp53.xml><?xml version="1.0" encoding="utf-8"?>
<formControlPr xmlns="http://schemas.microsoft.com/office/spreadsheetml/2009/9/main" objectType="CheckBox" fmlaLink="$M$28" lockText="1" noThreeD="1"/>
</file>

<file path=xl/ctrlProps/ctrlProp54.xml><?xml version="1.0" encoding="utf-8"?>
<formControlPr xmlns="http://schemas.microsoft.com/office/spreadsheetml/2009/9/main" objectType="CheckBox" fmlaLink="$M$29" lockText="1" noThreeD="1"/>
</file>

<file path=xl/ctrlProps/ctrlProp55.xml><?xml version="1.0" encoding="utf-8"?>
<formControlPr xmlns="http://schemas.microsoft.com/office/spreadsheetml/2009/9/main" objectType="CheckBox" fmlaLink="$M$33" lockText="1" noThreeD="1"/>
</file>

<file path=xl/ctrlProps/ctrlProp56.xml><?xml version="1.0" encoding="utf-8"?>
<formControlPr xmlns="http://schemas.microsoft.com/office/spreadsheetml/2009/9/main" objectType="CheckBox" fmlaLink="$M$34" lockText="1" noThreeD="1"/>
</file>

<file path=xl/ctrlProps/ctrlProp57.xml><?xml version="1.0" encoding="utf-8"?>
<formControlPr xmlns="http://schemas.microsoft.com/office/spreadsheetml/2009/9/main" objectType="CheckBox" fmlaLink="$M$41" lockText="1" noThreeD="1"/>
</file>

<file path=xl/ctrlProps/ctrlProp58.xml><?xml version="1.0" encoding="utf-8"?>
<formControlPr xmlns="http://schemas.microsoft.com/office/spreadsheetml/2009/9/main" objectType="CheckBox" fmlaLink="$M$72" noThreeD="1"/>
</file>

<file path=xl/ctrlProps/ctrlProp59.xml><?xml version="1.0" encoding="utf-8"?>
<formControlPr xmlns="http://schemas.microsoft.com/office/spreadsheetml/2009/9/main" objectType="CheckBox" fmlaLink="$M$71" noThreeD="1"/>
</file>

<file path=xl/ctrlProps/ctrlProp6.xml><?xml version="1.0" encoding="utf-8"?>
<formControlPr xmlns="http://schemas.microsoft.com/office/spreadsheetml/2009/9/main" objectType="CheckBox" fmlaLink="$L$29"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fmlaLink="$L$30"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M$16" lockText="1" noThreeD="1"/>
</file>

<file path=xl/ctrlProps/ctrlProp77.xml><?xml version="1.0" encoding="utf-8"?>
<formControlPr xmlns="http://schemas.microsoft.com/office/spreadsheetml/2009/9/main" objectType="CheckBox" fmlaLink="$M$40" lockText="1" noThreeD="1"/>
</file>

<file path=xl/ctrlProps/ctrlProp78.xml><?xml version="1.0" encoding="utf-8"?>
<formControlPr xmlns="http://schemas.microsoft.com/office/spreadsheetml/2009/9/main" objectType="CheckBox" fmlaLink="$M$41" lockText="1" noThreeD="1"/>
</file>

<file path=xl/ctrlProps/ctrlProp79.xml><?xml version="1.0" encoding="utf-8"?>
<formControlPr xmlns="http://schemas.microsoft.com/office/spreadsheetml/2009/9/main" objectType="CheckBox" fmlaLink="$M$45" lockText="1" noThreeD="1"/>
</file>

<file path=xl/ctrlProps/ctrlProp8.xml><?xml version="1.0" encoding="utf-8"?>
<formControlPr xmlns="http://schemas.microsoft.com/office/spreadsheetml/2009/9/main" objectType="CheckBox" fmlaLink="$L$31" lockText="1" noThreeD="1"/>
</file>

<file path=xl/ctrlProps/ctrlProp80.xml><?xml version="1.0" encoding="utf-8"?>
<formControlPr xmlns="http://schemas.microsoft.com/office/spreadsheetml/2009/9/main" objectType="CheckBox" fmlaLink="$M$46" lockText="1" noThreeD="1"/>
</file>

<file path=xl/ctrlProps/ctrlProp81.xml><?xml version="1.0" encoding="utf-8"?>
<formControlPr xmlns="http://schemas.microsoft.com/office/spreadsheetml/2009/9/main" objectType="CheckBox" fmlaLink="$M$47" lockText="1" noThreeD="1"/>
</file>

<file path=xl/ctrlProps/ctrlProp82.xml><?xml version="1.0" encoding="utf-8"?>
<formControlPr xmlns="http://schemas.microsoft.com/office/spreadsheetml/2009/9/main" objectType="CheckBox" fmlaLink="$M$51" lockText="1" noThreeD="1"/>
</file>

<file path=xl/ctrlProps/ctrlProp83.xml><?xml version="1.0" encoding="utf-8"?>
<formControlPr xmlns="http://schemas.microsoft.com/office/spreadsheetml/2009/9/main" objectType="CheckBox" fmlaLink="$M$52" lockText="1" noThreeD="1"/>
</file>

<file path=xl/ctrlProps/ctrlProp84.xml><?xml version="1.0" encoding="utf-8"?>
<formControlPr xmlns="http://schemas.microsoft.com/office/spreadsheetml/2009/9/main" objectType="CheckBox" fmlaLink="$M$57" lockText="1" noThreeD="1"/>
</file>

<file path=xl/ctrlProps/ctrlProp85.xml><?xml version="1.0" encoding="utf-8"?>
<formControlPr xmlns="http://schemas.microsoft.com/office/spreadsheetml/2009/9/main" objectType="CheckBox" fmlaLink="$M$68" lockText="1" noThreeD="1"/>
</file>

<file path=xl/ctrlProps/ctrlProp86.xml><?xml version="1.0" encoding="utf-8"?>
<formControlPr xmlns="http://schemas.microsoft.com/office/spreadsheetml/2009/9/main" objectType="CheckBox" fmlaLink="$M$69" lockText="1" noThreeD="1"/>
</file>

<file path=xl/ctrlProps/ctrlProp87.xml><?xml version="1.0" encoding="utf-8"?>
<formControlPr xmlns="http://schemas.microsoft.com/office/spreadsheetml/2009/9/main" objectType="CheckBox" fmlaLink="$M$17" lockText="1" noThreeD="1"/>
</file>

<file path=xl/ctrlProps/ctrlProp88.xml><?xml version="1.0" encoding="utf-8"?>
<formControlPr xmlns="http://schemas.microsoft.com/office/spreadsheetml/2009/9/main" objectType="CheckBox" fmlaLink="$M$20" lockText="1" noThreeD="1"/>
</file>

<file path=xl/ctrlProps/ctrlProp89.xml><?xml version="1.0" encoding="utf-8"?>
<formControlPr xmlns="http://schemas.microsoft.com/office/spreadsheetml/2009/9/main" objectType="CheckBox" fmlaLink="$M$23" lockText="1" noThreeD="1"/>
</file>

<file path=xl/ctrlProps/ctrlProp9.xml><?xml version="1.0" encoding="utf-8"?>
<formControlPr xmlns="http://schemas.microsoft.com/office/spreadsheetml/2009/9/main" objectType="CheckBox" fmlaLink="$L$32" lockText="1" noThreeD="1"/>
</file>

<file path=xl/ctrlProps/ctrlProp90.xml><?xml version="1.0" encoding="utf-8"?>
<formControlPr xmlns="http://schemas.microsoft.com/office/spreadsheetml/2009/9/main" objectType="CheckBox" fmlaLink="$M$24" lockText="1" noThreeD="1"/>
</file>

<file path=xl/ctrlProps/ctrlProp91.xml><?xml version="1.0" encoding="utf-8"?>
<formControlPr xmlns="http://schemas.microsoft.com/office/spreadsheetml/2009/9/main" objectType="CheckBox" fmlaLink="$M$26" lockText="1" noThreeD="1"/>
</file>

<file path=xl/ctrlProps/ctrlProp92.xml><?xml version="1.0" encoding="utf-8"?>
<formControlPr xmlns="http://schemas.microsoft.com/office/spreadsheetml/2009/9/main" objectType="CheckBox" fmlaLink="$M$29" lockText="1" noThreeD="1"/>
</file>

<file path=xl/ctrlProps/ctrlProp93.xml><?xml version="1.0" encoding="utf-8"?>
<formControlPr xmlns="http://schemas.microsoft.com/office/spreadsheetml/2009/9/main" objectType="CheckBox" fmlaLink="$M$31" lockText="1" noThreeD="1"/>
</file>

<file path=xl/ctrlProps/ctrlProp94.xml><?xml version="1.0" encoding="utf-8"?>
<formControlPr xmlns="http://schemas.microsoft.com/office/spreadsheetml/2009/9/main" objectType="CheckBox" fmlaLink="$M$36" lockText="1" noThreeD="1"/>
</file>

<file path=xl/ctrlProps/ctrlProp95.xml><?xml version="1.0" encoding="utf-8"?>
<formControlPr xmlns="http://schemas.microsoft.com/office/spreadsheetml/2009/9/main" objectType="CheckBox" fmlaLink="$M$37" lockText="1" noThreeD="1"/>
</file>

<file path=xl/ctrlProps/ctrlProp96.xml><?xml version="1.0" encoding="utf-8"?>
<formControlPr xmlns="http://schemas.microsoft.com/office/spreadsheetml/2009/9/main" objectType="CheckBox" fmlaLink="$M$38" lockText="1" noThreeD="1"/>
</file>

<file path=xl/ctrlProps/ctrlProp97.xml><?xml version="1.0" encoding="utf-8"?>
<formControlPr xmlns="http://schemas.microsoft.com/office/spreadsheetml/2009/9/main" objectType="CheckBox" fmlaLink="$M$39" lockText="1" noThreeD="1"/>
</file>

<file path=xl/ctrlProps/ctrlProp98.xml><?xml version="1.0" encoding="utf-8"?>
<formControlPr xmlns="http://schemas.microsoft.com/office/spreadsheetml/2009/9/main" objectType="CheckBox" fmlaLink="$M$34" lockText="1" noThreeD="1"/>
</file>

<file path=xl/ctrlProps/ctrlProp99.xml><?xml version="1.0" encoding="utf-8"?>
<formControlPr xmlns="http://schemas.microsoft.com/office/spreadsheetml/2009/9/main" objectType="CheckBox" fmlaLink="$M$3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800100</xdr:colOff>
          <xdr:row>15</xdr:row>
          <xdr:rowOff>647700</xdr:rowOff>
        </xdr:from>
        <xdr:to>
          <xdr:col>3</xdr:col>
          <xdr:colOff>1152525</xdr:colOff>
          <xdr:row>15</xdr:row>
          <xdr:rowOff>866775</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0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17</xdr:row>
          <xdr:rowOff>295275</xdr:rowOff>
        </xdr:from>
        <xdr:to>
          <xdr:col>3</xdr:col>
          <xdr:colOff>1095375</xdr:colOff>
          <xdr:row>18</xdr:row>
          <xdr:rowOff>123825</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0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21</xdr:row>
          <xdr:rowOff>447675</xdr:rowOff>
        </xdr:from>
        <xdr:to>
          <xdr:col>3</xdr:col>
          <xdr:colOff>1095375</xdr:colOff>
          <xdr:row>21</xdr:row>
          <xdr:rowOff>657225</xdr:rowOff>
        </xdr:to>
        <xdr:sp macro="" textlink="">
          <xdr:nvSpPr>
            <xdr:cNvPr id="8255" name="Check Box 63" hidden="1">
              <a:extLst>
                <a:ext uri="{63B3BB69-23CF-44E3-9099-C40C66FF867C}">
                  <a14:compatExt spid="_x0000_s8255"/>
                </a:ext>
                <a:ext uri="{FF2B5EF4-FFF2-40B4-BE49-F238E27FC236}">
                  <a16:creationId xmlns:a16="http://schemas.microsoft.com/office/drawing/2014/main" id="{00000000-0008-0000-00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733425</xdr:colOff>
          <xdr:row>22</xdr:row>
          <xdr:rowOff>123825</xdr:rowOff>
        </xdr:from>
        <xdr:to>
          <xdr:col>3</xdr:col>
          <xdr:colOff>1095375</xdr:colOff>
          <xdr:row>22</xdr:row>
          <xdr:rowOff>342900</xdr:rowOff>
        </xdr:to>
        <xdr:sp macro="" textlink="">
          <xdr:nvSpPr>
            <xdr:cNvPr id="8256" name="Check Box 64" hidden="1">
              <a:extLst>
                <a:ext uri="{63B3BB69-23CF-44E3-9099-C40C66FF867C}">
                  <a14:compatExt spid="_x0000_s8256"/>
                </a:ext>
                <a:ext uri="{FF2B5EF4-FFF2-40B4-BE49-F238E27FC236}">
                  <a16:creationId xmlns:a16="http://schemas.microsoft.com/office/drawing/2014/main" id="{00000000-0008-0000-00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26</xdr:row>
          <xdr:rowOff>219075</xdr:rowOff>
        </xdr:from>
        <xdr:to>
          <xdr:col>3</xdr:col>
          <xdr:colOff>1076325</xdr:colOff>
          <xdr:row>26</xdr:row>
          <xdr:rowOff>428625</xdr:rowOff>
        </xdr:to>
        <xdr:sp macro="" textlink="">
          <xdr:nvSpPr>
            <xdr:cNvPr id="8258" name="Check Box 66" hidden="1">
              <a:extLst>
                <a:ext uri="{63B3BB69-23CF-44E3-9099-C40C66FF867C}">
                  <a14:compatExt spid="_x0000_s8258"/>
                </a:ext>
                <a:ext uri="{FF2B5EF4-FFF2-40B4-BE49-F238E27FC236}">
                  <a16:creationId xmlns:a16="http://schemas.microsoft.com/office/drawing/2014/main" id="{00000000-0008-0000-00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28</xdr:row>
          <xdr:rowOff>219075</xdr:rowOff>
        </xdr:from>
        <xdr:to>
          <xdr:col>3</xdr:col>
          <xdr:colOff>1066800</xdr:colOff>
          <xdr:row>28</xdr:row>
          <xdr:rowOff>447675</xdr:rowOff>
        </xdr:to>
        <xdr:sp macro="" textlink="">
          <xdr:nvSpPr>
            <xdr:cNvPr id="8259" name="Check Box 67" hidden="1">
              <a:extLst>
                <a:ext uri="{63B3BB69-23CF-44E3-9099-C40C66FF867C}">
                  <a14:compatExt spid="_x0000_s8259"/>
                </a:ext>
                <a:ext uri="{FF2B5EF4-FFF2-40B4-BE49-F238E27FC236}">
                  <a16:creationId xmlns:a16="http://schemas.microsoft.com/office/drawing/2014/main" id="{00000000-0008-0000-00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29</xdr:row>
          <xdr:rowOff>447675</xdr:rowOff>
        </xdr:from>
        <xdr:to>
          <xdr:col>3</xdr:col>
          <xdr:colOff>1057275</xdr:colOff>
          <xdr:row>29</xdr:row>
          <xdr:rowOff>676275</xdr:rowOff>
        </xdr:to>
        <xdr:sp macro="" textlink="">
          <xdr:nvSpPr>
            <xdr:cNvPr id="8260" name="Check Box 68" hidden="1">
              <a:extLst>
                <a:ext uri="{63B3BB69-23CF-44E3-9099-C40C66FF867C}">
                  <a14:compatExt spid="_x0000_s8260"/>
                </a:ext>
                <a:ext uri="{FF2B5EF4-FFF2-40B4-BE49-F238E27FC236}">
                  <a16:creationId xmlns:a16="http://schemas.microsoft.com/office/drawing/2014/main" id="{00000000-0008-0000-0000-00004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30</xdr:row>
          <xdr:rowOff>66675</xdr:rowOff>
        </xdr:from>
        <xdr:to>
          <xdr:col>3</xdr:col>
          <xdr:colOff>1057275</xdr:colOff>
          <xdr:row>30</xdr:row>
          <xdr:rowOff>295275</xdr:rowOff>
        </xdr:to>
        <xdr:sp macro="" textlink="">
          <xdr:nvSpPr>
            <xdr:cNvPr id="8261" name="Check Box 69" hidden="1">
              <a:extLst>
                <a:ext uri="{63B3BB69-23CF-44E3-9099-C40C66FF867C}">
                  <a14:compatExt spid="_x0000_s8261"/>
                </a:ext>
                <a:ext uri="{FF2B5EF4-FFF2-40B4-BE49-F238E27FC236}">
                  <a16:creationId xmlns:a16="http://schemas.microsoft.com/office/drawing/2014/main" id="{00000000-0008-0000-0000-00004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31</xdr:row>
          <xdr:rowOff>123825</xdr:rowOff>
        </xdr:from>
        <xdr:to>
          <xdr:col>3</xdr:col>
          <xdr:colOff>1057275</xdr:colOff>
          <xdr:row>31</xdr:row>
          <xdr:rowOff>342900</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0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733425</xdr:colOff>
          <xdr:row>23</xdr:row>
          <xdr:rowOff>0</xdr:rowOff>
        </xdr:from>
        <xdr:to>
          <xdr:col>3</xdr:col>
          <xdr:colOff>1038225</xdr:colOff>
          <xdr:row>23</xdr:row>
          <xdr:rowOff>219075</xdr:rowOff>
        </xdr:to>
        <xdr:sp macro="" textlink="">
          <xdr:nvSpPr>
            <xdr:cNvPr id="8263" name="Check Box 71" hidden="1">
              <a:extLst>
                <a:ext uri="{63B3BB69-23CF-44E3-9099-C40C66FF867C}">
                  <a14:compatExt spid="_x0000_s8263"/>
                </a:ext>
                <a:ext uri="{FF2B5EF4-FFF2-40B4-BE49-F238E27FC236}">
                  <a16:creationId xmlns:a16="http://schemas.microsoft.com/office/drawing/2014/main" id="{00000000-0008-0000-0000-00004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847725</xdr:colOff>
          <xdr:row>15</xdr:row>
          <xdr:rowOff>114300</xdr:rowOff>
        </xdr:from>
        <xdr:to>
          <xdr:col>3</xdr:col>
          <xdr:colOff>1781175</xdr:colOff>
          <xdr:row>15</xdr:row>
          <xdr:rowOff>333375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809625</xdr:colOff>
          <xdr:row>26</xdr:row>
          <xdr:rowOff>352425</xdr:rowOff>
        </xdr:from>
        <xdr:to>
          <xdr:col>3</xdr:col>
          <xdr:colOff>1743075</xdr:colOff>
          <xdr:row>26</xdr:row>
          <xdr:rowOff>561975</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35</xdr:row>
          <xdr:rowOff>28575</xdr:rowOff>
        </xdr:from>
        <xdr:to>
          <xdr:col>2</xdr:col>
          <xdr:colOff>352425</xdr:colOff>
          <xdr:row>36</xdr:row>
          <xdr:rowOff>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36</xdr:row>
          <xdr:rowOff>28575</xdr:rowOff>
        </xdr:from>
        <xdr:to>
          <xdr:col>2</xdr:col>
          <xdr:colOff>352425</xdr:colOff>
          <xdr:row>37</xdr:row>
          <xdr:rowOff>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771525</xdr:colOff>
          <xdr:row>44</xdr:row>
          <xdr:rowOff>200025</xdr:rowOff>
        </xdr:from>
        <xdr:to>
          <xdr:col>3</xdr:col>
          <xdr:colOff>1704975</xdr:colOff>
          <xdr:row>44</xdr:row>
          <xdr:rowOff>409575</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771525</xdr:colOff>
          <xdr:row>45</xdr:row>
          <xdr:rowOff>295275</xdr:rowOff>
        </xdr:from>
        <xdr:to>
          <xdr:col>3</xdr:col>
          <xdr:colOff>1704975</xdr:colOff>
          <xdr:row>45</xdr:row>
          <xdr:rowOff>495300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762000</xdr:colOff>
          <xdr:row>46</xdr:row>
          <xdr:rowOff>104775</xdr:rowOff>
        </xdr:from>
        <xdr:to>
          <xdr:col>3</xdr:col>
          <xdr:colOff>1685925</xdr:colOff>
          <xdr:row>46</xdr:row>
          <xdr:rowOff>304800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762000</xdr:colOff>
          <xdr:row>47</xdr:row>
          <xdr:rowOff>200025</xdr:rowOff>
        </xdr:from>
        <xdr:to>
          <xdr:col>3</xdr:col>
          <xdr:colOff>1685925</xdr:colOff>
          <xdr:row>47</xdr:row>
          <xdr:rowOff>409575</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771525</xdr:colOff>
          <xdr:row>51</xdr:row>
          <xdr:rowOff>180975</xdr:rowOff>
        </xdr:from>
        <xdr:to>
          <xdr:col>3</xdr:col>
          <xdr:colOff>1704975</xdr:colOff>
          <xdr:row>51</xdr:row>
          <xdr:rowOff>381000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762000</xdr:colOff>
          <xdr:row>52</xdr:row>
          <xdr:rowOff>161925</xdr:rowOff>
        </xdr:from>
        <xdr:to>
          <xdr:col>3</xdr:col>
          <xdr:colOff>1685925</xdr:colOff>
          <xdr:row>52</xdr:row>
          <xdr:rowOff>371475</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762000</xdr:colOff>
          <xdr:row>53</xdr:row>
          <xdr:rowOff>142875</xdr:rowOff>
        </xdr:from>
        <xdr:to>
          <xdr:col>3</xdr:col>
          <xdr:colOff>1685925</xdr:colOff>
          <xdr:row>53</xdr:row>
          <xdr:rowOff>342900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771525</xdr:colOff>
          <xdr:row>54</xdr:row>
          <xdr:rowOff>180975</xdr:rowOff>
        </xdr:from>
        <xdr:to>
          <xdr:col>3</xdr:col>
          <xdr:colOff>1704975</xdr:colOff>
          <xdr:row>54</xdr:row>
          <xdr:rowOff>381000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790575</xdr:colOff>
          <xdr:row>56</xdr:row>
          <xdr:rowOff>85725</xdr:rowOff>
        </xdr:from>
        <xdr:to>
          <xdr:col>3</xdr:col>
          <xdr:colOff>1704975</xdr:colOff>
          <xdr:row>56</xdr:row>
          <xdr:rowOff>295275</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828675</xdr:colOff>
          <xdr:row>60</xdr:row>
          <xdr:rowOff>295275</xdr:rowOff>
        </xdr:from>
        <xdr:to>
          <xdr:col>3</xdr:col>
          <xdr:colOff>1743075</xdr:colOff>
          <xdr:row>60</xdr:row>
          <xdr:rowOff>495300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72</xdr:row>
          <xdr:rowOff>228600</xdr:rowOff>
        </xdr:from>
        <xdr:to>
          <xdr:col>3</xdr:col>
          <xdr:colOff>1724025</xdr:colOff>
          <xdr:row>72</xdr:row>
          <xdr:rowOff>447675</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1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62</xdr:row>
          <xdr:rowOff>28575</xdr:rowOff>
        </xdr:from>
        <xdr:to>
          <xdr:col>2</xdr:col>
          <xdr:colOff>352425</xdr:colOff>
          <xdr:row>63</xdr:row>
          <xdr:rowOff>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63</xdr:row>
          <xdr:rowOff>28575</xdr:rowOff>
        </xdr:from>
        <xdr:to>
          <xdr:col>2</xdr:col>
          <xdr:colOff>352425</xdr:colOff>
          <xdr:row>64</xdr:row>
          <xdr:rowOff>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1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64</xdr:row>
          <xdr:rowOff>28575</xdr:rowOff>
        </xdr:from>
        <xdr:to>
          <xdr:col>2</xdr:col>
          <xdr:colOff>352425</xdr:colOff>
          <xdr:row>65</xdr:row>
          <xdr:rowOff>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66</xdr:row>
          <xdr:rowOff>28575</xdr:rowOff>
        </xdr:from>
        <xdr:to>
          <xdr:col>2</xdr:col>
          <xdr:colOff>352425</xdr:colOff>
          <xdr:row>67</xdr:row>
          <xdr:rowOff>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1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67</xdr:row>
          <xdr:rowOff>28575</xdr:rowOff>
        </xdr:from>
        <xdr:to>
          <xdr:col>2</xdr:col>
          <xdr:colOff>352425</xdr:colOff>
          <xdr:row>68</xdr:row>
          <xdr:rowOff>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1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68</xdr:row>
          <xdr:rowOff>28575</xdr:rowOff>
        </xdr:from>
        <xdr:to>
          <xdr:col>2</xdr:col>
          <xdr:colOff>352425</xdr:colOff>
          <xdr:row>69</xdr:row>
          <xdr:rowOff>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22</xdr:row>
          <xdr:rowOff>466725</xdr:rowOff>
        </xdr:from>
        <xdr:to>
          <xdr:col>3</xdr:col>
          <xdr:colOff>1419225</xdr:colOff>
          <xdr:row>22</xdr:row>
          <xdr:rowOff>676275</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1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SG" sz="800" b="0" i="0" u="none" strike="noStrike" baseline="0">
                  <a:solidFill>
                    <a:srgbClr val="000000"/>
                  </a:solidFill>
                  <a:latin typeface="Segoe UI"/>
                  <a:cs typeface="Segoe UI"/>
                </a:rPr>
                <a:t>Not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828675</xdr:colOff>
          <xdr:row>38</xdr:row>
          <xdr:rowOff>904875</xdr:rowOff>
        </xdr:from>
        <xdr:to>
          <xdr:col>3</xdr:col>
          <xdr:colOff>1752600</xdr:colOff>
          <xdr:row>38</xdr:row>
          <xdr:rowOff>1104900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1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39</xdr:row>
          <xdr:rowOff>180975</xdr:rowOff>
        </xdr:from>
        <xdr:to>
          <xdr:col>3</xdr:col>
          <xdr:colOff>1724025</xdr:colOff>
          <xdr:row>39</xdr:row>
          <xdr:rowOff>390525</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1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790575</xdr:colOff>
          <xdr:row>41</xdr:row>
          <xdr:rowOff>114300</xdr:rowOff>
        </xdr:from>
        <xdr:to>
          <xdr:col>3</xdr:col>
          <xdr:colOff>1714500</xdr:colOff>
          <xdr:row>41</xdr:row>
          <xdr:rowOff>333375</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1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790575</xdr:colOff>
          <xdr:row>42</xdr:row>
          <xdr:rowOff>104775</xdr:rowOff>
        </xdr:from>
        <xdr:to>
          <xdr:col>3</xdr:col>
          <xdr:colOff>1704975</xdr:colOff>
          <xdr:row>42</xdr:row>
          <xdr:rowOff>304800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1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771525</xdr:colOff>
          <xdr:row>55</xdr:row>
          <xdr:rowOff>180975</xdr:rowOff>
        </xdr:from>
        <xdr:to>
          <xdr:col>3</xdr:col>
          <xdr:colOff>1704975</xdr:colOff>
          <xdr:row>55</xdr:row>
          <xdr:rowOff>381000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1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35</xdr:row>
          <xdr:rowOff>28575</xdr:rowOff>
        </xdr:from>
        <xdr:to>
          <xdr:col>2</xdr:col>
          <xdr:colOff>352425</xdr:colOff>
          <xdr:row>36</xdr:row>
          <xdr:rowOff>0</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1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36</xdr:row>
          <xdr:rowOff>28575</xdr:rowOff>
        </xdr:from>
        <xdr:to>
          <xdr:col>2</xdr:col>
          <xdr:colOff>352425</xdr:colOff>
          <xdr:row>37</xdr:row>
          <xdr:rowOff>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1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62</xdr:row>
          <xdr:rowOff>28575</xdr:rowOff>
        </xdr:from>
        <xdr:to>
          <xdr:col>2</xdr:col>
          <xdr:colOff>352425</xdr:colOff>
          <xdr:row>63</xdr:row>
          <xdr:rowOff>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1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63</xdr:row>
          <xdr:rowOff>28575</xdr:rowOff>
        </xdr:from>
        <xdr:to>
          <xdr:col>2</xdr:col>
          <xdr:colOff>352425</xdr:colOff>
          <xdr:row>64</xdr:row>
          <xdr:rowOff>0</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1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64</xdr:row>
          <xdr:rowOff>28575</xdr:rowOff>
        </xdr:from>
        <xdr:to>
          <xdr:col>2</xdr:col>
          <xdr:colOff>352425</xdr:colOff>
          <xdr:row>65</xdr:row>
          <xdr:rowOff>0</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1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66</xdr:row>
          <xdr:rowOff>28575</xdr:rowOff>
        </xdr:from>
        <xdr:to>
          <xdr:col>2</xdr:col>
          <xdr:colOff>352425</xdr:colOff>
          <xdr:row>67</xdr:row>
          <xdr:rowOff>0</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1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67</xdr:row>
          <xdr:rowOff>28575</xdr:rowOff>
        </xdr:from>
        <xdr:to>
          <xdr:col>2</xdr:col>
          <xdr:colOff>352425</xdr:colOff>
          <xdr:row>68</xdr:row>
          <xdr:rowOff>0</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1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68</xdr:row>
          <xdr:rowOff>28575</xdr:rowOff>
        </xdr:from>
        <xdr:to>
          <xdr:col>2</xdr:col>
          <xdr:colOff>352425</xdr:colOff>
          <xdr:row>69</xdr:row>
          <xdr:rowOff>0</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1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847725</xdr:colOff>
          <xdr:row>16</xdr:row>
          <xdr:rowOff>114300</xdr:rowOff>
        </xdr:from>
        <xdr:to>
          <xdr:col>3</xdr:col>
          <xdr:colOff>1781175</xdr:colOff>
          <xdr:row>16</xdr:row>
          <xdr:rowOff>333375</xdr:rowOff>
        </xdr:to>
        <xdr:sp macro="" textlink="">
          <xdr:nvSpPr>
            <xdr:cNvPr id="2185" name="Check Box 137" hidden="1">
              <a:extLst>
                <a:ext uri="{63B3BB69-23CF-44E3-9099-C40C66FF867C}">
                  <a14:compatExt spid="_x0000_s2185"/>
                </a:ext>
                <a:ext uri="{FF2B5EF4-FFF2-40B4-BE49-F238E27FC236}">
                  <a16:creationId xmlns:a16="http://schemas.microsoft.com/office/drawing/2014/main" id="{00000000-0008-0000-0100-00008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838200</xdr:colOff>
          <xdr:row>17</xdr:row>
          <xdr:rowOff>295275</xdr:rowOff>
        </xdr:from>
        <xdr:to>
          <xdr:col>3</xdr:col>
          <xdr:colOff>1762125</xdr:colOff>
          <xdr:row>17</xdr:row>
          <xdr:rowOff>504825</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1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809625</xdr:colOff>
          <xdr:row>18</xdr:row>
          <xdr:rowOff>333375</xdr:rowOff>
        </xdr:from>
        <xdr:to>
          <xdr:col>3</xdr:col>
          <xdr:colOff>1743075</xdr:colOff>
          <xdr:row>18</xdr:row>
          <xdr:rowOff>533400</xdr:rowOff>
        </xdr:to>
        <xdr:sp macro="" textlink="">
          <xdr:nvSpPr>
            <xdr:cNvPr id="2187" name="Check Box 139" hidden="1">
              <a:extLst>
                <a:ext uri="{63B3BB69-23CF-44E3-9099-C40C66FF867C}">
                  <a14:compatExt spid="_x0000_s2187"/>
                </a:ext>
                <a:ext uri="{FF2B5EF4-FFF2-40B4-BE49-F238E27FC236}">
                  <a16:creationId xmlns:a16="http://schemas.microsoft.com/office/drawing/2014/main" id="{00000000-0008-0000-0100-00008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828675</xdr:colOff>
          <xdr:row>19</xdr:row>
          <xdr:rowOff>333375</xdr:rowOff>
        </xdr:from>
        <xdr:to>
          <xdr:col>3</xdr:col>
          <xdr:colOff>1752600</xdr:colOff>
          <xdr:row>19</xdr:row>
          <xdr:rowOff>542925</xdr:rowOff>
        </xdr:to>
        <xdr:sp macro="" textlink="">
          <xdr:nvSpPr>
            <xdr:cNvPr id="2188" name="Check Box 140" hidden="1">
              <a:extLst>
                <a:ext uri="{63B3BB69-23CF-44E3-9099-C40C66FF867C}">
                  <a14:compatExt spid="_x0000_s2188"/>
                </a:ext>
                <a:ext uri="{FF2B5EF4-FFF2-40B4-BE49-F238E27FC236}">
                  <a16:creationId xmlns:a16="http://schemas.microsoft.com/office/drawing/2014/main" id="{00000000-0008-0000-0100-00008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828675</xdr:colOff>
          <xdr:row>20</xdr:row>
          <xdr:rowOff>123825</xdr:rowOff>
        </xdr:from>
        <xdr:to>
          <xdr:col>3</xdr:col>
          <xdr:colOff>1743075</xdr:colOff>
          <xdr:row>20</xdr:row>
          <xdr:rowOff>333375</xdr:rowOff>
        </xdr:to>
        <xdr:sp macro="" textlink="">
          <xdr:nvSpPr>
            <xdr:cNvPr id="2189" name="Check Box 141" hidden="1">
              <a:extLst>
                <a:ext uri="{63B3BB69-23CF-44E3-9099-C40C66FF867C}">
                  <a14:compatExt spid="_x0000_s2189"/>
                </a:ext>
                <a:ext uri="{FF2B5EF4-FFF2-40B4-BE49-F238E27FC236}">
                  <a16:creationId xmlns:a16="http://schemas.microsoft.com/office/drawing/2014/main" id="{00000000-0008-0000-0100-00008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22</xdr:row>
          <xdr:rowOff>200025</xdr:rowOff>
        </xdr:from>
        <xdr:to>
          <xdr:col>3</xdr:col>
          <xdr:colOff>1724025</xdr:colOff>
          <xdr:row>22</xdr:row>
          <xdr:rowOff>409575</xdr:rowOff>
        </xdr:to>
        <xdr:sp macro="" textlink="">
          <xdr:nvSpPr>
            <xdr:cNvPr id="2190" name="Check Box 142" hidden="1">
              <a:extLst>
                <a:ext uri="{63B3BB69-23CF-44E3-9099-C40C66FF867C}">
                  <a14:compatExt spid="_x0000_s2190"/>
                </a:ext>
                <a:ext uri="{FF2B5EF4-FFF2-40B4-BE49-F238E27FC236}">
                  <a16:creationId xmlns:a16="http://schemas.microsoft.com/office/drawing/2014/main" id="{00000000-0008-0000-0100-00008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828675</xdr:colOff>
          <xdr:row>25</xdr:row>
          <xdr:rowOff>409575</xdr:rowOff>
        </xdr:from>
        <xdr:to>
          <xdr:col>3</xdr:col>
          <xdr:colOff>1743075</xdr:colOff>
          <xdr:row>25</xdr:row>
          <xdr:rowOff>619125</xdr:rowOff>
        </xdr:to>
        <xdr:sp macro="" textlink="">
          <xdr:nvSpPr>
            <xdr:cNvPr id="2191" name="Check Box 143" hidden="1">
              <a:extLst>
                <a:ext uri="{63B3BB69-23CF-44E3-9099-C40C66FF867C}">
                  <a14:compatExt spid="_x0000_s2191"/>
                </a:ext>
                <a:ext uri="{FF2B5EF4-FFF2-40B4-BE49-F238E27FC236}">
                  <a16:creationId xmlns:a16="http://schemas.microsoft.com/office/drawing/2014/main" id="{00000000-0008-0000-0100-00008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828675</xdr:colOff>
          <xdr:row>27</xdr:row>
          <xdr:rowOff>123825</xdr:rowOff>
        </xdr:from>
        <xdr:to>
          <xdr:col>3</xdr:col>
          <xdr:colOff>1743075</xdr:colOff>
          <xdr:row>27</xdr:row>
          <xdr:rowOff>333375</xdr:rowOff>
        </xdr:to>
        <xdr:sp macro="" textlink="">
          <xdr:nvSpPr>
            <xdr:cNvPr id="2192" name="Check Box 144" hidden="1">
              <a:extLst>
                <a:ext uri="{63B3BB69-23CF-44E3-9099-C40C66FF867C}">
                  <a14:compatExt spid="_x0000_s2192"/>
                </a:ext>
                <a:ext uri="{FF2B5EF4-FFF2-40B4-BE49-F238E27FC236}">
                  <a16:creationId xmlns:a16="http://schemas.microsoft.com/office/drawing/2014/main" id="{00000000-0008-0000-0100-00009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828675</xdr:colOff>
          <xdr:row>28</xdr:row>
          <xdr:rowOff>123825</xdr:rowOff>
        </xdr:from>
        <xdr:to>
          <xdr:col>3</xdr:col>
          <xdr:colOff>1743075</xdr:colOff>
          <xdr:row>28</xdr:row>
          <xdr:rowOff>333375</xdr:rowOff>
        </xdr:to>
        <xdr:sp macro="" textlink="">
          <xdr:nvSpPr>
            <xdr:cNvPr id="2193" name="Check Box 145" hidden="1">
              <a:extLst>
                <a:ext uri="{63B3BB69-23CF-44E3-9099-C40C66FF867C}">
                  <a14:compatExt spid="_x0000_s2193"/>
                </a:ext>
                <a:ext uri="{FF2B5EF4-FFF2-40B4-BE49-F238E27FC236}">
                  <a16:creationId xmlns:a16="http://schemas.microsoft.com/office/drawing/2014/main" id="{00000000-0008-0000-0100-00009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828675</xdr:colOff>
          <xdr:row>32</xdr:row>
          <xdr:rowOff>123825</xdr:rowOff>
        </xdr:from>
        <xdr:to>
          <xdr:col>3</xdr:col>
          <xdr:colOff>1743075</xdr:colOff>
          <xdr:row>32</xdr:row>
          <xdr:rowOff>333375</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1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33</xdr:row>
          <xdr:rowOff>257175</xdr:rowOff>
        </xdr:from>
        <xdr:to>
          <xdr:col>3</xdr:col>
          <xdr:colOff>1724025</xdr:colOff>
          <xdr:row>33</xdr:row>
          <xdr:rowOff>466725</xdr:rowOff>
        </xdr:to>
        <xdr:sp macro="" textlink="">
          <xdr:nvSpPr>
            <xdr:cNvPr id="2195" name="Check Box 147" hidden="1">
              <a:extLst>
                <a:ext uri="{63B3BB69-23CF-44E3-9099-C40C66FF867C}">
                  <a14:compatExt spid="_x0000_s2195"/>
                </a:ext>
                <a:ext uri="{FF2B5EF4-FFF2-40B4-BE49-F238E27FC236}">
                  <a16:creationId xmlns:a16="http://schemas.microsoft.com/office/drawing/2014/main" id="{00000000-0008-0000-0100-00009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790575</xdr:colOff>
          <xdr:row>40</xdr:row>
          <xdr:rowOff>28575</xdr:rowOff>
        </xdr:from>
        <xdr:to>
          <xdr:col>3</xdr:col>
          <xdr:colOff>1714500</xdr:colOff>
          <xdr:row>41</xdr:row>
          <xdr:rowOff>0</xdr:rowOff>
        </xdr:to>
        <xdr:sp macro="" textlink="">
          <xdr:nvSpPr>
            <xdr:cNvPr id="2196" name="Check Box 148" hidden="1">
              <a:extLst>
                <a:ext uri="{63B3BB69-23CF-44E3-9099-C40C66FF867C}">
                  <a14:compatExt spid="_x0000_s2196"/>
                </a:ext>
                <a:ext uri="{FF2B5EF4-FFF2-40B4-BE49-F238E27FC236}">
                  <a16:creationId xmlns:a16="http://schemas.microsoft.com/office/drawing/2014/main" id="{00000000-0008-0000-01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790575</xdr:colOff>
          <xdr:row>71</xdr:row>
          <xdr:rowOff>76200</xdr:rowOff>
        </xdr:from>
        <xdr:to>
          <xdr:col>3</xdr:col>
          <xdr:colOff>1714500</xdr:colOff>
          <xdr:row>71</xdr:row>
          <xdr:rowOff>295275</xdr:rowOff>
        </xdr:to>
        <xdr:sp macro="" textlink="">
          <xdr:nvSpPr>
            <xdr:cNvPr id="2197" name="Check Box 149" hidden="1">
              <a:extLst>
                <a:ext uri="{63B3BB69-23CF-44E3-9099-C40C66FF867C}">
                  <a14:compatExt spid="_x0000_s2197"/>
                </a:ext>
                <a:ext uri="{FF2B5EF4-FFF2-40B4-BE49-F238E27FC236}">
                  <a16:creationId xmlns:a16="http://schemas.microsoft.com/office/drawing/2014/main" id="{00000000-0008-0000-01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790575</xdr:colOff>
          <xdr:row>70</xdr:row>
          <xdr:rowOff>76200</xdr:rowOff>
        </xdr:from>
        <xdr:to>
          <xdr:col>3</xdr:col>
          <xdr:colOff>1714500</xdr:colOff>
          <xdr:row>70</xdr:row>
          <xdr:rowOff>295275</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1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35</xdr:row>
          <xdr:rowOff>28575</xdr:rowOff>
        </xdr:from>
        <xdr:to>
          <xdr:col>2</xdr:col>
          <xdr:colOff>352425</xdr:colOff>
          <xdr:row>36</xdr:row>
          <xdr:rowOff>0</xdr:rowOff>
        </xdr:to>
        <xdr:sp macro="" textlink="">
          <xdr:nvSpPr>
            <xdr:cNvPr id="2205" name="Check Box 157" hidden="1">
              <a:extLst>
                <a:ext uri="{63B3BB69-23CF-44E3-9099-C40C66FF867C}">
                  <a14:compatExt spid="_x0000_s2205"/>
                </a:ext>
                <a:ext uri="{FF2B5EF4-FFF2-40B4-BE49-F238E27FC236}">
                  <a16:creationId xmlns:a16="http://schemas.microsoft.com/office/drawing/2014/main" id="{00000000-0008-0000-0100-00009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36</xdr:row>
          <xdr:rowOff>28575</xdr:rowOff>
        </xdr:from>
        <xdr:to>
          <xdr:col>2</xdr:col>
          <xdr:colOff>352425</xdr:colOff>
          <xdr:row>37</xdr:row>
          <xdr:rowOff>0</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100-00009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35</xdr:row>
          <xdr:rowOff>28575</xdr:rowOff>
        </xdr:from>
        <xdr:to>
          <xdr:col>2</xdr:col>
          <xdr:colOff>352425</xdr:colOff>
          <xdr:row>36</xdr:row>
          <xdr:rowOff>0</xdr:rowOff>
        </xdr:to>
        <xdr:sp macro="" textlink="">
          <xdr:nvSpPr>
            <xdr:cNvPr id="2207" name="Check Box 159" hidden="1">
              <a:extLst>
                <a:ext uri="{63B3BB69-23CF-44E3-9099-C40C66FF867C}">
                  <a14:compatExt spid="_x0000_s2207"/>
                </a:ext>
                <a:ext uri="{FF2B5EF4-FFF2-40B4-BE49-F238E27FC236}">
                  <a16:creationId xmlns:a16="http://schemas.microsoft.com/office/drawing/2014/main" id="{00000000-0008-0000-0100-00009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36</xdr:row>
          <xdr:rowOff>28575</xdr:rowOff>
        </xdr:from>
        <xdr:to>
          <xdr:col>2</xdr:col>
          <xdr:colOff>352425</xdr:colOff>
          <xdr:row>37</xdr:row>
          <xdr:rowOff>0</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100-0000A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62</xdr:row>
          <xdr:rowOff>28575</xdr:rowOff>
        </xdr:from>
        <xdr:to>
          <xdr:col>2</xdr:col>
          <xdr:colOff>352425</xdr:colOff>
          <xdr:row>63</xdr:row>
          <xdr:rowOff>0</xdr:rowOff>
        </xdr:to>
        <xdr:sp macro="" textlink="">
          <xdr:nvSpPr>
            <xdr:cNvPr id="2209" name="Check Box 161" hidden="1">
              <a:extLst>
                <a:ext uri="{63B3BB69-23CF-44E3-9099-C40C66FF867C}">
                  <a14:compatExt spid="_x0000_s2209"/>
                </a:ext>
                <a:ext uri="{FF2B5EF4-FFF2-40B4-BE49-F238E27FC236}">
                  <a16:creationId xmlns:a16="http://schemas.microsoft.com/office/drawing/2014/main" id="{00000000-0008-0000-0100-0000A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63</xdr:row>
          <xdr:rowOff>28575</xdr:rowOff>
        </xdr:from>
        <xdr:to>
          <xdr:col>2</xdr:col>
          <xdr:colOff>352425</xdr:colOff>
          <xdr:row>64</xdr:row>
          <xdr:rowOff>0</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100-0000A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64</xdr:row>
          <xdr:rowOff>28575</xdr:rowOff>
        </xdr:from>
        <xdr:to>
          <xdr:col>2</xdr:col>
          <xdr:colOff>352425</xdr:colOff>
          <xdr:row>65</xdr:row>
          <xdr:rowOff>0</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100-0000A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66</xdr:row>
          <xdr:rowOff>28575</xdr:rowOff>
        </xdr:from>
        <xdr:to>
          <xdr:col>2</xdr:col>
          <xdr:colOff>352425</xdr:colOff>
          <xdr:row>67</xdr:row>
          <xdr:rowOff>0</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1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67</xdr:row>
          <xdr:rowOff>28575</xdr:rowOff>
        </xdr:from>
        <xdr:to>
          <xdr:col>2</xdr:col>
          <xdr:colOff>352425</xdr:colOff>
          <xdr:row>68</xdr:row>
          <xdr:rowOff>0</xdr:rowOff>
        </xdr:to>
        <xdr:sp macro="" textlink="">
          <xdr:nvSpPr>
            <xdr:cNvPr id="2213" name="Check Box 165" hidden="1">
              <a:extLst>
                <a:ext uri="{63B3BB69-23CF-44E3-9099-C40C66FF867C}">
                  <a14:compatExt spid="_x0000_s2213"/>
                </a:ext>
                <a:ext uri="{FF2B5EF4-FFF2-40B4-BE49-F238E27FC236}">
                  <a16:creationId xmlns:a16="http://schemas.microsoft.com/office/drawing/2014/main" id="{00000000-0008-0000-0100-0000A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68</xdr:row>
          <xdr:rowOff>28575</xdr:rowOff>
        </xdr:from>
        <xdr:to>
          <xdr:col>2</xdr:col>
          <xdr:colOff>352425</xdr:colOff>
          <xdr:row>69</xdr:row>
          <xdr:rowOff>0</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100-0000A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62</xdr:row>
          <xdr:rowOff>28575</xdr:rowOff>
        </xdr:from>
        <xdr:to>
          <xdr:col>2</xdr:col>
          <xdr:colOff>352425</xdr:colOff>
          <xdr:row>63</xdr:row>
          <xdr:rowOff>0</xdr:rowOff>
        </xdr:to>
        <xdr:sp macro="" textlink="">
          <xdr:nvSpPr>
            <xdr:cNvPr id="2215" name="Check Box 167" hidden="1">
              <a:extLst>
                <a:ext uri="{63B3BB69-23CF-44E3-9099-C40C66FF867C}">
                  <a14:compatExt spid="_x0000_s2215"/>
                </a:ext>
                <a:ext uri="{FF2B5EF4-FFF2-40B4-BE49-F238E27FC236}">
                  <a16:creationId xmlns:a16="http://schemas.microsoft.com/office/drawing/2014/main" id="{00000000-0008-0000-0100-0000A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63</xdr:row>
          <xdr:rowOff>28575</xdr:rowOff>
        </xdr:from>
        <xdr:to>
          <xdr:col>2</xdr:col>
          <xdr:colOff>352425</xdr:colOff>
          <xdr:row>64</xdr:row>
          <xdr:rowOff>0</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100-0000A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64</xdr:row>
          <xdr:rowOff>28575</xdr:rowOff>
        </xdr:from>
        <xdr:to>
          <xdr:col>2</xdr:col>
          <xdr:colOff>352425</xdr:colOff>
          <xdr:row>65</xdr:row>
          <xdr:rowOff>0</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100-0000A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66</xdr:row>
          <xdr:rowOff>28575</xdr:rowOff>
        </xdr:from>
        <xdr:to>
          <xdr:col>2</xdr:col>
          <xdr:colOff>352425</xdr:colOff>
          <xdr:row>67</xdr:row>
          <xdr:rowOff>0</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100-0000A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67</xdr:row>
          <xdr:rowOff>28575</xdr:rowOff>
        </xdr:from>
        <xdr:to>
          <xdr:col>2</xdr:col>
          <xdr:colOff>352425</xdr:colOff>
          <xdr:row>68</xdr:row>
          <xdr:rowOff>0</xdr:rowOff>
        </xdr:to>
        <xdr:sp macro="" textlink="">
          <xdr:nvSpPr>
            <xdr:cNvPr id="2219" name="Check Box 171" hidden="1">
              <a:extLst>
                <a:ext uri="{63B3BB69-23CF-44E3-9099-C40C66FF867C}">
                  <a14:compatExt spid="_x0000_s2219"/>
                </a:ext>
                <a:ext uri="{FF2B5EF4-FFF2-40B4-BE49-F238E27FC236}">
                  <a16:creationId xmlns:a16="http://schemas.microsoft.com/office/drawing/2014/main" id="{00000000-0008-0000-0100-0000A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68</xdr:row>
          <xdr:rowOff>28575</xdr:rowOff>
        </xdr:from>
        <xdr:to>
          <xdr:col>2</xdr:col>
          <xdr:colOff>352425</xdr:colOff>
          <xdr:row>69</xdr:row>
          <xdr:rowOff>0</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100-0000A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714375</xdr:colOff>
          <xdr:row>15</xdr:row>
          <xdr:rowOff>219075</xdr:rowOff>
        </xdr:from>
        <xdr:to>
          <xdr:col>3</xdr:col>
          <xdr:colOff>1019175</xdr:colOff>
          <xdr:row>15</xdr:row>
          <xdr:rowOff>428625</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3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39</xdr:row>
          <xdr:rowOff>104775</xdr:rowOff>
        </xdr:from>
        <xdr:to>
          <xdr:col>3</xdr:col>
          <xdr:colOff>990600</xdr:colOff>
          <xdr:row>39</xdr:row>
          <xdr:rowOff>314325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3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40</xdr:row>
          <xdr:rowOff>104775</xdr:rowOff>
        </xdr:from>
        <xdr:to>
          <xdr:col>3</xdr:col>
          <xdr:colOff>1038225</xdr:colOff>
          <xdr:row>40</xdr:row>
          <xdr:rowOff>304800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3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676275</xdr:colOff>
          <xdr:row>44</xdr:row>
          <xdr:rowOff>28575</xdr:rowOff>
        </xdr:from>
        <xdr:to>
          <xdr:col>3</xdr:col>
          <xdr:colOff>1438275</xdr:colOff>
          <xdr:row>45</xdr:row>
          <xdr:rowOff>28575</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3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676275</xdr:colOff>
          <xdr:row>45</xdr:row>
          <xdr:rowOff>104775</xdr:rowOff>
        </xdr:from>
        <xdr:to>
          <xdr:col>3</xdr:col>
          <xdr:colOff>1152525</xdr:colOff>
          <xdr:row>45</xdr:row>
          <xdr:rowOff>304800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3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676275</xdr:colOff>
          <xdr:row>46</xdr:row>
          <xdr:rowOff>190500</xdr:rowOff>
        </xdr:from>
        <xdr:to>
          <xdr:col>3</xdr:col>
          <xdr:colOff>1095375</xdr:colOff>
          <xdr:row>46</xdr:row>
          <xdr:rowOff>381000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3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50</xdr:row>
          <xdr:rowOff>104775</xdr:rowOff>
        </xdr:from>
        <xdr:to>
          <xdr:col>3</xdr:col>
          <xdr:colOff>1076325</xdr:colOff>
          <xdr:row>50</xdr:row>
          <xdr:rowOff>381000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3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51</xdr:row>
          <xdr:rowOff>104775</xdr:rowOff>
        </xdr:from>
        <xdr:to>
          <xdr:col>3</xdr:col>
          <xdr:colOff>1028700</xdr:colOff>
          <xdr:row>51</xdr:row>
          <xdr:rowOff>333375</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3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56</xdr:row>
          <xdr:rowOff>123825</xdr:rowOff>
        </xdr:from>
        <xdr:to>
          <xdr:col>3</xdr:col>
          <xdr:colOff>1190625</xdr:colOff>
          <xdr:row>56</xdr:row>
          <xdr:rowOff>314325</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3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67</xdr:row>
          <xdr:rowOff>66675</xdr:rowOff>
        </xdr:from>
        <xdr:to>
          <xdr:col>3</xdr:col>
          <xdr:colOff>1028700</xdr:colOff>
          <xdr:row>67</xdr:row>
          <xdr:rowOff>295275</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3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68</xdr:row>
          <xdr:rowOff>104775</xdr:rowOff>
        </xdr:from>
        <xdr:to>
          <xdr:col>3</xdr:col>
          <xdr:colOff>952500</xdr:colOff>
          <xdr:row>68</xdr:row>
          <xdr:rowOff>333375</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3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16</xdr:row>
          <xdr:rowOff>200025</xdr:rowOff>
        </xdr:from>
        <xdr:to>
          <xdr:col>3</xdr:col>
          <xdr:colOff>1076325</xdr:colOff>
          <xdr:row>16</xdr:row>
          <xdr:rowOff>447675</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3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19</xdr:row>
          <xdr:rowOff>238125</xdr:rowOff>
        </xdr:from>
        <xdr:to>
          <xdr:col>3</xdr:col>
          <xdr:colOff>1057275</xdr:colOff>
          <xdr:row>19</xdr:row>
          <xdr:rowOff>428625</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3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22</xdr:row>
          <xdr:rowOff>114300</xdr:rowOff>
        </xdr:from>
        <xdr:to>
          <xdr:col>3</xdr:col>
          <xdr:colOff>1076325</xdr:colOff>
          <xdr:row>22</xdr:row>
          <xdr:rowOff>342900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3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23</xdr:row>
          <xdr:rowOff>114300</xdr:rowOff>
        </xdr:from>
        <xdr:to>
          <xdr:col>3</xdr:col>
          <xdr:colOff>981075</xdr:colOff>
          <xdr:row>23</xdr:row>
          <xdr:rowOff>276225</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3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24</xdr:row>
          <xdr:rowOff>85725</xdr:rowOff>
        </xdr:from>
        <xdr:to>
          <xdr:col>3</xdr:col>
          <xdr:colOff>1095375</xdr:colOff>
          <xdr:row>24</xdr:row>
          <xdr:rowOff>304800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3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28</xdr:row>
          <xdr:rowOff>295275</xdr:rowOff>
        </xdr:from>
        <xdr:to>
          <xdr:col>3</xdr:col>
          <xdr:colOff>1095375</xdr:colOff>
          <xdr:row>28</xdr:row>
          <xdr:rowOff>533400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3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676275</xdr:colOff>
          <xdr:row>30</xdr:row>
          <xdr:rowOff>314325</xdr:rowOff>
        </xdr:from>
        <xdr:to>
          <xdr:col>3</xdr:col>
          <xdr:colOff>1019175</xdr:colOff>
          <xdr:row>30</xdr:row>
          <xdr:rowOff>523875</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3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35</xdr:row>
          <xdr:rowOff>85725</xdr:rowOff>
        </xdr:from>
        <xdr:to>
          <xdr:col>3</xdr:col>
          <xdr:colOff>990600</xdr:colOff>
          <xdr:row>35</xdr:row>
          <xdr:rowOff>295275</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3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657225</xdr:colOff>
          <xdr:row>36</xdr:row>
          <xdr:rowOff>295275</xdr:rowOff>
        </xdr:from>
        <xdr:to>
          <xdr:col>3</xdr:col>
          <xdr:colOff>1019175</xdr:colOff>
          <xdr:row>36</xdr:row>
          <xdr:rowOff>504825</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3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657225</xdr:colOff>
          <xdr:row>37</xdr:row>
          <xdr:rowOff>200025</xdr:rowOff>
        </xdr:from>
        <xdr:to>
          <xdr:col>3</xdr:col>
          <xdr:colOff>962025</xdr:colOff>
          <xdr:row>37</xdr:row>
          <xdr:rowOff>457200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3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38</xdr:row>
          <xdr:rowOff>152400</xdr:rowOff>
        </xdr:from>
        <xdr:to>
          <xdr:col>3</xdr:col>
          <xdr:colOff>1019175</xdr:colOff>
          <xdr:row>38</xdr:row>
          <xdr:rowOff>381000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3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676275</xdr:colOff>
          <xdr:row>33</xdr:row>
          <xdr:rowOff>104775</xdr:rowOff>
        </xdr:from>
        <xdr:to>
          <xdr:col>3</xdr:col>
          <xdr:colOff>1038225</xdr:colOff>
          <xdr:row>33</xdr:row>
          <xdr:rowOff>238125</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3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657225</xdr:colOff>
          <xdr:row>34</xdr:row>
          <xdr:rowOff>180975</xdr:rowOff>
        </xdr:from>
        <xdr:to>
          <xdr:col>3</xdr:col>
          <xdr:colOff>1028700</xdr:colOff>
          <xdr:row>34</xdr:row>
          <xdr:rowOff>371475</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3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17</xdr:row>
          <xdr:rowOff>228600</xdr:rowOff>
        </xdr:from>
        <xdr:to>
          <xdr:col>3</xdr:col>
          <xdr:colOff>1028700</xdr:colOff>
          <xdr:row>17</xdr:row>
          <xdr:rowOff>428625</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3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58</xdr:row>
          <xdr:rowOff>28575</xdr:rowOff>
        </xdr:from>
        <xdr:to>
          <xdr:col>2</xdr:col>
          <xdr:colOff>409575</xdr:colOff>
          <xdr:row>59</xdr:row>
          <xdr:rowOff>47625</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3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59</xdr:row>
          <xdr:rowOff>28575</xdr:rowOff>
        </xdr:from>
        <xdr:to>
          <xdr:col>2</xdr:col>
          <xdr:colOff>409575</xdr:colOff>
          <xdr:row>60</xdr:row>
          <xdr:rowOff>47625</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3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60</xdr:row>
          <xdr:rowOff>28575</xdr:rowOff>
        </xdr:from>
        <xdr:to>
          <xdr:col>2</xdr:col>
          <xdr:colOff>409575</xdr:colOff>
          <xdr:row>61</xdr:row>
          <xdr:rowOff>47625</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3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64</xdr:row>
          <xdr:rowOff>28575</xdr:rowOff>
        </xdr:from>
        <xdr:to>
          <xdr:col>2</xdr:col>
          <xdr:colOff>409575</xdr:colOff>
          <xdr:row>65</xdr:row>
          <xdr:rowOff>47625</xdr:rowOff>
        </xdr:to>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03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65</xdr:row>
          <xdr:rowOff>28575</xdr:rowOff>
        </xdr:from>
        <xdr:to>
          <xdr:col>2</xdr:col>
          <xdr:colOff>409575</xdr:colOff>
          <xdr:row>66</xdr:row>
          <xdr:rowOff>47625</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3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58</xdr:row>
          <xdr:rowOff>28575</xdr:rowOff>
        </xdr:from>
        <xdr:to>
          <xdr:col>2</xdr:col>
          <xdr:colOff>409575</xdr:colOff>
          <xdr:row>59</xdr:row>
          <xdr:rowOff>47625</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3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59</xdr:row>
          <xdr:rowOff>28575</xdr:rowOff>
        </xdr:from>
        <xdr:to>
          <xdr:col>2</xdr:col>
          <xdr:colOff>409575</xdr:colOff>
          <xdr:row>60</xdr:row>
          <xdr:rowOff>47625</xdr:rowOff>
        </xdr:to>
        <xdr:sp macro="" textlink="">
          <xdr:nvSpPr>
            <xdr:cNvPr id="12320" name="Check Box 32" hidden="1">
              <a:extLst>
                <a:ext uri="{63B3BB69-23CF-44E3-9099-C40C66FF867C}">
                  <a14:compatExt spid="_x0000_s12320"/>
                </a:ext>
                <a:ext uri="{FF2B5EF4-FFF2-40B4-BE49-F238E27FC236}">
                  <a16:creationId xmlns:a16="http://schemas.microsoft.com/office/drawing/2014/main" id="{00000000-0008-0000-0300-00002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60</xdr:row>
          <xdr:rowOff>28575</xdr:rowOff>
        </xdr:from>
        <xdr:to>
          <xdr:col>2</xdr:col>
          <xdr:colOff>409575</xdr:colOff>
          <xdr:row>61</xdr:row>
          <xdr:rowOff>47625</xdr:rowOff>
        </xdr:to>
        <xdr:sp macro="" textlink="">
          <xdr:nvSpPr>
            <xdr:cNvPr id="12321" name="Check Box 33" hidden="1">
              <a:extLst>
                <a:ext uri="{63B3BB69-23CF-44E3-9099-C40C66FF867C}">
                  <a14:compatExt spid="_x0000_s12321"/>
                </a:ext>
                <a:ext uri="{FF2B5EF4-FFF2-40B4-BE49-F238E27FC236}">
                  <a16:creationId xmlns:a16="http://schemas.microsoft.com/office/drawing/2014/main" id="{00000000-0008-0000-0300-00002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63</xdr:row>
          <xdr:rowOff>28575</xdr:rowOff>
        </xdr:from>
        <xdr:to>
          <xdr:col>2</xdr:col>
          <xdr:colOff>409575</xdr:colOff>
          <xdr:row>64</xdr:row>
          <xdr:rowOff>47625</xdr:rowOff>
        </xdr:to>
        <xdr:sp macro="" textlink="">
          <xdr:nvSpPr>
            <xdr:cNvPr id="12322" name="Check Box 34" hidden="1">
              <a:extLst>
                <a:ext uri="{63B3BB69-23CF-44E3-9099-C40C66FF867C}">
                  <a14:compatExt spid="_x0000_s12322"/>
                </a:ext>
                <a:ext uri="{FF2B5EF4-FFF2-40B4-BE49-F238E27FC236}">
                  <a16:creationId xmlns:a16="http://schemas.microsoft.com/office/drawing/2014/main" id="{00000000-0008-0000-0300-00002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64</xdr:row>
          <xdr:rowOff>28575</xdr:rowOff>
        </xdr:from>
        <xdr:to>
          <xdr:col>2</xdr:col>
          <xdr:colOff>409575</xdr:colOff>
          <xdr:row>65</xdr:row>
          <xdr:rowOff>47625</xdr:rowOff>
        </xdr:to>
        <xdr:sp macro="" textlink="">
          <xdr:nvSpPr>
            <xdr:cNvPr id="12323" name="Check Box 35" hidden="1">
              <a:extLst>
                <a:ext uri="{63B3BB69-23CF-44E3-9099-C40C66FF867C}">
                  <a14:compatExt spid="_x0000_s12323"/>
                </a:ext>
                <a:ext uri="{FF2B5EF4-FFF2-40B4-BE49-F238E27FC236}">
                  <a16:creationId xmlns:a16="http://schemas.microsoft.com/office/drawing/2014/main" id="{00000000-0008-0000-0300-00002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65</xdr:row>
          <xdr:rowOff>28575</xdr:rowOff>
        </xdr:from>
        <xdr:to>
          <xdr:col>2</xdr:col>
          <xdr:colOff>409575</xdr:colOff>
          <xdr:row>66</xdr:row>
          <xdr:rowOff>47625</xdr:rowOff>
        </xdr:to>
        <xdr:sp macro="" textlink="">
          <xdr:nvSpPr>
            <xdr:cNvPr id="12324" name="Check Box 36" hidden="1">
              <a:extLst>
                <a:ext uri="{63B3BB69-23CF-44E3-9099-C40C66FF867C}">
                  <a14:compatExt spid="_x0000_s12324"/>
                </a:ext>
                <a:ext uri="{FF2B5EF4-FFF2-40B4-BE49-F238E27FC236}">
                  <a16:creationId xmlns:a16="http://schemas.microsoft.com/office/drawing/2014/main" id="{00000000-0008-0000-0300-00002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58</xdr:row>
          <xdr:rowOff>28575</xdr:rowOff>
        </xdr:from>
        <xdr:to>
          <xdr:col>2</xdr:col>
          <xdr:colOff>409575</xdr:colOff>
          <xdr:row>59</xdr:row>
          <xdr:rowOff>47625</xdr:rowOff>
        </xdr:to>
        <xdr:sp macro="" textlink="">
          <xdr:nvSpPr>
            <xdr:cNvPr id="12326" name="Check Box 38" hidden="1">
              <a:extLst>
                <a:ext uri="{63B3BB69-23CF-44E3-9099-C40C66FF867C}">
                  <a14:compatExt spid="_x0000_s12326"/>
                </a:ext>
                <a:ext uri="{FF2B5EF4-FFF2-40B4-BE49-F238E27FC236}">
                  <a16:creationId xmlns:a16="http://schemas.microsoft.com/office/drawing/2014/main" id="{00000000-0008-0000-0300-00002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59</xdr:row>
          <xdr:rowOff>28575</xdr:rowOff>
        </xdr:from>
        <xdr:to>
          <xdr:col>2</xdr:col>
          <xdr:colOff>409575</xdr:colOff>
          <xdr:row>60</xdr:row>
          <xdr:rowOff>47625</xdr:rowOff>
        </xdr:to>
        <xdr:sp macro="" textlink="">
          <xdr:nvSpPr>
            <xdr:cNvPr id="12327" name="Check Box 39" hidden="1">
              <a:extLst>
                <a:ext uri="{63B3BB69-23CF-44E3-9099-C40C66FF867C}">
                  <a14:compatExt spid="_x0000_s12327"/>
                </a:ext>
                <a:ext uri="{FF2B5EF4-FFF2-40B4-BE49-F238E27FC236}">
                  <a16:creationId xmlns:a16="http://schemas.microsoft.com/office/drawing/2014/main" id="{00000000-0008-0000-0300-00002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60</xdr:row>
          <xdr:rowOff>28575</xdr:rowOff>
        </xdr:from>
        <xdr:to>
          <xdr:col>2</xdr:col>
          <xdr:colOff>409575</xdr:colOff>
          <xdr:row>61</xdr:row>
          <xdr:rowOff>47625</xdr:rowOff>
        </xdr:to>
        <xdr:sp macro="" textlink="">
          <xdr:nvSpPr>
            <xdr:cNvPr id="12328" name="Check Box 40" hidden="1">
              <a:extLst>
                <a:ext uri="{63B3BB69-23CF-44E3-9099-C40C66FF867C}">
                  <a14:compatExt spid="_x0000_s12328"/>
                </a:ext>
                <a:ext uri="{FF2B5EF4-FFF2-40B4-BE49-F238E27FC236}">
                  <a16:creationId xmlns:a16="http://schemas.microsoft.com/office/drawing/2014/main" id="{00000000-0008-0000-0300-00002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64</xdr:row>
          <xdr:rowOff>28575</xdr:rowOff>
        </xdr:from>
        <xdr:to>
          <xdr:col>2</xdr:col>
          <xdr:colOff>409575</xdr:colOff>
          <xdr:row>65</xdr:row>
          <xdr:rowOff>47625</xdr:rowOff>
        </xdr:to>
        <xdr:sp macro="" textlink="">
          <xdr:nvSpPr>
            <xdr:cNvPr id="12329" name="Check Box 41" hidden="1">
              <a:extLst>
                <a:ext uri="{63B3BB69-23CF-44E3-9099-C40C66FF867C}">
                  <a14:compatExt spid="_x0000_s12329"/>
                </a:ext>
                <a:ext uri="{FF2B5EF4-FFF2-40B4-BE49-F238E27FC236}">
                  <a16:creationId xmlns:a16="http://schemas.microsoft.com/office/drawing/2014/main" id="{00000000-0008-0000-0300-00002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65</xdr:row>
          <xdr:rowOff>28575</xdr:rowOff>
        </xdr:from>
        <xdr:to>
          <xdr:col>2</xdr:col>
          <xdr:colOff>409575</xdr:colOff>
          <xdr:row>66</xdr:row>
          <xdr:rowOff>47625</xdr:rowOff>
        </xdr:to>
        <xdr:sp macro="" textlink="">
          <xdr:nvSpPr>
            <xdr:cNvPr id="12330" name="Check Box 42" hidden="1">
              <a:extLst>
                <a:ext uri="{63B3BB69-23CF-44E3-9099-C40C66FF867C}">
                  <a14:compatExt spid="_x0000_s12330"/>
                </a:ext>
                <a:ext uri="{FF2B5EF4-FFF2-40B4-BE49-F238E27FC236}">
                  <a16:creationId xmlns:a16="http://schemas.microsoft.com/office/drawing/2014/main" id="{00000000-0008-0000-0300-00002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58</xdr:row>
          <xdr:rowOff>28575</xdr:rowOff>
        </xdr:from>
        <xdr:to>
          <xdr:col>2</xdr:col>
          <xdr:colOff>409575</xdr:colOff>
          <xdr:row>59</xdr:row>
          <xdr:rowOff>47625</xdr:rowOff>
        </xdr:to>
        <xdr:sp macro="" textlink="">
          <xdr:nvSpPr>
            <xdr:cNvPr id="12331" name="Check Box 43" hidden="1">
              <a:extLst>
                <a:ext uri="{63B3BB69-23CF-44E3-9099-C40C66FF867C}">
                  <a14:compatExt spid="_x0000_s12331"/>
                </a:ext>
                <a:ext uri="{FF2B5EF4-FFF2-40B4-BE49-F238E27FC236}">
                  <a16:creationId xmlns:a16="http://schemas.microsoft.com/office/drawing/2014/main" id="{00000000-0008-0000-0300-00002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59</xdr:row>
          <xdr:rowOff>28575</xdr:rowOff>
        </xdr:from>
        <xdr:to>
          <xdr:col>2</xdr:col>
          <xdr:colOff>409575</xdr:colOff>
          <xdr:row>60</xdr:row>
          <xdr:rowOff>47625</xdr:rowOff>
        </xdr:to>
        <xdr:sp macro="" textlink="">
          <xdr:nvSpPr>
            <xdr:cNvPr id="12332" name="Check Box 44" hidden="1">
              <a:extLst>
                <a:ext uri="{63B3BB69-23CF-44E3-9099-C40C66FF867C}">
                  <a14:compatExt spid="_x0000_s12332"/>
                </a:ext>
                <a:ext uri="{FF2B5EF4-FFF2-40B4-BE49-F238E27FC236}">
                  <a16:creationId xmlns:a16="http://schemas.microsoft.com/office/drawing/2014/main" id="{00000000-0008-0000-0300-00002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60</xdr:row>
          <xdr:rowOff>28575</xdr:rowOff>
        </xdr:from>
        <xdr:to>
          <xdr:col>2</xdr:col>
          <xdr:colOff>409575</xdr:colOff>
          <xdr:row>61</xdr:row>
          <xdr:rowOff>47625</xdr:rowOff>
        </xdr:to>
        <xdr:sp macro="" textlink="">
          <xdr:nvSpPr>
            <xdr:cNvPr id="12333" name="Check Box 45" hidden="1">
              <a:extLst>
                <a:ext uri="{63B3BB69-23CF-44E3-9099-C40C66FF867C}">
                  <a14:compatExt spid="_x0000_s12333"/>
                </a:ext>
                <a:ext uri="{FF2B5EF4-FFF2-40B4-BE49-F238E27FC236}">
                  <a16:creationId xmlns:a16="http://schemas.microsoft.com/office/drawing/2014/main" id="{00000000-0008-0000-0300-00002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63</xdr:row>
          <xdr:rowOff>28575</xdr:rowOff>
        </xdr:from>
        <xdr:to>
          <xdr:col>2</xdr:col>
          <xdr:colOff>409575</xdr:colOff>
          <xdr:row>64</xdr:row>
          <xdr:rowOff>47625</xdr:rowOff>
        </xdr:to>
        <xdr:sp macro="" textlink="">
          <xdr:nvSpPr>
            <xdr:cNvPr id="12334" name="Check Box 46" hidden="1">
              <a:extLst>
                <a:ext uri="{63B3BB69-23CF-44E3-9099-C40C66FF867C}">
                  <a14:compatExt spid="_x0000_s12334"/>
                </a:ext>
                <a:ext uri="{FF2B5EF4-FFF2-40B4-BE49-F238E27FC236}">
                  <a16:creationId xmlns:a16="http://schemas.microsoft.com/office/drawing/2014/main" id="{00000000-0008-0000-0300-00002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64</xdr:row>
          <xdr:rowOff>28575</xdr:rowOff>
        </xdr:from>
        <xdr:to>
          <xdr:col>2</xdr:col>
          <xdr:colOff>409575</xdr:colOff>
          <xdr:row>65</xdr:row>
          <xdr:rowOff>47625</xdr:rowOff>
        </xdr:to>
        <xdr:sp macro="" textlink="">
          <xdr:nvSpPr>
            <xdr:cNvPr id="12335" name="Check Box 47" hidden="1">
              <a:extLst>
                <a:ext uri="{63B3BB69-23CF-44E3-9099-C40C66FF867C}">
                  <a14:compatExt spid="_x0000_s12335"/>
                </a:ext>
                <a:ext uri="{FF2B5EF4-FFF2-40B4-BE49-F238E27FC236}">
                  <a16:creationId xmlns:a16="http://schemas.microsoft.com/office/drawing/2014/main" id="{00000000-0008-0000-0300-00002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65</xdr:row>
          <xdr:rowOff>28575</xdr:rowOff>
        </xdr:from>
        <xdr:to>
          <xdr:col>2</xdr:col>
          <xdr:colOff>409575</xdr:colOff>
          <xdr:row>66</xdr:row>
          <xdr:rowOff>47625</xdr:rowOff>
        </xdr:to>
        <xdr:sp macro="" textlink="">
          <xdr:nvSpPr>
            <xdr:cNvPr id="12336" name="Check Box 48" hidden="1">
              <a:extLst>
                <a:ext uri="{63B3BB69-23CF-44E3-9099-C40C66FF867C}">
                  <a14:compatExt spid="_x0000_s12336"/>
                </a:ext>
                <a:ext uri="{FF2B5EF4-FFF2-40B4-BE49-F238E27FC236}">
                  <a16:creationId xmlns:a16="http://schemas.microsoft.com/office/drawing/2014/main" id="{00000000-0008-0000-0300-00003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29</xdr:row>
          <xdr:rowOff>104775</xdr:rowOff>
        </xdr:from>
        <xdr:to>
          <xdr:col>3</xdr:col>
          <xdr:colOff>1028700</xdr:colOff>
          <xdr:row>29</xdr:row>
          <xdr:rowOff>304800</xdr:rowOff>
        </xdr:to>
        <xdr:sp macro="" textlink="">
          <xdr:nvSpPr>
            <xdr:cNvPr id="12337" name="Check Box 49" hidden="1">
              <a:extLst>
                <a:ext uri="{63B3BB69-23CF-44E3-9099-C40C66FF867C}">
                  <a14:compatExt spid="_x0000_s12337"/>
                </a:ext>
                <a:ext uri="{FF2B5EF4-FFF2-40B4-BE49-F238E27FC236}">
                  <a16:creationId xmlns:a16="http://schemas.microsoft.com/office/drawing/2014/main" id="{00000000-0008-0000-0300-00003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52</xdr:row>
          <xdr:rowOff>152400</xdr:rowOff>
        </xdr:from>
        <xdr:to>
          <xdr:col>3</xdr:col>
          <xdr:colOff>1038225</xdr:colOff>
          <xdr:row>52</xdr:row>
          <xdr:rowOff>371475</xdr:rowOff>
        </xdr:to>
        <xdr:sp macro="" textlink="">
          <xdr:nvSpPr>
            <xdr:cNvPr id="12338" name="Check Box 50" hidden="1">
              <a:extLst>
                <a:ext uri="{63B3BB69-23CF-44E3-9099-C40C66FF867C}">
                  <a14:compatExt spid="_x0000_s12338"/>
                </a:ext>
                <a:ext uri="{FF2B5EF4-FFF2-40B4-BE49-F238E27FC236}">
                  <a16:creationId xmlns:a16="http://schemas.microsoft.com/office/drawing/2014/main" id="{00000000-0008-0000-0300-00003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619125</xdr:colOff>
          <xdr:row>69</xdr:row>
          <xdr:rowOff>104775</xdr:rowOff>
        </xdr:from>
        <xdr:to>
          <xdr:col>3</xdr:col>
          <xdr:colOff>962025</xdr:colOff>
          <xdr:row>69</xdr:row>
          <xdr:rowOff>295275</xdr:rowOff>
        </xdr:to>
        <xdr:sp macro="" textlink="">
          <xdr:nvSpPr>
            <xdr:cNvPr id="12339" name="Check Box 51" hidden="1">
              <a:extLst>
                <a:ext uri="{63B3BB69-23CF-44E3-9099-C40C66FF867C}">
                  <a14:compatExt spid="_x0000_s12339"/>
                </a:ext>
                <a:ext uri="{FF2B5EF4-FFF2-40B4-BE49-F238E27FC236}">
                  <a16:creationId xmlns:a16="http://schemas.microsoft.com/office/drawing/2014/main" id="{00000000-0008-0000-0300-00003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20</xdr:row>
          <xdr:rowOff>123825</xdr:rowOff>
        </xdr:from>
        <xdr:to>
          <xdr:col>3</xdr:col>
          <xdr:colOff>1076325</xdr:colOff>
          <xdr:row>20</xdr:row>
          <xdr:rowOff>295275</xdr:rowOff>
        </xdr:to>
        <xdr:sp macro="" textlink="">
          <xdr:nvSpPr>
            <xdr:cNvPr id="12340" name="Check Box 52" hidden="1">
              <a:extLst>
                <a:ext uri="{63B3BB69-23CF-44E3-9099-C40C66FF867C}">
                  <a14:compatExt spid="_x0000_s12340"/>
                </a:ext>
                <a:ext uri="{FF2B5EF4-FFF2-40B4-BE49-F238E27FC236}">
                  <a16:creationId xmlns:a16="http://schemas.microsoft.com/office/drawing/2014/main" id="{00000000-0008-0000-0300-00003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333375</xdr:colOff>
          <xdr:row>20</xdr:row>
          <xdr:rowOff>342900</xdr:rowOff>
        </xdr:from>
        <xdr:to>
          <xdr:col>3</xdr:col>
          <xdr:colOff>1295400</xdr:colOff>
          <xdr:row>20</xdr:row>
          <xdr:rowOff>619125</xdr:rowOff>
        </xdr:to>
        <xdr:sp macro="" textlink="">
          <xdr:nvSpPr>
            <xdr:cNvPr id="12341" name="Check Box 53" hidden="1">
              <a:extLst>
                <a:ext uri="{63B3BB69-23CF-44E3-9099-C40C66FF867C}">
                  <a14:compatExt spid="_x0000_s12341"/>
                </a:ext>
                <a:ext uri="{FF2B5EF4-FFF2-40B4-BE49-F238E27FC236}">
                  <a16:creationId xmlns:a16="http://schemas.microsoft.com/office/drawing/2014/main" id="{00000000-0008-0000-0300-00003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SG" sz="800" b="0" i="0" u="none" strike="noStrike" baseline="0">
                  <a:solidFill>
                    <a:srgbClr val="000000"/>
                  </a:solidFill>
                  <a:latin typeface="Segoe UI"/>
                  <a:cs typeface="Segoe UI"/>
                </a:rPr>
                <a:t>Not applicable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24</xdr:row>
          <xdr:rowOff>342900</xdr:rowOff>
        </xdr:from>
        <xdr:to>
          <xdr:col>3</xdr:col>
          <xdr:colOff>1304925</xdr:colOff>
          <xdr:row>24</xdr:row>
          <xdr:rowOff>619125</xdr:rowOff>
        </xdr:to>
        <xdr:sp macro="" textlink="">
          <xdr:nvSpPr>
            <xdr:cNvPr id="12342" name="Check Box 54" hidden="1">
              <a:extLst>
                <a:ext uri="{63B3BB69-23CF-44E3-9099-C40C66FF867C}">
                  <a14:compatExt spid="_x0000_s12342"/>
                </a:ext>
                <a:ext uri="{FF2B5EF4-FFF2-40B4-BE49-F238E27FC236}">
                  <a16:creationId xmlns:a16="http://schemas.microsoft.com/office/drawing/2014/main" id="{00000000-0008-0000-0300-00003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SG" sz="800" b="0" i="0" u="none" strike="noStrike" baseline="0">
                  <a:solidFill>
                    <a:srgbClr val="000000"/>
                  </a:solidFill>
                  <a:latin typeface="Segoe UI"/>
                  <a:cs typeface="Segoe UI"/>
                </a:rPr>
                <a:t>Not applicable</a:t>
              </a:r>
            </a:p>
          </xdr:txBody>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33.xml"/><Relationship Id="rId21" Type="http://schemas.openxmlformats.org/officeDocument/2006/relationships/ctrlProp" Target="../ctrlProps/ctrlProp28.xml"/><Relationship Id="rId34" Type="http://schemas.openxmlformats.org/officeDocument/2006/relationships/ctrlProp" Target="../ctrlProps/ctrlProp41.xml"/><Relationship Id="rId42" Type="http://schemas.openxmlformats.org/officeDocument/2006/relationships/ctrlProp" Target="../ctrlProps/ctrlProp49.xml"/><Relationship Id="rId47" Type="http://schemas.openxmlformats.org/officeDocument/2006/relationships/ctrlProp" Target="../ctrlProps/ctrlProp54.xml"/><Relationship Id="rId50" Type="http://schemas.openxmlformats.org/officeDocument/2006/relationships/ctrlProp" Target="../ctrlProps/ctrlProp57.xml"/><Relationship Id="rId55" Type="http://schemas.openxmlformats.org/officeDocument/2006/relationships/ctrlProp" Target="../ctrlProps/ctrlProp62.xml"/><Relationship Id="rId63" Type="http://schemas.openxmlformats.org/officeDocument/2006/relationships/ctrlProp" Target="../ctrlProps/ctrlProp70.xml"/><Relationship Id="rId68" Type="http://schemas.openxmlformats.org/officeDocument/2006/relationships/ctrlProp" Target="../ctrlProps/ctrlProp75.xml"/><Relationship Id="rId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23.xml"/><Relationship Id="rId29" Type="http://schemas.openxmlformats.org/officeDocument/2006/relationships/ctrlProp" Target="../ctrlProps/ctrlProp36.xml"/><Relationship Id="rId11" Type="http://schemas.openxmlformats.org/officeDocument/2006/relationships/ctrlProp" Target="../ctrlProps/ctrlProp18.xml"/><Relationship Id="rId24" Type="http://schemas.openxmlformats.org/officeDocument/2006/relationships/ctrlProp" Target="../ctrlProps/ctrlProp31.xml"/><Relationship Id="rId32" Type="http://schemas.openxmlformats.org/officeDocument/2006/relationships/ctrlProp" Target="../ctrlProps/ctrlProp39.xml"/><Relationship Id="rId37" Type="http://schemas.openxmlformats.org/officeDocument/2006/relationships/ctrlProp" Target="../ctrlProps/ctrlProp44.xml"/><Relationship Id="rId40" Type="http://schemas.openxmlformats.org/officeDocument/2006/relationships/ctrlProp" Target="../ctrlProps/ctrlProp47.xml"/><Relationship Id="rId45" Type="http://schemas.openxmlformats.org/officeDocument/2006/relationships/ctrlProp" Target="../ctrlProps/ctrlProp52.xml"/><Relationship Id="rId53" Type="http://schemas.openxmlformats.org/officeDocument/2006/relationships/ctrlProp" Target="../ctrlProps/ctrlProp60.xml"/><Relationship Id="rId58" Type="http://schemas.openxmlformats.org/officeDocument/2006/relationships/ctrlProp" Target="../ctrlProps/ctrlProp65.xml"/><Relationship Id="rId66" Type="http://schemas.openxmlformats.org/officeDocument/2006/relationships/ctrlProp" Target="../ctrlProps/ctrlProp73.xml"/><Relationship Id="rId5" Type="http://schemas.openxmlformats.org/officeDocument/2006/relationships/ctrlProp" Target="../ctrlProps/ctrlProp12.xml"/><Relationship Id="rId61" Type="http://schemas.openxmlformats.org/officeDocument/2006/relationships/ctrlProp" Target="../ctrlProps/ctrlProp68.xml"/><Relationship Id="rId19" Type="http://schemas.openxmlformats.org/officeDocument/2006/relationships/ctrlProp" Target="../ctrlProps/ctrlProp26.xml"/><Relationship Id="rId14" Type="http://schemas.openxmlformats.org/officeDocument/2006/relationships/ctrlProp" Target="../ctrlProps/ctrlProp21.xml"/><Relationship Id="rId22" Type="http://schemas.openxmlformats.org/officeDocument/2006/relationships/ctrlProp" Target="../ctrlProps/ctrlProp29.xml"/><Relationship Id="rId27" Type="http://schemas.openxmlformats.org/officeDocument/2006/relationships/ctrlProp" Target="../ctrlProps/ctrlProp34.xml"/><Relationship Id="rId30" Type="http://schemas.openxmlformats.org/officeDocument/2006/relationships/ctrlProp" Target="../ctrlProps/ctrlProp37.xml"/><Relationship Id="rId35" Type="http://schemas.openxmlformats.org/officeDocument/2006/relationships/ctrlProp" Target="../ctrlProps/ctrlProp42.xml"/><Relationship Id="rId43" Type="http://schemas.openxmlformats.org/officeDocument/2006/relationships/ctrlProp" Target="../ctrlProps/ctrlProp50.xml"/><Relationship Id="rId48" Type="http://schemas.openxmlformats.org/officeDocument/2006/relationships/ctrlProp" Target="../ctrlProps/ctrlProp55.xml"/><Relationship Id="rId56" Type="http://schemas.openxmlformats.org/officeDocument/2006/relationships/ctrlProp" Target="../ctrlProps/ctrlProp63.xml"/><Relationship Id="rId64" Type="http://schemas.openxmlformats.org/officeDocument/2006/relationships/ctrlProp" Target="../ctrlProps/ctrlProp71.xml"/><Relationship Id="rId8" Type="http://schemas.openxmlformats.org/officeDocument/2006/relationships/ctrlProp" Target="../ctrlProps/ctrlProp15.xml"/><Relationship Id="rId51" Type="http://schemas.openxmlformats.org/officeDocument/2006/relationships/ctrlProp" Target="../ctrlProps/ctrlProp58.xml"/><Relationship Id="rId3" Type="http://schemas.openxmlformats.org/officeDocument/2006/relationships/vmlDrawing" Target="../drawings/vmlDrawing2.vml"/><Relationship Id="rId12" Type="http://schemas.openxmlformats.org/officeDocument/2006/relationships/ctrlProp" Target="../ctrlProps/ctrlProp19.xml"/><Relationship Id="rId17" Type="http://schemas.openxmlformats.org/officeDocument/2006/relationships/ctrlProp" Target="../ctrlProps/ctrlProp24.xml"/><Relationship Id="rId25" Type="http://schemas.openxmlformats.org/officeDocument/2006/relationships/ctrlProp" Target="../ctrlProps/ctrlProp32.xml"/><Relationship Id="rId33" Type="http://schemas.openxmlformats.org/officeDocument/2006/relationships/ctrlProp" Target="../ctrlProps/ctrlProp40.xml"/><Relationship Id="rId38" Type="http://schemas.openxmlformats.org/officeDocument/2006/relationships/ctrlProp" Target="../ctrlProps/ctrlProp45.xml"/><Relationship Id="rId46" Type="http://schemas.openxmlformats.org/officeDocument/2006/relationships/ctrlProp" Target="../ctrlProps/ctrlProp53.xml"/><Relationship Id="rId59" Type="http://schemas.openxmlformats.org/officeDocument/2006/relationships/ctrlProp" Target="../ctrlProps/ctrlProp66.xml"/><Relationship Id="rId67" Type="http://schemas.openxmlformats.org/officeDocument/2006/relationships/ctrlProp" Target="../ctrlProps/ctrlProp74.xml"/><Relationship Id="rId20" Type="http://schemas.openxmlformats.org/officeDocument/2006/relationships/ctrlProp" Target="../ctrlProps/ctrlProp27.xml"/><Relationship Id="rId41" Type="http://schemas.openxmlformats.org/officeDocument/2006/relationships/ctrlProp" Target="../ctrlProps/ctrlProp48.xml"/><Relationship Id="rId54" Type="http://schemas.openxmlformats.org/officeDocument/2006/relationships/ctrlProp" Target="../ctrlProps/ctrlProp61.xml"/><Relationship Id="rId62" Type="http://schemas.openxmlformats.org/officeDocument/2006/relationships/ctrlProp" Target="../ctrlProps/ctrlProp69.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15" Type="http://schemas.openxmlformats.org/officeDocument/2006/relationships/ctrlProp" Target="../ctrlProps/ctrlProp22.xml"/><Relationship Id="rId23" Type="http://schemas.openxmlformats.org/officeDocument/2006/relationships/ctrlProp" Target="../ctrlProps/ctrlProp30.xml"/><Relationship Id="rId28" Type="http://schemas.openxmlformats.org/officeDocument/2006/relationships/ctrlProp" Target="../ctrlProps/ctrlProp35.xml"/><Relationship Id="rId36" Type="http://schemas.openxmlformats.org/officeDocument/2006/relationships/ctrlProp" Target="../ctrlProps/ctrlProp43.xml"/><Relationship Id="rId49" Type="http://schemas.openxmlformats.org/officeDocument/2006/relationships/ctrlProp" Target="../ctrlProps/ctrlProp56.xml"/><Relationship Id="rId57" Type="http://schemas.openxmlformats.org/officeDocument/2006/relationships/ctrlProp" Target="../ctrlProps/ctrlProp64.xml"/><Relationship Id="rId10" Type="http://schemas.openxmlformats.org/officeDocument/2006/relationships/ctrlProp" Target="../ctrlProps/ctrlProp17.xml"/><Relationship Id="rId31" Type="http://schemas.openxmlformats.org/officeDocument/2006/relationships/ctrlProp" Target="../ctrlProps/ctrlProp38.xml"/><Relationship Id="rId44" Type="http://schemas.openxmlformats.org/officeDocument/2006/relationships/ctrlProp" Target="../ctrlProps/ctrlProp51.xml"/><Relationship Id="rId52" Type="http://schemas.openxmlformats.org/officeDocument/2006/relationships/ctrlProp" Target="../ctrlProps/ctrlProp59.xml"/><Relationship Id="rId60" Type="http://schemas.openxmlformats.org/officeDocument/2006/relationships/ctrlProp" Target="../ctrlProps/ctrlProp67.xml"/><Relationship Id="rId65" Type="http://schemas.openxmlformats.org/officeDocument/2006/relationships/ctrlProp" Target="../ctrlProps/ctrlProp72.xml"/><Relationship Id="rId4" Type="http://schemas.openxmlformats.org/officeDocument/2006/relationships/ctrlProp" Target="../ctrlProps/ctrlProp11.xml"/><Relationship Id="rId9" Type="http://schemas.openxmlformats.org/officeDocument/2006/relationships/ctrlProp" Target="../ctrlProps/ctrlProp16.xml"/><Relationship Id="rId13" Type="http://schemas.openxmlformats.org/officeDocument/2006/relationships/ctrlProp" Target="../ctrlProps/ctrlProp20.xml"/><Relationship Id="rId18" Type="http://schemas.openxmlformats.org/officeDocument/2006/relationships/ctrlProp" Target="../ctrlProps/ctrlProp25.xml"/><Relationship Id="rId39" Type="http://schemas.openxmlformats.org/officeDocument/2006/relationships/ctrlProp" Target="../ctrlProps/ctrlProp4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85.xml"/><Relationship Id="rId18" Type="http://schemas.openxmlformats.org/officeDocument/2006/relationships/ctrlProp" Target="../ctrlProps/ctrlProp90.xml"/><Relationship Id="rId26" Type="http://schemas.openxmlformats.org/officeDocument/2006/relationships/ctrlProp" Target="../ctrlProps/ctrlProp98.xml"/><Relationship Id="rId39" Type="http://schemas.openxmlformats.org/officeDocument/2006/relationships/ctrlProp" Target="../ctrlProps/ctrlProp111.xml"/><Relationship Id="rId21" Type="http://schemas.openxmlformats.org/officeDocument/2006/relationships/ctrlProp" Target="../ctrlProps/ctrlProp93.xml"/><Relationship Id="rId34" Type="http://schemas.openxmlformats.org/officeDocument/2006/relationships/ctrlProp" Target="../ctrlProps/ctrlProp106.xml"/><Relationship Id="rId42" Type="http://schemas.openxmlformats.org/officeDocument/2006/relationships/ctrlProp" Target="../ctrlProps/ctrlProp114.xml"/><Relationship Id="rId47" Type="http://schemas.openxmlformats.org/officeDocument/2006/relationships/ctrlProp" Target="../ctrlProps/ctrlProp119.xml"/><Relationship Id="rId50" Type="http://schemas.openxmlformats.org/officeDocument/2006/relationships/ctrlProp" Target="../ctrlProps/ctrlProp122.xml"/><Relationship Id="rId55" Type="http://schemas.openxmlformats.org/officeDocument/2006/relationships/ctrlProp" Target="../ctrlProps/ctrlProp127.xml"/><Relationship Id="rId7" Type="http://schemas.openxmlformats.org/officeDocument/2006/relationships/ctrlProp" Target="../ctrlProps/ctrlProp79.xml"/><Relationship Id="rId2" Type="http://schemas.openxmlformats.org/officeDocument/2006/relationships/drawing" Target="../drawings/drawing3.xml"/><Relationship Id="rId16" Type="http://schemas.openxmlformats.org/officeDocument/2006/relationships/ctrlProp" Target="../ctrlProps/ctrlProp88.xml"/><Relationship Id="rId29" Type="http://schemas.openxmlformats.org/officeDocument/2006/relationships/ctrlProp" Target="../ctrlProps/ctrlProp101.xml"/><Relationship Id="rId11" Type="http://schemas.openxmlformats.org/officeDocument/2006/relationships/ctrlProp" Target="../ctrlProps/ctrlProp83.xml"/><Relationship Id="rId24" Type="http://schemas.openxmlformats.org/officeDocument/2006/relationships/ctrlProp" Target="../ctrlProps/ctrlProp96.xml"/><Relationship Id="rId32" Type="http://schemas.openxmlformats.org/officeDocument/2006/relationships/ctrlProp" Target="../ctrlProps/ctrlProp104.xml"/><Relationship Id="rId37" Type="http://schemas.openxmlformats.org/officeDocument/2006/relationships/ctrlProp" Target="../ctrlProps/ctrlProp109.xml"/><Relationship Id="rId40" Type="http://schemas.openxmlformats.org/officeDocument/2006/relationships/ctrlProp" Target="../ctrlProps/ctrlProp112.xml"/><Relationship Id="rId45" Type="http://schemas.openxmlformats.org/officeDocument/2006/relationships/ctrlProp" Target="../ctrlProps/ctrlProp117.xml"/><Relationship Id="rId53" Type="http://schemas.openxmlformats.org/officeDocument/2006/relationships/ctrlProp" Target="../ctrlProps/ctrlProp125.xml"/><Relationship Id="rId5" Type="http://schemas.openxmlformats.org/officeDocument/2006/relationships/ctrlProp" Target="../ctrlProps/ctrlProp77.xml"/><Relationship Id="rId10" Type="http://schemas.openxmlformats.org/officeDocument/2006/relationships/ctrlProp" Target="../ctrlProps/ctrlProp82.xml"/><Relationship Id="rId19" Type="http://schemas.openxmlformats.org/officeDocument/2006/relationships/ctrlProp" Target="../ctrlProps/ctrlProp91.xml"/><Relationship Id="rId31" Type="http://schemas.openxmlformats.org/officeDocument/2006/relationships/ctrlProp" Target="../ctrlProps/ctrlProp103.xml"/><Relationship Id="rId44" Type="http://schemas.openxmlformats.org/officeDocument/2006/relationships/ctrlProp" Target="../ctrlProps/ctrlProp116.xml"/><Relationship Id="rId52" Type="http://schemas.openxmlformats.org/officeDocument/2006/relationships/ctrlProp" Target="../ctrlProps/ctrlProp124.xml"/><Relationship Id="rId4" Type="http://schemas.openxmlformats.org/officeDocument/2006/relationships/ctrlProp" Target="../ctrlProps/ctrlProp76.xml"/><Relationship Id="rId9" Type="http://schemas.openxmlformats.org/officeDocument/2006/relationships/ctrlProp" Target="../ctrlProps/ctrlProp81.xml"/><Relationship Id="rId14" Type="http://schemas.openxmlformats.org/officeDocument/2006/relationships/ctrlProp" Target="../ctrlProps/ctrlProp86.xml"/><Relationship Id="rId22" Type="http://schemas.openxmlformats.org/officeDocument/2006/relationships/ctrlProp" Target="../ctrlProps/ctrlProp94.xml"/><Relationship Id="rId27" Type="http://schemas.openxmlformats.org/officeDocument/2006/relationships/ctrlProp" Target="../ctrlProps/ctrlProp99.xml"/><Relationship Id="rId30" Type="http://schemas.openxmlformats.org/officeDocument/2006/relationships/ctrlProp" Target="../ctrlProps/ctrlProp102.xml"/><Relationship Id="rId35" Type="http://schemas.openxmlformats.org/officeDocument/2006/relationships/ctrlProp" Target="../ctrlProps/ctrlProp107.xml"/><Relationship Id="rId43" Type="http://schemas.openxmlformats.org/officeDocument/2006/relationships/ctrlProp" Target="../ctrlProps/ctrlProp115.xml"/><Relationship Id="rId48" Type="http://schemas.openxmlformats.org/officeDocument/2006/relationships/ctrlProp" Target="../ctrlProps/ctrlProp120.xml"/><Relationship Id="rId56" Type="http://schemas.openxmlformats.org/officeDocument/2006/relationships/ctrlProp" Target="../ctrlProps/ctrlProp128.xml"/><Relationship Id="rId8" Type="http://schemas.openxmlformats.org/officeDocument/2006/relationships/ctrlProp" Target="../ctrlProps/ctrlProp80.xml"/><Relationship Id="rId51" Type="http://schemas.openxmlformats.org/officeDocument/2006/relationships/ctrlProp" Target="../ctrlProps/ctrlProp123.xml"/><Relationship Id="rId3" Type="http://schemas.openxmlformats.org/officeDocument/2006/relationships/vmlDrawing" Target="../drawings/vmlDrawing3.vml"/><Relationship Id="rId12" Type="http://schemas.openxmlformats.org/officeDocument/2006/relationships/ctrlProp" Target="../ctrlProps/ctrlProp84.xml"/><Relationship Id="rId17" Type="http://schemas.openxmlformats.org/officeDocument/2006/relationships/ctrlProp" Target="../ctrlProps/ctrlProp89.xml"/><Relationship Id="rId25" Type="http://schemas.openxmlformats.org/officeDocument/2006/relationships/ctrlProp" Target="../ctrlProps/ctrlProp97.xml"/><Relationship Id="rId33" Type="http://schemas.openxmlformats.org/officeDocument/2006/relationships/ctrlProp" Target="../ctrlProps/ctrlProp105.xml"/><Relationship Id="rId38" Type="http://schemas.openxmlformats.org/officeDocument/2006/relationships/ctrlProp" Target="../ctrlProps/ctrlProp110.xml"/><Relationship Id="rId46" Type="http://schemas.openxmlformats.org/officeDocument/2006/relationships/ctrlProp" Target="../ctrlProps/ctrlProp118.xml"/><Relationship Id="rId20" Type="http://schemas.openxmlformats.org/officeDocument/2006/relationships/ctrlProp" Target="../ctrlProps/ctrlProp92.xml"/><Relationship Id="rId41" Type="http://schemas.openxmlformats.org/officeDocument/2006/relationships/ctrlProp" Target="../ctrlProps/ctrlProp113.xml"/><Relationship Id="rId54" Type="http://schemas.openxmlformats.org/officeDocument/2006/relationships/ctrlProp" Target="../ctrlProps/ctrlProp126.xml"/><Relationship Id="rId1" Type="http://schemas.openxmlformats.org/officeDocument/2006/relationships/printerSettings" Target="../printerSettings/printerSettings4.bin"/><Relationship Id="rId6" Type="http://schemas.openxmlformats.org/officeDocument/2006/relationships/ctrlProp" Target="../ctrlProps/ctrlProp78.xml"/><Relationship Id="rId15" Type="http://schemas.openxmlformats.org/officeDocument/2006/relationships/ctrlProp" Target="../ctrlProps/ctrlProp87.xml"/><Relationship Id="rId23" Type="http://schemas.openxmlformats.org/officeDocument/2006/relationships/ctrlProp" Target="../ctrlProps/ctrlProp95.xml"/><Relationship Id="rId28" Type="http://schemas.openxmlformats.org/officeDocument/2006/relationships/ctrlProp" Target="../ctrlProps/ctrlProp100.xml"/><Relationship Id="rId36" Type="http://schemas.openxmlformats.org/officeDocument/2006/relationships/ctrlProp" Target="../ctrlProps/ctrlProp108.xml"/><Relationship Id="rId49" Type="http://schemas.openxmlformats.org/officeDocument/2006/relationships/ctrlProp" Target="../ctrlProps/ctrlProp12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rgb="FF92D050"/>
    <pageSetUpPr fitToPage="1"/>
  </sheetPr>
  <dimension ref="A1:S37"/>
  <sheetViews>
    <sheetView zoomScaleNormal="100" workbookViewId="0">
      <selection activeCell="C4" sqref="C4"/>
    </sheetView>
  </sheetViews>
  <sheetFormatPr defaultColWidth="9.42578125" defaultRowHeight="18" customHeight="1" x14ac:dyDescent="0.25"/>
  <cols>
    <col min="1" max="1" width="9.5703125" style="22" customWidth="1"/>
    <col min="2" max="2" width="16.5703125" style="1" customWidth="1"/>
    <col min="3" max="3" width="64.42578125" style="1" customWidth="1"/>
    <col min="4" max="7" width="27.42578125" style="1" customWidth="1"/>
    <col min="8" max="8" width="29.42578125" style="1" customWidth="1"/>
    <col min="9" max="9" width="27.42578125" style="1" customWidth="1"/>
    <col min="10" max="10" width="14.85546875" style="1" customWidth="1"/>
    <col min="11" max="11" width="0" style="1" hidden="1" customWidth="1"/>
    <col min="12" max="12" width="18.42578125" style="1" hidden="1" customWidth="1"/>
    <col min="13" max="13" width="19.140625" style="1" hidden="1" customWidth="1"/>
    <col min="14" max="14" width="0" style="1" hidden="1" customWidth="1"/>
    <col min="15" max="15" width="24.5703125" style="1" hidden="1" customWidth="1"/>
    <col min="16" max="16" width="28.42578125" style="1" hidden="1" customWidth="1"/>
    <col min="17" max="19" width="0" style="1" hidden="1" customWidth="1"/>
    <col min="20" max="16384" width="9.42578125" style="1"/>
  </cols>
  <sheetData>
    <row r="1" spans="1:19" ht="18" customHeight="1" x14ac:dyDescent="0.25">
      <c r="A1" s="91" t="s">
        <v>158</v>
      </c>
    </row>
    <row r="2" spans="1:19" ht="18" customHeight="1" x14ac:dyDescent="0.25">
      <c r="A2" s="91" t="s">
        <v>218</v>
      </c>
    </row>
    <row r="3" spans="1:19" ht="18" customHeight="1" x14ac:dyDescent="0.25">
      <c r="A3" s="128"/>
      <c r="B3" s="128"/>
      <c r="C3" s="128"/>
      <c r="D3" s="128"/>
      <c r="E3" s="128"/>
      <c r="F3" s="128"/>
      <c r="G3" s="128"/>
      <c r="H3" s="128"/>
      <c r="I3" s="128"/>
    </row>
    <row r="4" spans="1:19" ht="18" customHeight="1" x14ac:dyDescent="0.25">
      <c r="A4" s="25" t="s">
        <v>160</v>
      </c>
      <c r="C4" s="70"/>
    </row>
    <row r="5" spans="1:19" ht="18" customHeight="1" x14ac:dyDescent="0.25">
      <c r="A5" s="25" t="s">
        <v>0</v>
      </c>
      <c r="C5" s="70"/>
    </row>
    <row r="6" spans="1:19" ht="18" customHeight="1" x14ac:dyDescent="0.25">
      <c r="A6" s="26" t="s">
        <v>215</v>
      </c>
      <c r="C6" s="122"/>
    </row>
    <row r="8" spans="1:19" ht="18" customHeight="1" x14ac:dyDescent="0.25">
      <c r="A8" s="25" t="s">
        <v>88</v>
      </c>
    </row>
    <row r="9" spans="1:19" ht="18" customHeight="1" x14ac:dyDescent="0.25">
      <c r="K9" s="27" t="s">
        <v>130</v>
      </c>
      <c r="L9" s="27"/>
      <c r="M9" s="27"/>
      <c r="N9" s="27"/>
      <c r="O9" s="27"/>
      <c r="P9" s="27"/>
      <c r="Q9" s="28"/>
      <c r="R9" s="28"/>
      <c r="S9" s="28"/>
    </row>
    <row r="10" spans="1:19" ht="18" customHeight="1" x14ac:dyDescent="0.25">
      <c r="A10" s="135" t="s">
        <v>161</v>
      </c>
      <c r="B10" s="135"/>
      <c r="C10" s="135"/>
      <c r="D10" s="135"/>
      <c r="E10" s="135"/>
      <c r="F10" s="135"/>
      <c r="G10" s="135"/>
      <c r="H10" s="135"/>
      <c r="I10" s="135"/>
      <c r="K10" s="29" t="s">
        <v>131</v>
      </c>
      <c r="L10" s="30" t="s">
        <v>132</v>
      </c>
      <c r="M10" s="30" t="s">
        <v>133</v>
      </c>
      <c r="N10" s="31" t="s">
        <v>134</v>
      </c>
      <c r="O10" s="30" t="s">
        <v>135</v>
      </c>
      <c r="P10" s="32" t="s">
        <v>136</v>
      </c>
      <c r="Q10" s="28"/>
      <c r="R10" s="28"/>
      <c r="S10" s="28"/>
    </row>
    <row r="11" spans="1:19" ht="18" customHeight="1" x14ac:dyDescent="0.25">
      <c r="A11" s="95"/>
      <c r="B11" s="95"/>
      <c r="C11" s="95"/>
      <c r="D11" s="95"/>
      <c r="E11" s="95"/>
      <c r="F11" s="95"/>
      <c r="G11" s="95"/>
      <c r="H11" s="95"/>
      <c r="I11" s="95"/>
      <c r="K11" s="29"/>
      <c r="L11" s="30"/>
      <c r="M11" s="30"/>
      <c r="N11" s="31"/>
      <c r="O11" s="30"/>
      <c r="P11" s="32"/>
      <c r="Q11" s="28"/>
      <c r="R11" s="28"/>
      <c r="S11" s="28"/>
    </row>
    <row r="12" spans="1:19" ht="18" customHeight="1" x14ac:dyDescent="0.25">
      <c r="A12" s="95"/>
      <c r="B12" s="95"/>
      <c r="C12" s="95"/>
      <c r="D12" s="136" t="s">
        <v>208</v>
      </c>
      <c r="E12" s="138"/>
      <c r="F12" s="136" t="s">
        <v>206</v>
      </c>
      <c r="G12" s="137"/>
      <c r="H12" s="137"/>
      <c r="I12" s="138"/>
      <c r="K12" s="29"/>
      <c r="L12" s="30"/>
      <c r="M12" s="30"/>
      <c r="N12" s="31"/>
      <c r="O12" s="30"/>
      <c r="P12" s="32"/>
      <c r="Q12" s="28"/>
      <c r="R12" s="28"/>
      <c r="S12" s="28"/>
    </row>
    <row r="13" spans="1:19" ht="61.7" customHeight="1" x14ac:dyDescent="0.25">
      <c r="A13" s="3" t="s">
        <v>1</v>
      </c>
      <c r="B13" s="129"/>
      <c r="C13" s="130"/>
      <c r="D13" s="75" t="s">
        <v>209</v>
      </c>
      <c r="E13" s="75" t="s">
        <v>210</v>
      </c>
      <c r="F13" s="75" t="s">
        <v>207</v>
      </c>
      <c r="G13" s="75" t="s">
        <v>184</v>
      </c>
      <c r="H13" s="109" t="s">
        <v>213</v>
      </c>
      <c r="I13" s="75" t="s">
        <v>183</v>
      </c>
      <c r="K13" s="28"/>
      <c r="L13" s="28"/>
      <c r="M13" s="28"/>
      <c r="N13" s="28"/>
      <c r="O13" s="28"/>
      <c r="P13" s="28"/>
      <c r="Q13" s="28"/>
      <c r="R13" s="28"/>
      <c r="S13" s="28"/>
    </row>
    <row r="14" spans="1:19" ht="36.75" customHeight="1" x14ac:dyDescent="0.25">
      <c r="A14" s="131" t="s">
        <v>162</v>
      </c>
      <c r="B14" s="132"/>
      <c r="C14" s="132"/>
      <c r="D14" s="132"/>
      <c r="E14" s="132"/>
      <c r="F14" s="132"/>
      <c r="G14" s="132"/>
      <c r="H14" s="132"/>
      <c r="I14" s="132"/>
      <c r="K14" s="36" t="s">
        <v>137</v>
      </c>
      <c r="L14" s="37">
        <f>L15+L26</f>
        <v>10</v>
      </c>
      <c r="M14" s="37">
        <f>M15+M26</f>
        <v>0</v>
      </c>
      <c r="N14" s="37">
        <f>M14/L14</f>
        <v>0</v>
      </c>
      <c r="O14" s="37">
        <f>COUNTIF(O15:O33,"Y")</f>
        <v>0</v>
      </c>
      <c r="P14" s="37">
        <f>COUNTA(O15:O33)</f>
        <v>2</v>
      </c>
      <c r="Q14" s="28"/>
      <c r="R14" s="28"/>
      <c r="S14" s="28"/>
    </row>
    <row r="15" spans="1:19" ht="35.25" customHeight="1" x14ac:dyDescent="0.25">
      <c r="A15" s="93">
        <v>1</v>
      </c>
      <c r="B15" s="133" t="s">
        <v>83</v>
      </c>
      <c r="C15" s="134"/>
      <c r="D15" s="7">
        <f>N15</f>
        <v>0</v>
      </c>
      <c r="E15" s="7"/>
      <c r="F15" s="7"/>
      <c r="G15" s="7"/>
      <c r="H15" s="7"/>
      <c r="I15" s="7"/>
      <c r="J15" s="13"/>
      <c r="K15" s="38" t="s">
        <v>138</v>
      </c>
      <c r="L15" s="39">
        <f>COUNTA(L16:L24)</f>
        <v>5</v>
      </c>
      <c r="M15" s="39">
        <f>SUM(M16:M24)</f>
        <v>0</v>
      </c>
      <c r="N15" s="61">
        <f>ROUNDUP((M15/L15),2)</f>
        <v>0</v>
      </c>
      <c r="O15" s="39" t="e">
        <f>IF(N15&gt;=#REF!,"Y","N")</f>
        <v>#REF!</v>
      </c>
      <c r="P15" s="41"/>
      <c r="Q15" s="28"/>
      <c r="R15" s="28"/>
      <c r="S15" s="28"/>
    </row>
    <row r="16" spans="1:19" ht="150" customHeight="1" x14ac:dyDescent="0.25">
      <c r="A16" s="92">
        <v>1.1000000000000001</v>
      </c>
      <c r="B16" s="139" t="s">
        <v>181</v>
      </c>
      <c r="C16" s="139"/>
      <c r="D16" s="88"/>
      <c r="E16" s="87"/>
      <c r="F16" s="87"/>
      <c r="G16" s="87"/>
      <c r="H16" s="87"/>
      <c r="I16" s="88"/>
      <c r="K16" s="56">
        <v>1.1000000000000001</v>
      </c>
      <c r="L16" s="42" t="b">
        <v>0</v>
      </c>
      <c r="M16" s="29">
        <f t="shared" ref="M16:M17" si="0">IF(L16=TRUE,1,0)</f>
        <v>0</v>
      </c>
      <c r="N16" s="43"/>
      <c r="O16" s="42"/>
      <c r="P16" s="44"/>
      <c r="Q16" s="45"/>
      <c r="R16" s="45"/>
      <c r="S16" s="45"/>
    </row>
    <row r="17" spans="1:19" ht="18" customHeight="1" x14ac:dyDescent="0.25">
      <c r="A17" s="124">
        <v>1.2</v>
      </c>
      <c r="B17" s="124" t="s">
        <v>2</v>
      </c>
      <c r="C17" s="124"/>
      <c r="D17" s="125"/>
      <c r="E17" s="84"/>
      <c r="F17" s="84"/>
      <c r="G17" s="84"/>
      <c r="H17" s="84"/>
      <c r="I17" s="76"/>
      <c r="K17" s="57">
        <v>1.2</v>
      </c>
      <c r="L17" s="46" t="b">
        <v>0</v>
      </c>
      <c r="M17" s="29">
        <f t="shared" si="0"/>
        <v>0</v>
      </c>
      <c r="N17" s="43"/>
      <c r="O17" s="42"/>
      <c r="P17" s="44"/>
      <c r="Q17" s="45"/>
      <c r="R17" s="45"/>
      <c r="S17" s="45"/>
    </row>
    <row r="18" spans="1:19" ht="30.75" customHeight="1" x14ac:dyDescent="0.25">
      <c r="A18" s="124"/>
      <c r="B18" s="15" t="s">
        <v>4</v>
      </c>
      <c r="C18" s="17" t="s">
        <v>163</v>
      </c>
      <c r="D18" s="126"/>
      <c r="E18" s="85"/>
      <c r="F18" s="85"/>
      <c r="G18" s="85"/>
      <c r="H18" s="85"/>
      <c r="I18" s="77"/>
      <c r="K18" s="58"/>
      <c r="L18" s="47"/>
      <c r="M18" s="47"/>
      <c r="N18" s="43"/>
      <c r="O18" s="42"/>
      <c r="P18" s="44"/>
      <c r="Q18" s="45"/>
      <c r="R18" s="45"/>
      <c r="S18" s="45"/>
    </row>
    <row r="19" spans="1:19" ht="18" customHeight="1" x14ac:dyDescent="0.25">
      <c r="A19" s="124"/>
      <c r="B19" s="15" t="s">
        <v>5</v>
      </c>
      <c r="C19" s="17" t="s">
        <v>164</v>
      </c>
      <c r="D19" s="126"/>
      <c r="E19" s="85"/>
      <c r="F19" s="85"/>
      <c r="G19" s="85"/>
      <c r="H19" s="85"/>
      <c r="I19" s="77"/>
      <c r="K19" s="58"/>
      <c r="L19" s="47"/>
      <c r="M19" s="47"/>
      <c r="N19" s="43"/>
      <c r="O19" s="42"/>
      <c r="P19" s="44"/>
      <c r="Q19" s="45"/>
      <c r="R19" s="45"/>
      <c r="S19" s="45"/>
    </row>
    <row r="20" spans="1:19" ht="18" customHeight="1" x14ac:dyDescent="0.25">
      <c r="A20" s="124"/>
      <c r="B20" s="16" t="s">
        <v>3</v>
      </c>
      <c r="C20" s="17" t="s">
        <v>7</v>
      </c>
      <c r="D20" s="126"/>
      <c r="E20" s="85"/>
      <c r="F20" s="85"/>
      <c r="G20" s="85"/>
      <c r="H20" s="85"/>
      <c r="I20" s="77"/>
      <c r="K20" s="58"/>
      <c r="L20" s="47"/>
      <c r="M20" s="47"/>
      <c r="N20" s="43"/>
      <c r="O20" s="42"/>
      <c r="P20" s="44"/>
      <c r="Q20" s="45"/>
      <c r="R20" s="45"/>
      <c r="S20" s="45"/>
    </row>
    <row r="21" spans="1:19" ht="18" customHeight="1" x14ac:dyDescent="0.25">
      <c r="A21" s="124"/>
      <c r="B21" s="15" t="s">
        <v>6</v>
      </c>
      <c r="C21" s="24" t="s">
        <v>8</v>
      </c>
      <c r="D21" s="127"/>
      <c r="E21" s="86"/>
      <c r="F21" s="86"/>
      <c r="G21" s="86"/>
      <c r="H21" s="86"/>
      <c r="I21" s="78"/>
      <c r="K21" s="59"/>
      <c r="L21" s="48"/>
      <c r="M21" s="48"/>
      <c r="N21" s="43"/>
      <c r="O21" s="42"/>
      <c r="P21" s="44"/>
      <c r="Q21" s="45"/>
      <c r="R21" s="45"/>
      <c r="S21" s="45"/>
    </row>
    <row r="22" spans="1:19" ht="77.25" customHeight="1" x14ac:dyDescent="0.25">
      <c r="A22" s="92">
        <v>1.3</v>
      </c>
      <c r="B22" s="139" t="s">
        <v>165</v>
      </c>
      <c r="C22" s="124"/>
      <c r="D22" s="88"/>
      <c r="E22" s="87"/>
      <c r="F22" s="87"/>
      <c r="G22" s="87"/>
      <c r="H22" s="87"/>
      <c r="I22" s="88"/>
      <c r="K22" s="59">
        <v>1.3</v>
      </c>
      <c r="L22" s="42" t="b">
        <v>0</v>
      </c>
      <c r="M22" s="29">
        <f t="shared" ref="M22:M24" si="1">IF(L22=TRUE,1,0)</f>
        <v>0</v>
      </c>
      <c r="N22" s="43"/>
      <c r="O22" s="42"/>
      <c r="P22" s="44"/>
      <c r="Q22" s="45"/>
      <c r="R22" s="45"/>
      <c r="S22" s="45"/>
    </row>
    <row r="23" spans="1:19" ht="36.75" customHeight="1" x14ac:dyDescent="0.25">
      <c r="A23" s="92">
        <v>1.4</v>
      </c>
      <c r="B23" s="139" t="s">
        <v>166</v>
      </c>
      <c r="C23" s="139"/>
      <c r="D23" s="88"/>
      <c r="E23" s="88"/>
      <c r="F23" s="88"/>
      <c r="G23" s="88"/>
      <c r="H23" s="88"/>
      <c r="I23" s="88"/>
      <c r="K23" s="60">
        <v>1.4</v>
      </c>
      <c r="L23" s="42" t="b">
        <v>0</v>
      </c>
      <c r="M23" s="29">
        <f t="shared" si="1"/>
        <v>0</v>
      </c>
      <c r="N23" s="50"/>
      <c r="O23" s="51"/>
      <c r="P23" s="41"/>
      <c r="Q23" s="28"/>
      <c r="R23" s="28"/>
      <c r="S23" s="28"/>
    </row>
    <row r="24" spans="1:19" ht="18" customHeight="1" x14ac:dyDescent="0.25">
      <c r="A24" s="92">
        <v>1.5</v>
      </c>
      <c r="B24" s="139" t="s">
        <v>89</v>
      </c>
      <c r="C24" s="139"/>
      <c r="D24" s="68"/>
      <c r="E24" s="88"/>
      <c r="F24" s="88"/>
      <c r="G24" s="88"/>
      <c r="H24" s="88"/>
      <c r="I24" s="88"/>
      <c r="K24" s="60">
        <v>1.5</v>
      </c>
      <c r="L24" s="42" t="b">
        <v>0</v>
      </c>
      <c r="M24" s="29">
        <f t="shared" si="1"/>
        <v>0</v>
      </c>
      <c r="N24" s="50"/>
      <c r="O24" s="51"/>
      <c r="P24" s="41"/>
      <c r="Q24" s="28"/>
      <c r="R24" s="28"/>
      <c r="S24" s="28"/>
    </row>
    <row r="25" spans="1:19" ht="18" customHeight="1" x14ac:dyDescent="0.25">
      <c r="A25" s="49">
        <v>1.6</v>
      </c>
      <c r="B25" s="139" t="s">
        <v>9</v>
      </c>
      <c r="C25" s="139"/>
      <c r="D25" s="2"/>
      <c r="E25" s="2"/>
      <c r="F25" s="2"/>
      <c r="G25" s="2"/>
      <c r="H25" s="2"/>
      <c r="I25" s="2"/>
      <c r="K25" s="60">
        <v>1.6</v>
      </c>
      <c r="L25" s="52"/>
      <c r="M25" s="52"/>
      <c r="N25" s="53"/>
      <c r="O25" s="41"/>
      <c r="P25" s="41"/>
      <c r="Q25" s="28"/>
      <c r="R25" s="28"/>
      <c r="S25" s="28"/>
    </row>
    <row r="26" spans="1:19" ht="36" customHeight="1" x14ac:dyDescent="0.25">
      <c r="A26" s="93">
        <v>2</v>
      </c>
      <c r="B26" s="140" t="s">
        <v>167</v>
      </c>
      <c r="C26" s="140"/>
      <c r="D26" s="7">
        <f>N26</f>
        <v>0</v>
      </c>
      <c r="E26" s="7"/>
      <c r="F26" s="7"/>
      <c r="G26" s="7"/>
      <c r="H26" s="7"/>
      <c r="I26" s="7"/>
      <c r="J26" s="13"/>
      <c r="K26" s="38" t="s">
        <v>138</v>
      </c>
      <c r="L26" s="39">
        <f>COUNTA(L27:L32)</f>
        <v>5</v>
      </c>
      <c r="M26" s="39">
        <f>SUM(M27:M32)</f>
        <v>0</v>
      </c>
      <c r="N26" s="61">
        <f>ROUNDUP((M26/L26),2)</f>
        <v>0</v>
      </c>
      <c r="O26" s="39" t="e">
        <f>IF(N26&gt;=#REF!,"Y","N")</f>
        <v>#REF!</v>
      </c>
      <c r="P26" s="41"/>
      <c r="Q26" s="28"/>
      <c r="R26" s="28"/>
      <c r="S26" s="28"/>
    </row>
    <row r="27" spans="1:19" ht="55.5" customHeight="1" x14ac:dyDescent="0.25">
      <c r="A27" s="49">
        <v>2.1</v>
      </c>
      <c r="B27" s="139" t="s">
        <v>102</v>
      </c>
      <c r="C27" s="124"/>
      <c r="D27" s="68"/>
      <c r="E27" s="88"/>
      <c r="F27" s="88"/>
      <c r="G27" s="88"/>
      <c r="H27" s="88"/>
      <c r="I27" s="88"/>
      <c r="K27" s="60">
        <v>2.1</v>
      </c>
      <c r="L27" s="42" t="b">
        <v>0</v>
      </c>
      <c r="M27" s="29">
        <f t="shared" ref="M27" si="2">IF(L27=TRUE,1,0)</f>
        <v>0</v>
      </c>
      <c r="N27" s="50"/>
      <c r="O27" s="51"/>
      <c r="P27" s="44"/>
      <c r="Q27" s="45"/>
      <c r="R27" s="45"/>
      <c r="S27" s="45"/>
    </row>
    <row r="28" spans="1:19" ht="36" customHeight="1" x14ac:dyDescent="0.25">
      <c r="A28" s="49"/>
      <c r="B28" s="139" t="s">
        <v>103</v>
      </c>
      <c r="C28" s="139"/>
      <c r="D28" s="69"/>
      <c r="E28" s="69"/>
      <c r="F28" s="69"/>
      <c r="G28" s="69"/>
      <c r="H28" s="69"/>
      <c r="I28" s="69"/>
      <c r="K28" s="60"/>
      <c r="L28" s="54"/>
      <c r="M28" s="33"/>
      <c r="N28" s="33"/>
      <c r="O28" s="33"/>
      <c r="P28" s="41"/>
      <c r="Q28" s="28"/>
      <c r="R28" s="28"/>
      <c r="S28" s="28"/>
    </row>
    <row r="29" spans="1:19" ht="54" customHeight="1" x14ac:dyDescent="0.25">
      <c r="A29" s="49">
        <v>2.2000000000000002</v>
      </c>
      <c r="B29" s="139" t="s">
        <v>104</v>
      </c>
      <c r="C29" s="124"/>
      <c r="D29" s="68"/>
      <c r="E29" s="88"/>
      <c r="F29" s="88"/>
      <c r="G29" s="88"/>
      <c r="H29" s="88"/>
      <c r="I29" s="88"/>
      <c r="K29" s="60">
        <v>2.2000000000000002</v>
      </c>
      <c r="L29" s="54" t="b">
        <v>0</v>
      </c>
      <c r="M29" s="29">
        <f t="shared" ref="M29:M32" si="3">IF(L29=TRUE,1,0)</f>
        <v>0</v>
      </c>
      <c r="N29" s="55"/>
      <c r="O29" s="54"/>
      <c r="P29" s="41"/>
      <c r="Q29" s="28"/>
      <c r="R29" s="28"/>
      <c r="S29" s="28"/>
    </row>
    <row r="30" spans="1:19" ht="90.75" customHeight="1" x14ac:dyDescent="0.25">
      <c r="A30" s="49">
        <v>2.2999999999999998</v>
      </c>
      <c r="B30" s="139" t="s">
        <v>100</v>
      </c>
      <c r="C30" s="139"/>
      <c r="D30" s="68"/>
      <c r="E30" s="88"/>
      <c r="F30" s="88"/>
      <c r="G30" s="88"/>
      <c r="H30" s="88"/>
      <c r="I30" s="88"/>
      <c r="K30" s="60">
        <v>2.2999999999999998</v>
      </c>
      <c r="L30" s="30" t="b">
        <v>0</v>
      </c>
      <c r="M30" s="29">
        <f t="shared" si="3"/>
        <v>0</v>
      </c>
      <c r="N30" s="55"/>
      <c r="O30" s="54"/>
      <c r="P30" s="41"/>
      <c r="Q30" s="28"/>
      <c r="R30" s="28"/>
      <c r="S30" s="28"/>
    </row>
    <row r="31" spans="1:19" ht="36" customHeight="1" x14ac:dyDescent="0.25">
      <c r="A31" s="49">
        <v>2.4</v>
      </c>
      <c r="B31" s="139" t="s">
        <v>101</v>
      </c>
      <c r="C31" s="139"/>
      <c r="D31" s="68"/>
      <c r="E31" s="88"/>
      <c r="F31" s="88"/>
      <c r="G31" s="88"/>
      <c r="H31" s="88"/>
      <c r="I31" s="88"/>
      <c r="K31" s="60">
        <v>2.4</v>
      </c>
      <c r="L31" s="30" t="b">
        <v>0</v>
      </c>
      <c r="M31" s="29">
        <f t="shared" si="3"/>
        <v>0</v>
      </c>
      <c r="N31" s="55"/>
      <c r="O31" s="54"/>
      <c r="P31" s="41"/>
      <c r="Q31" s="28"/>
      <c r="R31" s="28"/>
      <c r="S31" s="28"/>
    </row>
    <row r="32" spans="1:19" ht="36.75" customHeight="1" x14ac:dyDescent="0.25">
      <c r="A32" s="49">
        <v>2.5</v>
      </c>
      <c r="B32" s="139" t="s">
        <v>182</v>
      </c>
      <c r="C32" s="139"/>
      <c r="D32" s="68"/>
      <c r="E32" s="88"/>
      <c r="F32" s="88"/>
      <c r="G32" s="88"/>
      <c r="H32" s="88"/>
      <c r="I32" s="88"/>
      <c r="K32" s="60">
        <v>2.5</v>
      </c>
      <c r="L32" s="54" t="b">
        <v>0</v>
      </c>
      <c r="M32" s="29">
        <f t="shared" si="3"/>
        <v>0</v>
      </c>
      <c r="N32" s="33"/>
      <c r="O32" s="33"/>
      <c r="P32" s="28"/>
      <c r="Q32" s="28"/>
      <c r="R32" s="28"/>
      <c r="S32" s="28"/>
    </row>
    <row r="33" spans="1:9" ht="18" customHeight="1" x14ac:dyDescent="0.25">
      <c r="A33" s="49">
        <v>2.6</v>
      </c>
      <c r="B33" s="139" t="s">
        <v>9</v>
      </c>
      <c r="C33" s="139"/>
      <c r="D33" s="2"/>
      <c r="E33" s="2"/>
      <c r="F33" s="2"/>
      <c r="G33" s="2"/>
      <c r="H33" s="2"/>
      <c r="I33" s="2"/>
    </row>
    <row r="34" spans="1:9" ht="18" customHeight="1" x14ac:dyDescent="0.25">
      <c r="B34" s="144"/>
      <c r="C34" s="144"/>
    </row>
    <row r="35" spans="1:9" ht="87.6" customHeight="1" x14ac:dyDescent="0.25">
      <c r="A35" s="90" t="s">
        <v>159</v>
      </c>
      <c r="B35" s="142" t="s">
        <v>217</v>
      </c>
      <c r="C35" s="143"/>
      <c r="D35" s="143"/>
      <c r="E35" s="143"/>
      <c r="F35" s="143"/>
      <c r="G35" s="143"/>
      <c r="H35" s="143"/>
      <c r="I35" s="143"/>
    </row>
    <row r="36" spans="1:9" ht="203.45" customHeight="1" x14ac:dyDescent="0.25">
      <c r="A36" s="90" t="s">
        <v>211</v>
      </c>
      <c r="B36" s="141" t="s">
        <v>216</v>
      </c>
      <c r="C36" s="141"/>
      <c r="D36" s="141"/>
      <c r="E36" s="141"/>
      <c r="F36" s="141"/>
      <c r="G36" s="141"/>
      <c r="H36" s="141"/>
      <c r="I36" s="141"/>
    </row>
    <row r="37" spans="1:9" ht="18" customHeight="1" x14ac:dyDescent="0.25">
      <c r="A37" s="123"/>
      <c r="B37" s="103" t="s">
        <v>212</v>
      </c>
    </row>
  </sheetData>
  <sheetProtection algorithmName="SHA-512" hashValue="4r1Ac9rbiNcUXFGT0Kqb6ATqK08pAAZcz6EmEZ8XNRWw4LueO0QOaIvOaSU4w4Al2TFdX3/XIBfL6mZAowYUKg==" saltValue="iCJZ55d4pqCVpob8PR8gBA==" spinCount="100000" sheet="1" selectLockedCells="1"/>
  <mergeCells count="26">
    <mergeCell ref="B36:I36"/>
    <mergeCell ref="B35:I35"/>
    <mergeCell ref="B34:C34"/>
    <mergeCell ref="B32:C32"/>
    <mergeCell ref="B33:C33"/>
    <mergeCell ref="B29:C29"/>
    <mergeCell ref="B30:C30"/>
    <mergeCell ref="B31:C31"/>
    <mergeCell ref="B22:C22"/>
    <mergeCell ref="B16:C16"/>
    <mergeCell ref="B26:C26"/>
    <mergeCell ref="B27:C27"/>
    <mergeCell ref="B28:C28"/>
    <mergeCell ref="B23:C23"/>
    <mergeCell ref="B24:C24"/>
    <mergeCell ref="B25:C25"/>
    <mergeCell ref="A17:A21"/>
    <mergeCell ref="B17:C17"/>
    <mergeCell ref="D17:D21"/>
    <mergeCell ref="A3:I3"/>
    <mergeCell ref="B13:C13"/>
    <mergeCell ref="A14:I14"/>
    <mergeCell ref="B15:C15"/>
    <mergeCell ref="A10:I10"/>
    <mergeCell ref="F12:I12"/>
    <mergeCell ref="D12:E12"/>
  </mergeCells>
  <conditionalFormatting sqref="D15:I15">
    <cfRule type="cellIs" dxfId="31" priority="8" operator="equal">
      <formula>0</formula>
    </cfRule>
  </conditionalFormatting>
  <conditionalFormatting sqref="D15:I15">
    <cfRule type="cellIs" dxfId="30" priority="7" operator="lessThan">
      <formula>0.6</formula>
    </cfRule>
  </conditionalFormatting>
  <conditionalFormatting sqref="D15:I15">
    <cfRule type="cellIs" dxfId="29" priority="6" operator="equal">
      <formula>0</formula>
    </cfRule>
  </conditionalFormatting>
  <conditionalFormatting sqref="D15:I15">
    <cfRule type="cellIs" dxfId="28" priority="5" operator="equal">
      <formula>0</formula>
    </cfRule>
  </conditionalFormatting>
  <conditionalFormatting sqref="D26:I26">
    <cfRule type="cellIs" dxfId="27" priority="4" operator="equal">
      <formula>0</formula>
    </cfRule>
  </conditionalFormatting>
  <conditionalFormatting sqref="D26:I26">
    <cfRule type="cellIs" dxfId="26" priority="3" operator="lessThan">
      <formula>0.6</formula>
    </cfRule>
  </conditionalFormatting>
  <conditionalFormatting sqref="D26:I26">
    <cfRule type="cellIs" dxfId="25" priority="2" operator="equal">
      <formula>0</formula>
    </cfRule>
  </conditionalFormatting>
  <conditionalFormatting sqref="D26:I26">
    <cfRule type="cellIs" dxfId="24" priority="1" operator="equal">
      <formula>0</formula>
    </cfRule>
  </conditionalFormatting>
  <pageMargins left="0.7" right="0.7" top="0.75" bottom="0.75" header="0.3" footer="0.3"/>
  <pageSetup paperSize="9" scale="77" fitToHeight="0" orientation="landscape" r:id="rId1"/>
  <rowBreaks count="1" manualBreakCount="1">
    <brk id="25"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8253" r:id="rId4" name="Check Box 61">
              <controlPr defaultSize="0" autoFill="0" autoLine="0" autoPict="0">
                <anchor moveWithCells="1">
                  <from>
                    <xdr:col>3</xdr:col>
                    <xdr:colOff>800100</xdr:colOff>
                    <xdr:row>15</xdr:row>
                    <xdr:rowOff>647700</xdr:rowOff>
                  </from>
                  <to>
                    <xdr:col>3</xdr:col>
                    <xdr:colOff>1152525</xdr:colOff>
                    <xdr:row>15</xdr:row>
                    <xdr:rowOff>866775</xdr:rowOff>
                  </to>
                </anchor>
              </controlPr>
            </control>
          </mc:Choice>
        </mc:AlternateContent>
        <mc:AlternateContent xmlns:mc="http://schemas.openxmlformats.org/markup-compatibility/2006">
          <mc:Choice Requires="x14">
            <control shapeId="8254" r:id="rId5" name="Check Box 62">
              <controlPr defaultSize="0" autoFill="0" autoLine="0" autoPict="0">
                <anchor moveWithCells="1">
                  <from>
                    <xdr:col>3</xdr:col>
                    <xdr:colOff>752475</xdr:colOff>
                    <xdr:row>17</xdr:row>
                    <xdr:rowOff>295275</xdr:rowOff>
                  </from>
                  <to>
                    <xdr:col>3</xdr:col>
                    <xdr:colOff>1095375</xdr:colOff>
                    <xdr:row>18</xdr:row>
                    <xdr:rowOff>123825</xdr:rowOff>
                  </to>
                </anchor>
              </controlPr>
            </control>
          </mc:Choice>
        </mc:AlternateContent>
        <mc:AlternateContent xmlns:mc="http://schemas.openxmlformats.org/markup-compatibility/2006">
          <mc:Choice Requires="x14">
            <control shapeId="8255" r:id="rId6" name="Check Box 63">
              <controlPr defaultSize="0" autoFill="0" autoLine="0" autoPict="0">
                <anchor moveWithCells="1">
                  <from>
                    <xdr:col>3</xdr:col>
                    <xdr:colOff>752475</xdr:colOff>
                    <xdr:row>21</xdr:row>
                    <xdr:rowOff>447675</xdr:rowOff>
                  </from>
                  <to>
                    <xdr:col>3</xdr:col>
                    <xdr:colOff>1095375</xdr:colOff>
                    <xdr:row>21</xdr:row>
                    <xdr:rowOff>657225</xdr:rowOff>
                  </to>
                </anchor>
              </controlPr>
            </control>
          </mc:Choice>
        </mc:AlternateContent>
        <mc:AlternateContent xmlns:mc="http://schemas.openxmlformats.org/markup-compatibility/2006">
          <mc:Choice Requires="x14">
            <control shapeId="8256" r:id="rId7" name="Check Box 64">
              <controlPr defaultSize="0" autoFill="0" autoLine="0" autoPict="0">
                <anchor moveWithCells="1">
                  <from>
                    <xdr:col>3</xdr:col>
                    <xdr:colOff>733425</xdr:colOff>
                    <xdr:row>22</xdr:row>
                    <xdr:rowOff>123825</xdr:rowOff>
                  </from>
                  <to>
                    <xdr:col>3</xdr:col>
                    <xdr:colOff>1095375</xdr:colOff>
                    <xdr:row>22</xdr:row>
                    <xdr:rowOff>342900</xdr:rowOff>
                  </to>
                </anchor>
              </controlPr>
            </control>
          </mc:Choice>
        </mc:AlternateContent>
        <mc:AlternateContent xmlns:mc="http://schemas.openxmlformats.org/markup-compatibility/2006">
          <mc:Choice Requires="x14">
            <control shapeId="8258" r:id="rId8" name="Check Box 66">
              <controlPr defaultSize="0" autoFill="0" autoLine="0" autoPict="0">
                <anchor moveWithCells="1">
                  <from>
                    <xdr:col>3</xdr:col>
                    <xdr:colOff>723900</xdr:colOff>
                    <xdr:row>26</xdr:row>
                    <xdr:rowOff>219075</xdr:rowOff>
                  </from>
                  <to>
                    <xdr:col>3</xdr:col>
                    <xdr:colOff>1076325</xdr:colOff>
                    <xdr:row>26</xdr:row>
                    <xdr:rowOff>428625</xdr:rowOff>
                  </to>
                </anchor>
              </controlPr>
            </control>
          </mc:Choice>
        </mc:AlternateContent>
        <mc:AlternateContent xmlns:mc="http://schemas.openxmlformats.org/markup-compatibility/2006">
          <mc:Choice Requires="x14">
            <control shapeId="8259" r:id="rId9" name="Check Box 67">
              <controlPr defaultSize="0" autoFill="0" autoLine="0" autoPict="0">
                <anchor moveWithCells="1">
                  <from>
                    <xdr:col>3</xdr:col>
                    <xdr:colOff>714375</xdr:colOff>
                    <xdr:row>28</xdr:row>
                    <xdr:rowOff>219075</xdr:rowOff>
                  </from>
                  <to>
                    <xdr:col>3</xdr:col>
                    <xdr:colOff>1066800</xdr:colOff>
                    <xdr:row>28</xdr:row>
                    <xdr:rowOff>447675</xdr:rowOff>
                  </to>
                </anchor>
              </controlPr>
            </control>
          </mc:Choice>
        </mc:AlternateContent>
        <mc:AlternateContent xmlns:mc="http://schemas.openxmlformats.org/markup-compatibility/2006">
          <mc:Choice Requires="x14">
            <control shapeId="8260" r:id="rId10" name="Check Box 68">
              <controlPr defaultSize="0" autoFill="0" autoLine="0" autoPict="0">
                <anchor moveWithCells="1">
                  <from>
                    <xdr:col>3</xdr:col>
                    <xdr:colOff>714375</xdr:colOff>
                    <xdr:row>29</xdr:row>
                    <xdr:rowOff>447675</xdr:rowOff>
                  </from>
                  <to>
                    <xdr:col>3</xdr:col>
                    <xdr:colOff>1057275</xdr:colOff>
                    <xdr:row>29</xdr:row>
                    <xdr:rowOff>676275</xdr:rowOff>
                  </to>
                </anchor>
              </controlPr>
            </control>
          </mc:Choice>
        </mc:AlternateContent>
        <mc:AlternateContent xmlns:mc="http://schemas.openxmlformats.org/markup-compatibility/2006">
          <mc:Choice Requires="x14">
            <control shapeId="8261" r:id="rId11" name="Check Box 69">
              <controlPr defaultSize="0" autoFill="0" autoLine="0" autoPict="0">
                <anchor moveWithCells="1">
                  <from>
                    <xdr:col>3</xdr:col>
                    <xdr:colOff>695325</xdr:colOff>
                    <xdr:row>30</xdr:row>
                    <xdr:rowOff>66675</xdr:rowOff>
                  </from>
                  <to>
                    <xdr:col>3</xdr:col>
                    <xdr:colOff>1057275</xdr:colOff>
                    <xdr:row>30</xdr:row>
                    <xdr:rowOff>295275</xdr:rowOff>
                  </to>
                </anchor>
              </controlPr>
            </control>
          </mc:Choice>
        </mc:AlternateContent>
        <mc:AlternateContent xmlns:mc="http://schemas.openxmlformats.org/markup-compatibility/2006">
          <mc:Choice Requires="x14">
            <control shapeId="8262" r:id="rId12" name="Check Box 70">
              <controlPr defaultSize="0" autoFill="0" autoLine="0" autoPict="0">
                <anchor moveWithCells="1">
                  <from>
                    <xdr:col>3</xdr:col>
                    <xdr:colOff>714375</xdr:colOff>
                    <xdr:row>31</xdr:row>
                    <xdr:rowOff>123825</xdr:rowOff>
                  </from>
                  <to>
                    <xdr:col>3</xdr:col>
                    <xdr:colOff>1057275</xdr:colOff>
                    <xdr:row>31</xdr:row>
                    <xdr:rowOff>342900</xdr:rowOff>
                  </to>
                </anchor>
              </controlPr>
            </control>
          </mc:Choice>
        </mc:AlternateContent>
        <mc:AlternateContent xmlns:mc="http://schemas.openxmlformats.org/markup-compatibility/2006">
          <mc:Choice Requires="x14">
            <control shapeId="8263" r:id="rId13" name="Check Box 71">
              <controlPr defaultSize="0" autoFill="0" autoLine="0" autoPict="0">
                <anchor moveWithCells="1">
                  <from>
                    <xdr:col>3</xdr:col>
                    <xdr:colOff>733425</xdr:colOff>
                    <xdr:row>23</xdr:row>
                    <xdr:rowOff>0</xdr:rowOff>
                  </from>
                  <to>
                    <xdr:col>3</xdr:col>
                    <xdr:colOff>1038225</xdr:colOff>
                    <xdr:row>23</xdr:row>
                    <xdr:rowOff>219075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92D050"/>
    <pageSetUpPr fitToPage="1"/>
  </sheetPr>
  <dimension ref="A1:R78"/>
  <sheetViews>
    <sheetView tabSelected="1" topLeftCell="A31" zoomScaleNormal="100" workbookViewId="0">
      <selection activeCell="E27" sqref="E27"/>
    </sheetView>
  </sheetViews>
  <sheetFormatPr defaultColWidth="9.42578125" defaultRowHeight="18" customHeight="1" x14ac:dyDescent="0.25"/>
  <cols>
    <col min="1" max="1" width="12" style="22" customWidth="1"/>
    <col min="2" max="2" width="16.5703125" style="1" customWidth="1"/>
    <col min="3" max="3" width="64.42578125" style="1" customWidth="1"/>
    <col min="4" max="5" width="27.140625" style="1" customWidth="1"/>
    <col min="6" max="6" width="29" style="1" customWidth="1"/>
    <col min="7" max="7" width="27.5703125" style="1" customWidth="1"/>
    <col min="8" max="9" width="29" style="1" customWidth="1"/>
    <col min="10" max="10" width="14.42578125" style="1" customWidth="1"/>
    <col min="11" max="12" width="9.42578125" style="1" hidden="1" customWidth="1"/>
    <col min="13" max="13" width="17.42578125" style="1" hidden="1" customWidth="1"/>
    <col min="14" max="14" width="13.42578125" style="1" hidden="1" customWidth="1"/>
    <col min="15" max="15" width="11.5703125" style="1" hidden="1" customWidth="1"/>
    <col min="16" max="16" width="13.140625" style="1" hidden="1" customWidth="1"/>
    <col min="17" max="18" width="9.42578125" style="1" hidden="1" customWidth="1"/>
    <col min="19" max="20" width="9.42578125" style="1" customWidth="1"/>
    <col min="21" max="16384" width="9.42578125" style="1"/>
  </cols>
  <sheetData>
    <row r="1" spans="1:17" ht="18" customHeight="1" x14ac:dyDescent="0.25">
      <c r="A1" s="128" t="s">
        <v>158</v>
      </c>
      <c r="B1" s="128"/>
      <c r="C1" s="128"/>
      <c r="D1" s="128"/>
      <c r="E1" s="128"/>
      <c r="F1" s="128"/>
      <c r="G1" s="128"/>
      <c r="H1" s="128"/>
      <c r="I1" s="128"/>
    </row>
    <row r="2" spans="1:17" ht="18" customHeight="1" x14ac:dyDescent="0.25">
      <c r="A2" s="128" t="s">
        <v>218</v>
      </c>
      <c r="B2" s="128"/>
      <c r="C2" s="128"/>
      <c r="D2" s="79"/>
      <c r="E2" s="94"/>
      <c r="F2" s="79"/>
      <c r="G2" s="79"/>
      <c r="H2" s="79"/>
      <c r="I2" s="79"/>
    </row>
    <row r="3" spans="1:17" ht="18" customHeight="1" x14ac:dyDescent="0.25">
      <c r="A3" s="79"/>
      <c r="B3" s="79"/>
      <c r="C3" s="79"/>
      <c r="D3" s="79"/>
      <c r="E3" s="94"/>
      <c r="F3" s="79"/>
      <c r="G3" s="79"/>
      <c r="H3" s="79"/>
      <c r="I3" s="79"/>
    </row>
    <row r="4" spans="1:17" ht="18" customHeight="1" x14ac:dyDescent="0.25">
      <c r="A4" s="25" t="s">
        <v>160</v>
      </c>
      <c r="C4" s="70"/>
    </row>
    <row r="5" spans="1:17" ht="18" customHeight="1" x14ac:dyDescent="0.25">
      <c r="A5" s="25" t="s">
        <v>0</v>
      </c>
      <c r="C5" s="70"/>
    </row>
    <row r="6" spans="1:17" ht="18" customHeight="1" x14ac:dyDescent="0.25">
      <c r="A6" s="26" t="s">
        <v>215</v>
      </c>
      <c r="C6" s="122"/>
    </row>
    <row r="8" spans="1:17" ht="18" customHeight="1" x14ac:dyDescent="0.25">
      <c r="A8" s="25" t="s">
        <v>73</v>
      </c>
    </row>
    <row r="9" spans="1:17" ht="18" customHeight="1" x14ac:dyDescent="0.25">
      <c r="L9" s="27" t="s">
        <v>130</v>
      </c>
      <c r="M9" s="27"/>
      <c r="N9" s="27"/>
      <c r="O9" s="27"/>
      <c r="P9" s="27"/>
      <c r="Q9" s="27"/>
    </row>
    <row r="10" spans="1:17" ht="19.350000000000001" customHeight="1" x14ac:dyDescent="0.25">
      <c r="A10" s="135" t="s">
        <v>185</v>
      </c>
      <c r="B10" s="135"/>
      <c r="C10" s="135"/>
      <c r="D10" s="135"/>
      <c r="E10" s="135"/>
      <c r="F10" s="135"/>
      <c r="G10" s="135"/>
      <c r="H10" s="135"/>
      <c r="I10" s="135"/>
      <c r="L10" s="29" t="s">
        <v>131</v>
      </c>
      <c r="M10" s="30" t="s">
        <v>132</v>
      </c>
      <c r="N10" s="30" t="s">
        <v>133</v>
      </c>
      <c r="O10" s="31" t="s">
        <v>134</v>
      </c>
      <c r="P10" s="30" t="s">
        <v>135</v>
      </c>
      <c r="Q10" s="32" t="s">
        <v>136</v>
      </c>
    </row>
    <row r="11" spans="1:17" ht="19.350000000000001" customHeight="1" x14ac:dyDescent="0.25">
      <c r="A11" s="95"/>
      <c r="B11" s="95"/>
      <c r="C11" s="95"/>
      <c r="D11" s="95"/>
      <c r="E11" s="95"/>
      <c r="F11" s="95"/>
      <c r="G11" s="95"/>
      <c r="H11" s="95"/>
      <c r="I11" s="95"/>
      <c r="L11" s="29"/>
      <c r="M11" s="30"/>
      <c r="N11" s="30"/>
      <c r="O11" s="31"/>
      <c r="P11" s="30"/>
      <c r="Q11" s="32"/>
    </row>
    <row r="12" spans="1:17" ht="18" customHeight="1" x14ac:dyDescent="0.25">
      <c r="D12" s="136" t="s">
        <v>208</v>
      </c>
      <c r="E12" s="138"/>
      <c r="F12" s="136" t="s">
        <v>206</v>
      </c>
      <c r="G12" s="137"/>
      <c r="H12" s="137"/>
      <c r="I12" s="138"/>
      <c r="L12" s="33"/>
      <c r="M12" s="34"/>
      <c r="N12" s="34"/>
      <c r="O12" s="34"/>
      <c r="P12" s="35">
        <v>0.6</v>
      </c>
      <c r="Q12" s="34"/>
    </row>
    <row r="13" spans="1:17" ht="60" customHeight="1" x14ac:dyDescent="0.25">
      <c r="A13" s="3" t="s">
        <v>1</v>
      </c>
      <c r="B13" s="129"/>
      <c r="C13" s="130"/>
      <c r="D13" s="75" t="s">
        <v>209</v>
      </c>
      <c r="E13" s="75" t="s">
        <v>210</v>
      </c>
      <c r="F13" s="75" t="s">
        <v>207</v>
      </c>
      <c r="G13" s="75" t="s">
        <v>184</v>
      </c>
      <c r="H13" s="109" t="s">
        <v>213</v>
      </c>
      <c r="I13" s="75" t="s">
        <v>183</v>
      </c>
      <c r="L13" s="28"/>
      <c r="M13" s="28"/>
      <c r="N13" s="28"/>
      <c r="O13" s="28"/>
      <c r="P13" s="28"/>
      <c r="Q13" s="28"/>
    </row>
    <row r="14" spans="1:17" ht="36" customHeight="1" x14ac:dyDescent="0.25">
      <c r="A14" s="131" t="s">
        <v>168</v>
      </c>
      <c r="B14" s="132"/>
      <c r="C14" s="132"/>
      <c r="D14" s="132"/>
      <c r="E14" s="132"/>
      <c r="F14" s="132"/>
      <c r="G14" s="132"/>
      <c r="H14" s="132"/>
      <c r="I14" s="132"/>
      <c r="L14" s="36" t="s">
        <v>137</v>
      </c>
      <c r="M14" s="37">
        <f>M15+M25</f>
        <v>11</v>
      </c>
      <c r="N14" s="37">
        <f>N15+N25</f>
        <v>0</v>
      </c>
      <c r="O14" s="37">
        <f>N14/M14</f>
        <v>0</v>
      </c>
      <c r="P14" s="37">
        <f>COUNTIF(P15:P30,"Y")</f>
        <v>0</v>
      </c>
      <c r="Q14" s="37">
        <f>COUNTA(P15:P30)</f>
        <v>2</v>
      </c>
    </row>
    <row r="15" spans="1:17" ht="36" customHeight="1" x14ac:dyDescent="0.25">
      <c r="A15" s="93">
        <v>1</v>
      </c>
      <c r="B15" s="140" t="s">
        <v>105</v>
      </c>
      <c r="C15" s="140"/>
      <c r="D15" s="14">
        <f>O15</f>
        <v>0</v>
      </c>
      <c r="E15" s="14"/>
      <c r="F15" s="14"/>
      <c r="G15" s="14"/>
      <c r="H15" s="14"/>
      <c r="I15" s="14"/>
      <c r="J15" s="13"/>
      <c r="K15" s="20"/>
      <c r="L15" s="38" t="s">
        <v>138</v>
      </c>
      <c r="M15" s="39">
        <f>IF(L22=TRUE,COUNTA(M16:M21),COUNTA(M16:M23))</f>
        <v>7</v>
      </c>
      <c r="N15" s="39">
        <f>IF(L22=TRUE,SUM(N16:N21),SUM(N16:N23))</f>
        <v>0</v>
      </c>
      <c r="O15" s="61">
        <f>ROUNDUP((N15/M15),2)</f>
        <v>0</v>
      </c>
      <c r="P15" s="39" t="str">
        <f>IF(O15&gt;=$P$12,"Y","N")</f>
        <v>N</v>
      </c>
      <c r="Q15" s="28"/>
    </row>
    <row r="16" spans="1:17" ht="36" customHeight="1" x14ac:dyDescent="0.25">
      <c r="A16" s="49">
        <v>1.1000000000000001</v>
      </c>
      <c r="B16" s="139" t="s">
        <v>113</v>
      </c>
      <c r="C16" s="139"/>
      <c r="D16" s="69"/>
      <c r="E16" s="69"/>
      <c r="F16" s="69"/>
      <c r="G16" s="69"/>
      <c r="H16" s="69"/>
      <c r="I16" s="69"/>
      <c r="J16" s="13"/>
      <c r="K16" s="21"/>
      <c r="L16" s="18">
        <v>1.1000000000000001</v>
      </c>
      <c r="M16" s="54" t="b">
        <v>0</v>
      </c>
      <c r="N16" s="29">
        <f t="shared" ref="N16:N23" si="0">IF(M16=TRUE,1,0)</f>
        <v>0</v>
      </c>
      <c r="O16" s="33"/>
      <c r="P16" s="33"/>
      <c r="Q16" s="28"/>
    </row>
    <row r="17" spans="1:17" ht="35.25" customHeight="1" x14ac:dyDescent="0.25">
      <c r="A17" s="49">
        <v>1.2</v>
      </c>
      <c r="B17" s="139" t="s">
        <v>99</v>
      </c>
      <c r="C17" s="139"/>
      <c r="D17" s="69"/>
      <c r="E17" s="69"/>
      <c r="F17" s="69"/>
      <c r="G17" s="69"/>
      <c r="H17" s="69"/>
      <c r="I17" s="69"/>
      <c r="J17" s="13"/>
      <c r="K17" s="21"/>
      <c r="L17" s="18">
        <v>1.2</v>
      </c>
      <c r="M17" s="54" t="b">
        <v>0</v>
      </c>
      <c r="N17" s="29">
        <f t="shared" si="0"/>
        <v>0</v>
      </c>
      <c r="O17" s="33"/>
      <c r="P17" s="33"/>
      <c r="Q17" s="28"/>
    </row>
    <row r="18" spans="1:17" ht="72.75" customHeight="1" x14ac:dyDescent="0.25">
      <c r="A18" s="49">
        <v>1.3</v>
      </c>
      <c r="B18" s="139" t="s">
        <v>186</v>
      </c>
      <c r="C18" s="124"/>
      <c r="D18" s="69"/>
      <c r="E18" s="69"/>
      <c r="F18" s="69"/>
      <c r="G18" s="69"/>
      <c r="H18" s="69"/>
      <c r="I18" s="69"/>
      <c r="J18" s="13"/>
      <c r="K18" s="21"/>
      <c r="L18" s="18">
        <v>1.3</v>
      </c>
      <c r="M18" s="54" t="b">
        <v>0</v>
      </c>
      <c r="N18" s="29">
        <f t="shared" si="0"/>
        <v>0</v>
      </c>
      <c r="O18" s="33"/>
      <c r="P18" s="33"/>
      <c r="Q18" s="28"/>
    </row>
    <row r="19" spans="1:17" ht="74.25" customHeight="1" x14ac:dyDescent="0.25">
      <c r="A19" s="49">
        <v>1.4</v>
      </c>
      <c r="B19" s="139" t="s">
        <v>187</v>
      </c>
      <c r="C19" s="124"/>
      <c r="D19" s="69"/>
      <c r="E19" s="89"/>
      <c r="F19" s="89"/>
      <c r="G19" s="89"/>
      <c r="H19" s="89"/>
      <c r="I19" s="69"/>
      <c r="J19" s="13"/>
      <c r="K19" s="21"/>
      <c r="L19" s="18">
        <v>1.4</v>
      </c>
      <c r="M19" s="54" t="b">
        <v>0</v>
      </c>
      <c r="N19" s="29">
        <f t="shared" si="0"/>
        <v>0</v>
      </c>
      <c r="O19" s="33"/>
      <c r="P19" s="33"/>
      <c r="Q19" s="28"/>
    </row>
    <row r="20" spans="1:17" ht="72" customHeight="1" x14ac:dyDescent="0.25">
      <c r="A20" s="49">
        <v>1.5</v>
      </c>
      <c r="B20" s="145" t="s">
        <v>169</v>
      </c>
      <c r="C20" s="146"/>
      <c r="D20" s="69"/>
      <c r="E20" s="89"/>
      <c r="F20" s="89"/>
      <c r="G20" s="89"/>
      <c r="H20" s="89"/>
      <c r="I20" s="69"/>
      <c r="J20" s="13"/>
      <c r="K20" s="21"/>
      <c r="L20" s="18">
        <v>1.5</v>
      </c>
      <c r="M20" s="54" t="b">
        <v>0</v>
      </c>
      <c r="N20" s="29">
        <f t="shared" si="0"/>
        <v>0</v>
      </c>
      <c r="O20" s="33"/>
      <c r="P20" s="33"/>
      <c r="Q20" s="28"/>
    </row>
    <row r="21" spans="1:17" ht="35.25" customHeight="1" x14ac:dyDescent="0.25">
      <c r="A21" s="49">
        <v>1.6</v>
      </c>
      <c r="B21" s="145" t="s">
        <v>170</v>
      </c>
      <c r="C21" s="146"/>
      <c r="D21" s="69"/>
      <c r="E21" s="69"/>
      <c r="F21" s="69"/>
      <c r="G21" s="69"/>
      <c r="H21" s="69"/>
      <c r="I21" s="69"/>
      <c r="J21" s="13"/>
      <c r="K21" s="21"/>
      <c r="L21" s="18">
        <v>1.6</v>
      </c>
      <c r="M21" s="54" t="b">
        <v>0</v>
      </c>
      <c r="N21" s="29">
        <f t="shared" si="0"/>
        <v>0</v>
      </c>
      <c r="O21" s="33"/>
      <c r="P21" s="33"/>
      <c r="Q21" s="28"/>
    </row>
    <row r="22" spans="1:17" ht="18" customHeight="1" x14ac:dyDescent="0.25">
      <c r="A22" s="149">
        <v>1.7</v>
      </c>
      <c r="B22" s="151" t="s">
        <v>188</v>
      </c>
      <c r="C22" s="152"/>
      <c r="D22" s="147"/>
      <c r="E22" s="82"/>
      <c r="F22" s="82"/>
      <c r="G22" s="82"/>
      <c r="H22" s="82"/>
      <c r="I22" s="80"/>
      <c r="J22" s="13"/>
      <c r="K22" s="21"/>
      <c r="L22" s="62" t="b">
        <v>0</v>
      </c>
      <c r="M22" s="63"/>
      <c r="N22" s="29"/>
      <c r="O22" s="33"/>
      <c r="P22" s="33"/>
      <c r="Q22" s="64" t="s">
        <v>139</v>
      </c>
    </row>
    <row r="23" spans="1:17" ht="89.25" customHeight="1" x14ac:dyDescent="0.25">
      <c r="A23" s="150"/>
      <c r="B23" s="153"/>
      <c r="C23" s="154"/>
      <c r="D23" s="148"/>
      <c r="E23" s="83"/>
      <c r="F23" s="83"/>
      <c r="G23" s="83"/>
      <c r="H23" s="83"/>
      <c r="I23" s="81"/>
      <c r="J23" s="13"/>
      <c r="K23" s="8"/>
      <c r="L23" s="49">
        <v>1.7</v>
      </c>
      <c r="M23" s="54" t="b">
        <v>0</v>
      </c>
      <c r="N23" s="29">
        <f t="shared" si="0"/>
        <v>0</v>
      </c>
      <c r="O23" s="33"/>
      <c r="P23" s="33"/>
      <c r="Q23" s="28"/>
    </row>
    <row r="24" spans="1:17" ht="18" customHeight="1" x14ac:dyDescent="0.25">
      <c r="A24" s="49">
        <v>1.8</v>
      </c>
      <c r="B24" s="157" t="s">
        <v>9</v>
      </c>
      <c r="C24" s="157"/>
      <c r="D24" s="69"/>
      <c r="E24" s="69"/>
      <c r="F24" s="69"/>
      <c r="G24" s="69"/>
      <c r="H24" s="69"/>
      <c r="I24" s="69"/>
      <c r="L24" s="49"/>
      <c r="M24" s="28"/>
      <c r="N24" s="28"/>
      <c r="O24" s="28"/>
      <c r="P24" s="28"/>
      <c r="Q24" s="28"/>
    </row>
    <row r="25" spans="1:17" ht="36" customHeight="1" x14ac:dyDescent="0.25">
      <c r="A25" s="93">
        <v>2</v>
      </c>
      <c r="B25" s="140" t="s">
        <v>94</v>
      </c>
      <c r="C25" s="158"/>
      <c r="D25" s="14">
        <f>O25</f>
        <v>0</v>
      </c>
      <c r="E25" s="14"/>
      <c r="F25" s="14"/>
      <c r="G25" s="14"/>
      <c r="H25" s="14"/>
      <c r="I25" s="14"/>
      <c r="J25" s="19"/>
      <c r="L25" s="38" t="s">
        <v>138</v>
      </c>
      <c r="M25" s="39">
        <f>COUNTA(M26:M29)</f>
        <v>4</v>
      </c>
      <c r="N25" s="39">
        <f>SUM(N26:N29)</f>
        <v>0</v>
      </c>
      <c r="O25" s="61">
        <f>ROUNDUP((N25/M25),2)</f>
        <v>0</v>
      </c>
      <c r="P25" s="39" t="str">
        <f>IF(O25&gt;=$P$12,"Y","N")</f>
        <v>N</v>
      </c>
      <c r="Q25" s="28"/>
    </row>
    <row r="26" spans="1:17" ht="92.25" customHeight="1" x14ac:dyDescent="0.25">
      <c r="A26" s="49">
        <v>2.1</v>
      </c>
      <c r="B26" s="139" t="s">
        <v>189</v>
      </c>
      <c r="C26" s="139"/>
      <c r="D26" s="69"/>
      <c r="E26" s="69"/>
      <c r="F26" s="69"/>
      <c r="G26" s="69"/>
      <c r="H26" s="69"/>
      <c r="I26" s="69"/>
      <c r="L26" s="18">
        <v>2.1</v>
      </c>
      <c r="M26" s="42" t="b">
        <v>0</v>
      </c>
      <c r="N26" s="29">
        <f t="shared" ref="N26:N29" si="1">IF(M26=TRUE,1,0)</f>
        <v>0</v>
      </c>
      <c r="O26" s="43"/>
      <c r="P26" s="42"/>
      <c r="Q26" s="28"/>
    </row>
    <row r="27" spans="1:17" ht="72.75" customHeight="1" x14ac:dyDescent="0.25">
      <c r="A27" s="49">
        <v>2.2000000000000002</v>
      </c>
      <c r="B27" s="139" t="s">
        <v>190</v>
      </c>
      <c r="C27" s="139"/>
      <c r="D27" s="69"/>
      <c r="E27" s="69"/>
      <c r="F27" s="69"/>
      <c r="G27" s="69"/>
      <c r="H27" s="69"/>
      <c r="I27" s="69"/>
      <c r="L27" s="18">
        <v>2.2000000000000002</v>
      </c>
      <c r="M27" s="54" t="b">
        <v>0</v>
      </c>
      <c r="N27" s="29">
        <f t="shared" si="1"/>
        <v>0</v>
      </c>
      <c r="O27" s="33"/>
      <c r="P27" s="33"/>
      <c r="Q27" s="28"/>
    </row>
    <row r="28" spans="1:17" ht="36" customHeight="1" x14ac:dyDescent="0.25">
      <c r="A28" s="49">
        <v>2.2999999999999998</v>
      </c>
      <c r="B28" s="139" t="s">
        <v>171</v>
      </c>
      <c r="C28" s="139"/>
      <c r="D28" s="69"/>
      <c r="E28" s="69"/>
      <c r="F28" s="69"/>
      <c r="G28" s="69"/>
      <c r="H28" s="69"/>
      <c r="I28" s="69"/>
      <c r="L28" s="18">
        <v>2.2999999999999998</v>
      </c>
      <c r="M28" s="54" t="b">
        <v>0</v>
      </c>
      <c r="N28" s="29">
        <f t="shared" si="1"/>
        <v>0</v>
      </c>
      <c r="O28" s="33"/>
      <c r="P28" s="33"/>
      <c r="Q28" s="28"/>
    </row>
    <row r="29" spans="1:17" ht="36" customHeight="1" x14ac:dyDescent="0.25">
      <c r="A29" s="49">
        <v>2.4</v>
      </c>
      <c r="B29" s="157" t="s">
        <v>10</v>
      </c>
      <c r="C29" s="157"/>
      <c r="D29" s="69"/>
      <c r="E29" s="69"/>
      <c r="F29" s="69"/>
      <c r="G29" s="69"/>
      <c r="H29" s="69"/>
      <c r="I29" s="69"/>
      <c r="L29" s="18">
        <v>2.4</v>
      </c>
      <c r="M29" s="54" t="b">
        <v>0</v>
      </c>
      <c r="N29" s="29">
        <f t="shared" si="1"/>
        <v>0</v>
      </c>
      <c r="O29" s="33"/>
      <c r="P29" s="33"/>
      <c r="Q29" s="28"/>
    </row>
    <row r="30" spans="1:17" ht="18" customHeight="1" x14ac:dyDescent="0.25">
      <c r="A30" s="49">
        <v>2.5</v>
      </c>
      <c r="B30" s="157" t="s">
        <v>9</v>
      </c>
      <c r="C30" s="157"/>
      <c r="D30" s="69"/>
      <c r="E30" s="69"/>
      <c r="F30" s="69"/>
      <c r="G30" s="69"/>
      <c r="H30" s="69"/>
      <c r="I30" s="69"/>
      <c r="L30" s="18"/>
      <c r="M30" s="28"/>
      <c r="N30" s="28"/>
      <c r="O30" s="28"/>
      <c r="P30" s="28"/>
      <c r="Q30" s="28"/>
    </row>
    <row r="31" spans="1:17" ht="35.25" customHeight="1" x14ac:dyDescent="0.25">
      <c r="A31" s="131" t="s">
        <v>172</v>
      </c>
      <c r="B31" s="132"/>
      <c r="C31" s="132"/>
      <c r="D31" s="132"/>
      <c r="E31" s="132"/>
      <c r="F31" s="132"/>
      <c r="G31" s="132"/>
      <c r="H31" s="132"/>
      <c r="I31" s="132"/>
      <c r="L31" s="36" t="s">
        <v>137</v>
      </c>
      <c r="M31" s="37">
        <f>M32</f>
        <v>11</v>
      </c>
      <c r="N31" s="37">
        <f>N32</f>
        <v>0</v>
      </c>
      <c r="O31" s="37">
        <f>N31/M31</f>
        <v>0</v>
      </c>
      <c r="P31" s="37">
        <f>COUNTIF(P32:P48,"Y")</f>
        <v>0</v>
      </c>
      <c r="Q31" s="37">
        <f>COUNTA(P32:P48)</f>
        <v>1</v>
      </c>
    </row>
    <row r="32" spans="1:17" ht="18" customHeight="1" x14ac:dyDescent="0.25">
      <c r="A32" s="93">
        <v>3</v>
      </c>
      <c r="B32" s="158" t="s">
        <v>15</v>
      </c>
      <c r="C32" s="158"/>
      <c r="D32" s="14">
        <f>O32</f>
        <v>0</v>
      </c>
      <c r="E32" s="14"/>
      <c r="F32" s="14"/>
      <c r="G32" s="14"/>
      <c r="H32" s="14"/>
      <c r="I32" s="14"/>
      <c r="J32" s="19"/>
      <c r="L32" s="38" t="s">
        <v>138</v>
      </c>
      <c r="M32" s="39">
        <f>COUNTA(M33:M49)</f>
        <v>11</v>
      </c>
      <c r="N32" s="39">
        <f>SUM(N33:N49)</f>
        <v>0</v>
      </c>
      <c r="O32" s="61">
        <f>ROUNDUP((N32/M32),2)</f>
        <v>0</v>
      </c>
      <c r="P32" s="39" t="str">
        <f>IF(O32&gt;=$P$12,"Y","N")</f>
        <v>N</v>
      </c>
      <c r="Q32" s="28"/>
    </row>
    <row r="33" spans="1:17" ht="35.25" customHeight="1" x14ac:dyDescent="0.25">
      <c r="A33" s="92">
        <v>3.1</v>
      </c>
      <c r="B33" s="139" t="s">
        <v>74</v>
      </c>
      <c r="C33" s="124"/>
      <c r="D33" s="69"/>
      <c r="E33" s="69"/>
      <c r="F33" s="69"/>
      <c r="G33" s="69"/>
      <c r="H33" s="69"/>
      <c r="I33" s="69"/>
      <c r="L33" s="23">
        <v>3.1</v>
      </c>
      <c r="M33" s="54" t="b">
        <v>0</v>
      </c>
      <c r="N33" s="29">
        <f t="shared" ref="N33:N34" si="2">IF(M33=TRUE,1,0)</f>
        <v>0</v>
      </c>
      <c r="O33" s="33"/>
      <c r="P33" s="33"/>
      <c r="Q33" s="28"/>
    </row>
    <row r="34" spans="1:17" ht="52.5" customHeight="1" x14ac:dyDescent="0.25">
      <c r="A34" s="124">
        <v>3.2</v>
      </c>
      <c r="B34" s="139" t="s">
        <v>173</v>
      </c>
      <c r="C34" s="124"/>
      <c r="D34" s="125"/>
      <c r="E34" s="85"/>
      <c r="F34" s="85"/>
      <c r="G34" s="85"/>
      <c r="H34" s="85"/>
      <c r="I34" s="77"/>
      <c r="L34" s="124">
        <v>3.2</v>
      </c>
      <c r="M34" s="54" t="b">
        <v>0</v>
      </c>
      <c r="N34" s="29">
        <f t="shared" si="2"/>
        <v>0</v>
      </c>
      <c r="O34" s="33"/>
      <c r="P34" s="33"/>
      <c r="Q34" s="28"/>
    </row>
    <row r="35" spans="1:17" ht="35.25" customHeight="1" x14ac:dyDescent="0.25">
      <c r="A35" s="124"/>
      <c r="B35" s="139" t="s">
        <v>21</v>
      </c>
      <c r="C35" s="124"/>
      <c r="D35" s="126"/>
      <c r="E35" s="85"/>
      <c r="F35" s="85"/>
      <c r="G35" s="85"/>
      <c r="H35" s="85"/>
      <c r="I35" s="77"/>
      <c r="L35" s="124"/>
      <c r="M35" s="54"/>
      <c r="N35" s="29"/>
      <c r="O35" s="33"/>
      <c r="P35" s="33"/>
      <c r="Q35" s="28"/>
    </row>
    <row r="36" spans="1:17" ht="18" customHeight="1" x14ac:dyDescent="0.25">
      <c r="A36" s="124"/>
      <c r="B36" s="88"/>
      <c r="C36" s="2" t="s">
        <v>11</v>
      </c>
      <c r="D36" s="126"/>
      <c r="E36" s="85"/>
      <c r="F36" s="85"/>
      <c r="G36" s="85"/>
      <c r="H36" s="85"/>
      <c r="I36" s="77"/>
      <c r="L36" s="124"/>
      <c r="M36" s="54"/>
      <c r="N36" s="29"/>
      <c r="O36" s="33"/>
      <c r="P36" s="33"/>
      <c r="Q36" s="28"/>
    </row>
    <row r="37" spans="1:17" ht="18" customHeight="1" x14ac:dyDescent="0.25">
      <c r="A37" s="124"/>
      <c r="B37" s="88"/>
      <c r="C37" s="6" t="s">
        <v>90</v>
      </c>
      <c r="D37" s="127"/>
      <c r="E37" s="86"/>
      <c r="F37" s="86"/>
      <c r="G37" s="86"/>
      <c r="H37" s="86"/>
      <c r="I37" s="78"/>
      <c r="L37" s="124"/>
      <c r="M37" s="54"/>
      <c r="N37" s="29"/>
      <c r="O37" s="33"/>
      <c r="P37" s="33"/>
      <c r="Q37" s="28"/>
    </row>
    <row r="38" spans="1:17" ht="18" customHeight="1" x14ac:dyDescent="0.25">
      <c r="A38" s="124">
        <v>3.3</v>
      </c>
      <c r="B38" s="139" t="s">
        <v>82</v>
      </c>
      <c r="C38" s="124"/>
      <c r="D38" s="71"/>
      <c r="E38" s="71"/>
      <c r="F38" s="71"/>
      <c r="G38" s="71"/>
      <c r="H38" s="71"/>
      <c r="I38" s="71"/>
      <c r="L38" s="124">
        <v>3.3</v>
      </c>
      <c r="M38" s="54"/>
      <c r="N38" s="29"/>
      <c r="O38" s="33"/>
      <c r="P38" s="33"/>
      <c r="Q38" s="28"/>
    </row>
    <row r="39" spans="1:17" ht="179.25" customHeight="1" x14ac:dyDescent="0.25">
      <c r="A39" s="124"/>
      <c r="B39" s="4" t="s">
        <v>4</v>
      </c>
      <c r="C39" s="6" t="s">
        <v>219</v>
      </c>
      <c r="D39" s="88"/>
      <c r="E39" s="88"/>
      <c r="F39" s="88"/>
      <c r="G39" s="88"/>
      <c r="H39" s="88"/>
      <c r="I39" s="88"/>
      <c r="L39" s="124"/>
      <c r="M39" s="54" t="b">
        <v>0</v>
      </c>
      <c r="N39" s="29">
        <f t="shared" ref="N39:N43" si="3">IF(M39=TRUE,1,0)</f>
        <v>0</v>
      </c>
      <c r="O39" s="33"/>
      <c r="P39" s="33"/>
      <c r="Q39" s="28"/>
    </row>
    <row r="40" spans="1:17" ht="54" customHeight="1" x14ac:dyDescent="0.25">
      <c r="A40" s="124"/>
      <c r="B40" s="4" t="s">
        <v>5</v>
      </c>
      <c r="C40" s="6" t="s">
        <v>191</v>
      </c>
      <c r="D40" s="88"/>
      <c r="E40" s="88"/>
      <c r="F40" s="88"/>
      <c r="G40" s="88"/>
      <c r="H40" s="88"/>
      <c r="I40" s="88"/>
      <c r="L40" s="124"/>
      <c r="M40" s="54" t="b">
        <v>0</v>
      </c>
      <c r="N40" s="29">
        <f t="shared" si="3"/>
        <v>0</v>
      </c>
      <c r="O40" s="33"/>
      <c r="P40" s="33"/>
      <c r="Q40" s="28"/>
    </row>
    <row r="41" spans="1:17" ht="18" customHeight="1" x14ac:dyDescent="0.25">
      <c r="A41" s="124"/>
      <c r="B41" s="5" t="s">
        <v>3</v>
      </c>
      <c r="C41" s="6" t="s">
        <v>86</v>
      </c>
      <c r="D41" s="88"/>
      <c r="E41" s="88"/>
      <c r="F41" s="88"/>
      <c r="G41" s="88"/>
      <c r="H41" s="88"/>
      <c r="I41" s="88"/>
      <c r="L41" s="124"/>
      <c r="M41" s="54" t="b">
        <v>0</v>
      </c>
      <c r="N41" s="29">
        <f t="shared" si="3"/>
        <v>0</v>
      </c>
      <c r="O41" s="33"/>
      <c r="P41" s="33"/>
      <c r="Q41" s="28"/>
    </row>
    <row r="42" spans="1:17" ht="36.75" customHeight="1" x14ac:dyDescent="0.25">
      <c r="A42" s="124"/>
      <c r="B42" s="4" t="s">
        <v>6</v>
      </c>
      <c r="C42" s="6" t="s">
        <v>14</v>
      </c>
      <c r="D42" s="88"/>
      <c r="E42" s="88"/>
      <c r="F42" s="88"/>
      <c r="G42" s="88"/>
      <c r="H42" s="88"/>
      <c r="I42" s="88"/>
      <c r="L42" s="124"/>
      <c r="M42" s="54" t="b">
        <v>0</v>
      </c>
      <c r="N42" s="29">
        <f t="shared" si="3"/>
        <v>0</v>
      </c>
      <c r="O42" s="33"/>
      <c r="P42" s="33"/>
      <c r="Q42" s="28"/>
    </row>
    <row r="43" spans="1:17" ht="36.75" customHeight="1" x14ac:dyDescent="0.25">
      <c r="A43" s="124"/>
      <c r="B43" s="4" t="s">
        <v>12</v>
      </c>
      <c r="C43" s="6" t="s">
        <v>87</v>
      </c>
      <c r="D43" s="88"/>
      <c r="E43" s="88"/>
      <c r="F43" s="88"/>
      <c r="G43" s="88"/>
      <c r="H43" s="88"/>
      <c r="I43" s="88"/>
      <c r="L43" s="124"/>
      <c r="M43" s="54" t="b">
        <v>0</v>
      </c>
      <c r="N43" s="29">
        <f t="shared" si="3"/>
        <v>0</v>
      </c>
      <c r="O43" s="33"/>
      <c r="P43" s="33"/>
      <c r="Q43" s="28"/>
    </row>
    <row r="44" spans="1:17" ht="35.25" customHeight="1" x14ac:dyDescent="0.25">
      <c r="A44" s="124"/>
      <c r="B44" s="4" t="s">
        <v>13</v>
      </c>
      <c r="C44" s="6" t="s">
        <v>9</v>
      </c>
      <c r="D44" s="72"/>
      <c r="E44" s="72"/>
      <c r="F44" s="72"/>
      <c r="G44" s="72"/>
      <c r="H44" s="72"/>
      <c r="I44" s="72"/>
      <c r="L44" s="124"/>
      <c r="M44" s="54"/>
      <c r="N44" s="29"/>
      <c r="O44" s="33"/>
      <c r="P44" s="33"/>
      <c r="Q44" s="28"/>
    </row>
    <row r="45" spans="1:17" ht="70.5" customHeight="1" x14ac:dyDescent="0.25">
      <c r="A45" s="92">
        <v>3.4</v>
      </c>
      <c r="B45" s="139" t="s">
        <v>106</v>
      </c>
      <c r="C45" s="124"/>
      <c r="D45" s="88"/>
      <c r="E45" s="88"/>
      <c r="F45" s="88"/>
      <c r="G45" s="88"/>
      <c r="H45" s="88"/>
      <c r="I45" s="88"/>
      <c r="L45" s="23">
        <v>3.4</v>
      </c>
      <c r="M45" s="54" t="b">
        <v>0</v>
      </c>
      <c r="N45" s="29">
        <f t="shared" ref="N45:N48" si="4">IF(M45=TRUE,1,0)</f>
        <v>0</v>
      </c>
      <c r="O45" s="33"/>
      <c r="P45" s="33"/>
      <c r="Q45" s="28"/>
    </row>
    <row r="46" spans="1:17" ht="72.75" customHeight="1" x14ac:dyDescent="0.25">
      <c r="A46" s="92">
        <v>3.5</v>
      </c>
      <c r="B46" s="139" t="s">
        <v>107</v>
      </c>
      <c r="C46" s="124"/>
      <c r="D46" s="88"/>
      <c r="E46" s="88"/>
      <c r="F46" s="88"/>
      <c r="G46" s="88"/>
      <c r="H46" s="88"/>
      <c r="I46" s="88"/>
      <c r="L46" s="23">
        <v>3.5</v>
      </c>
      <c r="M46" s="54" t="b">
        <v>0</v>
      </c>
      <c r="N46" s="29">
        <f t="shared" si="4"/>
        <v>0</v>
      </c>
      <c r="O46" s="33"/>
      <c r="P46" s="33"/>
      <c r="Q46" s="28"/>
    </row>
    <row r="47" spans="1:17" ht="48" customHeight="1" x14ac:dyDescent="0.25">
      <c r="A47" s="92">
        <v>3.6</v>
      </c>
      <c r="B47" s="139" t="s">
        <v>192</v>
      </c>
      <c r="C47" s="124"/>
      <c r="D47" s="88"/>
      <c r="E47" s="88"/>
      <c r="F47" s="88"/>
      <c r="G47" s="88"/>
      <c r="H47" s="88"/>
      <c r="I47" s="88"/>
      <c r="L47" s="23">
        <v>3.6</v>
      </c>
      <c r="M47" s="54" t="b">
        <v>0</v>
      </c>
      <c r="N47" s="29">
        <f t="shared" si="4"/>
        <v>0</v>
      </c>
      <c r="O47" s="33"/>
      <c r="P47" s="33"/>
      <c r="Q47" s="28"/>
    </row>
    <row r="48" spans="1:17" ht="54" customHeight="1" x14ac:dyDescent="0.25">
      <c r="A48" s="92">
        <v>3.7</v>
      </c>
      <c r="B48" s="139" t="s">
        <v>174</v>
      </c>
      <c r="C48" s="124"/>
      <c r="D48" s="88"/>
      <c r="E48" s="88"/>
      <c r="F48" s="88"/>
      <c r="G48" s="88"/>
      <c r="H48" s="88"/>
      <c r="I48" s="88"/>
      <c r="L48" s="23">
        <v>3.7</v>
      </c>
      <c r="M48" s="54" t="b">
        <v>0</v>
      </c>
      <c r="N48" s="29">
        <f t="shared" si="4"/>
        <v>0</v>
      </c>
      <c r="O48" s="33"/>
      <c r="P48" s="33"/>
      <c r="Q48" s="28"/>
    </row>
    <row r="49" spans="1:17" ht="18" customHeight="1" x14ac:dyDescent="0.25">
      <c r="A49" s="92">
        <v>3.8</v>
      </c>
      <c r="B49" s="139" t="s">
        <v>9</v>
      </c>
      <c r="C49" s="139"/>
      <c r="D49" s="88"/>
      <c r="E49" s="88"/>
      <c r="F49" s="88"/>
      <c r="G49" s="88"/>
      <c r="H49" s="88"/>
      <c r="I49" s="88"/>
      <c r="L49" s="23"/>
      <c r="M49" s="54"/>
      <c r="N49" s="29"/>
      <c r="O49" s="33"/>
      <c r="P49" s="33"/>
      <c r="Q49" s="28"/>
    </row>
    <row r="50" spans="1:17" ht="54.75" customHeight="1" x14ac:dyDescent="0.25">
      <c r="A50" s="131" t="s">
        <v>175</v>
      </c>
      <c r="B50" s="132"/>
      <c r="C50" s="132"/>
      <c r="D50" s="132"/>
      <c r="E50" s="132"/>
      <c r="F50" s="132"/>
      <c r="G50" s="132"/>
      <c r="H50" s="132"/>
      <c r="I50" s="132"/>
      <c r="L50" s="36" t="s">
        <v>137</v>
      </c>
      <c r="M50" s="37">
        <f>M51</f>
        <v>6</v>
      </c>
      <c r="N50" s="37">
        <f>N51</f>
        <v>0</v>
      </c>
      <c r="O50" s="37">
        <f>N50/M50</f>
        <v>0</v>
      </c>
      <c r="P50" s="37">
        <f>COUNTIF(P51:P58,"Y")</f>
        <v>0</v>
      </c>
      <c r="Q50" s="37">
        <f>COUNTA(P51:P58)</f>
        <v>1</v>
      </c>
    </row>
    <row r="51" spans="1:17" ht="35.25" customHeight="1" x14ac:dyDescent="0.25">
      <c r="A51" s="93">
        <v>4</v>
      </c>
      <c r="B51" s="140" t="s">
        <v>84</v>
      </c>
      <c r="C51" s="140"/>
      <c r="D51" s="14">
        <f>O51</f>
        <v>0</v>
      </c>
      <c r="E51" s="14"/>
      <c r="F51" s="14"/>
      <c r="G51" s="14"/>
      <c r="H51" s="14"/>
      <c r="I51" s="14"/>
      <c r="J51" s="13"/>
      <c r="L51" s="38" t="s">
        <v>138</v>
      </c>
      <c r="M51" s="39">
        <f>COUNTA(M52:M58)</f>
        <v>6</v>
      </c>
      <c r="N51" s="39">
        <f>SUM(N52:N58)</f>
        <v>0</v>
      </c>
      <c r="O51" s="61">
        <f>ROUNDUP((N51/M51),2)</f>
        <v>0</v>
      </c>
      <c r="P51" s="39" t="str">
        <f>IF(O51&gt;=$P$12,"Y","N")</f>
        <v>N</v>
      </c>
      <c r="Q51" s="28"/>
    </row>
    <row r="52" spans="1:17" ht="54" customHeight="1" x14ac:dyDescent="0.25">
      <c r="A52" s="92">
        <v>4.0999999999999996</v>
      </c>
      <c r="B52" s="139" t="s">
        <v>114</v>
      </c>
      <c r="C52" s="124"/>
      <c r="D52" s="88"/>
      <c r="E52" s="88"/>
      <c r="F52" s="88"/>
      <c r="G52" s="88"/>
      <c r="H52" s="88"/>
      <c r="I52" s="88"/>
      <c r="L52" s="23">
        <v>4.0999999999999996</v>
      </c>
      <c r="M52" s="54" t="b">
        <v>0</v>
      </c>
      <c r="N52" s="29">
        <f t="shared" ref="N52:N57" si="5">IF(M52=TRUE,1,0)</f>
        <v>0</v>
      </c>
      <c r="O52" s="33"/>
      <c r="P52" s="33"/>
      <c r="Q52" s="28"/>
    </row>
    <row r="53" spans="1:17" ht="52.5" customHeight="1" x14ac:dyDescent="0.25">
      <c r="A53" s="92">
        <v>4.2</v>
      </c>
      <c r="B53" s="139" t="s">
        <v>108</v>
      </c>
      <c r="C53" s="124"/>
      <c r="D53" s="88"/>
      <c r="E53" s="88"/>
      <c r="F53" s="88"/>
      <c r="G53" s="88"/>
      <c r="H53" s="88"/>
      <c r="I53" s="88"/>
      <c r="L53" s="23">
        <v>4.2</v>
      </c>
      <c r="M53" s="54" t="b">
        <v>0</v>
      </c>
      <c r="N53" s="29">
        <f t="shared" si="5"/>
        <v>0</v>
      </c>
      <c r="O53" s="33"/>
      <c r="P53" s="33"/>
      <c r="Q53" s="28"/>
    </row>
    <row r="54" spans="1:17" ht="53.25" customHeight="1" x14ac:dyDescent="0.25">
      <c r="A54" s="92">
        <v>4.3</v>
      </c>
      <c r="B54" s="139" t="s">
        <v>109</v>
      </c>
      <c r="C54" s="139"/>
      <c r="D54" s="88"/>
      <c r="E54" s="88"/>
      <c r="F54" s="88"/>
      <c r="G54" s="88"/>
      <c r="H54" s="88"/>
      <c r="I54" s="88"/>
      <c r="L54" s="23">
        <v>4.3</v>
      </c>
      <c r="M54" s="54" t="b">
        <v>0</v>
      </c>
      <c r="N54" s="29">
        <f t="shared" si="5"/>
        <v>0</v>
      </c>
      <c r="O54" s="33"/>
      <c r="P54" s="33"/>
      <c r="Q54" s="28"/>
    </row>
    <row r="55" spans="1:17" ht="52.5" customHeight="1" x14ac:dyDescent="0.25">
      <c r="A55" s="124">
        <v>4.4000000000000004</v>
      </c>
      <c r="B55" s="4" t="s">
        <v>4</v>
      </c>
      <c r="C55" s="6" t="s">
        <v>96</v>
      </c>
      <c r="D55" s="88"/>
      <c r="E55" s="88"/>
      <c r="F55" s="88"/>
      <c r="G55" s="88"/>
      <c r="H55" s="88"/>
      <c r="I55" s="88"/>
      <c r="L55" s="124">
        <v>4.4000000000000004</v>
      </c>
      <c r="M55" s="54" t="b">
        <v>0</v>
      </c>
      <c r="N55" s="29">
        <f t="shared" si="5"/>
        <v>0</v>
      </c>
      <c r="O55" s="33"/>
      <c r="P55" s="33"/>
      <c r="Q55" s="28"/>
    </row>
    <row r="56" spans="1:17" ht="54.75" customHeight="1" x14ac:dyDescent="0.25">
      <c r="A56" s="124"/>
      <c r="B56" s="4" t="s">
        <v>5</v>
      </c>
      <c r="C56" s="6" t="s">
        <v>176</v>
      </c>
      <c r="D56" s="88"/>
      <c r="E56" s="88"/>
      <c r="F56" s="88"/>
      <c r="G56" s="88"/>
      <c r="H56" s="88"/>
      <c r="I56" s="88"/>
      <c r="L56" s="124"/>
      <c r="M56" s="54" t="b">
        <v>0</v>
      </c>
      <c r="N56" s="29">
        <f t="shared" si="5"/>
        <v>0</v>
      </c>
      <c r="O56" s="33"/>
      <c r="P56" s="33"/>
      <c r="Q56" s="28"/>
    </row>
    <row r="57" spans="1:17" ht="36" customHeight="1" x14ac:dyDescent="0.25">
      <c r="A57" s="92">
        <v>4.5</v>
      </c>
      <c r="B57" s="139" t="s">
        <v>75</v>
      </c>
      <c r="C57" s="139"/>
      <c r="D57" s="88"/>
      <c r="E57" s="88"/>
      <c r="F57" s="88"/>
      <c r="G57" s="88"/>
      <c r="H57" s="88"/>
      <c r="I57" s="88"/>
      <c r="L57" s="23">
        <v>4.5</v>
      </c>
      <c r="M57" s="54" t="b">
        <v>0</v>
      </c>
      <c r="N57" s="29">
        <f t="shared" si="5"/>
        <v>0</v>
      </c>
      <c r="O57" s="33"/>
      <c r="P57" s="33"/>
      <c r="Q57" s="28"/>
    </row>
    <row r="58" spans="1:17" ht="18" customHeight="1" x14ac:dyDescent="0.25">
      <c r="A58" s="92">
        <v>4.5999999999999996</v>
      </c>
      <c r="B58" s="139" t="s">
        <v>9</v>
      </c>
      <c r="C58" s="139"/>
      <c r="D58" s="88"/>
      <c r="E58" s="88"/>
      <c r="F58" s="88"/>
      <c r="G58" s="88"/>
      <c r="H58" s="88"/>
      <c r="I58" s="88"/>
      <c r="L58" s="23"/>
      <c r="M58" s="54"/>
      <c r="N58" s="29"/>
      <c r="O58" s="33"/>
      <c r="P58" s="33"/>
      <c r="Q58" s="28"/>
    </row>
    <row r="59" spans="1:17" ht="35.25" customHeight="1" x14ac:dyDescent="0.25">
      <c r="A59" s="131" t="s">
        <v>177</v>
      </c>
      <c r="B59" s="132"/>
      <c r="C59" s="132"/>
      <c r="D59" s="132"/>
      <c r="E59" s="132"/>
      <c r="F59" s="132"/>
      <c r="G59" s="132"/>
      <c r="H59" s="132"/>
      <c r="I59" s="132"/>
      <c r="L59" s="36" t="s">
        <v>137</v>
      </c>
      <c r="M59" s="37">
        <f>M60</f>
        <v>4</v>
      </c>
      <c r="N59" s="37">
        <f>N60</f>
        <v>0</v>
      </c>
      <c r="O59" s="37">
        <f>N59/M59</f>
        <v>0</v>
      </c>
      <c r="P59" s="37">
        <f>COUNTIF(P60:P74,"Y")</f>
        <v>0</v>
      </c>
      <c r="Q59" s="37">
        <f>COUNTA(P60:P74)</f>
        <v>1</v>
      </c>
    </row>
    <row r="60" spans="1:17" ht="35.25" customHeight="1" x14ac:dyDescent="0.25">
      <c r="A60" s="93">
        <v>5</v>
      </c>
      <c r="B60" s="140" t="s">
        <v>85</v>
      </c>
      <c r="C60" s="140"/>
      <c r="D60" s="14">
        <f>O60</f>
        <v>0</v>
      </c>
      <c r="E60" s="14"/>
      <c r="F60" s="14"/>
      <c r="G60" s="14"/>
      <c r="H60" s="14"/>
      <c r="I60" s="14"/>
      <c r="J60" s="13"/>
      <c r="L60" s="38" t="s">
        <v>138</v>
      </c>
      <c r="M60" s="39">
        <f>COUNTA(M61:M74)</f>
        <v>4</v>
      </c>
      <c r="N60" s="39">
        <f>SUM(N61:N74)</f>
        <v>0</v>
      </c>
      <c r="O60" s="40">
        <f>ROUNDUP((N60/M60),2)</f>
        <v>0</v>
      </c>
      <c r="P60" s="39" t="str">
        <f>IF(O60&gt;=$P$12,"Y","N")</f>
        <v>N</v>
      </c>
      <c r="Q60" s="28"/>
    </row>
    <row r="61" spans="1:17" ht="70.5" customHeight="1" x14ac:dyDescent="0.25">
      <c r="A61" s="124">
        <v>5.0999999999999996</v>
      </c>
      <c r="B61" s="139" t="s">
        <v>110</v>
      </c>
      <c r="C61" s="124"/>
      <c r="D61" s="156"/>
      <c r="E61" s="84"/>
      <c r="F61" s="84"/>
      <c r="G61" s="84"/>
      <c r="H61" s="84"/>
      <c r="I61" s="76"/>
      <c r="L61" s="124">
        <v>5.0999999999999996</v>
      </c>
      <c r="M61" s="54" t="b">
        <v>0</v>
      </c>
      <c r="N61" s="29">
        <f t="shared" ref="N61" si="6">IF(M61=TRUE,1,0)</f>
        <v>0</v>
      </c>
      <c r="O61" s="33"/>
      <c r="P61" s="33"/>
      <c r="Q61" s="28"/>
    </row>
    <row r="62" spans="1:17" ht="18" customHeight="1" x14ac:dyDescent="0.25">
      <c r="A62" s="124"/>
      <c r="B62" s="155" t="s">
        <v>22</v>
      </c>
      <c r="C62" s="124"/>
      <c r="D62" s="156"/>
      <c r="E62" s="85"/>
      <c r="F62" s="85"/>
      <c r="G62" s="85"/>
      <c r="H62" s="85"/>
      <c r="I62" s="77"/>
      <c r="L62" s="124"/>
      <c r="M62" s="33"/>
      <c r="N62" s="29"/>
      <c r="O62" s="33"/>
      <c r="P62" s="33"/>
      <c r="Q62" s="28"/>
    </row>
    <row r="63" spans="1:17" ht="18" customHeight="1" x14ac:dyDescent="0.25">
      <c r="A63" s="124"/>
      <c r="B63" s="88"/>
      <c r="C63" s="6" t="s">
        <v>91</v>
      </c>
      <c r="D63" s="156"/>
      <c r="E63" s="85"/>
      <c r="F63" s="85"/>
      <c r="G63" s="85"/>
      <c r="H63" s="85"/>
      <c r="I63" s="77"/>
      <c r="L63" s="124"/>
      <c r="M63" s="33"/>
      <c r="N63" s="29"/>
      <c r="O63" s="33"/>
      <c r="P63" s="33"/>
      <c r="Q63" s="28"/>
    </row>
    <row r="64" spans="1:17" ht="18" customHeight="1" x14ac:dyDescent="0.25">
      <c r="A64" s="124"/>
      <c r="B64" s="88"/>
      <c r="C64" s="2" t="s">
        <v>16</v>
      </c>
      <c r="D64" s="156"/>
      <c r="E64" s="85"/>
      <c r="F64" s="85"/>
      <c r="G64" s="85"/>
      <c r="H64" s="85"/>
      <c r="I64" s="77"/>
      <c r="L64" s="124"/>
      <c r="M64" s="33"/>
      <c r="N64" s="29"/>
      <c r="O64" s="33"/>
      <c r="P64" s="33"/>
      <c r="Q64" s="28"/>
    </row>
    <row r="65" spans="1:17" ht="18" customHeight="1" x14ac:dyDescent="0.25">
      <c r="A65" s="124"/>
      <c r="B65" s="88"/>
      <c r="C65" s="2" t="s">
        <v>78</v>
      </c>
      <c r="D65" s="156"/>
      <c r="E65" s="85"/>
      <c r="F65" s="85"/>
      <c r="G65" s="85"/>
      <c r="H65" s="85"/>
      <c r="I65" s="77"/>
      <c r="L65" s="124"/>
      <c r="M65" s="33"/>
      <c r="N65" s="29"/>
      <c r="O65" s="33"/>
      <c r="P65" s="33"/>
      <c r="Q65" s="28"/>
    </row>
    <row r="66" spans="1:17" ht="36" customHeight="1" x14ac:dyDescent="0.25">
      <c r="A66" s="124"/>
      <c r="B66" s="139" t="s">
        <v>21</v>
      </c>
      <c r="C66" s="124"/>
      <c r="D66" s="156"/>
      <c r="E66" s="85"/>
      <c r="F66" s="85"/>
      <c r="G66" s="85"/>
      <c r="H66" s="85"/>
      <c r="I66" s="77"/>
      <c r="L66" s="124"/>
      <c r="M66" s="33"/>
      <c r="N66" s="29"/>
      <c r="O66" s="33"/>
      <c r="P66" s="33"/>
      <c r="Q66" s="28"/>
    </row>
    <row r="67" spans="1:17" ht="18" customHeight="1" x14ac:dyDescent="0.25">
      <c r="A67" s="124"/>
      <c r="B67" s="88"/>
      <c r="C67" s="2" t="s">
        <v>17</v>
      </c>
      <c r="D67" s="156"/>
      <c r="E67" s="85"/>
      <c r="F67" s="85"/>
      <c r="G67" s="85"/>
      <c r="H67" s="85"/>
      <c r="I67" s="77"/>
      <c r="L67" s="124"/>
      <c r="M67" s="33"/>
      <c r="N67" s="29"/>
      <c r="O67" s="33"/>
      <c r="P67" s="33"/>
      <c r="Q67" s="28"/>
    </row>
    <row r="68" spans="1:17" ht="18" customHeight="1" x14ac:dyDescent="0.25">
      <c r="A68" s="124"/>
      <c r="B68" s="88"/>
      <c r="C68" s="2" t="s">
        <v>18</v>
      </c>
      <c r="D68" s="156"/>
      <c r="E68" s="85"/>
      <c r="F68" s="85"/>
      <c r="G68" s="85"/>
      <c r="H68" s="85"/>
      <c r="I68" s="77"/>
      <c r="L68" s="124"/>
      <c r="M68" s="33"/>
      <c r="N68" s="29"/>
      <c r="O68" s="33"/>
      <c r="P68" s="33"/>
      <c r="Q68" s="28"/>
    </row>
    <row r="69" spans="1:17" ht="18" customHeight="1" x14ac:dyDescent="0.25">
      <c r="A69" s="124"/>
      <c r="B69" s="88"/>
      <c r="C69" s="2" t="s">
        <v>19</v>
      </c>
      <c r="D69" s="156"/>
      <c r="E69" s="85"/>
      <c r="F69" s="85"/>
      <c r="G69" s="85"/>
      <c r="H69" s="85"/>
      <c r="I69" s="77"/>
      <c r="L69" s="124"/>
      <c r="M69" s="33"/>
      <c r="N69" s="29"/>
      <c r="O69" s="33"/>
      <c r="P69" s="33"/>
      <c r="Q69" s="28"/>
    </row>
    <row r="70" spans="1:17" ht="18" customHeight="1" x14ac:dyDescent="0.25">
      <c r="A70" s="124"/>
      <c r="B70" s="2"/>
      <c r="C70" s="2" t="s">
        <v>20</v>
      </c>
      <c r="D70" s="156"/>
      <c r="E70" s="86"/>
      <c r="F70" s="86"/>
      <c r="G70" s="86"/>
      <c r="H70" s="86"/>
      <c r="I70" s="78"/>
      <c r="L70" s="124"/>
      <c r="M70" s="33"/>
      <c r="N70" s="29"/>
      <c r="O70" s="33"/>
      <c r="P70" s="33"/>
      <c r="Q70" s="28"/>
    </row>
    <row r="71" spans="1:17" ht="36" customHeight="1" x14ac:dyDescent="0.25">
      <c r="A71" s="92">
        <v>5.2</v>
      </c>
      <c r="B71" s="139" t="s">
        <v>111</v>
      </c>
      <c r="C71" s="139"/>
      <c r="D71" s="88"/>
      <c r="E71" s="87"/>
      <c r="F71" s="87"/>
      <c r="G71" s="87"/>
      <c r="H71" s="87"/>
      <c r="I71" s="88"/>
      <c r="L71" s="23">
        <v>5.2</v>
      </c>
      <c r="M71" s="73" t="b">
        <v>0</v>
      </c>
      <c r="N71" s="29">
        <f t="shared" ref="N71" si="7">IF(M71=TRUE,1,0)</f>
        <v>0</v>
      </c>
      <c r="O71" s="33"/>
      <c r="P71" s="33"/>
      <c r="Q71" s="28"/>
    </row>
    <row r="72" spans="1:17" ht="36.75" customHeight="1" x14ac:dyDescent="0.25">
      <c r="A72" s="92">
        <v>5.3</v>
      </c>
      <c r="B72" s="139" t="s">
        <v>112</v>
      </c>
      <c r="C72" s="139"/>
      <c r="D72" s="88"/>
      <c r="E72" s="88"/>
      <c r="F72" s="88"/>
      <c r="G72" s="88"/>
      <c r="H72" s="88"/>
      <c r="I72" s="88"/>
      <c r="L72" s="23">
        <v>5.3</v>
      </c>
      <c r="M72" s="54" t="b">
        <v>0</v>
      </c>
      <c r="N72" s="29">
        <f t="shared" ref="N72:N73" si="8">IF(M72=TRUE,1,0)</f>
        <v>0</v>
      </c>
      <c r="O72" s="33"/>
      <c r="P72" s="33"/>
      <c r="Q72" s="28"/>
    </row>
    <row r="73" spans="1:17" ht="69.75" customHeight="1" x14ac:dyDescent="0.25">
      <c r="A73" s="92">
        <v>5.4</v>
      </c>
      <c r="B73" s="139" t="s">
        <v>193</v>
      </c>
      <c r="C73" s="124"/>
      <c r="D73" s="88"/>
      <c r="E73" s="88"/>
      <c r="F73" s="88"/>
      <c r="G73" s="88"/>
      <c r="H73" s="88"/>
      <c r="I73" s="88"/>
      <c r="L73" s="23">
        <v>5.4</v>
      </c>
      <c r="M73" s="54" t="b">
        <v>0</v>
      </c>
      <c r="N73" s="29">
        <f t="shared" si="8"/>
        <v>0</v>
      </c>
      <c r="O73" s="33"/>
      <c r="P73" s="33"/>
      <c r="Q73" s="28"/>
    </row>
    <row r="74" spans="1:17" ht="18" customHeight="1" x14ac:dyDescent="0.25">
      <c r="A74" s="92">
        <v>5.5</v>
      </c>
      <c r="B74" s="139" t="s">
        <v>9</v>
      </c>
      <c r="C74" s="139"/>
      <c r="D74" s="88"/>
      <c r="E74" s="88"/>
      <c r="F74" s="88"/>
      <c r="G74" s="88"/>
      <c r="H74" s="88"/>
      <c r="I74" s="88"/>
      <c r="L74" s="23"/>
      <c r="M74" s="54"/>
      <c r="N74" s="29"/>
      <c r="O74" s="33"/>
      <c r="P74" s="33"/>
      <c r="Q74" s="28"/>
    </row>
    <row r="75" spans="1:17" ht="18" customHeight="1" x14ac:dyDescent="0.25">
      <c r="B75" s="144"/>
      <c r="C75" s="144"/>
      <c r="L75" s="28"/>
      <c r="M75" s="41"/>
      <c r="N75" s="28"/>
      <c r="O75" s="28"/>
      <c r="P75" s="28"/>
      <c r="Q75" s="28"/>
    </row>
    <row r="76" spans="1:17" ht="87.6" customHeight="1" x14ac:dyDescent="0.25">
      <c r="A76" s="90" t="s">
        <v>159</v>
      </c>
      <c r="B76" s="142" t="s">
        <v>217</v>
      </c>
      <c r="C76" s="143"/>
      <c r="D76" s="143"/>
      <c r="E76" s="143"/>
      <c r="F76" s="143"/>
      <c r="G76" s="143"/>
      <c r="H76" s="143"/>
      <c r="I76" s="143"/>
    </row>
    <row r="77" spans="1:17" ht="203.45" customHeight="1" x14ac:dyDescent="0.25">
      <c r="A77" s="90" t="s">
        <v>211</v>
      </c>
      <c r="B77" s="141" t="s">
        <v>216</v>
      </c>
      <c r="C77" s="141"/>
      <c r="D77" s="141"/>
      <c r="E77" s="141"/>
      <c r="F77" s="141"/>
      <c r="G77" s="141"/>
      <c r="H77" s="141"/>
      <c r="I77" s="141"/>
    </row>
    <row r="78" spans="1:17" ht="18" customHeight="1" x14ac:dyDescent="0.25">
      <c r="A78" s="123"/>
      <c r="B78" s="103" t="s">
        <v>212</v>
      </c>
    </row>
  </sheetData>
  <sheetProtection algorithmName="SHA-512" hashValue="FJ0x24CogMilu5sp7sP733L6VWglhzPsnuq7rfU6WUUAco2WfVkr+hpxKDpU1jQjIjDShOeyNPbE1mtu75UIzA==" saltValue="v9SEkci8Tvp5CFXSIzb6cw==" spinCount="100000" sheet="1" selectLockedCells="1"/>
  <mergeCells count="64">
    <mergeCell ref="B77:I77"/>
    <mergeCell ref="D12:E12"/>
    <mergeCell ref="F12:I12"/>
    <mergeCell ref="B58:C58"/>
    <mergeCell ref="B49:C49"/>
    <mergeCell ref="B76:I76"/>
    <mergeCell ref="B19:C19"/>
    <mergeCell ref="B24:C24"/>
    <mergeCell ref="B25:C25"/>
    <mergeCell ref="B30:C30"/>
    <mergeCell ref="B32:C32"/>
    <mergeCell ref="B33:C33"/>
    <mergeCell ref="B28:C28"/>
    <mergeCell ref="B29:C29"/>
    <mergeCell ref="A31:I31"/>
    <mergeCell ref="A55:A56"/>
    <mergeCell ref="B57:C57"/>
    <mergeCell ref="L61:L70"/>
    <mergeCell ref="B61:C61"/>
    <mergeCell ref="B62:C62"/>
    <mergeCell ref="B66:C66"/>
    <mergeCell ref="A59:I59"/>
    <mergeCell ref="A61:A70"/>
    <mergeCell ref="D61:D70"/>
    <mergeCell ref="B60:C60"/>
    <mergeCell ref="B75:C75"/>
    <mergeCell ref="B71:C71"/>
    <mergeCell ref="B72:C72"/>
    <mergeCell ref="B74:C74"/>
    <mergeCell ref="B73:C73"/>
    <mergeCell ref="L34:L37"/>
    <mergeCell ref="L38:L44"/>
    <mergeCell ref="L55:L56"/>
    <mergeCell ref="B38:C38"/>
    <mergeCell ref="B45:C45"/>
    <mergeCell ref="B34:C34"/>
    <mergeCell ref="B35:C35"/>
    <mergeCell ref="B54:C54"/>
    <mergeCell ref="B51:C51"/>
    <mergeCell ref="B52:C52"/>
    <mergeCell ref="B53:C53"/>
    <mergeCell ref="A1:I1"/>
    <mergeCell ref="B21:C21"/>
    <mergeCell ref="B27:C27"/>
    <mergeCell ref="B15:C15"/>
    <mergeCell ref="B16:C16"/>
    <mergeCell ref="D22:D23"/>
    <mergeCell ref="A22:A23"/>
    <mergeCell ref="B22:C23"/>
    <mergeCell ref="B26:C26"/>
    <mergeCell ref="A14:I14"/>
    <mergeCell ref="B17:C17"/>
    <mergeCell ref="B18:C18"/>
    <mergeCell ref="B20:C20"/>
    <mergeCell ref="A2:C2"/>
    <mergeCell ref="A10:I10"/>
    <mergeCell ref="B13:C13"/>
    <mergeCell ref="A38:A44"/>
    <mergeCell ref="A50:I50"/>
    <mergeCell ref="D34:D37"/>
    <mergeCell ref="B46:C46"/>
    <mergeCell ref="B47:C47"/>
    <mergeCell ref="B48:C48"/>
    <mergeCell ref="A34:A37"/>
  </mergeCells>
  <conditionalFormatting sqref="D15:I15">
    <cfRule type="cellIs" dxfId="23" priority="24" operator="equal">
      <formula>0</formula>
    </cfRule>
  </conditionalFormatting>
  <conditionalFormatting sqref="D25:I25">
    <cfRule type="cellIs" dxfId="22" priority="23" operator="equal">
      <formula>0</formula>
    </cfRule>
  </conditionalFormatting>
  <conditionalFormatting sqref="D32:I32">
    <cfRule type="cellIs" dxfId="21" priority="22" operator="equal">
      <formula>0</formula>
    </cfRule>
  </conditionalFormatting>
  <conditionalFormatting sqref="D51:I51">
    <cfRule type="cellIs" dxfId="20" priority="21" operator="equal">
      <formula>0</formula>
    </cfRule>
  </conditionalFormatting>
  <conditionalFormatting sqref="D60:I60">
    <cfRule type="cellIs" dxfId="19" priority="20" operator="equal">
      <formula>0</formula>
    </cfRule>
  </conditionalFormatting>
  <conditionalFormatting sqref="D15:I15 D25:I25 D32:I32 D51:I51 D60:I60">
    <cfRule type="cellIs" dxfId="18" priority="17" operator="lessThan">
      <formula>0.6</formula>
    </cfRule>
  </conditionalFormatting>
  <conditionalFormatting sqref="D25:I25">
    <cfRule type="cellIs" dxfId="17" priority="14" operator="equal">
      <formula>0</formula>
    </cfRule>
  </conditionalFormatting>
  <conditionalFormatting sqref="D32:I32">
    <cfRule type="cellIs" dxfId="16" priority="13" operator="equal">
      <formula>0</formula>
    </cfRule>
  </conditionalFormatting>
  <conditionalFormatting sqref="D32:I32">
    <cfRule type="cellIs" dxfId="15" priority="12" operator="equal">
      <formula>0</formula>
    </cfRule>
  </conditionalFormatting>
  <conditionalFormatting sqref="D51:I51">
    <cfRule type="cellIs" dxfId="14" priority="11" operator="equal">
      <formula>0</formula>
    </cfRule>
  </conditionalFormatting>
  <conditionalFormatting sqref="D51:I51">
    <cfRule type="cellIs" dxfId="13" priority="10" operator="equal">
      <formula>0</formula>
    </cfRule>
  </conditionalFormatting>
  <conditionalFormatting sqref="D60:I60">
    <cfRule type="cellIs" dxfId="12" priority="9" operator="equal">
      <formula>0</formula>
    </cfRule>
  </conditionalFormatting>
  <conditionalFormatting sqref="D60:I60">
    <cfRule type="cellIs" dxfId="11" priority="8" operator="equal">
      <formula>0</formula>
    </cfRule>
  </conditionalFormatting>
  <pageMargins left="0.7" right="0.7" top="0.75" bottom="0.75" header="0.3" footer="0.3"/>
  <pageSetup paperSize="9" scale="75" fitToHeight="0" orientation="landscape" r:id="rId1"/>
  <rowBreaks count="4" manualBreakCount="4">
    <brk id="20" max="16383" man="1"/>
    <brk id="30" max="6" man="1"/>
    <brk id="49" max="6" man="1"/>
    <brk id="58"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2104" r:id="rId4" name="Check Box 56">
              <controlPr defaultSize="0" autoFill="0" autoLine="0" autoPict="0">
                <anchor moveWithCells="1">
                  <from>
                    <xdr:col>3</xdr:col>
                    <xdr:colOff>847725</xdr:colOff>
                    <xdr:row>15</xdr:row>
                    <xdr:rowOff>114300</xdr:rowOff>
                  </from>
                  <to>
                    <xdr:col>3</xdr:col>
                    <xdr:colOff>1781175</xdr:colOff>
                    <xdr:row>15</xdr:row>
                    <xdr:rowOff>333375</xdr:rowOff>
                  </to>
                </anchor>
              </controlPr>
            </control>
          </mc:Choice>
        </mc:AlternateContent>
        <mc:AlternateContent xmlns:mc="http://schemas.openxmlformats.org/markup-compatibility/2006">
          <mc:Choice Requires="x14">
            <control shapeId="2111" r:id="rId5" name="Check Box 63">
              <controlPr defaultSize="0" autoFill="0" autoLine="0" autoPict="0">
                <anchor moveWithCells="1">
                  <from>
                    <xdr:col>3</xdr:col>
                    <xdr:colOff>809625</xdr:colOff>
                    <xdr:row>26</xdr:row>
                    <xdr:rowOff>352425</xdr:rowOff>
                  </from>
                  <to>
                    <xdr:col>3</xdr:col>
                    <xdr:colOff>1743075</xdr:colOff>
                    <xdr:row>26</xdr:row>
                    <xdr:rowOff>561975</xdr:rowOff>
                  </to>
                </anchor>
              </controlPr>
            </control>
          </mc:Choice>
        </mc:AlternateContent>
        <mc:AlternateContent xmlns:mc="http://schemas.openxmlformats.org/markup-compatibility/2006">
          <mc:Choice Requires="x14">
            <control shapeId="2116" r:id="rId6" name="Check Box 68">
              <controlPr defaultSize="0" autoFill="0" autoLine="0" autoPict="0">
                <anchor moveWithCells="1">
                  <from>
                    <xdr:col>1</xdr:col>
                    <xdr:colOff>533400</xdr:colOff>
                    <xdr:row>35</xdr:row>
                    <xdr:rowOff>28575</xdr:rowOff>
                  </from>
                  <to>
                    <xdr:col>2</xdr:col>
                    <xdr:colOff>352425</xdr:colOff>
                    <xdr:row>36</xdr:row>
                    <xdr:rowOff>0</xdr:rowOff>
                  </to>
                </anchor>
              </controlPr>
            </control>
          </mc:Choice>
        </mc:AlternateContent>
        <mc:AlternateContent xmlns:mc="http://schemas.openxmlformats.org/markup-compatibility/2006">
          <mc:Choice Requires="x14">
            <control shapeId="2117" r:id="rId7" name="Check Box 69">
              <controlPr defaultSize="0" autoFill="0" autoLine="0" autoPict="0">
                <anchor moveWithCells="1">
                  <from>
                    <xdr:col>1</xdr:col>
                    <xdr:colOff>533400</xdr:colOff>
                    <xdr:row>36</xdr:row>
                    <xdr:rowOff>28575</xdr:rowOff>
                  </from>
                  <to>
                    <xdr:col>2</xdr:col>
                    <xdr:colOff>352425</xdr:colOff>
                    <xdr:row>37</xdr:row>
                    <xdr:rowOff>0</xdr:rowOff>
                  </to>
                </anchor>
              </controlPr>
            </control>
          </mc:Choice>
        </mc:AlternateContent>
        <mc:AlternateContent xmlns:mc="http://schemas.openxmlformats.org/markup-compatibility/2006">
          <mc:Choice Requires="x14">
            <control shapeId="2118" r:id="rId8" name="Check Box 70">
              <controlPr defaultSize="0" autoFill="0" autoLine="0" autoPict="0">
                <anchor moveWithCells="1">
                  <from>
                    <xdr:col>3</xdr:col>
                    <xdr:colOff>771525</xdr:colOff>
                    <xdr:row>44</xdr:row>
                    <xdr:rowOff>200025</xdr:rowOff>
                  </from>
                  <to>
                    <xdr:col>3</xdr:col>
                    <xdr:colOff>1704975</xdr:colOff>
                    <xdr:row>44</xdr:row>
                    <xdr:rowOff>409575</xdr:rowOff>
                  </to>
                </anchor>
              </controlPr>
            </control>
          </mc:Choice>
        </mc:AlternateContent>
        <mc:AlternateContent xmlns:mc="http://schemas.openxmlformats.org/markup-compatibility/2006">
          <mc:Choice Requires="x14">
            <control shapeId="2119" r:id="rId9" name="Check Box 71">
              <controlPr defaultSize="0" autoFill="0" autoLine="0" autoPict="0">
                <anchor moveWithCells="1">
                  <from>
                    <xdr:col>3</xdr:col>
                    <xdr:colOff>771525</xdr:colOff>
                    <xdr:row>45</xdr:row>
                    <xdr:rowOff>295275</xdr:rowOff>
                  </from>
                  <to>
                    <xdr:col>3</xdr:col>
                    <xdr:colOff>1704975</xdr:colOff>
                    <xdr:row>45</xdr:row>
                    <xdr:rowOff>495300</xdr:rowOff>
                  </to>
                </anchor>
              </controlPr>
            </control>
          </mc:Choice>
        </mc:AlternateContent>
        <mc:AlternateContent xmlns:mc="http://schemas.openxmlformats.org/markup-compatibility/2006">
          <mc:Choice Requires="x14">
            <control shapeId="2120" r:id="rId10" name="Check Box 72">
              <controlPr defaultSize="0" autoFill="0" autoLine="0" autoPict="0">
                <anchor moveWithCells="1">
                  <from>
                    <xdr:col>3</xdr:col>
                    <xdr:colOff>762000</xdr:colOff>
                    <xdr:row>46</xdr:row>
                    <xdr:rowOff>104775</xdr:rowOff>
                  </from>
                  <to>
                    <xdr:col>3</xdr:col>
                    <xdr:colOff>1685925</xdr:colOff>
                    <xdr:row>46</xdr:row>
                    <xdr:rowOff>304800</xdr:rowOff>
                  </to>
                </anchor>
              </controlPr>
            </control>
          </mc:Choice>
        </mc:AlternateContent>
        <mc:AlternateContent xmlns:mc="http://schemas.openxmlformats.org/markup-compatibility/2006">
          <mc:Choice Requires="x14">
            <control shapeId="2122" r:id="rId11" name="Check Box 74">
              <controlPr defaultSize="0" autoFill="0" autoLine="0" autoPict="0">
                <anchor moveWithCells="1">
                  <from>
                    <xdr:col>3</xdr:col>
                    <xdr:colOff>762000</xdr:colOff>
                    <xdr:row>47</xdr:row>
                    <xdr:rowOff>200025</xdr:rowOff>
                  </from>
                  <to>
                    <xdr:col>3</xdr:col>
                    <xdr:colOff>1685925</xdr:colOff>
                    <xdr:row>47</xdr:row>
                    <xdr:rowOff>409575</xdr:rowOff>
                  </to>
                </anchor>
              </controlPr>
            </control>
          </mc:Choice>
        </mc:AlternateContent>
        <mc:AlternateContent xmlns:mc="http://schemas.openxmlformats.org/markup-compatibility/2006">
          <mc:Choice Requires="x14">
            <control shapeId="2125" r:id="rId12" name="Check Box 77">
              <controlPr defaultSize="0" autoFill="0" autoLine="0" autoPict="0">
                <anchor moveWithCells="1">
                  <from>
                    <xdr:col>3</xdr:col>
                    <xdr:colOff>771525</xdr:colOff>
                    <xdr:row>51</xdr:row>
                    <xdr:rowOff>180975</xdr:rowOff>
                  </from>
                  <to>
                    <xdr:col>3</xdr:col>
                    <xdr:colOff>1704975</xdr:colOff>
                    <xdr:row>51</xdr:row>
                    <xdr:rowOff>381000</xdr:rowOff>
                  </to>
                </anchor>
              </controlPr>
            </control>
          </mc:Choice>
        </mc:AlternateContent>
        <mc:AlternateContent xmlns:mc="http://schemas.openxmlformats.org/markup-compatibility/2006">
          <mc:Choice Requires="x14">
            <control shapeId="2126" r:id="rId13" name="Check Box 78">
              <controlPr defaultSize="0" autoFill="0" autoLine="0" autoPict="0">
                <anchor moveWithCells="1">
                  <from>
                    <xdr:col>3</xdr:col>
                    <xdr:colOff>762000</xdr:colOff>
                    <xdr:row>52</xdr:row>
                    <xdr:rowOff>161925</xdr:rowOff>
                  </from>
                  <to>
                    <xdr:col>3</xdr:col>
                    <xdr:colOff>1685925</xdr:colOff>
                    <xdr:row>52</xdr:row>
                    <xdr:rowOff>371475</xdr:rowOff>
                  </to>
                </anchor>
              </controlPr>
            </control>
          </mc:Choice>
        </mc:AlternateContent>
        <mc:AlternateContent xmlns:mc="http://schemas.openxmlformats.org/markup-compatibility/2006">
          <mc:Choice Requires="x14">
            <control shapeId="2127" r:id="rId14" name="Check Box 79">
              <controlPr defaultSize="0" autoFill="0" autoLine="0" autoPict="0">
                <anchor moveWithCells="1">
                  <from>
                    <xdr:col>3</xdr:col>
                    <xdr:colOff>762000</xdr:colOff>
                    <xdr:row>53</xdr:row>
                    <xdr:rowOff>142875</xdr:rowOff>
                  </from>
                  <to>
                    <xdr:col>3</xdr:col>
                    <xdr:colOff>1685925</xdr:colOff>
                    <xdr:row>53</xdr:row>
                    <xdr:rowOff>342900</xdr:rowOff>
                  </to>
                </anchor>
              </controlPr>
            </control>
          </mc:Choice>
        </mc:AlternateContent>
        <mc:AlternateContent xmlns:mc="http://schemas.openxmlformats.org/markup-compatibility/2006">
          <mc:Choice Requires="x14">
            <control shapeId="2128" r:id="rId15" name="Check Box 80">
              <controlPr defaultSize="0" autoFill="0" autoLine="0" autoPict="0">
                <anchor moveWithCells="1">
                  <from>
                    <xdr:col>3</xdr:col>
                    <xdr:colOff>771525</xdr:colOff>
                    <xdr:row>54</xdr:row>
                    <xdr:rowOff>180975</xdr:rowOff>
                  </from>
                  <to>
                    <xdr:col>3</xdr:col>
                    <xdr:colOff>1704975</xdr:colOff>
                    <xdr:row>54</xdr:row>
                    <xdr:rowOff>381000</xdr:rowOff>
                  </to>
                </anchor>
              </controlPr>
            </control>
          </mc:Choice>
        </mc:AlternateContent>
        <mc:AlternateContent xmlns:mc="http://schemas.openxmlformats.org/markup-compatibility/2006">
          <mc:Choice Requires="x14">
            <control shapeId="2130" r:id="rId16" name="Check Box 82">
              <controlPr defaultSize="0" autoFill="0" autoLine="0" autoPict="0">
                <anchor moveWithCells="1">
                  <from>
                    <xdr:col>3</xdr:col>
                    <xdr:colOff>790575</xdr:colOff>
                    <xdr:row>56</xdr:row>
                    <xdr:rowOff>85725</xdr:rowOff>
                  </from>
                  <to>
                    <xdr:col>3</xdr:col>
                    <xdr:colOff>1704975</xdr:colOff>
                    <xdr:row>56</xdr:row>
                    <xdr:rowOff>295275</xdr:rowOff>
                  </to>
                </anchor>
              </controlPr>
            </control>
          </mc:Choice>
        </mc:AlternateContent>
        <mc:AlternateContent xmlns:mc="http://schemas.openxmlformats.org/markup-compatibility/2006">
          <mc:Choice Requires="x14">
            <control shapeId="2131" r:id="rId17" name="Check Box 83">
              <controlPr defaultSize="0" autoFill="0" autoLine="0" autoPict="0">
                <anchor moveWithCells="1">
                  <from>
                    <xdr:col>3</xdr:col>
                    <xdr:colOff>828675</xdr:colOff>
                    <xdr:row>60</xdr:row>
                    <xdr:rowOff>295275</xdr:rowOff>
                  </from>
                  <to>
                    <xdr:col>3</xdr:col>
                    <xdr:colOff>1743075</xdr:colOff>
                    <xdr:row>60</xdr:row>
                    <xdr:rowOff>495300</xdr:rowOff>
                  </to>
                </anchor>
              </controlPr>
            </control>
          </mc:Choice>
        </mc:AlternateContent>
        <mc:AlternateContent xmlns:mc="http://schemas.openxmlformats.org/markup-compatibility/2006">
          <mc:Choice Requires="x14">
            <control shapeId="2134" r:id="rId18" name="Check Box 86">
              <controlPr defaultSize="0" autoFill="0" autoLine="0" autoPict="0">
                <anchor moveWithCells="1">
                  <from>
                    <xdr:col>3</xdr:col>
                    <xdr:colOff>800100</xdr:colOff>
                    <xdr:row>72</xdr:row>
                    <xdr:rowOff>228600</xdr:rowOff>
                  </from>
                  <to>
                    <xdr:col>3</xdr:col>
                    <xdr:colOff>1724025</xdr:colOff>
                    <xdr:row>72</xdr:row>
                    <xdr:rowOff>447675</xdr:rowOff>
                  </to>
                </anchor>
              </controlPr>
            </control>
          </mc:Choice>
        </mc:AlternateContent>
        <mc:AlternateContent xmlns:mc="http://schemas.openxmlformats.org/markup-compatibility/2006">
          <mc:Choice Requires="x14">
            <control shapeId="2135" r:id="rId19" name="Check Box 87">
              <controlPr defaultSize="0" autoFill="0" autoLine="0" autoPict="0">
                <anchor moveWithCells="1">
                  <from>
                    <xdr:col>1</xdr:col>
                    <xdr:colOff>533400</xdr:colOff>
                    <xdr:row>62</xdr:row>
                    <xdr:rowOff>28575</xdr:rowOff>
                  </from>
                  <to>
                    <xdr:col>2</xdr:col>
                    <xdr:colOff>352425</xdr:colOff>
                    <xdr:row>63</xdr:row>
                    <xdr:rowOff>0</xdr:rowOff>
                  </to>
                </anchor>
              </controlPr>
            </control>
          </mc:Choice>
        </mc:AlternateContent>
        <mc:AlternateContent xmlns:mc="http://schemas.openxmlformats.org/markup-compatibility/2006">
          <mc:Choice Requires="x14">
            <control shapeId="2136" r:id="rId20" name="Check Box 88">
              <controlPr defaultSize="0" autoFill="0" autoLine="0" autoPict="0">
                <anchor moveWithCells="1">
                  <from>
                    <xdr:col>1</xdr:col>
                    <xdr:colOff>533400</xdr:colOff>
                    <xdr:row>63</xdr:row>
                    <xdr:rowOff>28575</xdr:rowOff>
                  </from>
                  <to>
                    <xdr:col>2</xdr:col>
                    <xdr:colOff>352425</xdr:colOff>
                    <xdr:row>64</xdr:row>
                    <xdr:rowOff>0</xdr:rowOff>
                  </to>
                </anchor>
              </controlPr>
            </control>
          </mc:Choice>
        </mc:AlternateContent>
        <mc:AlternateContent xmlns:mc="http://schemas.openxmlformats.org/markup-compatibility/2006">
          <mc:Choice Requires="x14">
            <control shapeId="2142" r:id="rId21" name="Check Box 94">
              <controlPr defaultSize="0" autoFill="0" autoLine="0" autoPict="0">
                <anchor moveWithCells="1">
                  <from>
                    <xdr:col>1</xdr:col>
                    <xdr:colOff>533400</xdr:colOff>
                    <xdr:row>64</xdr:row>
                    <xdr:rowOff>28575</xdr:rowOff>
                  </from>
                  <to>
                    <xdr:col>2</xdr:col>
                    <xdr:colOff>352425</xdr:colOff>
                    <xdr:row>65</xdr:row>
                    <xdr:rowOff>0</xdr:rowOff>
                  </to>
                </anchor>
              </controlPr>
            </control>
          </mc:Choice>
        </mc:AlternateContent>
        <mc:AlternateContent xmlns:mc="http://schemas.openxmlformats.org/markup-compatibility/2006">
          <mc:Choice Requires="x14">
            <control shapeId="2143" r:id="rId22" name="Check Box 95">
              <controlPr defaultSize="0" autoFill="0" autoLine="0" autoPict="0">
                <anchor moveWithCells="1">
                  <from>
                    <xdr:col>1</xdr:col>
                    <xdr:colOff>533400</xdr:colOff>
                    <xdr:row>66</xdr:row>
                    <xdr:rowOff>28575</xdr:rowOff>
                  </from>
                  <to>
                    <xdr:col>2</xdr:col>
                    <xdr:colOff>352425</xdr:colOff>
                    <xdr:row>67</xdr:row>
                    <xdr:rowOff>0</xdr:rowOff>
                  </to>
                </anchor>
              </controlPr>
            </control>
          </mc:Choice>
        </mc:AlternateContent>
        <mc:AlternateContent xmlns:mc="http://schemas.openxmlformats.org/markup-compatibility/2006">
          <mc:Choice Requires="x14">
            <control shapeId="2144" r:id="rId23" name="Check Box 96">
              <controlPr defaultSize="0" autoFill="0" autoLine="0" autoPict="0">
                <anchor moveWithCells="1">
                  <from>
                    <xdr:col>1</xdr:col>
                    <xdr:colOff>533400</xdr:colOff>
                    <xdr:row>67</xdr:row>
                    <xdr:rowOff>28575</xdr:rowOff>
                  </from>
                  <to>
                    <xdr:col>2</xdr:col>
                    <xdr:colOff>352425</xdr:colOff>
                    <xdr:row>68</xdr:row>
                    <xdr:rowOff>0</xdr:rowOff>
                  </to>
                </anchor>
              </controlPr>
            </control>
          </mc:Choice>
        </mc:AlternateContent>
        <mc:AlternateContent xmlns:mc="http://schemas.openxmlformats.org/markup-compatibility/2006">
          <mc:Choice Requires="x14">
            <control shapeId="2145" r:id="rId24" name="Check Box 97">
              <controlPr defaultSize="0" autoFill="0" autoLine="0" autoPict="0">
                <anchor moveWithCells="1">
                  <from>
                    <xdr:col>1</xdr:col>
                    <xdr:colOff>533400</xdr:colOff>
                    <xdr:row>68</xdr:row>
                    <xdr:rowOff>28575</xdr:rowOff>
                  </from>
                  <to>
                    <xdr:col>2</xdr:col>
                    <xdr:colOff>352425</xdr:colOff>
                    <xdr:row>69</xdr:row>
                    <xdr:rowOff>0</xdr:rowOff>
                  </to>
                </anchor>
              </controlPr>
            </control>
          </mc:Choice>
        </mc:AlternateContent>
        <mc:AlternateContent xmlns:mc="http://schemas.openxmlformats.org/markup-compatibility/2006">
          <mc:Choice Requires="x14">
            <control shapeId="2152" r:id="rId25" name="Check Box 104">
              <controlPr defaultSize="0" autoFill="0" autoLine="0" autoPict="0">
                <anchor moveWithCells="1">
                  <from>
                    <xdr:col>3</xdr:col>
                    <xdr:colOff>523875</xdr:colOff>
                    <xdr:row>22</xdr:row>
                    <xdr:rowOff>466725</xdr:rowOff>
                  </from>
                  <to>
                    <xdr:col>3</xdr:col>
                    <xdr:colOff>1419225</xdr:colOff>
                    <xdr:row>22</xdr:row>
                    <xdr:rowOff>676275</xdr:rowOff>
                  </to>
                </anchor>
              </controlPr>
            </control>
          </mc:Choice>
        </mc:AlternateContent>
        <mc:AlternateContent xmlns:mc="http://schemas.openxmlformats.org/markup-compatibility/2006">
          <mc:Choice Requires="x14">
            <control shapeId="2154" r:id="rId26" name="Check Box 106">
              <controlPr defaultSize="0" autoFill="0" autoLine="0" autoPict="0">
                <anchor moveWithCells="1">
                  <from>
                    <xdr:col>3</xdr:col>
                    <xdr:colOff>828675</xdr:colOff>
                    <xdr:row>38</xdr:row>
                    <xdr:rowOff>904875</xdr:rowOff>
                  </from>
                  <to>
                    <xdr:col>3</xdr:col>
                    <xdr:colOff>1752600</xdr:colOff>
                    <xdr:row>38</xdr:row>
                    <xdr:rowOff>1104900</xdr:rowOff>
                  </to>
                </anchor>
              </controlPr>
            </control>
          </mc:Choice>
        </mc:AlternateContent>
        <mc:AlternateContent xmlns:mc="http://schemas.openxmlformats.org/markup-compatibility/2006">
          <mc:Choice Requires="x14">
            <control shapeId="2155" r:id="rId27" name="Check Box 107">
              <controlPr defaultSize="0" autoFill="0" autoLine="0" autoPict="0">
                <anchor moveWithCells="1">
                  <from>
                    <xdr:col>3</xdr:col>
                    <xdr:colOff>800100</xdr:colOff>
                    <xdr:row>39</xdr:row>
                    <xdr:rowOff>180975</xdr:rowOff>
                  </from>
                  <to>
                    <xdr:col>3</xdr:col>
                    <xdr:colOff>1724025</xdr:colOff>
                    <xdr:row>39</xdr:row>
                    <xdr:rowOff>390525</xdr:rowOff>
                  </to>
                </anchor>
              </controlPr>
            </control>
          </mc:Choice>
        </mc:AlternateContent>
        <mc:AlternateContent xmlns:mc="http://schemas.openxmlformats.org/markup-compatibility/2006">
          <mc:Choice Requires="x14">
            <control shapeId="2157" r:id="rId28" name="Check Box 109">
              <controlPr defaultSize="0" autoFill="0" autoLine="0" autoPict="0">
                <anchor moveWithCells="1">
                  <from>
                    <xdr:col>3</xdr:col>
                    <xdr:colOff>790575</xdr:colOff>
                    <xdr:row>41</xdr:row>
                    <xdr:rowOff>114300</xdr:rowOff>
                  </from>
                  <to>
                    <xdr:col>3</xdr:col>
                    <xdr:colOff>1714500</xdr:colOff>
                    <xdr:row>41</xdr:row>
                    <xdr:rowOff>333375</xdr:rowOff>
                  </to>
                </anchor>
              </controlPr>
            </control>
          </mc:Choice>
        </mc:AlternateContent>
        <mc:AlternateContent xmlns:mc="http://schemas.openxmlformats.org/markup-compatibility/2006">
          <mc:Choice Requires="x14">
            <control shapeId="2158" r:id="rId29" name="Check Box 110">
              <controlPr defaultSize="0" autoFill="0" autoLine="0" autoPict="0">
                <anchor moveWithCells="1">
                  <from>
                    <xdr:col>3</xdr:col>
                    <xdr:colOff>790575</xdr:colOff>
                    <xdr:row>42</xdr:row>
                    <xdr:rowOff>104775</xdr:rowOff>
                  </from>
                  <to>
                    <xdr:col>3</xdr:col>
                    <xdr:colOff>1704975</xdr:colOff>
                    <xdr:row>42</xdr:row>
                    <xdr:rowOff>304800</xdr:rowOff>
                  </to>
                </anchor>
              </controlPr>
            </control>
          </mc:Choice>
        </mc:AlternateContent>
        <mc:AlternateContent xmlns:mc="http://schemas.openxmlformats.org/markup-compatibility/2006">
          <mc:Choice Requires="x14">
            <control shapeId="2159" r:id="rId30" name="Check Box 111">
              <controlPr defaultSize="0" autoFill="0" autoLine="0" autoPict="0">
                <anchor moveWithCells="1">
                  <from>
                    <xdr:col>3</xdr:col>
                    <xdr:colOff>771525</xdr:colOff>
                    <xdr:row>55</xdr:row>
                    <xdr:rowOff>180975</xdr:rowOff>
                  </from>
                  <to>
                    <xdr:col>3</xdr:col>
                    <xdr:colOff>1704975</xdr:colOff>
                    <xdr:row>55</xdr:row>
                    <xdr:rowOff>381000</xdr:rowOff>
                  </to>
                </anchor>
              </controlPr>
            </control>
          </mc:Choice>
        </mc:AlternateContent>
        <mc:AlternateContent xmlns:mc="http://schemas.openxmlformats.org/markup-compatibility/2006">
          <mc:Choice Requires="x14">
            <control shapeId="2162" r:id="rId31" name="Check Box 114">
              <controlPr defaultSize="0" autoFill="0" autoLine="0" autoPict="0">
                <anchor moveWithCells="1">
                  <from>
                    <xdr:col>1</xdr:col>
                    <xdr:colOff>533400</xdr:colOff>
                    <xdr:row>35</xdr:row>
                    <xdr:rowOff>28575</xdr:rowOff>
                  </from>
                  <to>
                    <xdr:col>2</xdr:col>
                    <xdr:colOff>352425</xdr:colOff>
                    <xdr:row>36</xdr:row>
                    <xdr:rowOff>0</xdr:rowOff>
                  </to>
                </anchor>
              </controlPr>
            </control>
          </mc:Choice>
        </mc:AlternateContent>
        <mc:AlternateContent xmlns:mc="http://schemas.openxmlformats.org/markup-compatibility/2006">
          <mc:Choice Requires="x14">
            <control shapeId="2163" r:id="rId32" name="Check Box 115">
              <controlPr defaultSize="0" autoFill="0" autoLine="0" autoPict="0">
                <anchor moveWithCells="1">
                  <from>
                    <xdr:col>1</xdr:col>
                    <xdr:colOff>533400</xdr:colOff>
                    <xdr:row>36</xdr:row>
                    <xdr:rowOff>28575</xdr:rowOff>
                  </from>
                  <to>
                    <xdr:col>2</xdr:col>
                    <xdr:colOff>352425</xdr:colOff>
                    <xdr:row>37</xdr:row>
                    <xdr:rowOff>0</xdr:rowOff>
                  </to>
                </anchor>
              </controlPr>
            </control>
          </mc:Choice>
        </mc:AlternateContent>
        <mc:AlternateContent xmlns:mc="http://schemas.openxmlformats.org/markup-compatibility/2006">
          <mc:Choice Requires="x14">
            <control shapeId="2176" r:id="rId33" name="Check Box 128">
              <controlPr defaultSize="0" autoFill="0" autoLine="0" autoPict="0">
                <anchor moveWithCells="1">
                  <from>
                    <xdr:col>1</xdr:col>
                    <xdr:colOff>533400</xdr:colOff>
                    <xdr:row>62</xdr:row>
                    <xdr:rowOff>28575</xdr:rowOff>
                  </from>
                  <to>
                    <xdr:col>2</xdr:col>
                    <xdr:colOff>352425</xdr:colOff>
                    <xdr:row>63</xdr:row>
                    <xdr:rowOff>0</xdr:rowOff>
                  </to>
                </anchor>
              </controlPr>
            </control>
          </mc:Choice>
        </mc:AlternateContent>
        <mc:AlternateContent xmlns:mc="http://schemas.openxmlformats.org/markup-compatibility/2006">
          <mc:Choice Requires="x14">
            <control shapeId="2177" r:id="rId34" name="Check Box 129">
              <controlPr defaultSize="0" autoFill="0" autoLine="0" autoPict="0">
                <anchor moveWithCells="1">
                  <from>
                    <xdr:col>1</xdr:col>
                    <xdr:colOff>533400</xdr:colOff>
                    <xdr:row>63</xdr:row>
                    <xdr:rowOff>28575</xdr:rowOff>
                  </from>
                  <to>
                    <xdr:col>2</xdr:col>
                    <xdr:colOff>352425</xdr:colOff>
                    <xdr:row>64</xdr:row>
                    <xdr:rowOff>0</xdr:rowOff>
                  </to>
                </anchor>
              </controlPr>
            </control>
          </mc:Choice>
        </mc:AlternateContent>
        <mc:AlternateContent xmlns:mc="http://schemas.openxmlformats.org/markup-compatibility/2006">
          <mc:Choice Requires="x14">
            <control shapeId="2178" r:id="rId35" name="Check Box 130">
              <controlPr defaultSize="0" autoFill="0" autoLine="0" autoPict="0">
                <anchor moveWithCells="1">
                  <from>
                    <xdr:col>1</xdr:col>
                    <xdr:colOff>533400</xdr:colOff>
                    <xdr:row>64</xdr:row>
                    <xdr:rowOff>28575</xdr:rowOff>
                  </from>
                  <to>
                    <xdr:col>2</xdr:col>
                    <xdr:colOff>352425</xdr:colOff>
                    <xdr:row>65</xdr:row>
                    <xdr:rowOff>0</xdr:rowOff>
                  </to>
                </anchor>
              </controlPr>
            </control>
          </mc:Choice>
        </mc:AlternateContent>
        <mc:AlternateContent xmlns:mc="http://schemas.openxmlformats.org/markup-compatibility/2006">
          <mc:Choice Requires="x14">
            <control shapeId="2179" r:id="rId36" name="Check Box 131">
              <controlPr defaultSize="0" autoFill="0" autoLine="0" autoPict="0">
                <anchor moveWithCells="1">
                  <from>
                    <xdr:col>1</xdr:col>
                    <xdr:colOff>533400</xdr:colOff>
                    <xdr:row>66</xdr:row>
                    <xdr:rowOff>28575</xdr:rowOff>
                  </from>
                  <to>
                    <xdr:col>2</xdr:col>
                    <xdr:colOff>352425</xdr:colOff>
                    <xdr:row>67</xdr:row>
                    <xdr:rowOff>0</xdr:rowOff>
                  </to>
                </anchor>
              </controlPr>
            </control>
          </mc:Choice>
        </mc:AlternateContent>
        <mc:AlternateContent xmlns:mc="http://schemas.openxmlformats.org/markup-compatibility/2006">
          <mc:Choice Requires="x14">
            <control shapeId="2180" r:id="rId37" name="Check Box 132">
              <controlPr defaultSize="0" autoFill="0" autoLine="0" autoPict="0">
                <anchor moveWithCells="1">
                  <from>
                    <xdr:col>1</xdr:col>
                    <xdr:colOff>533400</xdr:colOff>
                    <xdr:row>67</xdr:row>
                    <xdr:rowOff>28575</xdr:rowOff>
                  </from>
                  <to>
                    <xdr:col>2</xdr:col>
                    <xdr:colOff>352425</xdr:colOff>
                    <xdr:row>68</xdr:row>
                    <xdr:rowOff>0</xdr:rowOff>
                  </to>
                </anchor>
              </controlPr>
            </control>
          </mc:Choice>
        </mc:AlternateContent>
        <mc:AlternateContent xmlns:mc="http://schemas.openxmlformats.org/markup-compatibility/2006">
          <mc:Choice Requires="x14">
            <control shapeId="2181" r:id="rId38" name="Check Box 133">
              <controlPr defaultSize="0" autoFill="0" autoLine="0" autoPict="0">
                <anchor moveWithCells="1">
                  <from>
                    <xdr:col>1</xdr:col>
                    <xdr:colOff>533400</xdr:colOff>
                    <xdr:row>68</xdr:row>
                    <xdr:rowOff>28575</xdr:rowOff>
                  </from>
                  <to>
                    <xdr:col>2</xdr:col>
                    <xdr:colOff>352425</xdr:colOff>
                    <xdr:row>69</xdr:row>
                    <xdr:rowOff>0</xdr:rowOff>
                  </to>
                </anchor>
              </controlPr>
            </control>
          </mc:Choice>
        </mc:AlternateContent>
        <mc:AlternateContent xmlns:mc="http://schemas.openxmlformats.org/markup-compatibility/2006">
          <mc:Choice Requires="x14">
            <control shapeId="2185" r:id="rId39" name="Check Box 137">
              <controlPr defaultSize="0" autoFill="0" autoLine="0" autoPict="0">
                <anchor moveWithCells="1">
                  <from>
                    <xdr:col>3</xdr:col>
                    <xdr:colOff>847725</xdr:colOff>
                    <xdr:row>16</xdr:row>
                    <xdr:rowOff>114300</xdr:rowOff>
                  </from>
                  <to>
                    <xdr:col>3</xdr:col>
                    <xdr:colOff>1781175</xdr:colOff>
                    <xdr:row>16</xdr:row>
                    <xdr:rowOff>333375</xdr:rowOff>
                  </to>
                </anchor>
              </controlPr>
            </control>
          </mc:Choice>
        </mc:AlternateContent>
        <mc:AlternateContent xmlns:mc="http://schemas.openxmlformats.org/markup-compatibility/2006">
          <mc:Choice Requires="x14">
            <control shapeId="2186" r:id="rId40" name="Check Box 138">
              <controlPr defaultSize="0" autoFill="0" autoLine="0" autoPict="0">
                <anchor moveWithCells="1">
                  <from>
                    <xdr:col>3</xdr:col>
                    <xdr:colOff>838200</xdr:colOff>
                    <xdr:row>17</xdr:row>
                    <xdr:rowOff>295275</xdr:rowOff>
                  </from>
                  <to>
                    <xdr:col>3</xdr:col>
                    <xdr:colOff>1762125</xdr:colOff>
                    <xdr:row>17</xdr:row>
                    <xdr:rowOff>504825</xdr:rowOff>
                  </to>
                </anchor>
              </controlPr>
            </control>
          </mc:Choice>
        </mc:AlternateContent>
        <mc:AlternateContent xmlns:mc="http://schemas.openxmlformats.org/markup-compatibility/2006">
          <mc:Choice Requires="x14">
            <control shapeId="2187" r:id="rId41" name="Check Box 139">
              <controlPr defaultSize="0" autoFill="0" autoLine="0" autoPict="0">
                <anchor moveWithCells="1">
                  <from>
                    <xdr:col>3</xdr:col>
                    <xdr:colOff>809625</xdr:colOff>
                    <xdr:row>18</xdr:row>
                    <xdr:rowOff>333375</xdr:rowOff>
                  </from>
                  <to>
                    <xdr:col>3</xdr:col>
                    <xdr:colOff>1743075</xdr:colOff>
                    <xdr:row>18</xdr:row>
                    <xdr:rowOff>533400</xdr:rowOff>
                  </to>
                </anchor>
              </controlPr>
            </control>
          </mc:Choice>
        </mc:AlternateContent>
        <mc:AlternateContent xmlns:mc="http://schemas.openxmlformats.org/markup-compatibility/2006">
          <mc:Choice Requires="x14">
            <control shapeId="2188" r:id="rId42" name="Check Box 140">
              <controlPr defaultSize="0" autoFill="0" autoLine="0" autoPict="0">
                <anchor moveWithCells="1">
                  <from>
                    <xdr:col>3</xdr:col>
                    <xdr:colOff>828675</xdr:colOff>
                    <xdr:row>19</xdr:row>
                    <xdr:rowOff>333375</xdr:rowOff>
                  </from>
                  <to>
                    <xdr:col>3</xdr:col>
                    <xdr:colOff>1752600</xdr:colOff>
                    <xdr:row>19</xdr:row>
                    <xdr:rowOff>542925</xdr:rowOff>
                  </to>
                </anchor>
              </controlPr>
            </control>
          </mc:Choice>
        </mc:AlternateContent>
        <mc:AlternateContent xmlns:mc="http://schemas.openxmlformats.org/markup-compatibility/2006">
          <mc:Choice Requires="x14">
            <control shapeId="2189" r:id="rId43" name="Check Box 141">
              <controlPr defaultSize="0" autoFill="0" autoLine="0" autoPict="0">
                <anchor moveWithCells="1">
                  <from>
                    <xdr:col>3</xdr:col>
                    <xdr:colOff>828675</xdr:colOff>
                    <xdr:row>20</xdr:row>
                    <xdr:rowOff>123825</xdr:rowOff>
                  </from>
                  <to>
                    <xdr:col>3</xdr:col>
                    <xdr:colOff>1743075</xdr:colOff>
                    <xdr:row>20</xdr:row>
                    <xdr:rowOff>333375</xdr:rowOff>
                  </to>
                </anchor>
              </controlPr>
            </control>
          </mc:Choice>
        </mc:AlternateContent>
        <mc:AlternateContent xmlns:mc="http://schemas.openxmlformats.org/markup-compatibility/2006">
          <mc:Choice Requires="x14">
            <control shapeId="2190" r:id="rId44" name="Check Box 142">
              <controlPr defaultSize="0" autoFill="0" autoLine="0" autoPict="0">
                <anchor moveWithCells="1">
                  <from>
                    <xdr:col>3</xdr:col>
                    <xdr:colOff>800100</xdr:colOff>
                    <xdr:row>22</xdr:row>
                    <xdr:rowOff>200025</xdr:rowOff>
                  </from>
                  <to>
                    <xdr:col>3</xdr:col>
                    <xdr:colOff>1724025</xdr:colOff>
                    <xdr:row>22</xdr:row>
                    <xdr:rowOff>409575</xdr:rowOff>
                  </to>
                </anchor>
              </controlPr>
            </control>
          </mc:Choice>
        </mc:AlternateContent>
        <mc:AlternateContent xmlns:mc="http://schemas.openxmlformats.org/markup-compatibility/2006">
          <mc:Choice Requires="x14">
            <control shapeId="2191" r:id="rId45" name="Check Box 143">
              <controlPr defaultSize="0" autoFill="0" autoLine="0" autoPict="0">
                <anchor moveWithCells="1">
                  <from>
                    <xdr:col>3</xdr:col>
                    <xdr:colOff>828675</xdr:colOff>
                    <xdr:row>25</xdr:row>
                    <xdr:rowOff>409575</xdr:rowOff>
                  </from>
                  <to>
                    <xdr:col>3</xdr:col>
                    <xdr:colOff>1743075</xdr:colOff>
                    <xdr:row>25</xdr:row>
                    <xdr:rowOff>619125</xdr:rowOff>
                  </to>
                </anchor>
              </controlPr>
            </control>
          </mc:Choice>
        </mc:AlternateContent>
        <mc:AlternateContent xmlns:mc="http://schemas.openxmlformats.org/markup-compatibility/2006">
          <mc:Choice Requires="x14">
            <control shapeId="2192" r:id="rId46" name="Check Box 144">
              <controlPr defaultSize="0" autoFill="0" autoLine="0" autoPict="0">
                <anchor moveWithCells="1">
                  <from>
                    <xdr:col>3</xdr:col>
                    <xdr:colOff>828675</xdr:colOff>
                    <xdr:row>27</xdr:row>
                    <xdr:rowOff>123825</xdr:rowOff>
                  </from>
                  <to>
                    <xdr:col>3</xdr:col>
                    <xdr:colOff>1743075</xdr:colOff>
                    <xdr:row>27</xdr:row>
                    <xdr:rowOff>333375</xdr:rowOff>
                  </to>
                </anchor>
              </controlPr>
            </control>
          </mc:Choice>
        </mc:AlternateContent>
        <mc:AlternateContent xmlns:mc="http://schemas.openxmlformats.org/markup-compatibility/2006">
          <mc:Choice Requires="x14">
            <control shapeId="2193" r:id="rId47" name="Check Box 145">
              <controlPr defaultSize="0" autoFill="0" autoLine="0" autoPict="0">
                <anchor moveWithCells="1">
                  <from>
                    <xdr:col>3</xdr:col>
                    <xdr:colOff>828675</xdr:colOff>
                    <xdr:row>28</xdr:row>
                    <xdr:rowOff>123825</xdr:rowOff>
                  </from>
                  <to>
                    <xdr:col>3</xdr:col>
                    <xdr:colOff>1743075</xdr:colOff>
                    <xdr:row>28</xdr:row>
                    <xdr:rowOff>333375</xdr:rowOff>
                  </to>
                </anchor>
              </controlPr>
            </control>
          </mc:Choice>
        </mc:AlternateContent>
        <mc:AlternateContent xmlns:mc="http://schemas.openxmlformats.org/markup-compatibility/2006">
          <mc:Choice Requires="x14">
            <control shapeId="2194" r:id="rId48" name="Check Box 146">
              <controlPr defaultSize="0" autoFill="0" autoLine="0" autoPict="0">
                <anchor moveWithCells="1">
                  <from>
                    <xdr:col>3</xdr:col>
                    <xdr:colOff>828675</xdr:colOff>
                    <xdr:row>32</xdr:row>
                    <xdr:rowOff>123825</xdr:rowOff>
                  </from>
                  <to>
                    <xdr:col>3</xdr:col>
                    <xdr:colOff>1743075</xdr:colOff>
                    <xdr:row>32</xdr:row>
                    <xdr:rowOff>333375</xdr:rowOff>
                  </to>
                </anchor>
              </controlPr>
            </control>
          </mc:Choice>
        </mc:AlternateContent>
        <mc:AlternateContent xmlns:mc="http://schemas.openxmlformats.org/markup-compatibility/2006">
          <mc:Choice Requires="x14">
            <control shapeId="2195" r:id="rId49" name="Check Box 147">
              <controlPr defaultSize="0" autoFill="0" autoLine="0" autoPict="0">
                <anchor moveWithCells="1">
                  <from>
                    <xdr:col>3</xdr:col>
                    <xdr:colOff>800100</xdr:colOff>
                    <xdr:row>33</xdr:row>
                    <xdr:rowOff>257175</xdr:rowOff>
                  </from>
                  <to>
                    <xdr:col>3</xdr:col>
                    <xdr:colOff>1724025</xdr:colOff>
                    <xdr:row>33</xdr:row>
                    <xdr:rowOff>466725</xdr:rowOff>
                  </to>
                </anchor>
              </controlPr>
            </control>
          </mc:Choice>
        </mc:AlternateContent>
        <mc:AlternateContent xmlns:mc="http://schemas.openxmlformats.org/markup-compatibility/2006">
          <mc:Choice Requires="x14">
            <control shapeId="2196" r:id="rId50" name="Check Box 148">
              <controlPr defaultSize="0" autoFill="0" autoLine="0" autoPict="0">
                <anchor moveWithCells="1">
                  <from>
                    <xdr:col>3</xdr:col>
                    <xdr:colOff>790575</xdr:colOff>
                    <xdr:row>40</xdr:row>
                    <xdr:rowOff>28575</xdr:rowOff>
                  </from>
                  <to>
                    <xdr:col>3</xdr:col>
                    <xdr:colOff>1714500</xdr:colOff>
                    <xdr:row>41</xdr:row>
                    <xdr:rowOff>0</xdr:rowOff>
                  </to>
                </anchor>
              </controlPr>
            </control>
          </mc:Choice>
        </mc:AlternateContent>
        <mc:AlternateContent xmlns:mc="http://schemas.openxmlformats.org/markup-compatibility/2006">
          <mc:Choice Requires="x14">
            <control shapeId="2197" r:id="rId51" name="Check Box 149">
              <controlPr locked="0" defaultSize="0" autoFill="0" autoLine="0" autoPict="0">
                <anchor moveWithCells="1">
                  <from>
                    <xdr:col>3</xdr:col>
                    <xdr:colOff>790575</xdr:colOff>
                    <xdr:row>71</xdr:row>
                    <xdr:rowOff>76200</xdr:rowOff>
                  </from>
                  <to>
                    <xdr:col>3</xdr:col>
                    <xdr:colOff>1714500</xdr:colOff>
                    <xdr:row>71</xdr:row>
                    <xdr:rowOff>295275</xdr:rowOff>
                  </to>
                </anchor>
              </controlPr>
            </control>
          </mc:Choice>
        </mc:AlternateContent>
        <mc:AlternateContent xmlns:mc="http://schemas.openxmlformats.org/markup-compatibility/2006">
          <mc:Choice Requires="x14">
            <control shapeId="2200" r:id="rId52" name="Check Box 152">
              <controlPr locked="0" defaultSize="0" autoFill="0" autoLine="0" autoPict="0">
                <anchor moveWithCells="1">
                  <from>
                    <xdr:col>3</xdr:col>
                    <xdr:colOff>790575</xdr:colOff>
                    <xdr:row>70</xdr:row>
                    <xdr:rowOff>76200</xdr:rowOff>
                  </from>
                  <to>
                    <xdr:col>3</xdr:col>
                    <xdr:colOff>1714500</xdr:colOff>
                    <xdr:row>70</xdr:row>
                    <xdr:rowOff>295275</xdr:rowOff>
                  </to>
                </anchor>
              </controlPr>
            </control>
          </mc:Choice>
        </mc:AlternateContent>
        <mc:AlternateContent xmlns:mc="http://schemas.openxmlformats.org/markup-compatibility/2006">
          <mc:Choice Requires="x14">
            <control shapeId="2205" r:id="rId53" name="Check Box 157">
              <controlPr defaultSize="0" autoFill="0" autoLine="0" autoPict="0">
                <anchor moveWithCells="1">
                  <from>
                    <xdr:col>1</xdr:col>
                    <xdr:colOff>533400</xdr:colOff>
                    <xdr:row>35</xdr:row>
                    <xdr:rowOff>28575</xdr:rowOff>
                  </from>
                  <to>
                    <xdr:col>2</xdr:col>
                    <xdr:colOff>352425</xdr:colOff>
                    <xdr:row>36</xdr:row>
                    <xdr:rowOff>0</xdr:rowOff>
                  </to>
                </anchor>
              </controlPr>
            </control>
          </mc:Choice>
        </mc:AlternateContent>
        <mc:AlternateContent xmlns:mc="http://schemas.openxmlformats.org/markup-compatibility/2006">
          <mc:Choice Requires="x14">
            <control shapeId="2206" r:id="rId54" name="Check Box 158">
              <controlPr defaultSize="0" autoFill="0" autoLine="0" autoPict="0">
                <anchor moveWithCells="1">
                  <from>
                    <xdr:col>1</xdr:col>
                    <xdr:colOff>533400</xdr:colOff>
                    <xdr:row>36</xdr:row>
                    <xdr:rowOff>28575</xdr:rowOff>
                  </from>
                  <to>
                    <xdr:col>2</xdr:col>
                    <xdr:colOff>352425</xdr:colOff>
                    <xdr:row>37</xdr:row>
                    <xdr:rowOff>0</xdr:rowOff>
                  </to>
                </anchor>
              </controlPr>
            </control>
          </mc:Choice>
        </mc:AlternateContent>
        <mc:AlternateContent xmlns:mc="http://schemas.openxmlformats.org/markup-compatibility/2006">
          <mc:Choice Requires="x14">
            <control shapeId="2207" r:id="rId55" name="Check Box 159">
              <controlPr defaultSize="0" autoFill="0" autoLine="0" autoPict="0">
                <anchor moveWithCells="1">
                  <from>
                    <xdr:col>1</xdr:col>
                    <xdr:colOff>533400</xdr:colOff>
                    <xdr:row>35</xdr:row>
                    <xdr:rowOff>28575</xdr:rowOff>
                  </from>
                  <to>
                    <xdr:col>2</xdr:col>
                    <xdr:colOff>352425</xdr:colOff>
                    <xdr:row>36</xdr:row>
                    <xdr:rowOff>0</xdr:rowOff>
                  </to>
                </anchor>
              </controlPr>
            </control>
          </mc:Choice>
        </mc:AlternateContent>
        <mc:AlternateContent xmlns:mc="http://schemas.openxmlformats.org/markup-compatibility/2006">
          <mc:Choice Requires="x14">
            <control shapeId="2208" r:id="rId56" name="Check Box 160">
              <controlPr defaultSize="0" autoFill="0" autoLine="0" autoPict="0">
                <anchor moveWithCells="1">
                  <from>
                    <xdr:col>1</xdr:col>
                    <xdr:colOff>533400</xdr:colOff>
                    <xdr:row>36</xdr:row>
                    <xdr:rowOff>28575</xdr:rowOff>
                  </from>
                  <to>
                    <xdr:col>2</xdr:col>
                    <xdr:colOff>352425</xdr:colOff>
                    <xdr:row>37</xdr:row>
                    <xdr:rowOff>0</xdr:rowOff>
                  </to>
                </anchor>
              </controlPr>
            </control>
          </mc:Choice>
        </mc:AlternateContent>
        <mc:AlternateContent xmlns:mc="http://schemas.openxmlformats.org/markup-compatibility/2006">
          <mc:Choice Requires="x14">
            <control shapeId="2209" r:id="rId57" name="Check Box 161">
              <controlPr defaultSize="0" autoFill="0" autoLine="0" autoPict="0">
                <anchor moveWithCells="1">
                  <from>
                    <xdr:col>1</xdr:col>
                    <xdr:colOff>533400</xdr:colOff>
                    <xdr:row>62</xdr:row>
                    <xdr:rowOff>28575</xdr:rowOff>
                  </from>
                  <to>
                    <xdr:col>2</xdr:col>
                    <xdr:colOff>352425</xdr:colOff>
                    <xdr:row>63</xdr:row>
                    <xdr:rowOff>0</xdr:rowOff>
                  </to>
                </anchor>
              </controlPr>
            </control>
          </mc:Choice>
        </mc:AlternateContent>
        <mc:AlternateContent xmlns:mc="http://schemas.openxmlformats.org/markup-compatibility/2006">
          <mc:Choice Requires="x14">
            <control shapeId="2210" r:id="rId58" name="Check Box 162">
              <controlPr defaultSize="0" autoFill="0" autoLine="0" autoPict="0">
                <anchor moveWithCells="1">
                  <from>
                    <xdr:col>1</xdr:col>
                    <xdr:colOff>533400</xdr:colOff>
                    <xdr:row>63</xdr:row>
                    <xdr:rowOff>28575</xdr:rowOff>
                  </from>
                  <to>
                    <xdr:col>2</xdr:col>
                    <xdr:colOff>352425</xdr:colOff>
                    <xdr:row>64</xdr:row>
                    <xdr:rowOff>0</xdr:rowOff>
                  </to>
                </anchor>
              </controlPr>
            </control>
          </mc:Choice>
        </mc:AlternateContent>
        <mc:AlternateContent xmlns:mc="http://schemas.openxmlformats.org/markup-compatibility/2006">
          <mc:Choice Requires="x14">
            <control shapeId="2211" r:id="rId59" name="Check Box 163">
              <controlPr defaultSize="0" autoFill="0" autoLine="0" autoPict="0">
                <anchor moveWithCells="1">
                  <from>
                    <xdr:col>1</xdr:col>
                    <xdr:colOff>533400</xdr:colOff>
                    <xdr:row>64</xdr:row>
                    <xdr:rowOff>28575</xdr:rowOff>
                  </from>
                  <to>
                    <xdr:col>2</xdr:col>
                    <xdr:colOff>352425</xdr:colOff>
                    <xdr:row>65</xdr:row>
                    <xdr:rowOff>0</xdr:rowOff>
                  </to>
                </anchor>
              </controlPr>
            </control>
          </mc:Choice>
        </mc:AlternateContent>
        <mc:AlternateContent xmlns:mc="http://schemas.openxmlformats.org/markup-compatibility/2006">
          <mc:Choice Requires="x14">
            <control shapeId="2212" r:id="rId60" name="Check Box 164">
              <controlPr defaultSize="0" autoFill="0" autoLine="0" autoPict="0">
                <anchor moveWithCells="1">
                  <from>
                    <xdr:col>1</xdr:col>
                    <xdr:colOff>533400</xdr:colOff>
                    <xdr:row>66</xdr:row>
                    <xdr:rowOff>28575</xdr:rowOff>
                  </from>
                  <to>
                    <xdr:col>2</xdr:col>
                    <xdr:colOff>352425</xdr:colOff>
                    <xdr:row>67</xdr:row>
                    <xdr:rowOff>0</xdr:rowOff>
                  </to>
                </anchor>
              </controlPr>
            </control>
          </mc:Choice>
        </mc:AlternateContent>
        <mc:AlternateContent xmlns:mc="http://schemas.openxmlformats.org/markup-compatibility/2006">
          <mc:Choice Requires="x14">
            <control shapeId="2213" r:id="rId61" name="Check Box 165">
              <controlPr defaultSize="0" autoFill="0" autoLine="0" autoPict="0">
                <anchor moveWithCells="1">
                  <from>
                    <xdr:col>1</xdr:col>
                    <xdr:colOff>533400</xdr:colOff>
                    <xdr:row>67</xdr:row>
                    <xdr:rowOff>28575</xdr:rowOff>
                  </from>
                  <to>
                    <xdr:col>2</xdr:col>
                    <xdr:colOff>352425</xdr:colOff>
                    <xdr:row>68</xdr:row>
                    <xdr:rowOff>0</xdr:rowOff>
                  </to>
                </anchor>
              </controlPr>
            </control>
          </mc:Choice>
        </mc:AlternateContent>
        <mc:AlternateContent xmlns:mc="http://schemas.openxmlformats.org/markup-compatibility/2006">
          <mc:Choice Requires="x14">
            <control shapeId="2214" r:id="rId62" name="Check Box 166">
              <controlPr defaultSize="0" autoFill="0" autoLine="0" autoPict="0">
                <anchor moveWithCells="1">
                  <from>
                    <xdr:col>1</xdr:col>
                    <xdr:colOff>533400</xdr:colOff>
                    <xdr:row>68</xdr:row>
                    <xdr:rowOff>28575</xdr:rowOff>
                  </from>
                  <to>
                    <xdr:col>2</xdr:col>
                    <xdr:colOff>352425</xdr:colOff>
                    <xdr:row>69</xdr:row>
                    <xdr:rowOff>0</xdr:rowOff>
                  </to>
                </anchor>
              </controlPr>
            </control>
          </mc:Choice>
        </mc:AlternateContent>
        <mc:AlternateContent xmlns:mc="http://schemas.openxmlformats.org/markup-compatibility/2006">
          <mc:Choice Requires="x14">
            <control shapeId="2215" r:id="rId63" name="Check Box 167">
              <controlPr defaultSize="0" autoFill="0" autoLine="0" autoPict="0">
                <anchor moveWithCells="1">
                  <from>
                    <xdr:col>1</xdr:col>
                    <xdr:colOff>533400</xdr:colOff>
                    <xdr:row>62</xdr:row>
                    <xdr:rowOff>28575</xdr:rowOff>
                  </from>
                  <to>
                    <xdr:col>2</xdr:col>
                    <xdr:colOff>352425</xdr:colOff>
                    <xdr:row>63</xdr:row>
                    <xdr:rowOff>0</xdr:rowOff>
                  </to>
                </anchor>
              </controlPr>
            </control>
          </mc:Choice>
        </mc:AlternateContent>
        <mc:AlternateContent xmlns:mc="http://schemas.openxmlformats.org/markup-compatibility/2006">
          <mc:Choice Requires="x14">
            <control shapeId="2216" r:id="rId64" name="Check Box 168">
              <controlPr defaultSize="0" autoFill="0" autoLine="0" autoPict="0">
                <anchor moveWithCells="1">
                  <from>
                    <xdr:col>1</xdr:col>
                    <xdr:colOff>533400</xdr:colOff>
                    <xdr:row>63</xdr:row>
                    <xdr:rowOff>28575</xdr:rowOff>
                  </from>
                  <to>
                    <xdr:col>2</xdr:col>
                    <xdr:colOff>352425</xdr:colOff>
                    <xdr:row>64</xdr:row>
                    <xdr:rowOff>0</xdr:rowOff>
                  </to>
                </anchor>
              </controlPr>
            </control>
          </mc:Choice>
        </mc:AlternateContent>
        <mc:AlternateContent xmlns:mc="http://schemas.openxmlformats.org/markup-compatibility/2006">
          <mc:Choice Requires="x14">
            <control shapeId="2217" r:id="rId65" name="Check Box 169">
              <controlPr defaultSize="0" autoFill="0" autoLine="0" autoPict="0">
                <anchor moveWithCells="1">
                  <from>
                    <xdr:col>1</xdr:col>
                    <xdr:colOff>533400</xdr:colOff>
                    <xdr:row>64</xdr:row>
                    <xdr:rowOff>28575</xdr:rowOff>
                  </from>
                  <to>
                    <xdr:col>2</xdr:col>
                    <xdr:colOff>352425</xdr:colOff>
                    <xdr:row>65</xdr:row>
                    <xdr:rowOff>0</xdr:rowOff>
                  </to>
                </anchor>
              </controlPr>
            </control>
          </mc:Choice>
        </mc:AlternateContent>
        <mc:AlternateContent xmlns:mc="http://schemas.openxmlformats.org/markup-compatibility/2006">
          <mc:Choice Requires="x14">
            <control shapeId="2218" r:id="rId66" name="Check Box 170">
              <controlPr defaultSize="0" autoFill="0" autoLine="0" autoPict="0">
                <anchor moveWithCells="1">
                  <from>
                    <xdr:col>1</xdr:col>
                    <xdr:colOff>533400</xdr:colOff>
                    <xdr:row>66</xdr:row>
                    <xdr:rowOff>28575</xdr:rowOff>
                  </from>
                  <to>
                    <xdr:col>2</xdr:col>
                    <xdr:colOff>352425</xdr:colOff>
                    <xdr:row>67</xdr:row>
                    <xdr:rowOff>0</xdr:rowOff>
                  </to>
                </anchor>
              </controlPr>
            </control>
          </mc:Choice>
        </mc:AlternateContent>
        <mc:AlternateContent xmlns:mc="http://schemas.openxmlformats.org/markup-compatibility/2006">
          <mc:Choice Requires="x14">
            <control shapeId="2219" r:id="rId67" name="Check Box 171">
              <controlPr defaultSize="0" autoFill="0" autoLine="0" autoPict="0">
                <anchor moveWithCells="1">
                  <from>
                    <xdr:col>1</xdr:col>
                    <xdr:colOff>533400</xdr:colOff>
                    <xdr:row>67</xdr:row>
                    <xdr:rowOff>28575</xdr:rowOff>
                  </from>
                  <to>
                    <xdr:col>2</xdr:col>
                    <xdr:colOff>352425</xdr:colOff>
                    <xdr:row>68</xdr:row>
                    <xdr:rowOff>0</xdr:rowOff>
                  </to>
                </anchor>
              </controlPr>
            </control>
          </mc:Choice>
        </mc:AlternateContent>
        <mc:AlternateContent xmlns:mc="http://schemas.openxmlformats.org/markup-compatibility/2006">
          <mc:Choice Requires="x14">
            <control shapeId="2220" r:id="rId68" name="Check Box 172">
              <controlPr defaultSize="0" autoFill="0" autoLine="0" autoPict="0">
                <anchor moveWithCells="1">
                  <from>
                    <xdr:col>1</xdr:col>
                    <xdr:colOff>533400</xdr:colOff>
                    <xdr:row>68</xdr:row>
                    <xdr:rowOff>28575</xdr:rowOff>
                  </from>
                  <to>
                    <xdr:col>2</xdr:col>
                    <xdr:colOff>352425</xdr:colOff>
                    <xdr:row>69</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3:R57"/>
  <sheetViews>
    <sheetView zoomScale="130" zoomScaleNormal="130" workbookViewId="0">
      <selection activeCell="C7" sqref="C7"/>
    </sheetView>
  </sheetViews>
  <sheetFormatPr defaultRowHeight="15" x14ac:dyDescent="0.25"/>
  <cols>
    <col min="1" max="1" width="9.140625" style="9"/>
    <col min="2" max="2" width="2.85546875" style="9" customWidth="1"/>
    <col min="3" max="3" width="136.85546875" style="9" customWidth="1"/>
  </cols>
  <sheetData>
    <row r="3" spans="1:18" ht="33" customHeight="1" x14ac:dyDescent="0.25">
      <c r="A3" s="9">
        <v>1.3</v>
      </c>
      <c r="C3" s="10" t="s">
        <v>29</v>
      </c>
      <c r="D3" s="11"/>
      <c r="E3" s="11"/>
      <c r="F3" s="11"/>
      <c r="G3" s="11"/>
      <c r="H3" s="11"/>
      <c r="I3" s="11"/>
      <c r="J3" s="11"/>
      <c r="K3" s="11"/>
      <c r="L3" s="11"/>
      <c r="M3" s="11"/>
      <c r="N3" s="11"/>
      <c r="O3" s="11"/>
      <c r="P3" s="11"/>
      <c r="Q3" s="11"/>
      <c r="R3" s="11"/>
    </row>
    <row r="4" spans="1:18" x14ac:dyDescent="0.25">
      <c r="C4" s="10"/>
      <c r="D4" s="11"/>
      <c r="E4" s="11"/>
      <c r="F4" s="11"/>
      <c r="G4" s="11"/>
      <c r="H4" s="11"/>
      <c r="I4" s="11"/>
      <c r="J4" s="11"/>
      <c r="K4" s="11"/>
      <c r="L4" s="11"/>
      <c r="M4" s="11"/>
      <c r="N4" s="11"/>
      <c r="O4" s="11"/>
      <c r="P4" s="11"/>
      <c r="Q4" s="11"/>
      <c r="R4" s="11"/>
    </row>
    <row r="5" spans="1:18" x14ac:dyDescent="0.25">
      <c r="A5" s="9">
        <v>2.2999999999999998</v>
      </c>
      <c r="C5" s="9" t="s">
        <v>30</v>
      </c>
    </row>
    <row r="6" spans="1:18" ht="34.5" customHeight="1" x14ac:dyDescent="0.25">
      <c r="C6" s="10" t="s">
        <v>31</v>
      </c>
    </row>
    <row r="7" spans="1:18" x14ac:dyDescent="0.25">
      <c r="C7" s="9" t="s">
        <v>32</v>
      </c>
    </row>
    <row r="8" spans="1:18" ht="30" x14ac:dyDescent="0.25">
      <c r="C8" s="10" t="s">
        <v>33</v>
      </c>
      <c r="E8" s="11"/>
    </row>
    <row r="10" spans="1:18" x14ac:dyDescent="0.25">
      <c r="A10" s="9">
        <v>2.5</v>
      </c>
      <c r="C10" s="9" t="s">
        <v>34</v>
      </c>
    </row>
    <row r="12" spans="1:18" ht="30" x14ac:dyDescent="0.25">
      <c r="A12" s="9">
        <v>3.2</v>
      </c>
      <c r="C12" s="10" t="s">
        <v>35</v>
      </c>
    </row>
    <row r="13" spans="1:18" ht="32.25" customHeight="1" x14ac:dyDescent="0.25">
      <c r="C13" s="10" t="s">
        <v>36</v>
      </c>
    </row>
    <row r="15" spans="1:18" ht="30" x14ac:dyDescent="0.25">
      <c r="A15" s="9">
        <v>3.3</v>
      </c>
      <c r="C15" s="10" t="s">
        <v>37</v>
      </c>
    </row>
    <row r="16" spans="1:18" x14ac:dyDescent="0.25">
      <c r="C16" s="9" t="s">
        <v>38</v>
      </c>
    </row>
    <row r="17" spans="1:3" ht="30" x14ac:dyDescent="0.25">
      <c r="C17" s="10" t="s">
        <v>39</v>
      </c>
    </row>
    <row r="18" spans="1:3" x14ac:dyDescent="0.25">
      <c r="C18" s="9" t="s">
        <v>40</v>
      </c>
    </row>
    <row r="19" spans="1:3" ht="45" x14ac:dyDescent="0.25">
      <c r="C19" s="10" t="s">
        <v>41</v>
      </c>
    </row>
    <row r="21" spans="1:3" x14ac:dyDescent="0.25">
      <c r="A21" s="9">
        <v>3.4</v>
      </c>
      <c r="C21" s="9" t="s">
        <v>42</v>
      </c>
    </row>
    <row r="22" spans="1:3" ht="30" x14ac:dyDescent="0.25">
      <c r="C22" s="10" t="s">
        <v>43</v>
      </c>
    </row>
    <row r="24" spans="1:3" x14ac:dyDescent="0.25">
      <c r="A24" s="9">
        <v>4.3</v>
      </c>
      <c r="C24" s="10" t="s">
        <v>44</v>
      </c>
    </row>
    <row r="25" spans="1:3" ht="60" x14ac:dyDescent="0.25">
      <c r="C25" s="10" t="s">
        <v>45</v>
      </c>
    </row>
    <row r="26" spans="1:3" ht="30" x14ac:dyDescent="0.25">
      <c r="C26" s="10" t="s">
        <v>46</v>
      </c>
    </row>
    <row r="28" spans="1:3" x14ac:dyDescent="0.25">
      <c r="A28" s="9">
        <v>5.3</v>
      </c>
      <c r="B28" s="9" t="s">
        <v>47</v>
      </c>
      <c r="C28" s="9" t="s">
        <v>48</v>
      </c>
    </row>
    <row r="29" spans="1:3" ht="30" x14ac:dyDescent="0.25">
      <c r="C29" s="10" t="s">
        <v>49</v>
      </c>
    </row>
    <row r="30" spans="1:3" x14ac:dyDescent="0.25">
      <c r="C30" s="9" t="s">
        <v>50</v>
      </c>
    </row>
    <row r="32" spans="1:3" ht="45" x14ac:dyDescent="0.25">
      <c r="A32" s="9">
        <v>5.4</v>
      </c>
      <c r="C32" s="10" t="s">
        <v>51</v>
      </c>
    </row>
    <row r="33" spans="3:3" x14ac:dyDescent="0.25">
      <c r="C33" s="9" t="s">
        <v>52</v>
      </c>
    </row>
    <row r="34" spans="3:3" x14ac:dyDescent="0.25">
      <c r="C34" s="9" t="s">
        <v>53</v>
      </c>
    </row>
    <row r="35" spans="3:3" x14ac:dyDescent="0.25">
      <c r="C35" s="9" t="s">
        <v>54</v>
      </c>
    </row>
    <row r="36" spans="3:3" ht="30" x14ac:dyDescent="0.25">
      <c r="C36" s="10" t="s">
        <v>55</v>
      </c>
    </row>
    <row r="37" spans="3:3" x14ac:dyDescent="0.25">
      <c r="C37" s="9" t="s">
        <v>56</v>
      </c>
    </row>
    <row r="38" spans="3:3" x14ac:dyDescent="0.25">
      <c r="C38" s="9" t="s">
        <v>57</v>
      </c>
    </row>
    <row r="39" spans="3:3" x14ac:dyDescent="0.25">
      <c r="C39" s="9" t="s">
        <v>58</v>
      </c>
    </row>
    <row r="41" spans="3:3" x14ac:dyDescent="0.25">
      <c r="C41" s="9" t="s">
        <v>59</v>
      </c>
    </row>
    <row r="42" spans="3:3" x14ac:dyDescent="0.25">
      <c r="C42" s="9" t="s">
        <v>60</v>
      </c>
    </row>
    <row r="43" spans="3:3" x14ac:dyDescent="0.25">
      <c r="C43" s="9" t="s">
        <v>61</v>
      </c>
    </row>
    <row r="44" spans="3:3" ht="30" x14ac:dyDescent="0.25">
      <c r="C44" s="10" t="s">
        <v>62</v>
      </c>
    </row>
    <row r="45" spans="3:3" x14ac:dyDescent="0.25">
      <c r="C45" s="9" t="s">
        <v>63</v>
      </c>
    </row>
    <row r="46" spans="3:3" x14ac:dyDescent="0.25">
      <c r="C46" s="9" t="s">
        <v>64</v>
      </c>
    </row>
    <row r="47" spans="3:3" x14ac:dyDescent="0.25">
      <c r="C47" s="9" t="s">
        <v>65</v>
      </c>
    </row>
    <row r="49" spans="1:3" ht="54" customHeight="1" x14ac:dyDescent="0.25">
      <c r="A49" s="9">
        <v>5.5</v>
      </c>
      <c r="C49" s="10" t="s">
        <v>66</v>
      </c>
    </row>
    <row r="51" spans="1:3" x14ac:dyDescent="0.25">
      <c r="A51" s="9">
        <v>5.6</v>
      </c>
      <c r="C51" s="9" t="s">
        <v>67</v>
      </c>
    </row>
    <row r="53" spans="1:3" x14ac:dyDescent="0.25">
      <c r="A53" s="9">
        <v>5.8</v>
      </c>
      <c r="C53" s="9" t="s">
        <v>68</v>
      </c>
    </row>
    <row r="55" spans="1:3" x14ac:dyDescent="0.25">
      <c r="A55" s="12">
        <v>5.0999999999999996</v>
      </c>
      <c r="C55" s="9" t="s">
        <v>69</v>
      </c>
    </row>
    <row r="57" spans="1:3" x14ac:dyDescent="0.25">
      <c r="A57" s="9">
        <v>6.5</v>
      </c>
      <c r="B57" s="9" t="s">
        <v>70</v>
      </c>
      <c r="C57" s="9" t="s">
        <v>71</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902E3-59AE-4688-B2DB-27C6EAA805F4}">
  <dimension ref="A1:S75"/>
  <sheetViews>
    <sheetView topLeftCell="A22" zoomScaleNormal="100" workbookViewId="0">
      <selection activeCell="C5" sqref="C5"/>
    </sheetView>
  </sheetViews>
  <sheetFormatPr defaultColWidth="9.42578125" defaultRowHeight="18" customHeight="1" x14ac:dyDescent="0.25"/>
  <cols>
    <col min="1" max="1" width="9.140625" style="99" customWidth="1"/>
    <col min="2" max="2" width="16.5703125" style="1" customWidth="1"/>
    <col min="3" max="3" width="75.5703125" style="1" customWidth="1"/>
    <col min="4" max="4" width="24.42578125" style="1" customWidth="1"/>
    <col min="5" max="5" width="26.85546875" style="1" customWidth="1"/>
    <col min="6" max="6" width="25.85546875" style="1" customWidth="1"/>
    <col min="7" max="8" width="27.42578125" style="1" customWidth="1"/>
    <col min="9" max="9" width="32.42578125" style="1" customWidth="1"/>
    <col min="10" max="11" width="9.42578125" style="1" customWidth="1"/>
    <col min="12" max="12" width="9.42578125" style="1" hidden="1" customWidth="1"/>
    <col min="13" max="13" width="18.5703125" style="1" hidden="1" customWidth="1"/>
    <col min="14" max="14" width="15" style="1" hidden="1" customWidth="1"/>
    <col min="15" max="15" width="9.42578125" style="1" hidden="1" customWidth="1"/>
    <col min="16" max="16" width="13.140625" style="1" hidden="1" customWidth="1"/>
    <col min="17" max="17" width="14.42578125" style="1" hidden="1" customWidth="1"/>
    <col min="18" max="19" width="9.42578125" style="1" hidden="1" customWidth="1"/>
    <col min="20" max="16384" width="9.42578125" style="1"/>
  </cols>
  <sheetData>
    <row r="1" spans="1:17" ht="18" customHeight="1" x14ac:dyDescent="0.25">
      <c r="A1" s="186" t="s">
        <v>158</v>
      </c>
      <c r="B1" s="186"/>
      <c r="C1" s="186"/>
      <c r="D1" s="186"/>
      <c r="E1" s="186"/>
      <c r="F1" s="186"/>
      <c r="G1" s="186"/>
      <c r="H1" s="186"/>
      <c r="I1" s="186"/>
      <c r="J1" s="186"/>
      <c r="K1" s="186"/>
      <c r="L1" s="186"/>
      <c r="M1" s="186"/>
    </row>
    <row r="2" spans="1:17" ht="18" customHeight="1" x14ac:dyDescent="0.25">
      <c r="A2" s="186" t="s">
        <v>218</v>
      </c>
      <c r="B2" s="186"/>
      <c r="C2" s="186"/>
      <c r="D2" s="186"/>
      <c r="E2" s="186"/>
      <c r="F2" s="186"/>
      <c r="G2" s="186"/>
      <c r="H2" s="186"/>
      <c r="I2" s="186"/>
      <c r="J2" s="186"/>
      <c r="K2" s="186"/>
      <c r="L2" s="186"/>
      <c r="M2" s="186"/>
    </row>
    <row r="3" spans="1:17" ht="18" customHeight="1" x14ac:dyDescent="0.25">
      <c r="A3" s="97"/>
      <c r="B3" s="97"/>
      <c r="C3" s="97"/>
      <c r="D3" s="97"/>
      <c r="E3" s="97"/>
      <c r="F3" s="97"/>
      <c r="G3" s="97"/>
      <c r="H3" s="97"/>
      <c r="I3" s="97"/>
    </row>
    <row r="4" spans="1:17" ht="18" customHeight="1" x14ac:dyDescent="0.25">
      <c r="A4" s="26" t="s">
        <v>160</v>
      </c>
      <c r="C4" s="70"/>
    </row>
    <row r="5" spans="1:17" ht="18" customHeight="1" x14ac:dyDescent="0.25">
      <c r="A5" s="26" t="s">
        <v>0</v>
      </c>
      <c r="C5" s="70"/>
    </row>
    <row r="6" spans="1:17" ht="18" customHeight="1" x14ac:dyDescent="0.25">
      <c r="A6" s="26" t="s">
        <v>215</v>
      </c>
      <c r="C6" s="122"/>
    </row>
    <row r="8" spans="1:17" ht="18" customHeight="1" x14ac:dyDescent="0.25">
      <c r="A8" s="26" t="s">
        <v>76</v>
      </c>
    </row>
    <row r="9" spans="1:17" ht="18" customHeight="1" x14ac:dyDescent="0.25">
      <c r="L9" s="27" t="s">
        <v>130</v>
      </c>
      <c r="M9" s="65"/>
      <c r="N9" s="27"/>
      <c r="O9" s="27"/>
      <c r="P9" s="27"/>
      <c r="Q9" s="27"/>
    </row>
    <row r="10" spans="1:17" ht="18" customHeight="1" x14ac:dyDescent="0.25">
      <c r="A10" s="135" t="s">
        <v>77</v>
      </c>
      <c r="B10" s="135"/>
      <c r="C10" s="135"/>
      <c r="D10" s="135"/>
      <c r="E10" s="135"/>
      <c r="F10" s="98"/>
      <c r="G10" s="98"/>
      <c r="H10" s="98"/>
      <c r="I10" s="98"/>
      <c r="L10" s="29" t="s">
        <v>131</v>
      </c>
      <c r="M10" s="30" t="s">
        <v>132</v>
      </c>
      <c r="N10" s="30" t="s">
        <v>133</v>
      </c>
      <c r="O10" s="31" t="s">
        <v>134</v>
      </c>
      <c r="P10" s="30" t="s">
        <v>135</v>
      </c>
      <c r="Q10" s="32" t="s">
        <v>136</v>
      </c>
    </row>
    <row r="11" spans="1:17" ht="18" customHeight="1" x14ac:dyDescent="0.25">
      <c r="A11" s="98"/>
      <c r="B11" s="98"/>
      <c r="C11" s="98"/>
      <c r="D11" s="98"/>
      <c r="E11" s="98"/>
      <c r="F11" s="98"/>
      <c r="G11" s="98"/>
      <c r="H11" s="98"/>
      <c r="I11" s="98"/>
      <c r="L11" s="29"/>
      <c r="M11" s="30"/>
      <c r="N11" s="30"/>
      <c r="O11" s="31"/>
      <c r="P11" s="30"/>
      <c r="Q11" s="32"/>
    </row>
    <row r="12" spans="1:17" ht="18" customHeight="1" x14ac:dyDescent="0.25">
      <c r="D12" s="136" t="s">
        <v>208</v>
      </c>
      <c r="E12" s="138"/>
      <c r="F12" s="136" t="s">
        <v>206</v>
      </c>
      <c r="G12" s="137"/>
      <c r="H12" s="137"/>
      <c r="I12" s="138"/>
      <c r="L12" s="33"/>
      <c r="M12" s="34"/>
      <c r="N12" s="34"/>
      <c r="O12" s="34"/>
      <c r="P12" s="35">
        <v>0.6</v>
      </c>
      <c r="Q12" s="34"/>
    </row>
    <row r="13" spans="1:17" ht="73.7" customHeight="1" x14ac:dyDescent="0.25">
      <c r="A13" s="108" t="s">
        <v>1</v>
      </c>
      <c r="B13" s="187"/>
      <c r="C13" s="188"/>
      <c r="D13" s="109" t="s">
        <v>209</v>
      </c>
      <c r="E13" s="109" t="s">
        <v>210</v>
      </c>
      <c r="F13" s="109" t="s">
        <v>207</v>
      </c>
      <c r="G13" s="109" t="s">
        <v>184</v>
      </c>
      <c r="H13" s="109" t="s">
        <v>213</v>
      </c>
      <c r="I13" s="109" t="s">
        <v>214</v>
      </c>
      <c r="L13" s="28"/>
      <c r="M13" s="28"/>
      <c r="N13" s="28"/>
      <c r="O13" s="28"/>
      <c r="P13" s="28"/>
      <c r="Q13" s="28"/>
    </row>
    <row r="14" spans="1:17" ht="18" customHeight="1" x14ac:dyDescent="0.25">
      <c r="A14" s="177" t="s">
        <v>80</v>
      </c>
      <c r="B14" s="178"/>
      <c r="C14" s="178"/>
      <c r="D14" s="178"/>
      <c r="E14" s="178"/>
      <c r="F14" s="113"/>
      <c r="G14" s="113"/>
      <c r="H14" s="113"/>
      <c r="I14" s="120"/>
      <c r="L14" s="36" t="s">
        <v>137</v>
      </c>
      <c r="M14" s="37">
        <f>M15</f>
        <v>19</v>
      </c>
      <c r="N14" s="37">
        <f>N15</f>
        <v>0</v>
      </c>
      <c r="O14" s="37">
        <f>N14/M14</f>
        <v>0</v>
      </c>
      <c r="P14" s="37">
        <f>COUNTIF(P15:P41,"Y")</f>
        <v>0</v>
      </c>
      <c r="Q14" s="37">
        <f>COUNTA(P15:P41)</f>
        <v>1</v>
      </c>
    </row>
    <row r="15" spans="1:17" ht="36.75" customHeight="1" x14ac:dyDescent="0.25">
      <c r="A15" s="110">
        <v>1</v>
      </c>
      <c r="B15" s="170" t="s">
        <v>194</v>
      </c>
      <c r="C15" s="170"/>
      <c r="D15" s="111">
        <f>O15</f>
        <v>0</v>
      </c>
      <c r="E15" s="112"/>
      <c r="F15" s="112"/>
      <c r="G15" s="112"/>
      <c r="H15" s="112"/>
      <c r="I15" s="112"/>
      <c r="L15" s="38" t="s">
        <v>138</v>
      </c>
      <c r="M15" s="39">
        <f>IF(AND(L21=TRUE,L25=TRUE),COUNTA(M16:M20,M23:M24,M27:M41),IF(L21=TRUE,COUNTA(M16:M20,M23:M41),IF(L25=TRUE,COUNTA(M16:M24, M27:M41),COUNTA(M16:M41))))</f>
        <v>19</v>
      </c>
      <c r="N15" s="39">
        <f>IF(AND(L21=TRUE,L25=TRUE),SUM(N16:N20,N23:N24,N27:N41),IF(L21=TRUE,SUM(N16:N20,N23:N41),IF(L25=TRUE,SUM(N16:N24, N27:N41),SUM(N16:N41))))</f>
        <v>0</v>
      </c>
      <c r="O15" s="40">
        <f>ROUNDUP((N15/M15),2)</f>
        <v>0</v>
      </c>
      <c r="P15" s="39" t="str">
        <f>IF(O15&gt;=$P$12,"Y","N")</f>
        <v>N</v>
      </c>
      <c r="Q15" s="28"/>
    </row>
    <row r="16" spans="1:17" ht="52.5" customHeight="1" x14ac:dyDescent="0.25">
      <c r="A16" s="167">
        <v>1.1000000000000001</v>
      </c>
      <c r="B16" s="4" t="s">
        <v>4</v>
      </c>
      <c r="C16" s="6" t="s">
        <v>178</v>
      </c>
      <c r="D16" s="88"/>
      <c r="E16" s="107"/>
      <c r="F16" s="105"/>
      <c r="G16" s="105"/>
      <c r="H16" s="105"/>
      <c r="I16" s="105"/>
      <c r="L16" s="33" t="s">
        <v>140</v>
      </c>
      <c r="M16" s="54" t="b">
        <v>0</v>
      </c>
      <c r="N16" s="33">
        <f>IF(M16=TRUE,1,0)</f>
        <v>0</v>
      </c>
      <c r="O16" s="33"/>
      <c r="P16" s="33"/>
      <c r="Q16" s="28"/>
    </row>
    <row r="17" spans="1:17" ht="53.25" customHeight="1" x14ac:dyDescent="0.25">
      <c r="A17" s="174"/>
      <c r="B17" s="4" t="s">
        <v>5</v>
      </c>
      <c r="C17" s="6" t="s">
        <v>119</v>
      </c>
      <c r="D17" s="88"/>
      <c r="E17" s="107"/>
      <c r="F17" s="105"/>
      <c r="G17" s="105"/>
      <c r="H17" s="105"/>
      <c r="I17" s="105"/>
      <c r="L17" s="33" t="s">
        <v>141</v>
      </c>
      <c r="M17" s="54" t="b">
        <v>0</v>
      </c>
      <c r="N17" s="33">
        <f t="shared" ref="N17:N26" si="0">IF(M17=TRUE,1,0)</f>
        <v>0</v>
      </c>
      <c r="O17" s="33"/>
      <c r="P17" s="33"/>
      <c r="Q17" s="28"/>
    </row>
    <row r="18" spans="1:17" ht="54" customHeight="1" x14ac:dyDescent="0.25">
      <c r="A18" s="167">
        <v>1.2</v>
      </c>
      <c r="B18" s="4" t="s">
        <v>4</v>
      </c>
      <c r="C18" s="6" t="s">
        <v>120</v>
      </c>
      <c r="D18" s="88"/>
      <c r="E18" s="107"/>
      <c r="F18" s="105"/>
      <c r="G18" s="105"/>
      <c r="H18" s="105"/>
      <c r="I18" s="105"/>
      <c r="L18" s="33" t="s">
        <v>142</v>
      </c>
      <c r="M18" s="54" t="b">
        <v>0</v>
      </c>
      <c r="N18" s="33">
        <f t="shared" si="0"/>
        <v>0</v>
      </c>
      <c r="O18" s="33"/>
      <c r="P18" s="33"/>
      <c r="Q18" s="28"/>
    </row>
    <row r="19" spans="1:17" ht="18" customHeight="1" x14ac:dyDescent="0.25">
      <c r="A19" s="172"/>
      <c r="B19" s="183" t="s">
        <v>5</v>
      </c>
      <c r="C19" s="2" t="s">
        <v>23</v>
      </c>
      <c r="D19" s="100"/>
      <c r="E19" s="107"/>
      <c r="F19" s="105"/>
      <c r="G19" s="105"/>
      <c r="H19" s="105"/>
      <c r="I19" s="105"/>
      <c r="L19" s="33"/>
      <c r="M19" s="54"/>
      <c r="N19" s="33">
        <f t="shared" si="0"/>
        <v>0</v>
      </c>
      <c r="O19" s="33"/>
      <c r="P19" s="33"/>
      <c r="Q19" s="28"/>
    </row>
    <row r="20" spans="1:17" ht="54" customHeight="1" x14ac:dyDescent="0.25">
      <c r="A20" s="172"/>
      <c r="B20" s="184"/>
      <c r="C20" s="6" t="s">
        <v>121</v>
      </c>
      <c r="D20" s="88"/>
      <c r="E20" s="107"/>
      <c r="F20" s="105"/>
      <c r="G20" s="105"/>
      <c r="H20" s="105"/>
      <c r="I20" s="105"/>
      <c r="L20" s="33" t="s">
        <v>143</v>
      </c>
      <c r="M20" s="54" t="b">
        <v>0</v>
      </c>
      <c r="N20" s="33">
        <f t="shared" si="0"/>
        <v>0</v>
      </c>
      <c r="O20" s="33"/>
      <c r="P20" s="33"/>
      <c r="Q20" s="28"/>
    </row>
    <row r="21" spans="1:17" ht="51" customHeight="1" x14ac:dyDescent="0.25">
      <c r="A21" s="172"/>
      <c r="B21" s="184"/>
      <c r="C21" s="166" t="s">
        <v>95</v>
      </c>
      <c r="D21" s="125"/>
      <c r="E21" s="189"/>
      <c r="F21" s="159"/>
      <c r="G21" s="159"/>
      <c r="H21" s="115"/>
      <c r="I21" s="159"/>
      <c r="L21" s="73" t="b">
        <v>0</v>
      </c>
      <c r="M21" s="63"/>
      <c r="N21" s="29"/>
      <c r="O21" s="33"/>
      <c r="P21" s="33"/>
      <c r="Q21" s="64" t="s">
        <v>139</v>
      </c>
    </row>
    <row r="22" spans="1:17" ht="16.350000000000001" customHeight="1" x14ac:dyDescent="0.25">
      <c r="A22" s="172"/>
      <c r="B22" s="184"/>
      <c r="C22" s="182"/>
      <c r="D22" s="127"/>
      <c r="E22" s="190"/>
      <c r="F22" s="161"/>
      <c r="G22" s="161"/>
      <c r="H22" s="118"/>
      <c r="I22" s="161"/>
      <c r="L22" s="2" t="s">
        <v>144</v>
      </c>
      <c r="M22" s="54" t="b">
        <v>0</v>
      </c>
      <c r="N22" s="33">
        <f t="shared" si="0"/>
        <v>0</v>
      </c>
      <c r="O22" s="33"/>
      <c r="P22" s="33"/>
      <c r="Q22" s="28"/>
    </row>
    <row r="23" spans="1:17" ht="36" customHeight="1" x14ac:dyDescent="0.25">
      <c r="A23" s="172"/>
      <c r="B23" s="184"/>
      <c r="C23" s="6" t="s">
        <v>122</v>
      </c>
      <c r="D23" s="88"/>
      <c r="E23" s="107"/>
      <c r="F23" s="105"/>
      <c r="G23" s="105"/>
      <c r="H23" s="105"/>
      <c r="I23" s="105"/>
      <c r="L23" s="33" t="s">
        <v>145</v>
      </c>
      <c r="M23" s="54" t="b">
        <v>0</v>
      </c>
      <c r="N23" s="33">
        <f>IF(M23=TRUE,1,0)</f>
        <v>0</v>
      </c>
      <c r="O23" s="33"/>
      <c r="P23" s="33"/>
      <c r="Q23" s="28"/>
    </row>
    <row r="24" spans="1:17" ht="35.25" customHeight="1" x14ac:dyDescent="0.25">
      <c r="A24" s="172"/>
      <c r="B24" s="184"/>
      <c r="C24" s="6" t="s">
        <v>97</v>
      </c>
      <c r="D24" s="88"/>
      <c r="E24" s="107"/>
      <c r="F24" s="105"/>
      <c r="G24" s="105"/>
      <c r="H24" s="105"/>
      <c r="I24" s="105"/>
      <c r="L24" s="33" t="s">
        <v>146</v>
      </c>
      <c r="M24" s="54" t="b">
        <v>0</v>
      </c>
      <c r="N24" s="33">
        <f t="shared" si="0"/>
        <v>0</v>
      </c>
      <c r="O24" s="33"/>
      <c r="P24" s="33"/>
      <c r="Q24" s="28"/>
    </row>
    <row r="25" spans="1:17" ht="55.35" customHeight="1" x14ac:dyDescent="0.25">
      <c r="A25" s="172"/>
      <c r="B25" s="184"/>
      <c r="C25" s="166" t="s">
        <v>98</v>
      </c>
      <c r="D25" s="125"/>
      <c r="E25" s="189"/>
      <c r="F25" s="159"/>
      <c r="G25" s="159"/>
      <c r="H25" s="115"/>
      <c r="I25" s="159"/>
      <c r="L25" s="73" t="b">
        <v>0</v>
      </c>
      <c r="M25" s="63"/>
      <c r="N25" s="29"/>
      <c r="O25" s="33"/>
      <c r="P25" s="33"/>
      <c r="Q25" s="64" t="s">
        <v>139</v>
      </c>
    </row>
    <row r="26" spans="1:17" ht="16.7" customHeight="1" x14ac:dyDescent="0.25">
      <c r="A26" s="172"/>
      <c r="B26" s="184"/>
      <c r="C26" s="182"/>
      <c r="D26" s="127"/>
      <c r="E26" s="190"/>
      <c r="F26" s="161"/>
      <c r="G26" s="161"/>
      <c r="H26" s="118"/>
      <c r="I26" s="161"/>
      <c r="L26" s="33" t="s">
        <v>156</v>
      </c>
      <c r="M26" s="54" t="b">
        <v>0</v>
      </c>
      <c r="N26" s="33">
        <f t="shared" si="0"/>
        <v>0</v>
      </c>
      <c r="O26" s="33"/>
      <c r="P26" s="33"/>
      <c r="Q26" s="28"/>
    </row>
    <row r="27" spans="1:17" ht="36" customHeight="1" x14ac:dyDescent="0.25">
      <c r="A27" s="172"/>
      <c r="B27" s="185"/>
      <c r="C27" s="6" t="s">
        <v>92</v>
      </c>
      <c r="D27" s="88"/>
      <c r="E27" s="107"/>
      <c r="F27" s="105"/>
      <c r="G27" s="105"/>
      <c r="H27" s="105"/>
      <c r="I27" s="105"/>
      <c r="L27" s="33"/>
      <c r="M27" s="54"/>
      <c r="N27" s="33"/>
      <c r="O27" s="33"/>
      <c r="P27" s="33"/>
      <c r="Q27" s="28"/>
    </row>
    <row r="28" spans="1:17" ht="18" customHeight="1" x14ac:dyDescent="0.25">
      <c r="A28" s="172"/>
      <c r="B28" s="179" t="s">
        <v>3</v>
      </c>
      <c r="C28" s="2" t="s">
        <v>24</v>
      </c>
      <c r="D28" s="88"/>
      <c r="E28" s="107"/>
      <c r="F28" s="105"/>
      <c r="G28" s="105"/>
      <c r="H28" s="105"/>
      <c r="I28" s="105"/>
      <c r="L28" s="33"/>
      <c r="M28" s="54"/>
      <c r="N28" s="33"/>
      <c r="O28" s="33"/>
      <c r="P28" s="33"/>
      <c r="Q28" s="28"/>
    </row>
    <row r="29" spans="1:17" ht="72" customHeight="1" x14ac:dyDescent="0.25">
      <c r="A29" s="172"/>
      <c r="B29" s="180"/>
      <c r="C29" s="6" t="s">
        <v>115</v>
      </c>
      <c r="D29" s="88"/>
      <c r="E29" s="107"/>
      <c r="F29" s="105"/>
      <c r="G29" s="105"/>
      <c r="H29" s="105"/>
      <c r="I29" s="105"/>
      <c r="L29" s="33" t="s">
        <v>147</v>
      </c>
      <c r="M29" s="54" t="b">
        <v>0</v>
      </c>
      <c r="N29" s="33">
        <f t="shared" ref="N29:N31" si="1">IF(M29=TRUE,1,0)</f>
        <v>0</v>
      </c>
      <c r="O29" s="33"/>
      <c r="P29" s="33"/>
      <c r="Q29" s="28"/>
    </row>
    <row r="30" spans="1:17" ht="35.25" customHeight="1" x14ac:dyDescent="0.25">
      <c r="A30" s="172"/>
      <c r="B30" s="180"/>
      <c r="C30" s="6" t="s">
        <v>179</v>
      </c>
      <c r="D30" s="88"/>
      <c r="E30" s="107"/>
      <c r="F30" s="105"/>
      <c r="G30" s="105"/>
      <c r="H30" s="105"/>
      <c r="I30" s="105"/>
      <c r="L30" s="33" t="s">
        <v>148</v>
      </c>
      <c r="M30" s="54" t="b">
        <v>0</v>
      </c>
      <c r="N30" s="33">
        <f t="shared" si="1"/>
        <v>0</v>
      </c>
      <c r="O30" s="33"/>
      <c r="P30" s="33"/>
      <c r="Q30" s="28"/>
    </row>
    <row r="31" spans="1:17" ht="72" customHeight="1" x14ac:dyDescent="0.25">
      <c r="A31" s="172"/>
      <c r="B31" s="180"/>
      <c r="C31" s="6" t="s">
        <v>195</v>
      </c>
      <c r="D31" s="88"/>
      <c r="E31" s="107"/>
      <c r="F31" s="105"/>
      <c r="G31" s="105"/>
      <c r="H31" s="105"/>
      <c r="I31" s="105"/>
      <c r="L31" s="33" t="s">
        <v>149</v>
      </c>
      <c r="M31" s="54" t="b">
        <v>0</v>
      </c>
      <c r="N31" s="33">
        <f t="shared" si="1"/>
        <v>0</v>
      </c>
      <c r="O31" s="33"/>
      <c r="P31" s="33"/>
      <c r="Q31" s="28"/>
    </row>
    <row r="32" spans="1:17" ht="35.25" customHeight="1" x14ac:dyDescent="0.25">
      <c r="A32" s="174"/>
      <c r="B32" s="181"/>
      <c r="C32" s="6" t="s">
        <v>123</v>
      </c>
      <c r="D32" s="88"/>
      <c r="E32" s="107"/>
      <c r="F32" s="105"/>
      <c r="G32" s="105"/>
      <c r="H32" s="105"/>
      <c r="I32" s="105"/>
      <c r="L32" s="33"/>
      <c r="M32" s="54"/>
      <c r="N32" s="33"/>
      <c r="O32" s="33"/>
      <c r="P32" s="33"/>
      <c r="Q32" s="28"/>
    </row>
    <row r="33" spans="1:17" ht="36" customHeight="1" x14ac:dyDescent="0.25">
      <c r="A33" s="167">
        <v>1.3</v>
      </c>
      <c r="B33" s="145" t="s">
        <v>124</v>
      </c>
      <c r="C33" s="146"/>
      <c r="D33" s="88"/>
      <c r="E33" s="107"/>
      <c r="F33" s="105"/>
      <c r="G33" s="105"/>
      <c r="H33" s="105"/>
      <c r="I33" s="105"/>
      <c r="L33" s="33"/>
      <c r="M33" s="54"/>
      <c r="N33" s="33"/>
      <c r="O33" s="33"/>
      <c r="P33" s="33"/>
      <c r="Q33" s="28"/>
    </row>
    <row r="34" spans="1:17" ht="36" customHeight="1" x14ac:dyDescent="0.25">
      <c r="A34" s="172"/>
      <c r="B34" s="4" t="s">
        <v>4</v>
      </c>
      <c r="C34" s="6" t="s">
        <v>196</v>
      </c>
      <c r="D34" s="88"/>
      <c r="E34" s="107"/>
      <c r="F34" s="105"/>
      <c r="G34" s="105"/>
      <c r="H34" s="105"/>
      <c r="I34" s="105"/>
      <c r="L34" s="33" t="s">
        <v>150</v>
      </c>
      <c r="M34" s="54" t="b">
        <v>0</v>
      </c>
      <c r="N34" s="33">
        <f t="shared" ref="N34:N41" si="2">IF(M34=TRUE,1,0)</f>
        <v>0</v>
      </c>
      <c r="O34" s="33"/>
      <c r="P34" s="33"/>
      <c r="Q34" s="28"/>
    </row>
    <row r="35" spans="1:17" ht="54" customHeight="1" x14ac:dyDescent="0.25">
      <c r="A35" s="172"/>
      <c r="B35" s="101" t="s">
        <v>5</v>
      </c>
      <c r="C35" s="6" t="s">
        <v>125</v>
      </c>
      <c r="D35" s="88"/>
      <c r="E35" s="107"/>
      <c r="F35" s="105"/>
      <c r="G35" s="105"/>
      <c r="H35" s="105"/>
      <c r="I35" s="105"/>
      <c r="L35" s="33" t="s">
        <v>151</v>
      </c>
      <c r="M35" s="54" t="b">
        <v>0</v>
      </c>
      <c r="N35" s="33">
        <f t="shared" si="2"/>
        <v>0</v>
      </c>
      <c r="O35" s="33"/>
      <c r="P35" s="33"/>
      <c r="Q35" s="28"/>
    </row>
    <row r="36" spans="1:17" ht="36" customHeight="1" x14ac:dyDescent="0.25">
      <c r="A36" s="172"/>
      <c r="B36" s="5" t="s">
        <v>3</v>
      </c>
      <c r="C36" s="6" t="s">
        <v>79</v>
      </c>
      <c r="D36" s="88"/>
      <c r="E36" s="107"/>
      <c r="F36" s="105"/>
      <c r="G36" s="105"/>
      <c r="H36" s="105"/>
      <c r="I36" s="105"/>
      <c r="L36" s="33" t="s">
        <v>152</v>
      </c>
      <c r="M36" s="54" t="b">
        <v>0</v>
      </c>
      <c r="N36" s="33">
        <f t="shared" si="2"/>
        <v>0</v>
      </c>
      <c r="O36" s="33"/>
      <c r="P36" s="33"/>
      <c r="Q36" s="28"/>
    </row>
    <row r="37" spans="1:17" ht="72" customHeight="1" x14ac:dyDescent="0.25">
      <c r="A37" s="172"/>
      <c r="B37" s="4" t="s">
        <v>6</v>
      </c>
      <c r="C37" s="6" t="s">
        <v>116</v>
      </c>
      <c r="D37" s="88"/>
      <c r="E37" s="107"/>
      <c r="F37" s="105"/>
      <c r="G37" s="105"/>
      <c r="H37" s="105"/>
      <c r="I37" s="105"/>
      <c r="L37" s="33" t="s">
        <v>153</v>
      </c>
      <c r="M37" s="54" t="b">
        <v>0</v>
      </c>
      <c r="N37" s="33">
        <f t="shared" si="2"/>
        <v>0</v>
      </c>
      <c r="O37" s="33"/>
      <c r="P37" s="33"/>
      <c r="Q37" s="28"/>
    </row>
    <row r="38" spans="1:17" ht="55.5" customHeight="1" x14ac:dyDescent="0.25">
      <c r="A38" s="172"/>
      <c r="B38" s="4" t="s">
        <v>12</v>
      </c>
      <c r="C38" s="6" t="s">
        <v>81</v>
      </c>
      <c r="D38" s="88"/>
      <c r="E38" s="107"/>
      <c r="F38" s="105"/>
      <c r="G38" s="105"/>
      <c r="H38" s="105"/>
      <c r="I38" s="105"/>
      <c r="L38" s="66" t="s">
        <v>154</v>
      </c>
      <c r="M38" s="54" t="b">
        <v>0</v>
      </c>
      <c r="N38" s="33">
        <f t="shared" si="2"/>
        <v>0</v>
      </c>
      <c r="O38" s="33"/>
      <c r="P38" s="33"/>
      <c r="Q38" s="28"/>
    </row>
    <row r="39" spans="1:17" ht="53.25" customHeight="1" x14ac:dyDescent="0.25">
      <c r="A39" s="174"/>
      <c r="B39" s="4" t="s">
        <v>25</v>
      </c>
      <c r="C39" s="6" t="s">
        <v>126</v>
      </c>
      <c r="D39" s="88"/>
      <c r="E39" s="107"/>
      <c r="F39" s="105"/>
      <c r="G39" s="105"/>
      <c r="H39" s="105"/>
      <c r="I39" s="105"/>
      <c r="L39" s="33" t="s">
        <v>155</v>
      </c>
      <c r="M39" s="54" t="b">
        <v>0</v>
      </c>
      <c r="N39" s="33">
        <f t="shared" si="2"/>
        <v>0</v>
      </c>
      <c r="O39" s="33"/>
      <c r="P39" s="33"/>
      <c r="Q39" s="28"/>
    </row>
    <row r="40" spans="1:17" ht="35.25" customHeight="1" x14ac:dyDescent="0.25">
      <c r="A40" s="96">
        <v>1.4</v>
      </c>
      <c r="B40" s="139" t="s">
        <v>127</v>
      </c>
      <c r="C40" s="139"/>
      <c r="D40" s="88"/>
      <c r="E40" s="107"/>
      <c r="F40" s="105"/>
      <c r="G40" s="105"/>
      <c r="H40" s="105"/>
      <c r="I40" s="105"/>
      <c r="L40" s="49">
        <v>1.4</v>
      </c>
      <c r="M40" s="54" t="b">
        <v>0</v>
      </c>
      <c r="N40" s="33">
        <f t="shared" si="2"/>
        <v>0</v>
      </c>
      <c r="O40" s="33"/>
      <c r="P40" s="33"/>
      <c r="Q40" s="28"/>
    </row>
    <row r="41" spans="1:17" ht="36" customHeight="1" x14ac:dyDescent="0.25">
      <c r="A41" s="96">
        <v>1.5</v>
      </c>
      <c r="B41" s="139" t="s">
        <v>128</v>
      </c>
      <c r="C41" s="124"/>
      <c r="D41" s="88"/>
      <c r="E41" s="107"/>
      <c r="F41" s="105"/>
      <c r="G41" s="105"/>
      <c r="H41" s="105"/>
      <c r="I41" s="105"/>
      <c r="L41" s="49">
        <v>1.5</v>
      </c>
      <c r="M41" s="54" t="b">
        <v>0</v>
      </c>
      <c r="N41" s="33">
        <f t="shared" si="2"/>
        <v>0</v>
      </c>
      <c r="O41" s="33"/>
      <c r="P41" s="33"/>
      <c r="Q41" s="28"/>
    </row>
    <row r="42" spans="1:17" ht="18" customHeight="1" x14ac:dyDescent="0.25">
      <c r="A42" s="102">
        <v>1.6</v>
      </c>
      <c r="B42" s="167" t="s">
        <v>9</v>
      </c>
      <c r="C42" s="167"/>
      <c r="D42" s="71"/>
      <c r="E42" s="114"/>
      <c r="F42" s="115"/>
      <c r="G42" s="115"/>
      <c r="H42" s="115"/>
      <c r="I42" s="115"/>
      <c r="M42" s="54"/>
      <c r="N42" s="33"/>
      <c r="O42" s="33"/>
      <c r="P42" s="33"/>
      <c r="Q42" s="28"/>
    </row>
    <row r="43" spans="1:17" ht="18" customHeight="1" x14ac:dyDescent="0.25">
      <c r="A43" s="177" t="s">
        <v>28</v>
      </c>
      <c r="B43" s="178"/>
      <c r="C43" s="178"/>
      <c r="D43" s="178"/>
      <c r="E43" s="178"/>
      <c r="F43" s="113"/>
      <c r="G43" s="113"/>
      <c r="H43" s="113"/>
      <c r="I43" s="120"/>
      <c r="L43" s="36" t="s">
        <v>137</v>
      </c>
      <c r="M43" s="37">
        <f>M44</f>
        <v>3</v>
      </c>
      <c r="N43" s="37">
        <f>N44</f>
        <v>0</v>
      </c>
      <c r="O43" s="37">
        <f>N43/M43</f>
        <v>0</v>
      </c>
      <c r="P43" s="37">
        <f>COUNTIF(P44:P47,"Y")</f>
        <v>0</v>
      </c>
      <c r="Q43" s="67">
        <f>COUNTA(P44:P47)</f>
        <v>1</v>
      </c>
    </row>
    <row r="44" spans="1:17" ht="35.25" customHeight="1" x14ac:dyDescent="0.25">
      <c r="A44" s="110">
        <v>2</v>
      </c>
      <c r="B44" s="170" t="s">
        <v>197</v>
      </c>
      <c r="C44" s="170"/>
      <c r="D44" s="111">
        <f>O44</f>
        <v>0</v>
      </c>
      <c r="E44" s="116"/>
      <c r="F44" s="112"/>
      <c r="G44" s="112"/>
      <c r="H44" s="112"/>
      <c r="I44" s="112"/>
      <c r="L44" s="38" t="s">
        <v>138</v>
      </c>
      <c r="M44" s="39">
        <f>COUNTA(M45:M47)</f>
        <v>3</v>
      </c>
      <c r="N44" s="39">
        <f>SUM(N45:N47)</f>
        <v>0</v>
      </c>
      <c r="O44" s="40">
        <f>ROUNDUP((N44/M44),2)</f>
        <v>0</v>
      </c>
      <c r="P44" s="39" t="str">
        <f>IF(O44&gt;=$P$12,"Y","N")</f>
        <v>N</v>
      </c>
      <c r="Q44" s="28"/>
    </row>
    <row r="45" spans="1:17" ht="18" customHeight="1" x14ac:dyDescent="0.25">
      <c r="A45" s="96">
        <v>2.1</v>
      </c>
      <c r="B45" s="139" t="s">
        <v>198</v>
      </c>
      <c r="C45" s="124"/>
      <c r="D45" s="88"/>
      <c r="E45" s="107"/>
      <c r="F45" s="105"/>
      <c r="G45" s="105"/>
      <c r="H45" s="105"/>
      <c r="I45" s="105"/>
      <c r="L45" s="49">
        <v>2.1</v>
      </c>
      <c r="M45" s="54" t="b">
        <v>0</v>
      </c>
      <c r="N45" s="33">
        <f t="shared" ref="N45:N47" si="3">IF(M45=TRUE,1,0)</f>
        <v>0</v>
      </c>
      <c r="O45" s="33"/>
      <c r="P45" s="33"/>
      <c r="Q45" s="28"/>
    </row>
    <row r="46" spans="1:17" ht="36.75" customHeight="1" x14ac:dyDescent="0.25">
      <c r="A46" s="96">
        <v>2.2000000000000002</v>
      </c>
      <c r="B46" s="139" t="s">
        <v>199</v>
      </c>
      <c r="C46" s="124"/>
      <c r="D46" s="88"/>
      <c r="E46" s="107"/>
      <c r="F46" s="105"/>
      <c r="G46" s="105"/>
      <c r="H46" s="105"/>
      <c r="I46" s="105"/>
      <c r="L46" s="49">
        <v>2.2000000000000002</v>
      </c>
      <c r="M46" s="54" t="b">
        <v>0</v>
      </c>
      <c r="N46" s="33">
        <f t="shared" si="3"/>
        <v>0</v>
      </c>
      <c r="O46" s="33"/>
      <c r="P46" s="33"/>
      <c r="Q46" s="28"/>
    </row>
    <row r="47" spans="1:17" ht="55.5" customHeight="1" x14ac:dyDescent="0.25">
      <c r="A47" s="96">
        <v>2.2999999999999998</v>
      </c>
      <c r="B47" s="139" t="s">
        <v>129</v>
      </c>
      <c r="C47" s="139"/>
      <c r="D47" s="88"/>
      <c r="E47" s="107"/>
      <c r="F47" s="105"/>
      <c r="G47" s="105"/>
      <c r="H47" s="105"/>
      <c r="I47" s="105"/>
      <c r="L47" s="49">
        <v>2.2999999999999998</v>
      </c>
      <c r="M47" s="54" t="b">
        <v>0</v>
      </c>
      <c r="N47" s="33">
        <f t="shared" si="3"/>
        <v>0</v>
      </c>
      <c r="O47" s="33"/>
      <c r="P47" s="33"/>
      <c r="Q47" s="28"/>
    </row>
    <row r="48" spans="1:17" ht="18" customHeight="1" x14ac:dyDescent="0.25">
      <c r="A48" s="102">
        <v>2.4</v>
      </c>
      <c r="B48" s="167" t="s">
        <v>9</v>
      </c>
      <c r="C48" s="167"/>
      <c r="D48" s="71"/>
      <c r="E48" s="114"/>
      <c r="F48" s="115"/>
      <c r="G48" s="115"/>
      <c r="H48" s="115"/>
      <c r="I48" s="115"/>
    </row>
    <row r="49" spans="1:17" ht="18" customHeight="1" x14ac:dyDescent="0.25">
      <c r="A49" s="177" t="s">
        <v>26</v>
      </c>
      <c r="B49" s="178"/>
      <c r="C49" s="178"/>
      <c r="D49" s="178"/>
      <c r="E49" s="178"/>
      <c r="F49" s="113"/>
      <c r="G49" s="113"/>
      <c r="H49" s="113"/>
      <c r="I49" s="120"/>
      <c r="L49" s="36" t="s">
        <v>137</v>
      </c>
      <c r="M49" s="37">
        <f>M50</f>
        <v>3</v>
      </c>
      <c r="N49" s="37">
        <f>N50</f>
        <v>0</v>
      </c>
      <c r="O49" s="37">
        <f>N49/M49</f>
        <v>0</v>
      </c>
      <c r="P49" s="37">
        <f>COUNTIF(P50:P53,"Y")</f>
        <v>0</v>
      </c>
      <c r="Q49" s="67">
        <f>COUNTA(P50:P53)</f>
        <v>1</v>
      </c>
    </row>
    <row r="50" spans="1:17" ht="36.75" customHeight="1" x14ac:dyDescent="0.25">
      <c r="A50" s="110">
        <v>3</v>
      </c>
      <c r="B50" s="170" t="s">
        <v>200</v>
      </c>
      <c r="C50" s="171"/>
      <c r="D50" s="111">
        <f>O50</f>
        <v>0</v>
      </c>
      <c r="E50" s="112"/>
      <c r="F50" s="112"/>
      <c r="G50" s="112"/>
      <c r="H50" s="112"/>
      <c r="I50" s="112"/>
      <c r="L50" s="38" t="s">
        <v>138</v>
      </c>
      <c r="M50" s="39">
        <f>COUNTA(M51:M53)</f>
        <v>3</v>
      </c>
      <c r="N50" s="39">
        <f>SUM(N51:N53)</f>
        <v>0</v>
      </c>
      <c r="O50" s="40">
        <f>ROUNDUP((N50/M50),2)</f>
        <v>0</v>
      </c>
      <c r="P50" s="39" t="str">
        <f>IF(O50&gt;=$P$12,"Y","N")</f>
        <v>N</v>
      </c>
      <c r="Q50" s="28"/>
    </row>
    <row r="51" spans="1:17" ht="36" customHeight="1" x14ac:dyDescent="0.25">
      <c r="A51" s="96">
        <v>3.1</v>
      </c>
      <c r="B51" s="139" t="s">
        <v>201</v>
      </c>
      <c r="C51" s="124"/>
      <c r="D51" s="88"/>
      <c r="E51" s="105"/>
      <c r="F51" s="105"/>
      <c r="G51" s="105"/>
      <c r="H51" s="105"/>
      <c r="I51" s="105"/>
      <c r="L51" s="49">
        <v>3.1</v>
      </c>
      <c r="M51" s="54" t="b">
        <v>0</v>
      </c>
      <c r="N51" s="33">
        <f t="shared" ref="N51:N53" si="4">IF(M51=TRUE,1,0)</f>
        <v>0</v>
      </c>
      <c r="O51" s="33"/>
      <c r="P51" s="33"/>
      <c r="Q51" s="28"/>
    </row>
    <row r="52" spans="1:17" ht="35.25" customHeight="1" x14ac:dyDescent="0.25">
      <c r="A52" s="96">
        <v>3.2</v>
      </c>
      <c r="B52" s="139" t="s">
        <v>202</v>
      </c>
      <c r="C52" s="139"/>
      <c r="D52" s="88"/>
      <c r="E52" s="105"/>
      <c r="F52" s="105"/>
      <c r="G52" s="105"/>
      <c r="H52" s="105"/>
      <c r="I52" s="105"/>
      <c r="L52" s="49">
        <v>3.2</v>
      </c>
      <c r="M52" s="54" t="b">
        <v>0</v>
      </c>
      <c r="N52" s="33">
        <f t="shared" si="4"/>
        <v>0</v>
      </c>
      <c r="O52" s="33"/>
      <c r="P52" s="33"/>
      <c r="Q52" s="28"/>
    </row>
    <row r="53" spans="1:17" ht="54" customHeight="1" x14ac:dyDescent="0.25">
      <c r="A53" s="96">
        <v>3.3</v>
      </c>
      <c r="B53" s="145" t="s">
        <v>203</v>
      </c>
      <c r="C53" s="146"/>
      <c r="D53" s="88"/>
      <c r="E53" s="105"/>
      <c r="F53" s="105"/>
      <c r="G53" s="105"/>
      <c r="H53" s="105"/>
      <c r="I53" s="105"/>
      <c r="L53" s="49">
        <v>3.3</v>
      </c>
      <c r="M53" s="54" t="b">
        <v>0</v>
      </c>
      <c r="N53" s="33">
        <f t="shared" si="4"/>
        <v>0</v>
      </c>
      <c r="O53" s="33"/>
      <c r="P53" s="33"/>
    </row>
    <row r="54" spans="1:17" ht="18" customHeight="1" x14ac:dyDescent="0.25">
      <c r="A54" s="102">
        <v>3.4</v>
      </c>
      <c r="B54" s="166" t="s">
        <v>9</v>
      </c>
      <c r="C54" s="167"/>
      <c r="D54" s="71"/>
      <c r="E54" s="115"/>
      <c r="F54" s="115"/>
      <c r="G54" s="115"/>
      <c r="H54" s="115"/>
      <c r="I54" s="115"/>
      <c r="L54" s="28"/>
      <c r="M54" s="28"/>
      <c r="N54" s="28"/>
      <c r="O54" s="28"/>
      <c r="P54" s="28"/>
      <c r="Q54" s="28"/>
    </row>
    <row r="55" spans="1:17" ht="18" customHeight="1" x14ac:dyDescent="0.25">
      <c r="A55" s="168" t="s">
        <v>27</v>
      </c>
      <c r="B55" s="169"/>
      <c r="C55" s="169"/>
      <c r="D55" s="169"/>
      <c r="E55" s="169"/>
      <c r="F55" s="117"/>
      <c r="G55" s="117"/>
      <c r="H55" s="117"/>
      <c r="I55" s="121"/>
      <c r="L55" s="36" t="s">
        <v>137</v>
      </c>
      <c r="M55" s="37">
        <f>M56</f>
        <v>4</v>
      </c>
      <c r="N55" s="37">
        <f>N56</f>
        <v>0</v>
      </c>
      <c r="O55" s="37">
        <f>N55/M55</f>
        <v>0</v>
      </c>
      <c r="P55" s="37">
        <f>COUNTIF(P56:P70,"Y")</f>
        <v>0</v>
      </c>
      <c r="Q55" s="67">
        <f>COUNTA(P56:P70)</f>
        <v>1</v>
      </c>
    </row>
    <row r="56" spans="1:17" ht="36.75" customHeight="1" x14ac:dyDescent="0.25">
      <c r="A56" s="110">
        <v>4</v>
      </c>
      <c r="B56" s="170" t="s">
        <v>204</v>
      </c>
      <c r="C56" s="171"/>
      <c r="D56" s="111">
        <f>O56</f>
        <v>0</v>
      </c>
      <c r="E56" s="112"/>
      <c r="F56" s="112"/>
      <c r="G56" s="112"/>
      <c r="H56" s="112"/>
      <c r="I56" s="112"/>
      <c r="L56" s="38" t="s">
        <v>138</v>
      </c>
      <c r="M56" s="39">
        <f>COUNTA(M57:M70)</f>
        <v>4</v>
      </c>
      <c r="N56" s="39">
        <f>SUM(N57:N70)</f>
        <v>0</v>
      </c>
      <c r="O56" s="40">
        <f>ROUNDUP((N56/M56),2)</f>
        <v>0</v>
      </c>
      <c r="P56" s="39" t="str">
        <f>IF(O56&gt;=$P$12,"Y","N")</f>
        <v>N</v>
      </c>
      <c r="Q56" s="28"/>
    </row>
    <row r="57" spans="1:17" ht="36.75" customHeight="1" x14ac:dyDescent="0.25">
      <c r="A57" s="167">
        <v>4.0999999999999996</v>
      </c>
      <c r="B57" s="139" t="s">
        <v>205</v>
      </c>
      <c r="C57" s="124"/>
      <c r="D57" s="125"/>
      <c r="E57" s="176"/>
      <c r="F57" s="159"/>
      <c r="G57" s="159"/>
      <c r="H57" s="115"/>
      <c r="I57" s="159"/>
      <c r="L57" s="49">
        <v>4.0999999999999996</v>
      </c>
      <c r="M57" s="54" t="b">
        <v>0</v>
      </c>
      <c r="N57" s="33">
        <f t="shared" ref="N57" si="5">IF(M57=TRUE,1,0)</f>
        <v>0</v>
      </c>
      <c r="O57" s="33"/>
      <c r="P57" s="33"/>
      <c r="Q57" s="28"/>
    </row>
    <row r="58" spans="1:17" ht="18" customHeight="1" x14ac:dyDescent="0.25">
      <c r="A58" s="172"/>
      <c r="B58" s="155" t="s">
        <v>22</v>
      </c>
      <c r="C58" s="124"/>
      <c r="D58" s="126"/>
      <c r="E58" s="176"/>
      <c r="F58" s="160"/>
      <c r="G58" s="160"/>
      <c r="H58" s="119"/>
      <c r="I58" s="160"/>
      <c r="L58" s="49"/>
      <c r="M58" s="54"/>
      <c r="N58" s="33"/>
      <c r="O58" s="33"/>
      <c r="P58" s="33"/>
      <c r="Q58" s="28"/>
    </row>
    <row r="59" spans="1:17" ht="18" customHeight="1" x14ac:dyDescent="0.25">
      <c r="A59" s="172"/>
      <c r="B59" s="88"/>
      <c r="C59" s="6" t="s">
        <v>93</v>
      </c>
      <c r="D59" s="126"/>
      <c r="E59" s="176"/>
      <c r="F59" s="160"/>
      <c r="G59" s="160"/>
      <c r="H59" s="119"/>
      <c r="I59" s="160"/>
      <c r="L59" s="49"/>
      <c r="M59" s="54"/>
      <c r="N59" s="33"/>
      <c r="O59" s="33"/>
      <c r="P59" s="33"/>
      <c r="Q59" s="28"/>
    </row>
    <row r="60" spans="1:17" ht="18" customHeight="1" x14ac:dyDescent="0.25">
      <c r="A60" s="172"/>
      <c r="B60" s="88"/>
      <c r="C60" s="2" t="s">
        <v>16</v>
      </c>
      <c r="D60" s="126"/>
      <c r="E60" s="176"/>
      <c r="F60" s="160"/>
      <c r="G60" s="160"/>
      <c r="H60" s="119"/>
      <c r="I60" s="160"/>
      <c r="L60" s="49"/>
      <c r="M60" s="54"/>
      <c r="N60" s="33"/>
      <c r="O60" s="33"/>
      <c r="P60" s="33"/>
      <c r="Q60" s="28"/>
    </row>
    <row r="61" spans="1:17" ht="18" customHeight="1" x14ac:dyDescent="0.25">
      <c r="A61" s="172"/>
      <c r="B61" s="71"/>
      <c r="C61" s="74" t="s">
        <v>78</v>
      </c>
      <c r="D61" s="126"/>
      <c r="E61" s="176"/>
      <c r="F61" s="160"/>
      <c r="G61" s="160"/>
      <c r="H61" s="119"/>
      <c r="I61" s="160"/>
      <c r="L61" s="49"/>
      <c r="M61" s="54"/>
      <c r="N61" s="33"/>
      <c r="O61" s="33"/>
      <c r="P61" s="33"/>
      <c r="Q61" s="28"/>
    </row>
    <row r="62" spans="1:17" ht="18" customHeight="1" x14ac:dyDescent="0.25">
      <c r="A62" s="173"/>
      <c r="B62" s="162" t="s">
        <v>72</v>
      </c>
      <c r="C62" s="163"/>
      <c r="D62" s="175"/>
      <c r="E62" s="176"/>
      <c r="F62" s="160"/>
      <c r="G62" s="160"/>
      <c r="H62" s="119"/>
      <c r="I62" s="160"/>
      <c r="L62" s="33"/>
      <c r="M62" s="54"/>
      <c r="N62" s="33"/>
      <c r="O62" s="33"/>
      <c r="P62" s="33"/>
      <c r="Q62" s="28"/>
    </row>
    <row r="63" spans="1:17" ht="18" customHeight="1" x14ac:dyDescent="0.25">
      <c r="A63" s="173"/>
      <c r="B63" s="164" t="s">
        <v>22</v>
      </c>
      <c r="C63" s="165"/>
      <c r="D63" s="175"/>
      <c r="E63" s="176"/>
      <c r="F63" s="160"/>
      <c r="G63" s="160"/>
      <c r="H63" s="119"/>
      <c r="I63" s="160"/>
      <c r="L63" s="33"/>
      <c r="M63" s="54"/>
      <c r="N63" s="33"/>
      <c r="O63" s="33"/>
      <c r="P63" s="33"/>
      <c r="Q63" s="28"/>
    </row>
    <row r="64" spans="1:17" ht="18" customHeight="1" x14ac:dyDescent="0.25">
      <c r="A64" s="172"/>
      <c r="B64" s="88"/>
      <c r="C64" s="2" t="s">
        <v>17</v>
      </c>
      <c r="D64" s="126"/>
      <c r="E64" s="176"/>
      <c r="F64" s="160"/>
      <c r="G64" s="160"/>
      <c r="H64" s="119"/>
      <c r="I64" s="160"/>
      <c r="L64" s="33"/>
      <c r="M64" s="54"/>
      <c r="N64" s="33"/>
      <c r="O64" s="33"/>
      <c r="P64" s="33"/>
      <c r="Q64" s="28"/>
    </row>
    <row r="65" spans="1:17" ht="18" customHeight="1" x14ac:dyDescent="0.25">
      <c r="A65" s="172"/>
      <c r="B65" s="88"/>
      <c r="C65" s="2" t="s">
        <v>18</v>
      </c>
      <c r="D65" s="126"/>
      <c r="E65" s="176"/>
      <c r="F65" s="160"/>
      <c r="G65" s="160"/>
      <c r="H65" s="119"/>
      <c r="I65" s="160"/>
      <c r="L65" s="33"/>
      <c r="M65" s="54"/>
      <c r="N65" s="33"/>
      <c r="O65" s="33"/>
      <c r="P65" s="33"/>
      <c r="Q65" s="28"/>
    </row>
    <row r="66" spans="1:17" ht="18" customHeight="1" x14ac:dyDescent="0.25">
      <c r="A66" s="172"/>
      <c r="B66" s="88"/>
      <c r="C66" s="2" t="s">
        <v>19</v>
      </c>
      <c r="D66" s="126"/>
      <c r="E66" s="176"/>
      <c r="F66" s="160"/>
      <c r="G66" s="160"/>
      <c r="H66" s="119"/>
      <c r="I66" s="160"/>
      <c r="L66" s="33"/>
      <c r="M66" s="54"/>
      <c r="N66" s="33"/>
      <c r="O66" s="33"/>
      <c r="P66" s="33"/>
      <c r="Q66" s="28"/>
    </row>
    <row r="67" spans="1:17" ht="18" customHeight="1" x14ac:dyDescent="0.25">
      <c r="A67" s="174"/>
      <c r="B67" s="2"/>
      <c r="C67" s="2" t="s">
        <v>157</v>
      </c>
      <c r="D67" s="127"/>
      <c r="E67" s="176"/>
      <c r="F67" s="161"/>
      <c r="G67" s="161"/>
      <c r="H67" s="118"/>
      <c r="I67" s="161"/>
      <c r="L67" s="33"/>
      <c r="M67" s="54"/>
      <c r="N67" s="33"/>
      <c r="O67" s="33"/>
      <c r="P67" s="33"/>
      <c r="Q67" s="28"/>
    </row>
    <row r="68" spans="1:17" ht="36" customHeight="1" x14ac:dyDescent="0.25">
      <c r="A68" s="96">
        <v>4.2</v>
      </c>
      <c r="B68" s="139" t="s">
        <v>117</v>
      </c>
      <c r="C68" s="139"/>
      <c r="D68" s="88"/>
      <c r="E68" s="105"/>
      <c r="F68" s="105"/>
      <c r="G68" s="105"/>
      <c r="H68" s="105"/>
      <c r="I68" s="105"/>
      <c r="L68" s="49">
        <v>4.2</v>
      </c>
      <c r="M68" s="54" t="b">
        <v>0</v>
      </c>
      <c r="N68" s="33">
        <f t="shared" ref="N68:N70" si="6">IF(M68=TRUE,1,0)</f>
        <v>0</v>
      </c>
      <c r="O68" s="33"/>
      <c r="P68" s="33"/>
      <c r="Q68" s="28"/>
    </row>
    <row r="69" spans="1:17" ht="36.75" customHeight="1" x14ac:dyDescent="0.25">
      <c r="A69" s="96">
        <v>4.3</v>
      </c>
      <c r="B69" s="139" t="s">
        <v>118</v>
      </c>
      <c r="C69" s="139"/>
      <c r="D69" s="88"/>
      <c r="E69" s="106"/>
      <c r="F69" s="106"/>
      <c r="G69" s="106"/>
      <c r="H69" s="106"/>
      <c r="I69" s="106"/>
      <c r="L69" s="49">
        <v>4.3</v>
      </c>
      <c r="M69" s="54" t="b">
        <v>0</v>
      </c>
      <c r="N69" s="33">
        <f t="shared" si="6"/>
        <v>0</v>
      </c>
      <c r="O69" s="33"/>
      <c r="P69" s="33"/>
      <c r="Q69" s="28"/>
    </row>
    <row r="70" spans="1:17" ht="35.25" customHeight="1" x14ac:dyDescent="0.25">
      <c r="A70" s="96">
        <v>4.4000000000000004</v>
      </c>
      <c r="B70" s="145" t="s">
        <v>180</v>
      </c>
      <c r="C70" s="146"/>
      <c r="D70" s="88"/>
      <c r="E70" s="106"/>
      <c r="F70" s="106"/>
      <c r="G70" s="106"/>
      <c r="H70" s="106"/>
      <c r="I70" s="106"/>
      <c r="L70" s="49">
        <v>4.4000000000000004</v>
      </c>
      <c r="M70" s="54" t="b">
        <v>0</v>
      </c>
      <c r="N70" s="33">
        <f t="shared" si="6"/>
        <v>0</v>
      </c>
      <c r="O70" s="33"/>
      <c r="P70" s="33"/>
      <c r="Q70" s="28"/>
    </row>
    <row r="71" spans="1:17" ht="18" customHeight="1" x14ac:dyDescent="0.25">
      <c r="A71" s="96">
        <v>4.5</v>
      </c>
      <c r="B71" s="139" t="s">
        <v>9</v>
      </c>
      <c r="C71" s="124"/>
      <c r="D71" s="88"/>
      <c r="E71" s="105"/>
      <c r="F71" s="105"/>
      <c r="G71" s="105"/>
      <c r="H71" s="105"/>
      <c r="I71" s="105"/>
      <c r="L71" s="28"/>
      <c r="M71" s="28"/>
      <c r="N71" s="28"/>
      <c r="O71" s="28"/>
      <c r="P71" s="28"/>
      <c r="Q71" s="28"/>
    </row>
    <row r="72" spans="1:17" ht="18" customHeight="1" x14ac:dyDescent="0.25">
      <c r="B72" s="98"/>
      <c r="C72" s="99"/>
      <c r="E72" s="104"/>
      <c r="F72" s="104"/>
      <c r="G72" s="104"/>
      <c r="H72" s="104"/>
      <c r="I72" s="104"/>
      <c r="L72" s="28"/>
      <c r="M72" s="28"/>
      <c r="N72" s="28"/>
      <c r="O72" s="28"/>
      <c r="P72" s="28"/>
      <c r="Q72" s="28"/>
    </row>
    <row r="73" spans="1:17" ht="88.5" customHeight="1" x14ac:dyDescent="0.25">
      <c r="A73" s="90" t="s">
        <v>159</v>
      </c>
      <c r="B73" s="142" t="s">
        <v>217</v>
      </c>
      <c r="C73" s="143"/>
      <c r="D73" s="143"/>
      <c r="E73" s="143"/>
      <c r="F73" s="143"/>
      <c r="G73" s="143"/>
      <c r="H73" s="143"/>
      <c r="I73" s="143"/>
      <c r="J73" s="13"/>
      <c r="K73" s="13"/>
    </row>
    <row r="74" spans="1:17" ht="205.7" customHeight="1" x14ac:dyDescent="0.25">
      <c r="A74" s="90" t="s">
        <v>211</v>
      </c>
      <c r="B74" s="141" t="s">
        <v>216</v>
      </c>
      <c r="C74" s="141"/>
      <c r="D74" s="141"/>
      <c r="E74" s="141"/>
      <c r="F74" s="141"/>
      <c r="G74" s="141"/>
      <c r="H74" s="141"/>
      <c r="I74" s="141"/>
      <c r="J74" s="13"/>
      <c r="K74" s="13"/>
    </row>
    <row r="75" spans="1:17" ht="18" customHeight="1" x14ac:dyDescent="0.25">
      <c r="B75" s="103" t="s">
        <v>212</v>
      </c>
      <c r="J75" s="13"/>
      <c r="K75" s="13"/>
    </row>
  </sheetData>
  <sheetProtection algorithmName="SHA-512" hashValue="sAXyqAylunN4nhlRwzMYGKdteFPKgXw8d6yMfUIVpmLrn83M2heYekUrEuUwwj36mLZvqBvq0bslgKTTy87eWQ==" saltValue="8QswTRgdP3qa12GfK9pliA==" spinCount="100000" sheet="1" selectLockedCells="1"/>
  <mergeCells count="59">
    <mergeCell ref="A16:A17"/>
    <mergeCell ref="A18:A32"/>
    <mergeCell ref="B19:B27"/>
    <mergeCell ref="A1:M1"/>
    <mergeCell ref="A2:M2"/>
    <mergeCell ref="A10:E10"/>
    <mergeCell ref="B13:C13"/>
    <mergeCell ref="A14:E14"/>
    <mergeCell ref="D12:E12"/>
    <mergeCell ref="F12:I12"/>
    <mergeCell ref="E21:E22"/>
    <mergeCell ref="C25:C26"/>
    <mergeCell ref="D25:D26"/>
    <mergeCell ref="E25:E26"/>
    <mergeCell ref="B15:C15"/>
    <mergeCell ref="F21:F22"/>
    <mergeCell ref="A33:A39"/>
    <mergeCell ref="B33:C33"/>
    <mergeCell ref="B28:B32"/>
    <mergeCell ref="C21:C22"/>
    <mergeCell ref="D21:D22"/>
    <mergeCell ref="A43:E43"/>
    <mergeCell ref="B44:C44"/>
    <mergeCell ref="B45:C45"/>
    <mergeCell ref="B46:C46"/>
    <mergeCell ref="B40:C40"/>
    <mergeCell ref="B41:C41"/>
    <mergeCell ref="B42:C42"/>
    <mergeCell ref="B51:C51"/>
    <mergeCell ref="B52:C52"/>
    <mergeCell ref="B53:C53"/>
    <mergeCell ref="B47:C47"/>
    <mergeCell ref="B48:C48"/>
    <mergeCell ref="A49:E49"/>
    <mergeCell ref="B50:C50"/>
    <mergeCell ref="B54:C54"/>
    <mergeCell ref="A55:E55"/>
    <mergeCell ref="B56:C56"/>
    <mergeCell ref="A57:A67"/>
    <mergeCell ref="B57:C57"/>
    <mergeCell ref="D57:D67"/>
    <mergeCell ref="E57:E67"/>
    <mergeCell ref="B58:C58"/>
    <mergeCell ref="G21:G22"/>
    <mergeCell ref="I21:I22"/>
    <mergeCell ref="F25:F26"/>
    <mergeCell ref="G25:G26"/>
    <mergeCell ref="I25:I26"/>
    <mergeCell ref="F57:F67"/>
    <mergeCell ref="G57:G67"/>
    <mergeCell ref="I57:I67"/>
    <mergeCell ref="B73:I73"/>
    <mergeCell ref="B74:I74"/>
    <mergeCell ref="B70:C70"/>
    <mergeCell ref="B71:C71"/>
    <mergeCell ref="B62:C62"/>
    <mergeCell ref="B63:C63"/>
    <mergeCell ref="B68:C68"/>
    <mergeCell ref="B69:C69"/>
  </mergeCells>
  <conditionalFormatting sqref="D44">
    <cfRule type="cellIs" dxfId="10" priority="11" operator="equal">
      <formula>0</formula>
    </cfRule>
  </conditionalFormatting>
  <conditionalFormatting sqref="D50">
    <cfRule type="cellIs" dxfId="9" priority="10" operator="equal">
      <formula>0</formula>
    </cfRule>
  </conditionalFormatting>
  <conditionalFormatting sqref="D56">
    <cfRule type="cellIs" dxfId="8" priority="9" operator="equal">
      <formula>0</formula>
    </cfRule>
  </conditionalFormatting>
  <conditionalFormatting sqref="D56 D50 D44">
    <cfRule type="cellIs" dxfId="7" priority="8" operator="lessThan">
      <formula>0.6</formula>
    </cfRule>
  </conditionalFormatting>
  <conditionalFormatting sqref="D50">
    <cfRule type="cellIs" dxfId="6" priority="7" operator="equal">
      <formula>0</formula>
    </cfRule>
  </conditionalFormatting>
  <conditionalFormatting sqref="D44">
    <cfRule type="cellIs" dxfId="5" priority="6" operator="equal">
      <formula>0</formula>
    </cfRule>
  </conditionalFormatting>
  <conditionalFormatting sqref="D44">
    <cfRule type="cellIs" dxfId="4" priority="5" operator="equal">
      <formula>0</formula>
    </cfRule>
  </conditionalFormatting>
  <conditionalFormatting sqref="D15">
    <cfRule type="cellIs" dxfId="3" priority="4" operator="equal">
      <formula>0</formula>
    </cfRule>
  </conditionalFormatting>
  <conditionalFormatting sqref="D15">
    <cfRule type="cellIs" dxfId="2" priority="3" operator="lessThan">
      <formula>0.6</formula>
    </cfRule>
  </conditionalFormatting>
  <conditionalFormatting sqref="D15">
    <cfRule type="cellIs" dxfId="1" priority="2" operator="equal">
      <formula>0</formula>
    </cfRule>
  </conditionalFormatting>
  <conditionalFormatting sqref="D15">
    <cfRule type="cellIs" dxfId="0" priority="1" operator="equal">
      <formula>0</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3</xdr:col>
                    <xdr:colOff>714375</xdr:colOff>
                    <xdr:row>15</xdr:row>
                    <xdr:rowOff>219075</xdr:rowOff>
                  </from>
                  <to>
                    <xdr:col>3</xdr:col>
                    <xdr:colOff>1019175</xdr:colOff>
                    <xdr:row>15</xdr:row>
                    <xdr:rowOff>428625</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3</xdr:col>
                    <xdr:colOff>647700</xdr:colOff>
                    <xdr:row>39</xdr:row>
                    <xdr:rowOff>104775</xdr:rowOff>
                  </from>
                  <to>
                    <xdr:col>3</xdr:col>
                    <xdr:colOff>990600</xdr:colOff>
                    <xdr:row>39</xdr:row>
                    <xdr:rowOff>314325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3</xdr:col>
                    <xdr:colOff>647700</xdr:colOff>
                    <xdr:row>40</xdr:row>
                    <xdr:rowOff>104775</xdr:rowOff>
                  </from>
                  <to>
                    <xdr:col>3</xdr:col>
                    <xdr:colOff>1038225</xdr:colOff>
                    <xdr:row>40</xdr:row>
                    <xdr:rowOff>304800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3</xdr:col>
                    <xdr:colOff>676275</xdr:colOff>
                    <xdr:row>44</xdr:row>
                    <xdr:rowOff>28575</xdr:rowOff>
                  </from>
                  <to>
                    <xdr:col>3</xdr:col>
                    <xdr:colOff>1438275</xdr:colOff>
                    <xdr:row>45</xdr:row>
                    <xdr:rowOff>28575</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3</xdr:col>
                    <xdr:colOff>676275</xdr:colOff>
                    <xdr:row>45</xdr:row>
                    <xdr:rowOff>104775</xdr:rowOff>
                  </from>
                  <to>
                    <xdr:col>3</xdr:col>
                    <xdr:colOff>1152525</xdr:colOff>
                    <xdr:row>45</xdr:row>
                    <xdr:rowOff>304800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3</xdr:col>
                    <xdr:colOff>676275</xdr:colOff>
                    <xdr:row>46</xdr:row>
                    <xdr:rowOff>190500</xdr:rowOff>
                  </from>
                  <to>
                    <xdr:col>3</xdr:col>
                    <xdr:colOff>1095375</xdr:colOff>
                    <xdr:row>46</xdr:row>
                    <xdr:rowOff>381000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3</xdr:col>
                    <xdr:colOff>638175</xdr:colOff>
                    <xdr:row>50</xdr:row>
                    <xdr:rowOff>104775</xdr:rowOff>
                  </from>
                  <to>
                    <xdr:col>3</xdr:col>
                    <xdr:colOff>1076325</xdr:colOff>
                    <xdr:row>50</xdr:row>
                    <xdr:rowOff>381000</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3</xdr:col>
                    <xdr:colOff>638175</xdr:colOff>
                    <xdr:row>51</xdr:row>
                    <xdr:rowOff>104775</xdr:rowOff>
                  </from>
                  <to>
                    <xdr:col>3</xdr:col>
                    <xdr:colOff>1028700</xdr:colOff>
                    <xdr:row>51</xdr:row>
                    <xdr:rowOff>333375</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3</xdr:col>
                    <xdr:colOff>638175</xdr:colOff>
                    <xdr:row>56</xdr:row>
                    <xdr:rowOff>123825</xdr:rowOff>
                  </from>
                  <to>
                    <xdr:col>3</xdr:col>
                    <xdr:colOff>1190625</xdr:colOff>
                    <xdr:row>56</xdr:row>
                    <xdr:rowOff>314325</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3</xdr:col>
                    <xdr:colOff>638175</xdr:colOff>
                    <xdr:row>67</xdr:row>
                    <xdr:rowOff>66675</xdr:rowOff>
                  </from>
                  <to>
                    <xdr:col>3</xdr:col>
                    <xdr:colOff>1028700</xdr:colOff>
                    <xdr:row>67</xdr:row>
                    <xdr:rowOff>295275</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3</xdr:col>
                    <xdr:colOff>638175</xdr:colOff>
                    <xdr:row>68</xdr:row>
                    <xdr:rowOff>104775</xdr:rowOff>
                  </from>
                  <to>
                    <xdr:col>3</xdr:col>
                    <xdr:colOff>952500</xdr:colOff>
                    <xdr:row>68</xdr:row>
                    <xdr:rowOff>333375</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3</xdr:col>
                    <xdr:colOff>723900</xdr:colOff>
                    <xdr:row>16</xdr:row>
                    <xdr:rowOff>200025</xdr:rowOff>
                  </from>
                  <to>
                    <xdr:col>3</xdr:col>
                    <xdr:colOff>1076325</xdr:colOff>
                    <xdr:row>16</xdr:row>
                    <xdr:rowOff>447675</xdr:rowOff>
                  </to>
                </anchor>
              </controlPr>
            </control>
          </mc:Choice>
        </mc:AlternateContent>
        <mc:AlternateContent xmlns:mc="http://schemas.openxmlformats.org/markup-compatibility/2006">
          <mc:Choice Requires="x14">
            <control shapeId="12301" r:id="rId16" name="Check Box 13">
              <controlPr defaultSize="0" autoFill="0" autoLine="0" autoPict="0">
                <anchor moveWithCells="1">
                  <from>
                    <xdr:col>3</xdr:col>
                    <xdr:colOff>714375</xdr:colOff>
                    <xdr:row>19</xdr:row>
                    <xdr:rowOff>238125</xdr:rowOff>
                  </from>
                  <to>
                    <xdr:col>3</xdr:col>
                    <xdr:colOff>1057275</xdr:colOff>
                    <xdr:row>19</xdr:row>
                    <xdr:rowOff>428625</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from>
                    <xdr:col>3</xdr:col>
                    <xdr:colOff>714375</xdr:colOff>
                    <xdr:row>22</xdr:row>
                    <xdr:rowOff>114300</xdr:rowOff>
                  </from>
                  <to>
                    <xdr:col>3</xdr:col>
                    <xdr:colOff>1076325</xdr:colOff>
                    <xdr:row>22</xdr:row>
                    <xdr:rowOff>342900</xdr:rowOff>
                  </to>
                </anchor>
              </controlPr>
            </control>
          </mc:Choice>
        </mc:AlternateContent>
        <mc:AlternateContent xmlns:mc="http://schemas.openxmlformats.org/markup-compatibility/2006">
          <mc:Choice Requires="x14">
            <control shapeId="12303" r:id="rId18" name="Check Box 15">
              <controlPr defaultSize="0" autoFill="0" autoLine="0" autoPict="0">
                <anchor moveWithCells="1">
                  <from>
                    <xdr:col>3</xdr:col>
                    <xdr:colOff>714375</xdr:colOff>
                    <xdr:row>23</xdr:row>
                    <xdr:rowOff>114300</xdr:rowOff>
                  </from>
                  <to>
                    <xdr:col>3</xdr:col>
                    <xdr:colOff>981075</xdr:colOff>
                    <xdr:row>23</xdr:row>
                    <xdr:rowOff>276225</xdr:rowOff>
                  </to>
                </anchor>
              </controlPr>
            </control>
          </mc:Choice>
        </mc:AlternateContent>
        <mc:AlternateContent xmlns:mc="http://schemas.openxmlformats.org/markup-compatibility/2006">
          <mc:Choice Requires="x14">
            <control shapeId="12304" r:id="rId19" name="Check Box 16">
              <controlPr defaultSize="0" autoFill="0" autoLine="0" autoPict="0">
                <anchor moveWithCells="1">
                  <from>
                    <xdr:col>3</xdr:col>
                    <xdr:colOff>714375</xdr:colOff>
                    <xdr:row>24</xdr:row>
                    <xdr:rowOff>85725</xdr:rowOff>
                  </from>
                  <to>
                    <xdr:col>3</xdr:col>
                    <xdr:colOff>1095375</xdr:colOff>
                    <xdr:row>24</xdr:row>
                    <xdr:rowOff>304800</xdr:rowOff>
                  </to>
                </anchor>
              </controlPr>
            </control>
          </mc:Choice>
        </mc:AlternateContent>
        <mc:AlternateContent xmlns:mc="http://schemas.openxmlformats.org/markup-compatibility/2006">
          <mc:Choice Requires="x14">
            <control shapeId="12305" r:id="rId20" name="Check Box 17">
              <controlPr defaultSize="0" autoFill="0" autoLine="0" autoPict="0">
                <anchor moveWithCells="1">
                  <from>
                    <xdr:col>3</xdr:col>
                    <xdr:colOff>685800</xdr:colOff>
                    <xdr:row>28</xdr:row>
                    <xdr:rowOff>295275</xdr:rowOff>
                  </from>
                  <to>
                    <xdr:col>3</xdr:col>
                    <xdr:colOff>1095375</xdr:colOff>
                    <xdr:row>28</xdr:row>
                    <xdr:rowOff>533400</xdr:rowOff>
                  </to>
                </anchor>
              </controlPr>
            </control>
          </mc:Choice>
        </mc:AlternateContent>
        <mc:AlternateContent xmlns:mc="http://schemas.openxmlformats.org/markup-compatibility/2006">
          <mc:Choice Requires="x14">
            <control shapeId="12306" r:id="rId21" name="Check Box 18">
              <controlPr defaultSize="0" autoFill="0" autoLine="0" autoPict="0">
                <anchor moveWithCells="1">
                  <from>
                    <xdr:col>3</xdr:col>
                    <xdr:colOff>676275</xdr:colOff>
                    <xdr:row>30</xdr:row>
                    <xdr:rowOff>314325</xdr:rowOff>
                  </from>
                  <to>
                    <xdr:col>3</xdr:col>
                    <xdr:colOff>1019175</xdr:colOff>
                    <xdr:row>30</xdr:row>
                    <xdr:rowOff>523875</xdr:rowOff>
                  </to>
                </anchor>
              </controlPr>
            </control>
          </mc:Choice>
        </mc:AlternateContent>
        <mc:AlternateContent xmlns:mc="http://schemas.openxmlformats.org/markup-compatibility/2006">
          <mc:Choice Requires="x14">
            <control shapeId="12307" r:id="rId22" name="Check Box 19">
              <controlPr defaultSize="0" autoFill="0" autoLine="0" autoPict="0">
                <anchor moveWithCells="1">
                  <from>
                    <xdr:col>3</xdr:col>
                    <xdr:colOff>647700</xdr:colOff>
                    <xdr:row>35</xdr:row>
                    <xdr:rowOff>85725</xdr:rowOff>
                  </from>
                  <to>
                    <xdr:col>3</xdr:col>
                    <xdr:colOff>990600</xdr:colOff>
                    <xdr:row>35</xdr:row>
                    <xdr:rowOff>295275</xdr:rowOff>
                  </to>
                </anchor>
              </controlPr>
            </control>
          </mc:Choice>
        </mc:AlternateContent>
        <mc:AlternateContent xmlns:mc="http://schemas.openxmlformats.org/markup-compatibility/2006">
          <mc:Choice Requires="x14">
            <control shapeId="12308" r:id="rId23" name="Check Box 20">
              <controlPr defaultSize="0" autoFill="0" autoLine="0" autoPict="0">
                <anchor moveWithCells="1">
                  <from>
                    <xdr:col>3</xdr:col>
                    <xdr:colOff>657225</xdr:colOff>
                    <xdr:row>36</xdr:row>
                    <xdr:rowOff>295275</xdr:rowOff>
                  </from>
                  <to>
                    <xdr:col>3</xdr:col>
                    <xdr:colOff>1019175</xdr:colOff>
                    <xdr:row>36</xdr:row>
                    <xdr:rowOff>504825</xdr:rowOff>
                  </to>
                </anchor>
              </controlPr>
            </control>
          </mc:Choice>
        </mc:AlternateContent>
        <mc:AlternateContent xmlns:mc="http://schemas.openxmlformats.org/markup-compatibility/2006">
          <mc:Choice Requires="x14">
            <control shapeId="12309" r:id="rId24" name="Check Box 21">
              <controlPr defaultSize="0" autoFill="0" autoLine="0" autoPict="0">
                <anchor moveWithCells="1">
                  <from>
                    <xdr:col>3</xdr:col>
                    <xdr:colOff>657225</xdr:colOff>
                    <xdr:row>37</xdr:row>
                    <xdr:rowOff>200025</xdr:rowOff>
                  </from>
                  <to>
                    <xdr:col>3</xdr:col>
                    <xdr:colOff>962025</xdr:colOff>
                    <xdr:row>37</xdr:row>
                    <xdr:rowOff>457200</xdr:rowOff>
                  </to>
                </anchor>
              </controlPr>
            </control>
          </mc:Choice>
        </mc:AlternateContent>
        <mc:AlternateContent xmlns:mc="http://schemas.openxmlformats.org/markup-compatibility/2006">
          <mc:Choice Requires="x14">
            <control shapeId="12310" r:id="rId25" name="Check Box 22">
              <controlPr defaultSize="0" autoFill="0" autoLine="0" autoPict="0">
                <anchor moveWithCells="1">
                  <from>
                    <xdr:col>3</xdr:col>
                    <xdr:colOff>647700</xdr:colOff>
                    <xdr:row>38</xdr:row>
                    <xdr:rowOff>152400</xdr:rowOff>
                  </from>
                  <to>
                    <xdr:col>3</xdr:col>
                    <xdr:colOff>1019175</xdr:colOff>
                    <xdr:row>38</xdr:row>
                    <xdr:rowOff>381000</xdr:rowOff>
                  </to>
                </anchor>
              </controlPr>
            </control>
          </mc:Choice>
        </mc:AlternateContent>
        <mc:AlternateContent xmlns:mc="http://schemas.openxmlformats.org/markup-compatibility/2006">
          <mc:Choice Requires="x14">
            <control shapeId="12311" r:id="rId26" name="Check Box 23">
              <controlPr defaultSize="0" autoFill="0" autoLine="0" autoPict="0">
                <anchor moveWithCells="1">
                  <from>
                    <xdr:col>3</xdr:col>
                    <xdr:colOff>676275</xdr:colOff>
                    <xdr:row>33</xdr:row>
                    <xdr:rowOff>104775</xdr:rowOff>
                  </from>
                  <to>
                    <xdr:col>3</xdr:col>
                    <xdr:colOff>1038225</xdr:colOff>
                    <xdr:row>33</xdr:row>
                    <xdr:rowOff>238125</xdr:rowOff>
                  </to>
                </anchor>
              </controlPr>
            </control>
          </mc:Choice>
        </mc:AlternateContent>
        <mc:AlternateContent xmlns:mc="http://schemas.openxmlformats.org/markup-compatibility/2006">
          <mc:Choice Requires="x14">
            <control shapeId="12312" r:id="rId27" name="Check Box 24">
              <controlPr defaultSize="0" autoFill="0" autoLine="0" autoPict="0">
                <anchor moveWithCells="1">
                  <from>
                    <xdr:col>3</xdr:col>
                    <xdr:colOff>657225</xdr:colOff>
                    <xdr:row>34</xdr:row>
                    <xdr:rowOff>180975</xdr:rowOff>
                  </from>
                  <to>
                    <xdr:col>3</xdr:col>
                    <xdr:colOff>1028700</xdr:colOff>
                    <xdr:row>34</xdr:row>
                    <xdr:rowOff>371475</xdr:rowOff>
                  </to>
                </anchor>
              </controlPr>
            </control>
          </mc:Choice>
        </mc:AlternateContent>
        <mc:AlternateContent xmlns:mc="http://schemas.openxmlformats.org/markup-compatibility/2006">
          <mc:Choice Requires="x14">
            <control shapeId="12313" r:id="rId28" name="Check Box 25">
              <controlPr defaultSize="0" autoFill="0" autoLine="0" autoPict="0">
                <anchor moveWithCells="1">
                  <from>
                    <xdr:col>3</xdr:col>
                    <xdr:colOff>714375</xdr:colOff>
                    <xdr:row>17</xdr:row>
                    <xdr:rowOff>228600</xdr:rowOff>
                  </from>
                  <to>
                    <xdr:col>3</xdr:col>
                    <xdr:colOff>1028700</xdr:colOff>
                    <xdr:row>17</xdr:row>
                    <xdr:rowOff>428625</xdr:rowOff>
                  </to>
                </anchor>
              </controlPr>
            </control>
          </mc:Choice>
        </mc:AlternateContent>
        <mc:AlternateContent xmlns:mc="http://schemas.openxmlformats.org/markup-compatibility/2006">
          <mc:Choice Requires="x14">
            <control shapeId="12314" r:id="rId29" name="Check Box 26">
              <controlPr defaultSize="0" autoFill="0" autoLine="0" autoPict="0">
                <anchor moveWithCells="1">
                  <from>
                    <xdr:col>1</xdr:col>
                    <xdr:colOff>533400</xdr:colOff>
                    <xdr:row>58</xdr:row>
                    <xdr:rowOff>28575</xdr:rowOff>
                  </from>
                  <to>
                    <xdr:col>2</xdr:col>
                    <xdr:colOff>409575</xdr:colOff>
                    <xdr:row>59</xdr:row>
                    <xdr:rowOff>47625</xdr:rowOff>
                  </to>
                </anchor>
              </controlPr>
            </control>
          </mc:Choice>
        </mc:AlternateContent>
        <mc:AlternateContent xmlns:mc="http://schemas.openxmlformats.org/markup-compatibility/2006">
          <mc:Choice Requires="x14">
            <control shapeId="12315" r:id="rId30" name="Check Box 27">
              <controlPr defaultSize="0" autoFill="0" autoLine="0" autoPict="0">
                <anchor moveWithCells="1">
                  <from>
                    <xdr:col>1</xdr:col>
                    <xdr:colOff>533400</xdr:colOff>
                    <xdr:row>59</xdr:row>
                    <xdr:rowOff>28575</xdr:rowOff>
                  </from>
                  <to>
                    <xdr:col>2</xdr:col>
                    <xdr:colOff>409575</xdr:colOff>
                    <xdr:row>60</xdr:row>
                    <xdr:rowOff>47625</xdr:rowOff>
                  </to>
                </anchor>
              </controlPr>
            </control>
          </mc:Choice>
        </mc:AlternateContent>
        <mc:AlternateContent xmlns:mc="http://schemas.openxmlformats.org/markup-compatibility/2006">
          <mc:Choice Requires="x14">
            <control shapeId="12316" r:id="rId31" name="Check Box 28">
              <controlPr defaultSize="0" autoFill="0" autoLine="0" autoPict="0">
                <anchor moveWithCells="1">
                  <from>
                    <xdr:col>1</xdr:col>
                    <xdr:colOff>533400</xdr:colOff>
                    <xdr:row>60</xdr:row>
                    <xdr:rowOff>28575</xdr:rowOff>
                  </from>
                  <to>
                    <xdr:col>2</xdr:col>
                    <xdr:colOff>409575</xdr:colOff>
                    <xdr:row>61</xdr:row>
                    <xdr:rowOff>47625</xdr:rowOff>
                  </to>
                </anchor>
              </controlPr>
            </control>
          </mc:Choice>
        </mc:AlternateContent>
        <mc:AlternateContent xmlns:mc="http://schemas.openxmlformats.org/markup-compatibility/2006">
          <mc:Choice Requires="x14">
            <control shapeId="12317" r:id="rId32" name="Check Box 29">
              <controlPr defaultSize="0" autoFill="0" autoLine="0" autoPict="0">
                <anchor moveWithCells="1">
                  <from>
                    <xdr:col>1</xdr:col>
                    <xdr:colOff>533400</xdr:colOff>
                    <xdr:row>64</xdr:row>
                    <xdr:rowOff>28575</xdr:rowOff>
                  </from>
                  <to>
                    <xdr:col>2</xdr:col>
                    <xdr:colOff>409575</xdr:colOff>
                    <xdr:row>65</xdr:row>
                    <xdr:rowOff>47625</xdr:rowOff>
                  </to>
                </anchor>
              </controlPr>
            </control>
          </mc:Choice>
        </mc:AlternateContent>
        <mc:AlternateContent xmlns:mc="http://schemas.openxmlformats.org/markup-compatibility/2006">
          <mc:Choice Requires="x14">
            <control shapeId="12318" r:id="rId33" name="Check Box 30">
              <controlPr defaultSize="0" autoFill="0" autoLine="0" autoPict="0">
                <anchor moveWithCells="1">
                  <from>
                    <xdr:col>1</xdr:col>
                    <xdr:colOff>533400</xdr:colOff>
                    <xdr:row>65</xdr:row>
                    <xdr:rowOff>28575</xdr:rowOff>
                  </from>
                  <to>
                    <xdr:col>2</xdr:col>
                    <xdr:colOff>409575</xdr:colOff>
                    <xdr:row>66</xdr:row>
                    <xdr:rowOff>47625</xdr:rowOff>
                  </to>
                </anchor>
              </controlPr>
            </control>
          </mc:Choice>
        </mc:AlternateContent>
        <mc:AlternateContent xmlns:mc="http://schemas.openxmlformats.org/markup-compatibility/2006">
          <mc:Choice Requires="x14">
            <control shapeId="12319" r:id="rId34" name="Check Box 31">
              <controlPr defaultSize="0" autoFill="0" autoLine="0" autoPict="0">
                <anchor moveWithCells="1">
                  <from>
                    <xdr:col>1</xdr:col>
                    <xdr:colOff>533400</xdr:colOff>
                    <xdr:row>58</xdr:row>
                    <xdr:rowOff>28575</xdr:rowOff>
                  </from>
                  <to>
                    <xdr:col>2</xdr:col>
                    <xdr:colOff>409575</xdr:colOff>
                    <xdr:row>59</xdr:row>
                    <xdr:rowOff>47625</xdr:rowOff>
                  </to>
                </anchor>
              </controlPr>
            </control>
          </mc:Choice>
        </mc:AlternateContent>
        <mc:AlternateContent xmlns:mc="http://schemas.openxmlformats.org/markup-compatibility/2006">
          <mc:Choice Requires="x14">
            <control shapeId="12320" r:id="rId35" name="Check Box 32">
              <controlPr defaultSize="0" autoFill="0" autoLine="0" autoPict="0">
                <anchor moveWithCells="1">
                  <from>
                    <xdr:col>1</xdr:col>
                    <xdr:colOff>533400</xdr:colOff>
                    <xdr:row>59</xdr:row>
                    <xdr:rowOff>28575</xdr:rowOff>
                  </from>
                  <to>
                    <xdr:col>2</xdr:col>
                    <xdr:colOff>409575</xdr:colOff>
                    <xdr:row>60</xdr:row>
                    <xdr:rowOff>47625</xdr:rowOff>
                  </to>
                </anchor>
              </controlPr>
            </control>
          </mc:Choice>
        </mc:AlternateContent>
        <mc:AlternateContent xmlns:mc="http://schemas.openxmlformats.org/markup-compatibility/2006">
          <mc:Choice Requires="x14">
            <control shapeId="12321" r:id="rId36" name="Check Box 33">
              <controlPr defaultSize="0" autoFill="0" autoLine="0" autoPict="0">
                <anchor moveWithCells="1">
                  <from>
                    <xdr:col>1</xdr:col>
                    <xdr:colOff>533400</xdr:colOff>
                    <xdr:row>60</xdr:row>
                    <xdr:rowOff>28575</xdr:rowOff>
                  </from>
                  <to>
                    <xdr:col>2</xdr:col>
                    <xdr:colOff>409575</xdr:colOff>
                    <xdr:row>61</xdr:row>
                    <xdr:rowOff>47625</xdr:rowOff>
                  </to>
                </anchor>
              </controlPr>
            </control>
          </mc:Choice>
        </mc:AlternateContent>
        <mc:AlternateContent xmlns:mc="http://schemas.openxmlformats.org/markup-compatibility/2006">
          <mc:Choice Requires="x14">
            <control shapeId="12322" r:id="rId37" name="Check Box 34">
              <controlPr defaultSize="0" autoFill="0" autoLine="0" autoPict="0">
                <anchor moveWithCells="1">
                  <from>
                    <xdr:col>1</xdr:col>
                    <xdr:colOff>533400</xdr:colOff>
                    <xdr:row>63</xdr:row>
                    <xdr:rowOff>28575</xdr:rowOff>
                  </from>
                  <to>
                    <xdr:col>2</xdr:col>
                    <xdr:colOff>409575</xdr:colOff>
                    <xdr:row>64</xdr:row>
                    <xdr:rowOff>47625</xdr:rowOff>
                  </to>
                </anchor>
              </controlPr>
            </control>
          </mc:Choice>
        </mc:AlternateContent>
        <mc:AlternateContent xmlns:mc="http://schemas.openxmlformats.org/markup-compatibility/2006">
          <mc:Choice Requires="x14">
            <control shapeId="12323" r:id="rId38" name="Check Box 35">
              <controlPr defaultSize="0" autoFill="0" autoLine="0" autoPict="0">
                <anchor moveWithCells="1">
                  <from>
                    <xdr:col>1</xdr:col>
                    <xdr:colOff>533400</xdr:colOff>
                    <xdr:row>64</xdr:row>
                    <xdr:rowOff>28575</xdr:rowOff>
                  </from>
                  <to>
                    <xdr:col>2</xdr:col>
                    <xdr:colOff>409575</xdr:colOff>
                    <xdr:row>65</xdr:row>
                    <xdr:rowOff>47625</xdr:rowOff>
                  </to>
                </anchor>
              </controlPr>
            </control>
          </mc:Choice>
        </mc:AlternateContent>
        <mc:AlternateContent xmlns:mc="http://schemas.openxmlformats.org/markup-compatibility/2006">
          <mc:Choice Requires="x14">
            <control shapeId="12324" r:id="rId39" name="Check Box 36">
              <controlPr defaultSize="0" autoFill="0" autoLine="0" autoPict="0">
                <anchor moveWithCells="1">
                  <from>
                    <xdr:col>1</xdr:col>
                    <xdr:colOff>533400</xdr:colOff>
                    <xdr:row>65</xdr:row>
                    <xdr:rowOff>28575</xdr:rowOff>
                  </from>
                  <to>
                    <xdr:col>2</xdr:col>
                    <xdr:colOff>409575</xdr:colOff>
                    <xdr:row>66</xdr:row>
                    <xdr:rowOff>47625</xdr:rowOff>
                  </to>
                </anchor>
              </controlPr>
            </control>
          </mc:Choice>
        </mc:AlternateContent>
        <mc:AlternateContent xmlns:mc="http://schemas.openxmlformats.org/markup-compatibility/2006">
          <mc:Choice Requires="x14">
            <control shapeId="12326" r:id="rId40" name="Check Box 38">
              <controlPr defaultSize="0" autoFill="0" autoLine="0" autoPict="0">
                <anchor moveWithCells="1">
                  <from>
                    <xdr:col>1</xdr:col>
                    <xdr:colOff>533400</xdr:colOff>
                    <xdr:row>58</xdr:row>
                    <xdr:rowOff>28575</xdr:rowOff>
                  </from>
                  <to>
                    <xdr:col>2</xdr:col>
                    <xdr:colOff>409575</xdr:colOff>
                    <xdr:row>59</xdr:row>
                    <xdr:rowOff>47625</xdr:rowOff>
                  </to>
                </anchor>
              </controlPr>
            </control>
          </mc:Choice>
        </mc:AlternateContent>
        <mc:AlternateContent xmlns:mc="http://schemas.openxmlformats.org/markup-compatibility/2006">
          <mc:Choice Requires="x14">
            <control shapeId="12327" r:id="rId41" name="Check Box 39">
              <controlPr defaultSize="0" autoFill="0" autoLine="0" autoPict="0">
                <anchor moveWithCells="1">
                  <from>
                    <xdr:col>1</xdr:col>
                    <xdr:colOff>533400</xdr:colOff>
                    <xdr:row>59</xdr:row>
                    <xdr:rowOff>28575</xdr:rowOff>
                  </from>
                  <to>
                    <xdr:col>2</xdr:col>
                    <xdr:colOff>409575</xdr:colOff>
                    <xdr:row>60</xdr:row>
                    <xdr:rowOff>47625</xdr:rowOff>
                  </to>
                </anchor>
              </controlPr>
            </control>
          </mc:Choice>
        </mc:AlternateContent>
        <mc:AlternateContent xmlns:mc="http://schemas.openxmlformats.org/markup-compatibility/2006">
          <mc:Choice Requires="x14">
            <control shapeId="12328" r:id="rId42" name="Check Box 40">
              <controlPr defaultSize="0" autoFill="0" autoLine="0" autoPict="0">
                <anchor moveWithCells="1">
                  <from>
                    <xdr:col>1</xdr:col>
                    <xdr:colOff>533400</xdr:colOff>
                    <xdr:row>60</xdr:row>
                    <xdr:rowOff>28575</xdr:rowOff>
                  </from>
                  <to>
                    <xdr:col>2</xdr:col>
                    <xdr:colOff>409575</xdr:colOff>
                    <xdr:row>61</xdr:row>
                    <xdr:rowOff>47625</xdr:rowOff>
                  </to>
                </anchor>
              </controlPr>
            </control>
          </mc:Choice>
        </mc:AlternateContent>
        <mc:AlternateContent xmlns:mc="http://schemas.openxmlformats.org/markup-compatibility/2006">
          <mc:Choice Requires="x14">
            <control shapeId="12329" r:id="rId43" name="Check Box 41">
              <controlPr defaultSize="0" autoFill="0" autoLine="0" autoPict="0">
                <anchor moveWithCells="1">
                  <from>
                    <xdr:col>1</xdr:col>
                    <xdr:colOff>533400</xdr:colOff>
                    <xdr:row>64</xdr:row>
                    <xdr:rowOff>28575</xdr:rowOff>
                  </from>
                  <to>
                    <xdr:col>2</xdr:col>
                    <xdr:colOff>409575</xdr:colOff>
                    <xdr:row>65</xdr:row>
                    <xdr:rowOff>47625</xdr:rowOff>
                  </to>
                </anchor>
              </controlPr>
            </control>
          </mc:Choice>
        </mc:AlternateContent>
        <mc:AlternateContent xmlns:mc="http://schemas.openxmlformats.org/markup-compatibility/2006">
          <mc:Choice Requires="x14">
            <control shapeId="12330" r:id="rId44" name="Check Box 42">
              <controlPr defaultSize="0" autoFill="0" autoLine="0" autoPict="0">
                <anchor moveWithCells="1">
                  <from>
                    <xdr:col>1</xdr:col>
                    <xdr:colOff>533400</xdr:colOff>
                    <xdr:row>65</xdr:row>
                    <xdr:rowOff>28575</xdr:rowOff>
                  </from>
                  <to>
                    <xdr:col>2</xdr:col>
                    <xdr:colOff>409575</xdr:colOff>
                    <xdr:row>66</xdr:row>
                    <xdr:rowOff>47625</xdr:rowOff>
                  </to>
                </anchor>
              </controlPr>
            </control>
          </mc:Choice>
        </mc:AlternateContent>
        <mc:AlternateContent xmlns:mc="http://schemas.openxmlformats.org/markup-compatibility/2006">
          <mc:Choice Requires="x14">
            <control shapeId="12331" r:id="rId45" name="Check Box 43">
              <controlPr defaultSize="0" autoFill="0" autoLine="0" autoPict="0">
                <anchor moveWithCells="1">
                  <from>
                    <xdr:col>1</xdr:col>
                    <xdr:colOff>533400</xdr:colOff>
                    <xdr:row>58</xdr:row>
                    <xdr:rowOff>28575</xdr:rowOff>
                  </from>
                  <to>
                    <xdr:col>2</xdr:col>
                    <xdr:colOff>409575</xdr:colOff>
                    <xdr:row>59</xdr:row>
                    <xdr:rowOff>47625</xdr:rowOff>
                  </to>
                </anchor>
              </controlPr>
            </control>
          </mc:Choice>
        </mc:AlternateContent>
        <mc:AlternateContent xmlns:mc="http://schemas.openxmlformats.org/markup-compatibility/2006">
          <mc:Choice Requires="x14">
            <control shapeId="12332" r:id="rId46" name="Check Box 44">
              <controlPr defaultSize="0" autoFill="0" autoLine="0" autoPict="0">
                <anchor moveWithCells="1">
                  <from>
                    <xdr:col>1</xdr:col>
                    <xdr:colOff>533400</xdr:colOff>
                    <xdr:row>59</xdr:row>
                    <xdr:rowOff>28575</xdr:rowOff>
                  </from>
                  <to>
                    <xdr:col>2</xdr:col>
                    <xdr:colOff>409575</xdr:colOff>
                    <xdr:row>60</xdr:row>
                    <xdr:rowOff>47625</xdr:rowOff>
                  </to>
                </anchor>
              </controlPr>
            </control>
          </mc:Choice>
        </mc:AlternateContent>
        <mc:AlternateContent xmlns:mc="http://schemas.openxmlformats.org/markup-compatibility/2006">
          <mc:Choice Requires="x14">
            <control shapeId="12333" r:id="rId47" name="Check Box 45">
              <controlPr defaultSize="0" autoFill="0" autoLine="0" autoPict="0">
                <anchor moveWithCells="1">
                  <from>
                    <xdr:col>1</xdr:col>
                    <xdr:colOff>533400</xdr:colOff>
                    <xdr:row>60</xdr:row>
                    <xdr:rowOff>28575</xdr:rowOff>
                  </from>
                  <to>
                    <xdr:col>2</xdr:col>
                    <xdr:colOff>409575</xdr:colOff>
                    <xdr:row>61</xdr:row>
                    <xdr:rowOff>47625</xdr:rowOff>
                  </to>
                </anchor>
              </controlPr>
            </control>
          </mc:Choice>
        </mc:AlternateContent>
        <mc:AlternateContent xmlns:mc="http://schemas.openxmlformats.org/markup-compatibility/2006">
          <mc:Choice Requires="x14">
            <control shapeId="12334" r:id="rId48" name="Check Box 46">
              <controlPr defaultSize="0" autoFill="0" autoLine="0" autoPict="0">
                <anchor moveWithCells="1">
                  <from>
                    <xdr:col>1</xdr:col>
                    <xdr:colOff>533400</xdr:colOff>
                    <xdr:row>63</xdr:row>
                    <xdr:rowOff>28575</xdr:rowOff>
                  </from>
                  <to>
                    <xdr:col>2</xdr:col>
                    <xdr:colOff>409575</xdr:colOff>
                    <xdr:row>64</xdr:row>
                    <xdr:rowOff>47625</xdr:rowOff>
                  </to>
                </anchor>
              </controlPr>
            </control>
          </mc:Choice>
        </mc:AlternateContent>
        <mc:AlternateContent xmlns:mc="http://schemas.openxmlformats.org/markup-compatibility/2006">
          <mc:Choice Requires="x14">
            <control shapeId="12335" r:id="rId49" name="Check Box 47">
              <controlPr defaultSize="0" autoFill="0" autoLine="0" autoPict="0">
                <anchor moveWithCells="1">
                  <from>
                    <xdr:col>1</xdr:col>
                    <xdr:colOff>533400</xdr:colOff>
                    <xdr:row>64</xdr:row>
                    <xdr:rowOff>28575</xdr:rowOff>
                  </from>
                  <to>
                    <xdr:col>2</xdr:col>
                    <xdr:colOff>409575</xdr:colOff>
                    <xdr:row>65</xdr:row>
                    <xdr:rowOff>47625</xdr:rowOff>
                  </to>
                </anchor>
              </controlPr>
            </control>
          </mc:Choice>
        </mc:AlternateContent>
        <mc:AlternateContent xmlns:mc="http://schemas.openxmlformats.org/markup-compatibility/2006">
          <mc:Choice Requires="x14">
            <control shapeId="12336" r:id="rId50" name="Check Box 48">
              <controlPr defaultSize="0" autoFill="0" autoLine="0" autoPict="0">
                <anchor moveWithCells="1">
                  <from>
                    <xdr:col>1</xdr:col>
                    <xdr:colOff>533400</xdr:colOff>
                    <xdr:row>65</xdr:row>
                    <xdr:rowOff>28575</xdr:rowOff>
                  </from>
                  <to>
                    <xdr:col>2</xdr:col>
                    <xdr:colOff>409575</xdr:colOff>
                    <xdr:row>66</xdr:row>
                    <xdr:rowOff>47625</xdr:rowOff>
                  </to>
                </anchor>
              </controlPr>
            </control>
          </mc:Choice>
        </mc:AlternateContent>
        <mc:AlternateContent xmlns:mc="http://schemas.openxmlformats.org/markup-compatibility/2006">
          <mc:Choice Requires="x14">
            <control shapeId="12337" r:id="rId51" name="Check Box 49">
              <controlPr defaultSize="0" autoFill="0" autoLine="0" autoPict="0">
                <anchor moveWithCells="1">
                  <from>
                    <xdr:col>3</xdr:col>
                    <xdr:colOff>685800</xdr:colOff>
                    <xdr:row>29</xdr:row>
                    <xdr:rowOff>104775</xdr:rowOff>
                  </from>
                  <to>
                    <xdr:col>3</xdr:col>
                    <xdr:colOff>1028700</xdr:colOff>
                    <xdr:row>29</xdr:row>
                    <xdr:rowOff>304800</xdr:rowOff>
                  </to>
                </anchor>
              </controlPr>
            </control>
          </mc:Choice>
        </mc:AlternateContent>
        <mc:AlternateContent xmlns:mc="http://schemas.openxmlformats.org/markup-compatibility/2006">
          <mc:Choice Requires="x14">
            <control shapeId="12338" r:id="rId52" name="Check Box 50">
              <controlPr defaultSize="0" autoFill="0" autoLine="0" autoPict="0">
                <anchor moveWithCells="1">
                  <from>
                    <xdr:col>3</xdr:col>
                    <xdr:colOff>638175</xdr:colOff>
                    <xdr:row>52</xdr:row>
                    <xdr:rowOff>152400</xdr:rowOff>
                  </from>
                  <to>
                    <xdr:col>3</xdr:col>
                    <xdr:colOff>1038225</xdr:colOff>
                    <xdr:row>52</xdr:row>
                    <xdr:rowOff>371475</xdr:rowOff>
                  </to>
                </anchor>
              </controlPr>
            </control>
          </mc:Choice>
        </mc:AlternateContent>
        <mc:AlternateContent xmlns:mc="http://schemas.openxmlformats.org/markup-compatibility/2006">
          <mc:Choice Requires="x14">
            <control shapeId="12339" r:id="rId53" name="Check Box 51">
              <controlPr defaultSize="0" autoFill="0" autoLine="0" autoPict="0">
                <anchor moveWithCells="1">
                  <from>
                    <xdr:col>3</xdr:col>
                    <xdr:colOff>619125</xdr:colOff>
                    <xdr:row>69</xdr:row>
                    <xdr:rowOff>104775</xdr:rowOff>
                  </from>
                  <to>
                    <xdr:col>3</xdr:col>
                    <xdr:colOff>962025</xdr:colOff>
                    <xdr:row>69</xdr:row>
                    <xdr:rowOff>295275</xdr:rowOff>
                  </to>
                </anchor>
              </controlPr>
            </control>
          </mc:Choice>
        </mc:AlternateContent>
        <mc:AlternateContent xmlns:mc="http://schemas.openxmlformats.org/markup-compatibility/2006">
          <mc:Choice Requires="x14">
            <control shapeId="12340" r:id="rId54" name="Check Box 52">
              <controlPr defaultSize="0" autoFill="0" autoLine="0" autoPict="0">
                <anchor moveWithCells="1">
                  <from>
                    <xdr:col>3</xdr:col>
                    <xdr:colOff>714375</xdr:colOff>
                    <xdr:row>20</xdr:row>
                    <xdr:rowOff>123825</xdr:rowOff>
                  </from>
                  <to>
                    <xdr:col>3</xdr:col>
                    <xdr:colOff>1076325</xdr:colOff>
                    <xdr:row>20</xdr:row>
                    <xdr:rowOff>295275</xdr:rowOff>
                  </to>
                </anchor>
              </controlPr>
            </control>
          </mc:Choice>
        </mc:AlternateContent>
        <mc:AlternateContent xmlns:mc="http://schemas.openxmlformats.org/markup-compatibility/2006">
          <mc:Choice Requires="x14">
            <control shapeId="12341" r:id="rId55" name="Check Box 53">
              <controlPr locked="0" defaultSize="0" autoFill="0" autoLine="0" autoPict="0">
                <anchor moveWithCells="1">
                  <from>
                    <xdr:col>3</xdr:col>
                    <xdr:colOff>333375</xdr:colOff>
                    <xdr:row>20</xdr:row>
                    <xdr:rowOff>342900</xdr:rowOff>
                  </from>
                  <to>
                    <xdr:col>3</xdr:col>
                    <xdr:colOff>1295400</xdr:colOff>
                    <xdr:row>20</xdr:row>
                    <xdr:rowOff>619125</xdr:rowOff>
                  </to>
                </anchor>
              </controlPr>
            </control>
          </mc:Choice>
        </mc:AlternateContent>
        <mc:AlternateContent xmlns:mc="http://schemas.openxmlformats.org/markup-compatibility/2006">
          <mc:Choice Requires="x14">
            <control shapeId="12342" r:id="rId56" name="Check Box 54">
              <controlPr locked="0" defaultSize="0" autoFill="0" autoLine="0" autoPict="0">
                <anchor moveWithCells="1">
                  <from>
                    <xdr:col>3</xdr:col>
                    <xdr:colOff>352425</xdr:colOff>
                    <xdr:row>24</xdr:row>
                    <xdr:rowOff>342900</xdr:rowOff>
                  </from>
                  <to>
                    <xdr:col>3</xdr:col>
                    <xdr:colOff>1304925</xdr:colOff>
                    <xdr:row>24</xdr:row>
                    <xdr:rowOff>619125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escription0 xmlns="13387d86-52a8-4db0-bb22-1aa779ed0fd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file>

<file path=customXml/item4.xml><?xml version="1.0" encoding="utf-8"?>
<ct:contentTypeSchema xmlns:ct="http://schemas.microsoft.com/office/2006/metadata/contentType" xmlns:ma="http://schemas.microsoft.com/office/2006/metadata/properties/metaAttributes" ct:_="" ma:_="" ma:contentTypeName="Document" ma:contentTypeID="0x010100F41734B54DDB894DA2596FF627BC5CE5" ma:contentTypeVersion="5" ma:contentTypeDescription="Create a new document." ma:contentTypeScope="" ma:versionID="6ab1b2598920b8fbd2ec9fa3385eb665">
  <xsd:schema xmlns:xsd="http://www.w3.org/2001/XMLSchema" xmlns:xs="http://www.w3.org/2001/XMLSchema" xmlns:p="http://schemas.microsoft.com/office/2006/metadata/properties" xmlns:ns2="13387d86-52a8-4db0-bb22-1aa779ed0fdf" xmlns:ns3="89089e28-2faa-418c-a708-981abf539d16" targetNamespace="http://schemas.microsoft.com/office/2006/metadata/properties" ma:root="true" ma:fieldsID="4d406c5a19689e79612b8c29086d5d2c" ns2:_="" ns3:_="">
    <xsd:import namespace="13387d86-52a8-4db0-bb22-1aa779ed0fdf"/>
    <xsd:import namespace="89089e28-2faa-418c-a708-981abf539d16"/>
    <xsd:element name="properties">
      <xsd:complexType>
        <xsd:sequence>
          <xsd:element name="documentManagement">
            <xsd:complexType>
              <xsd:all>
                <xsd:element ref="ns2:Description0" minOccurs="0"/>
                <xsd:element ref="ns3:_dlc_DocId" minOccurs="0"/>
                <xsd:element ref="ns3:_dlc_DocIdUrl" minOccurs="0"/>
                <xsd:element ref="ns3:_dlc_DocIdPersistId"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387d86-52a8-4db0-bb22-1aa779ed0fdf" elementFormDefault="qualified">
    <xsd:import namespace="http://schemas.microsoft.com/office/2006/documentManagement/types"/>
    <xsd:import namespace="http://schemas.microsoft.com/office/infopath/2007/PartnerControls"/>
    <xsd:element name="Description0" ma:index="4" nillable="true" ma:displayName="Description" ma:internalName="Description0"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9089e28-2faa-418c-a708-981abf539d16"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2A011A-E77C-4F2E-8DFA-48039AFCBFD3}">
  <ds:schemaRefs>
    <ds:schemaRef ds:uri="http://schemas.microsoft.com/office/2006/metadata/properties"/>
    <ds:schemaRef ds:uri="http://schemas.microsoft.com/office/infopath/2007/PartnerControls"/>
    <ds:schemaRef ds:uri="13387d86-52a8-4db0-bb22-1aa779ed0fdf"/>
  </ds:schemaRefs>
</ds:datastoreItem>
</file>

<file path=customXml/itemProps2.xml><?xml version="1.0" encoding="utf-8"?>
<ds:datastoreItem xmlns:ds="http://schemas.openxmlformats.org/officeDocument/2006/customXml" ds:itemID="{91781BEE-80F3-4CA3-B609-14166C4CB7D1}">
  <ds:schemaRefs>
    <ds:schemaRef ds:uri="http://schemas.microsoft.com/sharepoint/v3/contenttype/forms"/>
  </ds:schemaRefs>
</ds:datastoreItem>
</file>

<file path=customXml/itemProps3.xml><?xml version="1.0" encoding="utf-8"?>
<ds:datastoreItem xmlns:ds="http://schemas.openxmlformats.org/officeDocument/2006/customXml" ds:itemID="{04365198-989E-4503-B5D1-377AEFCB3AB5}">
  <ds:schemaRefs>
    <ds:schemaRef ds:uri="http://schemas.microsoft.com/sharepoint/events"/>
  </ds:schemaRefs>
</ds:datastoreItem>
</file>

<file path=customXml/itemProps4.xml><?xml version="1.0" encoding="utf-8"?>
<ds:datastoreItem xmlns:ds="http://schemas.openxmlformats.org/officeDocument/2006/customXml" ds:itemID="{ED016FF3-0521-4736-9007-7F5B51AEA8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387d86-52a8-4db0-bb22-1aa779ed0fdf"/>
    <ds:schemaRef ds:uri="89089e28-2faa-418c-a708-981abf539d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Section1 Tax Gov Structure</vt:lpstr>
      <vt:lpstr>Section2 Entity-Level Controls</vt:lpstr>
      <vt:lpstr>section 1</vt:lpstr>
      <vt:lpstr>Section3 Tax Reporting Controls</vt:lpstr>
      <vt:lpstr>'Section1 Tax Gov Structure'!Print_Area</vt:lpstr>
      <vt:lpstr>'Section2 Entity-Level Controls'!Print_Area</vt:lpstr>
    </vt:vector>
  </TitlesOfParts>
  <Company>PricewaterhouseCoopers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Jacintha XY Goh</dc:creator>
  <cp:lastModifiedBy>Zhong Teck ONG (IRAS)</cp:lastModifiedBy>
  <cp:lastPrinted>2020-01-22T10:57:50Z</cp:lastPrinted>
  <dcterms:created xsi:type="dcterms:W3CDTF">2019-08-27T07:53:34Z</dcterms:created>
  <dcterms:modified xsi:type="dcterms:W3CDTF">2022-04-27T01:05:00Z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0x010100F41734B54DDB894DA2596FF627BC5CE5</vt:lpwstr>
  </property>
  <property fmtid="{D5CDD505-2E9C-101B-9397-08002B2CF9AE}" pid="5" name="MSIP_Label_4f288355-fb4c-44cd-b9ca-40cfc2aee5f8_Enabled">
    <vt:lpwstr>true</vt:lpwstr>
  </property>
  <property fmtid="{D5CDD505-2E9C-101B-9397-08002B2CF9AE}" pid="6" name="MSIP_Label_4f288355-fb4c-44cd-b9ca-40cfc2aee5f8_SetDate">
    <vt:lpwstr>2022-01-31T07:31:06Z</vt:lpwstr>
  </property>
  <property fmtid="{D5CDD505-2E9C-101B-9397-08002B2CF9AE}" pid="7" name="MSIP_Label_4f288355-fb4c-44cd-b9ca-40cfc2aee5f8_Method">
    <vt:lpwstr>Standard</vt:lpwstr>
  </property>
  <property fmtid="{D5CDD505-2E9C-101B-9397-08002B2CF9AE}" pid="8" name="MSIP_Label_4f288355-fb4c-44cd-b9ca-40cfc2aee5f8_Name">
    <vt:lpwstr>Non Sensitive_1</vt:lpwstr>
  </property>
  <property fmtid="{D5CDD505-2E9C-101B-9397-08002B2CF9AE}" pid="9" name="MSIP_Label_4f288355-fb4c-44cd-b9ca-40cfc2aee5f8_SiteId">
    <vt:lpwstr>0b11c524-9a1c-4e1b-84cb-6336aefc2243</vt:lpwstr>
  </property>
  <property fmtid="{D5CDD505-2E9C-101B-9397-08002B2CF9AE}" pid="10" name="MSIP_Label_4f288355-fb4c-44cd-b9ca-40cfc2aee5f8_ActionId">
    <vt:lpwstr>a4008573-0ffa-41dd-beb1-fe54216303b2</vt:lpwstr>
  </property>
  <property fmtid="{D5CDD505-2E9C-101B-9397-08002B2CF9AE}" pid="11" name="MSIP_Label_4f288355-fb4c-44cd-b9ca-40cfc2aee5f8_ContentBits">
    <vt:lpwstr>0</vt:lpwstr>
  </property>
</Properties>
</file>