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nlyjxa\Desktop\"/>
    </mc:Choice>
  </mc:AlternateContent>
  <xr:revisionPtr revIDLastSave="0" documentId="13_ncr:1_{74C97A6E-4880-45E4-A598-EF280AAE5D1A}" xr6:coauthVersionLast="45" xr6:coauthVersionMax="45" xr10:uidLastSave="{00000000-0000-0000-0000-000000000000}"/>
  <bookViews>
    <workbookView xWindow="-120" yWindow="-120" windowWidth="29040" windowHeight="15840" xr2:uid="{6EEF2D09-6B04-47A6-9A93-03E8C1B5E1DD}"/>
  </bookViews>
  <sheets>
    <sheet name="Appendix 2" sheetId="4" r:id="rId1"/>
    <sheet name="Explanatory Notes" sheetId="5" r:id="rId2"/>
    <sheet name="Formula" sheetId="2" state="hidden" r:id="rId3"/>
  </sheets>
  <definedNames>
    <definedName name="_xlnm.Print_Area" localSheetId="0">'Appendix 2'!$A$1:$N$97</definedName>
    <definedName name="_xlnm.Print_Titles" localSheetId="0">'Appendix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0" i="4" l="1"/>
  <c r="M81" i="4"/>
  <c r="M82" i="4"/>
  <c r="M83" i="4"/>
  <c r="N83" i="4" s="1"/>
  <c r="M84" i="4"/>
  <c r="M85" i="4"/>
  <c r="M86" i="4"/>
  <c r="M87" i="4"/>
  <c r="M88" i="4"/>
  <c r="L80" i="4"/>
  <c r="N80" i="4" s="1"/>
  <c r="L81" i="4"/>
  <c r="L82" i="4"/>
  <c r="N82" i="4" s="1"/>
  <c r="L83" i="4"/>
  <c r="L84" i="4"/>
  <c r="L85" i="4"/>
  <c r="L86" i="4"/>
  <c r="N86" i="4" s="1"/>
  <c r="L87" i="4"/>
  <c r="N87" i="4" s="1"/>
  <c r="L88" i="4"/>
  <c r="L79" i="4"/>
  <c r="N88" i="4"/>
  <c r="N85" i="4"/>
  <c r="N84" i="4"/>
  <c r="M63" i="4"/>
  <c r="M64" i="4"/>
  <c r="M65" i="4"/>
  <c r="M66" i="4"/>
  <c r="M67" i="4"/>
  <c r="M68" i="4"/>
  <c r="M69" i="4"/>
  <c r="M70" i="4"/>
  <c r="N70" i="4" s="1"/>
  <c r="M71" i="4"/>
  <c r="L63" i="4"/>
  <c r="N63" i="4" s="1"/>
  <c r="L64" i="4"/>
  <c r="N64" i="4" s="1"/>
  <c r="L65" i="4"/>
  <c r="L66" i="4"/>
  <c r="L67" i="4"/>
  <c r="N67" i="4" s="1"/>
  <c r="L68" i="4"/>
  <c r="L69" i="4"/>
  <c r="N69" i="4" s="1"/>
  <c r="L70" i="4"/>
  <c r="L71" i="4"/>
  <c r="N71" i="4" s="1"/>
  <c r="L62" i="4"/>
  <c r="N62" i="4" s="1"/>
  <c r="M62" i="4"/>
  <c r="N66" i="4"/>
  <c r="N65" i="4"/>
  <c r="N68" i="4"/>
  <c r="N35" i="4"/>
  <c r="N36" i="4"/>
  <c r="N37" i="4"/>
  <c r="N38" i="4"/>
  <c r="N39" i="4"/>
  <c r="N40" i="4"/>
  <c r="N41" i="4"/>
  <c r="N42" i="4"/>
  <c r="N43" i="4"/>
  <c r="N44" i="4"/>
  <c r="N45" i="4"/>
  <c r="N46" i="4"/>
  <c r="N47" i="4"/>
  <c r="N48" i="4"/>
  <c r="N49" i="4"/>
  <c r="N50" i="4"/>
  <c r="N51" i="4"/>
  <c r="N52" i="4"/>
  <c r="N53" i="4"/>
  <c r="N34" i="4"/>
  <c r="N54" i="4" s="1"/>
  <c r="N9" i="4"/>
  <c r="N10" i="4"/>
  <c r="N11" i="4"/>
  <c r="N12" i="4"/>
  <c r="N13" i="4"/>
  <c r="N14" i="4"/>
  <c r="N15" i="4"/>
  <c r="N16" i="4"/>
  <c r="N17" i="4"/>
  <c r="N18" i="4"/>
  <c r="N19" i="4"/>
  <c r="N20" i="4"/>
  <c r="N21" i="4"/>
  <c r="N22" i="4"/>
  <c r="N23" i="4"/>
  <c r="N24" i="4"/>
  <c r="N25" i="4"/>
  <c r="N26" i="4"/>
  <c r="N27" i="4"/>
  <c r="N8" i="4"/>
  <c r="I92" i="4"/>
  <c r="A92" i="4"/>
  <c r="I91" i="4"/>
  <c r="A91" i="4"/>
  <c r="K74" i="4"/>
  <c r="H89" i="4" s="1"/>
  <c r="H72" i="4"/>
  <c r="A72" i="4"/>
  <c r="A89" i="4" s="1"/>
  <c r="H54" i="4"/>
  <c r="H28" i="4"/>
  <c r="M79" i="4"/>
  <c r="N79" i="4"/>
  <c r="N81" i="4" l="1"/>
  <c r="N28" i="4"/>
  <c r="N72" i="4"/>
  <c r="N89" i="4"/>
  <c r="N92" i="4" s="1"/>
  <c r="N9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Poh Hong TEO (IRAS)</author>
  </authors>
  <commentList>
    <comment ref="K4" authorId="0" shapeId="0" xr:uid="{7D9D7D69-F3CA-4922-B6ED-35B05ED81A3F}">
      <text>
        <r>
          <rPr>
            <b/>
            <sz val="9"/>
            <color indexed="81"/>
            <rFont val="Tahoma"/>
            <family val="2"/>
          </rPr>
          <t>IRAS:</t>
        </r>
        <r>
          <rPr>
            <sz val="9"/>
            <color indexed="81"/>
            <rFont val="Tahoma"/>
            <family val="2"/>
          </rPr>
          <t xml:space="preserve">
Please state Year of Cessation</t>
        </r>
      </text>
    </comment>
    <comment ref="H5" authorId="0" shapeId="0" xr:uid="{DCBA8C35-30F4-4385-8D31-E7AE17A28781}">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 ref="K30" authorId="0" shapeId="0" xr:uid="{221B87F4-6EEE-479D-94A3-D832066B3E41}">
      <text>
        <r>
          <rPr>
            <b/>
            <sz val="9"/>
            <color indexed="81"/>
            <rFont val="Tahoma"/>
            <family val="2"/>
          </rPr>
          <t>IRAS:</t>
        </r>
        <r>
          <rPr>
            <sz val="9"/>
            <color indexed="81"/>
            <rFont val="Tahoma"/>
            <family val="2"/>
          </rPr>
          <t xml:space="preserve">
Please state Year Prior To Year of Cessation</t>
        </r>
      </text>
    </comment>
    <comment ref="H31" authorId="0" shapeId="0" xr:uid="{841C1BFE-ED01-4D10-84C2-A05ECB6B7B69}">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 ref="K57" authorId="0" shapeId="0" xr:uid="{0F47D1C7-EEEB-4655-9BDC-EE2EAEA49598}">
      <text>
        <r>
          <rPr>
            <b/>
            <sz val="9"/>
            <color indexed="81"/>
            <rFont val="Tahoma"/>
            <family val="2"/>
          </rPr>
          <t>IRAS:</t>
        </r>
        <r>
          <rPr>
            <sz val="9"/>
            <color indexed="81"/>
            <rFont val="Tahoma"/>
            <family val="2"/>
          </rPr>
          <t xml:space="preserve">
Please state Year of Cessation</t>
        </r>
      </text>
    </comment>
    <comment ref="F58" authorId="0" shapeId="0" xr:uid="{3B9AFDB2-077E-47E6-BD68-FE26DAF09E0C}">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 ref="M59" authorId="0" shapeId="0" xr:uid="{47F1A63D-01FB-4AAD-89C7-4AE18BC46B40}">
      <text>
        <r>
          <rPr>
            <b/>
            <sz val="9"/>
            <color indexed="81"/>
            <rFont val="Tahoma"/>
            <family val="2"/>
          </rPr>
          <t>IRAS:</t>
        </r>
        <r>
          <rPr>
            <sz val="9"/>
            <color indexed="81"/>
            <rFont val="Tahoma"/>
            <family val="2"/>
          </rPr>
          <t xml:space="preserve">
Including any amount of discount enjoyed by an employee on ESOP/ ESOW Plan. </t>
        </r>
      </text>
    </comment>
    <comment ref="K74" authorId="0" shapeId="0" xr:uid="{8DD7972A-B993-4AB3-8236-8A958489EE9C}">
      <text>
        <r>
          <rPr>
            <b/>
            <sz val="9"/>
            <color indexed="81"/>
            <rFont val="Tahoma"/>
            <family val="2"/>
          </rPr>
          <t>IRAS:</t>
        </r>
        <r>
          <rPr>
            <sz val="9"/>
            <color indexed="81"/>
            <rFont val="Tahoma"/>
            <family val="2"/>
          </rPr>
          <t xml:space="preserve">
State Year Prior to Year of Cessation</t>
        </r>
      </text>
    </comment>
    <comment ref="F75" authorId="0" shapeId="0" xr:uid="{30A21C01-E5B6-4C00-958C-80F44E07F1A4}">
      <text>
        <r>
          <rPr>
            <b/>
            <sz val="9"/>
            <color indexed="81"/>
            <rFont val="Tahoma"/>
            <family val="2"/>
          </rPr>
          <t>IRAS:</t>
        </r>
        <r>
          <rPr>
            <sz val="9"/>
            <color indexed="81"/>
            <rFont val="Tahoma"/>
            <family val="2"/>
          </rPr>
          <t xml:space="preserve">
For Actual Exercise, state the date the moratorium (i.e. selling restriction) is lifted for the ESOP/ ESOW Plans.  If no moratorium is Imposed, state Exercise Date of ESOP/ Vesting Date of ESOW Plan.</t>
        </r>
      </text>
    </comment>
    <comment ref="M76" authorId="0" shapeId="0" xr:uid="{11C28380-98B2-45D2-86FC-5EF23B1DFAC7}">
      <text>
        <r>
          <rPr>
            <b/>
            <sz val="9"/>
            <color indexed="81"/>
            <rFont val="Tahoma"/>
            <family val="2"/>
          </rPr>
          <t>IRAS:</t>
        </r>
        <r>
          <rPr>
            <sz val="9"/>
            <color indexed="81"/>
            <rFont val="Tahoma"/>
            <family val="2"/>
          </rPr>
          <t xml:space="preserve">
Including any amount of discount enjoyed by an employee on ESOP/ ESOW Plan. </t>
        </r>
      </text>
    </comment>
  </commentList>
</comments>
</file>

<file path=xl/sharedStrings.xml><?xml version="1.0" encoding="utf-8"?>
<sst xmlns="http://schemas.openxmlformats.org/spreadsheetml/2006/main" count="172" uniqueCount="91">
  <si>
    <t>FORM IR21 - APPENDIX 2</t>
  </si>
  <si>
    <t>Employee's Name:</t>
  </si>
  <si>
    <t>FIN/NRIC NO.:</t>
  </si>
  <si>
    <t xml:space="preserve">EMPLOYEE EQUITY-BASED REMUNERATION (EEBR) SCHEME </t>
  </si>
  <si>
    <t>Details of Gains or Profits  from Employee Stock Options (ESOP) Plans/ Other Forms of Employee Share Ownership (ESOW) Plans Exercised/ Deemed Exercised for the year:</t>
  </si>
  <si>
    <t>Company
Registration
Number</t>
  </si>
  <si>
    <t>Name of Company which granted the ESOP/ ESOW Plans</t>
  </si>
  <si>
    <t xml:space="preserve">Type of Plan granted
</t>
  </si>
  <si>
    <t xml:space="preserve">Type of Exercise
</t>
  </si>
  <si>
    <t xml:space="preserve">Date of grant </t>
  </si>
  <si>
    <t>Date of Actual or Deemed Exercise, whichever is applicable</t>
  </si>
  <si>
    <t>Exercise or Deemed Exercise Price of ESOP  or Price paid/ payable per share under ESOW Plan</t>
  </si>
  <si>
    <t xml:space="preserve">Open Market Value per share as at the Date reflected at column (d) </t>
  </si>
  <si>
    <t>Number
of shares
acquired</t>
  </si>
  <si>
    <t xml:space="preserve">Gross amount
of gains from ESOP/ 
ESOW Plans </t>
  </si>
  <si>
    <t>DD/MM/YYYY</t>
  </si>
  <si>
    <t>S$</t>
  </si>
  <si>
    <t>cts</t>
  </si>
  <si>
    <t>S$                              cts</t>
  </si>
  <si>
    <t>(a)</t>
  </si>
  <si>
    <t>(b)</t>
  </si>
  <si>
    <t>(c1)</t>
  </si>
  <si>
    <t>(c2)</t>
  </si>
  <si>
    <t>(c3)</t>
  </si>
  <si>
    <t>(d)</t>
  </si>
  <si>
    <t>(e)</t>
  </si>
  <si>
    <t>(f)</t>
  </si>
  <si>
    <t>(g)</t>
  </si>
  <si>
    <t>(l) = (f-e) x g</t>
  </si>
  <si>
    <t>ESOP</t>
  </si>
  <si>
    <t>Deemed</t>
  </si>
  <si>
    <t xml:space="preserve">GROSS ESOP/ESOW GAINS UNDER EMPLOYEE EQUITY-BASED REMUNERATION (EEBR) SCHEME FOR THE YEAR: </t>
  </si>
  <si>
    <t>YYYY</t>
  </si>
  <si>
    <t>Type of Plan granted</t>
  </si>
  <si>
    <t>Type of Exercise</t>
  </si>
  <si>
    <t>Open Market Value per share as at the Date reflected at column (d)</t>
  </si>
  <si>
    <t>Gross amount
of gains from ESOP/ 
ESOW Plans</t>
  </si>
  <si>
    <t xml:space="preserve">EQUITY REMUNERATION INCENTIVE SCHEME (ERIS) SMEs </t>
  </si>
  <si>
    <r>
      <t xml:space="preserve">(Please select the scheme on the left accordingly) </t>
    </r>
    <r>
      <rPr>
        <b/>
        <sz val="11"/>
        <color rgb="FF3333CC"/>
        <rFont val="Calibri"/>
        <family val="2"/>
        <scheme val="minor"/>
      </rPr>
      <t>[To refer to Explanatory Notes for more details on the schemes]</t>
    </r>
  </si>
  <si>
    <t xml:space="preserve">Open Market Value per share as at the Date of grant of ESOP/ ESOW Plan </t>
  </si>
  <si>
    <t>Gains from ESOP/ ESOW Plans</t>
  </si>
  <si>
    <t>Gross amount qualifying for Income Tax exemption under the selected ERIS</t>
  </si>
  <si>
    <t>Gross amount not qualifying for tax exemption</t>
  </si>
  <si>
    <t xml:space="preserve">Gross amount of gains from ESOP/ ESOW Plans </t>
  </si>
  <si>
    <t>S$                                     cts</t>
  </si>
  <si>
    <t>S$                                              cts</t>
  </si>
  <si>
    <t>S$                          cts</t>
  </si>
  <si>
    <t>S$                             cts</t>
  </si>
  <si>
    <t>S$                                       cts</t>
  </si>
  <si>
    <t>(h)</t>
  </si>
  <si>
    <t>(i) = (g-f) x h</t>
  </si>
  <si>
    <t>(l) = (g-e) x h</t>
  </si>
  <si>
    <t>(m)=(i)+(l)</t>
  </si>
  <si>
    <t>y</t>
  </si>
  <si>
    <t>Date of grant</t>
  </si>
  <si>
    <t>Open Market Value per share as at the Date of grant of ESOP/ ESOW Plan</t>
  </si>
  <si>
    <t xml:space="preserve">Gross amount qualifying for Income Tax exemption under the selected ERIS </t>
  </si>
  <si>
    <t>S$                                         cts</t>
  </si>
  <si>
    <t>S$                                                cts</t>
  </si>
  <si>
    <t>S$                       cts</t>
  </si>
  <si>
    <t>S$                           cts</t>
  </si>
  <si>
    <t>S$                                      cts</t>
  </si>
  <si>
    <t xml:space="preserve">Actual </t>
  </si>
  <si>
    <t>EXPLANATORY NOTES FOR COMPLETION OF FORM IR21 - APPENDIX 2</t>
  </si>
  <si>
    <t>Gains or profits from Employee Stock Option Plans (ESOP)/ other forms of Share Ownership Plans (ESOW) [Item 4(j)] of Form IR21</t>
  </si>
  <si>
    <t>Below are some useful information to assist you in completing the Form IR21 Appendix 2</t>
  </si>
  <si>
    <t>What you need to know</t>
  </si>
  <si>
    <t>Gains or profits derived by the employee, directly or indirectly by reason of any office or employment from the exercise, assignment, release or acquisition of any right or benefit; or grant or vesting of any shares under an ESOW Plan is taxable.
The gain is the difference between the open market price of shares on the date of exercise/ vesting or date the selling restriction is lifted as the case may be and the exercise price/ price paid for the shares. Provide details of the taxable gains in Appendix 2. The total gross amount of gains from ESOP/ESOW to be reported under Item 4(j) of the Form IR21 and it should tally with the total amount in Appendix 2.</t>
  </si>
  <si>
    <r>
      <rPr>
        <b/>
        <u/>
        <sz val="11"/>
        <color theme="1"/>
        <rFont val="Calibri"/>
        <family val="2"/>
        <scheme val="minor"/>
      </rPr>
      <t>Note</t>
    </r>
    <r>
      <rPr>
        <sz val="11"/>
        <color theme="1"/>
        <rFont val="Calibri"/>
        <family val="2"/>
        <scheme val="minor"/>
      </rPr>
      <t xml:space="preserve">
(i) </t>
    </r>
    <r>
      <rPr>
        <b/>
        <sz val="11"/>
        <color theme="1"/>
        <rFont val="Calibri"/>
        <family val="2"/>
        <scheme val="minor"/>
      </rPr>
      <t>ERIS [SMEs]</t>
    </r>
    <r>
      <rPr>
        <sz val="11"/>
        <color theme="1"/>
        <rFont val="Calibri"/>
        <family val="2"/>
        <scheme val="minor"/>
      </rPr>
      <t xml:space="preserve"> – This is only applicable to gains derived from the exercise of ESOP granted on or after 1.6.2000 / restricted ESOW granted on or after 1 Jan 2002 by a qualifying company under the ERIS [SMEs].  	 
(ii) </t>
    </r>
    <r>
      <rPr>
        <b/>
        <sz val="11"/>
        <color theme="1"/>
        <rFont val="Calibri"/>
        <family val="2"/>
        <scheme val="minor"/>
      </rPr>
      <t>ERIS [All CORPORATIONs]</t>
    </r>
    <r>
      <rPr>
        <sz val="11"/>
        <color theme="1"/>
        <rFont val="Calibri"/>
        <family val="2"/>
        <scheme val="minor"/>
      </rPr>
      <t xml:space="preserve"> – This is only applicable to gains derived from the exercise of ESOP granted on or after 1.4. 2001/ restricted ESOW granted on or after 1.1.2002 by a qualifying company under the ERIS [ALL CORPORATIONS].
(iii) </t>
    </r>
    <r>
      <rPr>
        <b/>
        <sz val="11"/>
        <color theme="1"/>
        <rFont val="Calibri"/>
        <family val="2"/>
        <scheme val="minor"/>
      </rPr>
      <t>ERIS [START-UPs]</t>
    </r>
    <r>
      <rPr>
        <sz val="11"/>
        <color theme="1"/>
        <rFont val="Calibri"/>
        <family val="2"/>
        <scheme val="minor"/>
      </rPr>
      <t xml:space="preserve"> – This is only applicable to gains derived from the exercise of ESOP/ restricted ESOW granted on or after 16.2.2008 to 15.2.2013 and within 3 years’ of the qualifying company’s incorporation.     
Tax exemptions under the ERIS (SMEs), ERIS (All Corporations) and ERIS (Start-Ups), will NOT apply under circumstances where the employee receives cash compensation for the release of his right or benefit to acquire shares in a qualifying company by reason of resignation or termination of employment due to misconduct. For such circumstances, state the amount of cash compensation in item 4(b) “Allowances” of the Form IR21. DO NOT complete Appendix 2.</t>
    </r>
  </si>
  <si>
    <t>Taxability of ESOP/ESOW Plans</t>
  </si>
  <si>
    <t>ESOP/ESOW plan granted while an individual is exercising employment in Singapore</t>
  </si>
  <si>
    <t>Granted before 1 Jan 2003</t>
  </si>
  <si>
    <t>The gains from any ESOP/ ESOW plans are taxable in Singapore if the ESOP/ ESOW plans are exercised/ vested while the employee is physically present in Singapore or holding an employment in Singapore. Such gains are to be reported in the year of exercise/ vest.
Unexercised ESOP/ Unvested ESOW at the point of Tax Clearance
If your employee has such unexercised/ unvested ESOP/ ESOW, please give details separately and cross the box “ESOP/ ESOW granted before 1 Jan 2003”.</t>
  </si>
  <si>
    <t>Granted on or after 1 Jan 2003</t>
  </si>
  <si>
    <r>
      <t xml:space="preserve">The gains from any ESOP/ ESOW plans are taxable in Singapore regardless of where the ESOP/ ESOW plans are exercised/ vested. Such gains are to be reported in the year of exercise/ vest.
</t>
    </r>
    <r>
      <rPr>
        <b/>
        <u/>
        <sz val="11"/>
        <color theme="1"/>
        <rFont val="Calibri"/>
        <family val="2"/>
        <scheme val="minor"/>
      </rPr>
      <t>Exceptions:</t>
    </r>
    <r>
      <rPr>
        <sz val="11"/>
        <color theme="1"/>
        <rFont val="Calibri"/>
        <family val="2"/>
        <scheme val="minor"/>
      </rPr>
      <t xml:space="preserve">
- Gains from ESOP Plans with no vesting imposed will be taxed in the year of grant.
- Gains from ESOP/ ESOW (with selling restriction) will be taxed in the year restriction was lifted.
</t>
    </r>
    <r>
      <rPr>
        <b/>
        <sz val="11"/>
        <color theme="1"/>
        <rFont val="Calibri"/>
        <family val="2"/>
        <scheme val="minor"/>
      </rPr>
      <t xml:space="preserve">
Unexercised ESOP/ Unvested ESOW at the point of Tax Clearance</t>
    </r>
    <r>
      <rPr>
        <sz val="11"/>
        <color theme="1"/>
        <rFont val="Calibri"/>
        <family val="2"/>
        <scheme val="minor"/>
      </rPr>
      <t xml:space="preserve">
</t>
    </r>
    <r>
      <rPr>
        <b/>
        <u/>
        <sz val="11"/>
        <color theme="1"/>
        <rFont val="Calibri"/>
        <family val="2"/>
        <scheme val="minor"/>
      </rPr>
      <t>Employee is not under Tracking option</t>
    </r>
    <r>
      <rPr>
        <sz val="11"/>
        <color theme="1"/>
        <rFont val="Calibri"/>
        <family val="2"/>
        <scheme val="minor"/>
      </rPr>
      <t xml:space="preserve">
The “deemed exercise” rule will apply if your employee has not exercised his stock options when he ceased employment in Singapore. Under the “deemed exercise” rule, he/ she is deemed to have derived stock gains at the point of tax clearance. You will need to compute the deemed gains from the unexercised stock options and report this in the Form IR21 - Appendix 2.</t>
    </r>
  </si>
  <si>
    <r>
      <rPr>
        <b/>
        <u/>
        <sz val="11"/>
        <color theme="1"/>
        <rFont val="Calibri"/>
        <family val="2"/>
        <scheme val="minor"/>
      </rPr>
      <t>Computation of deemed gain</t>
    </r>
    <r>
      <rPr>
        <sz val="11"/>
        <color theme="1"/>
        <rFont val="Calibri"/>
        <family val="2"/>
        <scheme val="minor"/>
      </rPr>
      <t xml:space="preserve">
The deemed gain is the difference between the closing price of the share as at one month before the date of cessation of employment or date of grant, whichever is later and the exercise price/ price paid for the share. If the deemed date falls on a Sunday or public holiday, the market price used should be the closing price on the last trading day prior to the Sunday or public holiday.</t>
    </r>
  </si>
  <si>
    <r>
      <t>ESOP/ ESOW plan granted while an individual is NOT exercising employment in Singapore</t>
    </r>
    <r>
      <rPr>
        <b/>
        <vertAlign val="superscript"/>
        <sz val="8"/>
        <color theme="1"/>
        <rFont val="Calibri"/>
        <family val="2"/>
        <scheme val="minor"/>
      </rPr>
      <t>1</t>
    </r>
  </si>
  <si>
    <t>Exercised or vested before 1 Jan 2002</t>
  </si>
  <si>
    <t>The gains are taxable in Singapore if the ESOP/ ESOW plans are exercised/ vested while the employee is physically present in Singapore or holding an employment in Singapore.</t>
  </si>
  <si>
    <t>Exercised or vested on or after 1 Jan 2002</t>
  </si>
  <si>
    <t>The gains plans are not taxable in Singapore. Please note that you need NOT report such gains in the Form IR21</t>
  </si>
  <si>
    <r>
      <rPr>
        <vertAlign val="superscript"/>
        <sz val="9"/>
        <color theme="1"/>
        <rFont val="Calibri"/>
        <family val="2"/>
        <scheme val="minor"/>
      </rPr>
      <t>1</t>
    </r>
    <r>
      <rPr>
        <sz val="9"/>
        <color theme="1"/>
        <rFont val="Calibri"/>
        <family val="2"/>
        <scheme val="minor"/>
      </rPr>
      <t xml:space="preserve"> This does not apply to an employee who was temporarily away from Singapore as such absence would be treated as incidental to his Singapore employment.</t>
    </r>
  </si>
  <si>
    <t>For more details of the various types of schemes and tax treatments, please refer to the following e-Tax Guides at www.iras.gov.sg&gt; Quick Link&gt; e-Tax Guides:
- Equity Remuneration Incentive Scheme (ERIS) (Second Edition) – Date of Publication: 26 Apr 2013
- Tax treatment of Employee Share Options and Other Forms of Employee Share Ownership Plans (Second Edition) (Date of Publication: 24 Jun 2013)
When completing the details in Appendix 2, please ensure that your company’s stock plan for (ERIS) SMEs, (ERIS) All Corporations and (ERIS) Start-Ups schemes had satisfied the required vesting or holding period as well as the qualifying and administrative requirements as elaborated in the e-Tax Guides.</t>
  </si>
  <si>
    <r>
      <rPr>
        <b/>
        <u/>
        <sz val="11"/>
        <color theme="1"/>
        <rFont val="Calibri"/>
        <family val="2"/>
        <scheme val="minor"/>
      </rPr>
      <t>Points to note when completing Appendix 2</t>
    </r>
    <r>
      <rPr>
        <sz val="11"/>
        <color theme="1"/>
        <rFont val="Calibri"/>
        <family val="2"/>
        <scheme val="minor"/>
      </rPr>
      <t xml:space="preserve">
1. Open market value per share as at the date reflected at Column (d) 
      - Where the shares acquired are listed on the Singapore Exchange, please use the last done price on the listing date of the shares so acquired.
      - Where it is not possible to determine the open market value of the shares or an arm's length price for the shares and the shares are not listed on the Singapore Exchange, please use the net asset value of the shares.
2. Value of shares for columns (e) to (m) except (h)
If the price of share/ stock option is in foreign currency, you are required to convert it to Singapore dollar(S$) using the actual exchange rate. Where the actual exchange rate is not available, the exchange rate from any of the following sources may be used:
o Company’s in-house exchange rate
o Local banks
o Locally circulated newspapers
o Reputable news agencies</t>
    </r>
  </si>
  <si>
    <t>Type of Scheme (To state: ERIS(SMEs), ERIS(All Corporations) or ERIS(Start-ups)</t>
  </si>
  <si>
    <r>
      <t>EQUITY REMUNERATION INCENTIVE SCHEME (ERIS) SMEs</t>
    </r>
    <r>
      <rPr>
        <sz val="8"/>
        <color theme="1"/>
        <rFont val="Calibri"/>
        <family val="2"/>
        <scheme val="minor"/>
      </rPr>
      <t xml:space="preserve"> </t>
    </r>
  </si>
  <si>
    <t>EQUITY REMUNERATION INCENTIVE SCHEME (ERIS) ALL CORPORATIONS</t>
  </si>
  <si>
    <t>EQUITY REMUNERATION INCENTIVE SCHEME (ERIS) START-Ups</t>
  </si>
  <si>
    <t>Type of Plan granted (To state: 1.ESOP; or 2.ESOW)</t>
  </si>
  <si>
    <t>ESOW</t>
  </si>
  <si>
    <t>Type of Exercise (To state: 1 Actual; or 2 Deemed)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</si>
</sst>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_-* #,##0.0000_-;\-* #,##0.0000_-;_-* &quot;-&quot;??_-;_-@_-"/>
    <numFmt numFmtId="166" formatCode="_-* #,##0.00000_-;\-* #,##0.00000_-;_-* &quot;-&quot;??_-;_-@_-"/>
    <numFmt numFmtId="167" formatCode="#,##0.00000_ ;\-#,##0.00000\ "/>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rgb="FF7030A0"/>
      <name val="Calibri"/>
      <family val="2"/>
      <scheme val="minor"/>
    </font>
    <font>
      <b/>
      <sz val="11"/>
      <color theme="9"/>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vertAlign val="superscript"/>
      <sz val="8"/>
      <color theme="1"/>
      <name val="Calibri"/>
      <family val="2"/>
      <scheme val="minor"/>
    </font>
    <font>
      <vertAlign val="superscript"/>
      <sz val="9"/>
      <color theme="1"/>
      <name val="Calibri"/>
      <family val="2"/>
      <scheme val="minor"/>
    </font>
    <font>
      <sz val="9"/>
      <color indexed="81"/>
      <name val="Tahoma"/>
      <family val="2"/>
    </font>
    <font>
      <b/>
      <sz val="9"/>
      <color indexed="81"/>
      <name val="Tahoma"/>
      <family val="2"/>
    </font>
    <font>
      <b/>
      <sz val="11"/>
      <name val="Calibri"/>
      <family val="2"/>
      <scheme val="minor"/>
    </font>
    <font>
      <sz val="8"/>
      <color theme="1"/>
      <name val="Calibri"/>
      <family val="2"/>
      <scheme val="minor"/>
    </font>
    <font>
      <b/>
      <sz val="12"/>
      <name val="Calibri"/>
      <family val="2"/>
      <scheme val="minor"/>
    </font>
    <font>
      <b/>
      <sz val="14"/>
      <name val="Calibri"/>
      <family val="2"/>
      <scheme val="minor"/>
    </font>
    <font>
      <b/>
      <i/>
      <sz val="11"/>
      <color rgb="FF3333CC"/>
      <name val="Calibri"/>
      <family val="2"/>
      <scheme val="minor"/>
    </font>
    <font>
      <b/>
      <sz val="11"/>
      <color rgb="FF3333CC"/>
      <name val="Calibri"/>
      <family val="2"/>
      <scheme val="minor"/>
    </font>
    <font>
      <sz val="14"/>
      <color theme="1"/>
      <name val="Calibri"/>
      <family val="2"/>
      <scheme val="minor"/>
    </font>
    <font>
      <sz val="1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4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206">
    <xf numFmtId="0" fontId="0" fillId="0" borderId="0" xfId="0"/>
    <xf numFmtId="0" fontId="0" fillId="0" borderId="0" xfId="0" applyAlignment="1">
      <alignment horizontal="left" vertical="top"/>
    </xf>
    <xf numFmtId="0" fontId="0" fillId="0" borderId="0" xfId="0" applyAlignment="1">
      <alignment vertical="top"/>
    </xf>
    <xf numFmtId="0" fontId="3" fillId="0" borderId="0" xfId="0" applyFont="1"/>
    <xf numFmtId="0" fontId="6" fillId="0" borderId="0" xfId="0" applyFont="1"/>
    <xf numFmtId="0" fontId="5" fillId="0" borderId="0" xfId="0" applyFont="1" applyAlignment="1">
      <alignment horizontal="left" vertical="top"/>
    </xf>
    <xf numFmtId="0" fontId="8" fillId="0" borderId="0" xfId="0" applyFont="1" applyAlignment="1">
      <alignment horizontal="left" vertical="top"/>
    </xf>
    <xf numFmtId="0" fontId="3" fillId="0" borderId="0" xfId="0" applyFont="1" applyAlignment="1">
      <alignment horizontal="left" vertical="top"/>
    </xf>
    <xf numFmtId="0" fontId="0" fillId="0" borderId="7" xfId="0" applyBorder="1" applyAlignment="1">
      <alignment horizontal="left" vertical="top" wrapText="1"/>
    </xf>
    <xf numFmtId="0" fontId="4" fillId="0" borderId="0" xfId="0" applyFont="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wrapText="1"/>
    </xf>
    <xf numFmtId="0" fontId="0" fillId="0" borderId="8" xfId="0" applyBorder="1" applyAlignment="1">
      <alignment horizontal="left" vertical="top"/>
    </xf>
    <xf numFmtId="0" fontId="0" fillId="0" borderId="8" xfId="0" applyBorder="1" applyAlignment="1">
      <alignment horizontal="left" vertical="top" wrapText="1"/>
    </xf>
    <xf numFmtId="0" fontId="3" fillId="0" borderId="0" xfId="0" applyFont="1" applyAlignment="1">
      <alignment horizontal="left"/>
    </xf>
    <xf numFmtId="0" fontId="0" fillId="0" borderId="0" xfId="0" applyAlignment="1">
      <alignment vertical="center"/>
    </xf>
    <xf numFmtId="0" fontId="0" fillId="2" borderId="7" xfId="0" applyFill="1" applyBorder="1" applyAlignment="1" applyProtection="1">
      <alignment vertical="center"/>
      <protection locked="0"/>
    </xf>
    <xf numFmtId="0" fontId="0" fillId="2" borderId="9" xfId="0" applyFill="1" applyBorder="1" applyAlignment="1" applyProtection="1">
      <alignment vertical="center"/>
      <protection locked="0"/>
    </xf>
    <xf numFmtId="43" fontId="0" fillId="2" borderId="7" xfId="1" applyFont="1" applyFill="1" applyBorder="1" applyAlignment="1" applyProtection="1">
      <alignment vertical="center"/>
      <protection locked="0"/>
    </xf>
    <xf numFmtId="43" fontId="0" fillId="3" borderId="12" xfId="1" applyFont="1" applyFill="1" applyBorder="1" applyAlignment="1" applyProtection="1">
      <alignment vertical="center"/>
      <protection hidden="1"/>
    </xf>
    <xf numFmtId="0" fontId="2" fillId="0" borderId="0" xfId="0" applyFont="1" applyAlignment="1">
      <alignment vertical="center"/>
    </xf>
    <xf numFmtId="0" fontId="0" fillId="2" borderId="15" xfId="0" applyFill="1" applyBorder="1" applyAlignment="1" applyProtection="1">
      <alignment vertical="center"/>
      <protection locked="0"/>
    </xf>
    <xf numFmtId="43" fontId="0" fillId="2" borderId="16" xfId="1" applyFont="1" applyFill="1" applyBorder="1" applyAlignment="1" applyProtection="1">
      <alignment vertical="center"/>
      <protection locked="0"/>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65" fontId="0" fillId="2" borderId="7" xfId="1" applyNumberFormat="1" applyFont="1" applyFill="1" applyBorder="1" applyAlignment="1" applyProtection="1">
      <alignment horizontal="center" vertical="center"/>
      <protection locked="0"/>
    </xf>
    <xf numFmtId="43" fontId="0" fillId="3" borderId="7" xfId="1" applyFont="1" applyFill="1" applyBorder="1" applyAlignment="1" applyProtection="1">
      <alignment horizontal="center" vertical="center"/>
      <protection hidden="1"/>
    </xf>
    <xf numFmtId="43" fontId="0" fillId="3" borderId="12" xfId="1" applyFont="1" applyFill="1" applyBorder="1" applyAlignment="1" applyProtection="1">
      <alignment horizontal="right" vertical="center"/>
      <protection hidden="1"/>
    </xf>
    <xf numFmtId="43" fontId="0" fillId="0" borderId="0" xfId="1" applyFont="1" applyAlignment="1">
      <alignment vertical="center"/>
    </xf>
    <xf numFmtId="14" fontId="0" fillId="2" borderId="7" xfId="0" applyNumberFormat="1" applyFill="1" applyBorder="1" applyAlignment="1" applyProtection="1">
      <alignment vertical="center"/>
      <protection locked="0"/>
    </xf>
    <xf numFmtId="0" fontId="3" fillId="0" borderId="0" xfId="0" applyFont="1" applyAlignment="1">
      <alignment vertical="top"/>
    </xf>
    <xf numFmtId="0" fontId="0" fillId="0" borderId="2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43" fontId="0" fillId="0" borderId="8" xfId="1" applyFont="1" applyBorder="1" applyAlignment="1" applyProtection="1">
      <alignment horizontal="center" vertical="center" wrapText="1"/>
      <protection hidden="1"/>
    </xf>
    <xf numFmtId="0" fontId="3" fillId="0" borderId="15" xfId="0" applyFont="1" applyBorder="1" applyAlignment="1" applyProtection="1">
      <alignment horizontal="center" vertical="top" wrapText="1"/>
      <protection hidden="1"/>
    </xf>
    <xf numFmtId="0" fontId="3" fillId="0" borderId="16" xfId="0" applyFont="1" applyBorder="1" applyAlignment="1" applyProtection="1">
      <alignment horizontal="center" vertical="top" wrapText="1"/>
      <protection hidden="1"/>
    </xf>
    <xf numFmtId="43" fontId="3" fillId="0" borderId="16" xfId="1" applyFont="1" applyBorder="1" applyAlignment="1" applyProtection="1">
      <alignment horizontal="center" vertical="top" wrapText="1"/>
      <protection hidden="1"/>
    </xf>
    <xf numFmtId="43" fontId="3" fillId="0" borderId="30" xfId="1" applyFont="1" applyBorder="1" applyAlignment="1" applyProtection="1">
      <alignment horizontal="center" vertical="top" wrapText="1"/>
      <protection hidden="1"/>
    </xf>
    <xf numFmtId="0" fontId="15" fillId="3" borderId="9" xfId="0" applyFont="1" applyFill="1" applyBorder="1" applyAlignment="1" applyProtection="1">
      <alignment horizontal="center" vertical="center"/>
      <protection hidden="1"/>
    </xf>
    <xf numFmtId="0" fontId="15" fillId="3" borderId="7" xfId="0" applyFont="1" applyFill="1" applyBorder="1" applyAlignment="1" applyProtection="1">
      <alignment horizontal="center" vertical="center"/>
      <protection hidden="1"/>
    </xf>
    <xf numFmtId="43" fontId="15" fillId="3" borderId="7" xfId="1" applyFont="1" applyFill="1" applyBorder="1" applyAlignment="1" applyProtection="1">
      <alignment horizontal="center" vertical="center"/>
      <protection hidden="1"/>
    </xf>
    <xf numFmtId="43" fontId="15" fillId="3" borderId="12" xfId="1" applyFont="1" applyFill="1" applyBorder="1" applyAlignment="1" applyProtection="1">
      <alignment horizontal="center" vertical="center"/>
      <protection hidden="1"/>
    </xf>
    <xf numFmtId="0" fontId="3" fillId="0" borderId="0" xfId="0" applyFont="1" applyAlignment="1">
      <alignment vertical="center"/>
    </xf>
    <xf numFmtId="0" fontId="0" fillId="2" borderId="7"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43" fontId="3" fillId="3" borderId="12" xfId="1" applyFont="1" applyFill="1" applyBorder="1" applyAlignment="1" applyProtection="1">
      <alignment vertical="center"/>
      <protection hidden="1"/>
    </xf>
    <xf numFmtId="0" fontId="3" fillId="0" borderId="8" xfId="0" applyFont="1" applyBorder="1" applyAlignment="1" applyProtection="1">
      <alignment horizontal="center" vertical="center" wrapText="1"/>
      <protection hidden="1"/>
    </xf>
    <xf numFmtId="0" fontId="3" fillId="0" borderId="13" xfId="0" applyFont="1" applyBorder="1" applyAlignment="1" applyProtection="1">
      <alignment horizontal="left" vertical="center" wrapText="1"/>
      <protection hidden="1"/>
    </xf>
    <xf numFmtId="0" fontId="3" fillId="0" borderId="28" xfId="0" applyFont="1" applyBorder="1" applyAlignment="1" applyProtection="1">
      <alignment horizontal="right" vertical="center" wrapText="1"/>
      <protection hidden="1"/>
    </xf>
    <xf numFmtId="43" fontId="3" fillId="0" borderId="29" xfId="1" applyFont="1" applyBorder="1" applyAlignment="1" applyProtection="1">
      <alignment horizontal="center" vertical="center" wrapText="1"/>
      <protection hidden="1"/>
    </xf>
    <xf numFmtId="43" fontId="3" fillId="0" borderId="35" xfId="1" applyFont="1" applyBorder="1" applyAlignment="1" applyProtection="1">
      <alignment vertical="center"/>
      <protection hidden="1"/>
    </xf>
    <xf numFmtId="0" fontId="10" fillId="0" borderId="1"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8" fillId="0" borderId="0" xfId="0" applyFont="1" applyAlignment="1">
      <alignment vertical="center"/>
    </xf>
    <xf numFmtId="43" fontId="3" fillId="3" borderId="25" xfId="1" applyFont="1" applyFill="1" applyBorder="1" applyAlignment="1" applyProtection="1">
      <alignment vertical="center"/>
      <protection hidden="1"/>
    </xf>
    <xf numFmtId="14" fontId="0" fillId="2" borderId="16" xfId="0" applyNumberFormat="1" applyFill="1" applyBorder="1" applyAlignment="1" applyProtection="1">
      <alignment vertical="center"/>
      <protection locked="0"/>
    </xf>
    <xf numFmtId="164" fontId="0" fillId="2" borderId="7" xfId="0" applyNumberFormat="1" applyFill="1" applyBorder="1" applyAlignment="1" applyProtection="1">
      <alignment horizontal="center" vertical="center"/>
      <protection locked="0"/>
    </xf>
    <xf numFmtId="0" fontId="17" fillId="0" borderId="24" xfId="0" applyFont="1" applyBorder="1" applyAlignment="1" applyProtection="1">
      <alignment horizontal="left" vertical="center"/>
      <protection hidden="1"/>
    </xf>
    <xf numFmtId="0" fontId="17" fillId="0" borderId="23" xfId="0" applyFont="1" applyBorder="1" applyAlignment="1" applyProtection="1">
      <alignment horizontal="left" vertical="center"/>
      <protection hidden="1"/>
    </xf>
    <xf numFmtId="0" fontId="17" fillId="0" borderId="23" xfId="0" applyFont="1" applyBorder="1" applyAlignment="1" applyProtection="1">
      <alignment vertical="center"/>
      <protection hidden="1"/>
    </xf>
    <xf numFmtId="0" fontId="17" fillId="6" borderId="25" xfId="0" applyFont="1" applyFill="1" applyBorder="1" applyAlignment="1" applyProtection="1">
      <alignment horizontal="left" vertical="center"/>
      <protection hidden="1"/>
    </xf>
    <xf numFmtId="0" fontId="17" fillId="0" borderId="32" xfId="0" applyFont="1" applyBorder="1" applyAlignment="1" applyProtection="1">
      <alignment vertical="center"/>
      <protection hidden="1"/>
    </xf>
    <xf numFmtId="43" fontId="3" fillId="3" borderId="25" xfId="1"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7" fillId="0" borderId="35" xfId="0" applyFont="1" applyBorder="1" applyAlignment="1" applyProtection="1">
      <alignment vertical="center"/>
      <protection hidden="1"/>
    </xf>
    <xf numFmtId="0" fontId="3" fillId="0" borderId="27" xfId="0" applyFont="1" applyBorder="1" applyAlignment="1" applyProtection="1">
      <alignment horizontal="center" vertical="center" wrapText="1"/>
      <protection hidden="1"/>
    </xf>
    <xf numFmtId="0" fontId="17" fillId="0" borderId="24" xfId="0" applyFont="1" applyBorder="1" applyAlignment="1" applyProtection="1">
      <alignment vertical="center"/>
      <protection hidden="1"/>
    </xf>
    <xf numFmtId="0" fontId="17" fillId="0" borderId="47" xfId="0" applyFont="1" applyBorder="1" applyAlignment="1" applyProtection="1">
      <alignment horizontal="left" vertical="center"/>
      <protection hidden="1"/>
    </xf>
    <xf numFmtId="0" fontId="17" fillId="0" borderId="19" xfId="0" applyFont="1" applyBorder="1" applyAlignment="1" applyProtection="1">
      <alignment horizontal="left" vertical="center"/>
      <protection hidden="1"/>
    </xf>
    <xf numFmtId="0" fontId="17" fillId="0" borderId="19" xfId="0" applyFont="1" applyBorder="1" applyAlignment="1" applyProtection="1">
      <alignment horizontal="center" vertical="center"/>
      <protection hidden="1"/>
    </xf>
    <xf numFmtId="0" fontId="17" fillId="0" borderId="21" xfId="0" applyFont="1" applyBorder="1" applyAlignment="1" applyProtection="1">
      <alignment horizontal="left" vertical="center"/>
      <protection hidden="1"/>
    </xf>
    <xf numFmtId="43" fontId="3" fillId="0" borderId="35" xfId="1" applyFont="1" applyBorder="1" applyAlignment="1" applyProtection="1">
      <alignment horizontal="right" vertical="center"/>
      <protection hidden="1"/>
    </xf>
    <xf numFmtId="0" fontId="3" fillId="0" borderId="16" xfId="0" applyFont="1" applyBorder="1" applyAlignment="1" applyProtection="1">
      <alignment horizontal="center" vertical="center" wrapText="1"/>
      <protection hidden="1"/>
    </xf>
    <xf numFmtId="0" fontId="0" fillId="0" borderId="7" xfId="0" applyBorder="1" applyAlignment="1">
      <alignment horizontal="left" vertical="center" wrapText="1"/>
    </xf>
    <xf numFmtId="0" fontId="0" fillId="0" borderId="0" xfId="0" applyAlignment="1">
      <alignment horizontal="left" vertical="center"/>
    </xf>
    <xf numFmtId="0" fontId="10" fillId="0" borderId="0" xfId="0" applyFont="1" applyAlignment="1">
      <alignment horizontal="left"/>
    </xf>
    <xf numFmtId="0" fontId="18" fillId="0" borderId="2" xfId="0" applyFont="1" applyBorder="1" applyAlignment="1" applyProtection="1">
      <alignment vertical="center"/>
      <protection hidden="1"/>
    </xf>
    <xf numFmtId="0" fontId="18" fillId="0" borderId="1" xfId="0" applyFont="1" applyBorder="1" applyAlignment="1" applyProtection="1">
      <alignment vertical="center"/>
      <protection hidden="1"/>
    </xf>
    <xf numFmtId="43" fontId="5" fillId="3" borderId="25" xfId="1" applyFont="1" applyFill="1" applyBorder="1" applyAlignment="1" applyProtection="1">
      <alignment horizontal="right" vertical="center"/>
      <protection hidden="1"/>
    </xf>
    <xf numFmtId="0" fontId="21" fillId="0" borderId="0" xfId="0" applyFont="1" applyAlignment="1">
      <alignment vertical="center"/>
    </xf>
    <xf numFmtId="0" fontId="21" fillId="0" borderId="1" xfId="0" applyFont="1" applyBorder="1" applyAlignment="1" applyProtection="1">
      <alignment vertical="center"/>
      <protection hidden="1"/>
    </xf>
    <xf numFmtId="43" fontId="21" fillId="0" borderId="1" xfId="1" applyFont="1" applyBorder="1" applyAlignment="1" applyProtection="1">
      <alignment vertical="center"/>
      <protection hidden="1"/>
    </xf>
    <xf numFmtId="43" fontId="18" fillId="4" borderId="25" xfId="1" applyFont="1" applyFill="1" applyBorder="1" applyAlignment="1" applyProtection="1">
      <alignment horizontal="right" vertical="center"/>
      <protection hidden="1"/>
    </xf>
    <xf numFmtId="0" fontId="17" fillId="0" borderId="1" xfId="0" applyFont="1" applyBorder="1" applyAlignment="1" applyProtection="1">
      <alignment vertical="center"/>
      <protection hidden="1"/>
    </xf>
    <xf numFmtId="0" fontId="17" fillId="0" borderId="14" xfId="0" applyFont="1" applyBorder="1" applyAlignment="1" applyProtection="1">
      <alignment vertical="center"/>
      <protection hidden="1"/>
    </xf>
    <xf numFmtId="0" fontId="5" fillId="0" borderId="1" xfId="0" applyFont="1" applyBorder="1" applyAlignment="1">
      <alignment vertical="center"/>
    </xf>
    <xf numFmtId="43" fontId="0" fillId="0" borderId="13" xfId="1" applyFont="1" applyBorder="1" applyAlignment="1">
      <alignment vertical="center"/>
    </xf>
    <xf numFmtId="43" fontId="0" fillId="0" borderId="17" xfId="1" applyFont="1" applyBorder="1" applyAlignment="1">
      <alignment vertical="center"/>
    </xf>
    <xf numFmtId="0" fontId="17" fillId="0" borderId="5" xfId="0" applyFont="1" applyBorder="1" applyAlignment="1">
      <alignment vertical="center"/>
    </xf>
    <xf numFmtId="0" fontId="15" fillId="0" borderId="4" xfId="0" applyFont="1" applyBorder="1" applyAlignment="1">
      <alignment vertical="center"/>
    </xf>
    <xf numFmtId="0" fontId="17" fillId="3" borderId="4" xfId="0" applyFont="1" applyFill="1" applyBorder="1" applyAlignment="1">
      <alignment horizontal="left" vertical="center"/>
    </xf>
    <xf numFmtId="0" fontId="15" fillId="0" borderId="34" xfId="0" applyFont="1" applyBorder="1" applyAlignment="1">
      <alignment vertical="center"/>
    </xf>
    <xf numFmtId="0" fontId="15" fillId="0" borderId="0" xfId="0" applyFont="1" applyAlignment="1">
      <alignment vertical="center"/>
    </xf>
    <xf numFmtId="43" fontId="15" fillId="0" borderId="0" xfId="0" applyNumberFormat="1" applyFont="1" applyAlignment="1">
      <alignment vertical="center"/>
    </xf>
    <xf numFmtId="0" fontId="15" fillId="0" borderId="0" xfId="0" applyFont="1" applyAlignment="1">
      <alignment horizontal="center" vertical="center"/>
    </xf>
    <xf numFmtId="43" fontId="0" fillId="0" borderId="37" xfId="1" applyFont="1" applyBorder="1" applyAlignment="1">
      <alignment vertical="center"/>
    </xf>
    <xf numFmtId="43" fontId="0" fillId="0" borderId="40" xfId="1" applyFont="1" applyBorder="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43" fontId="3" fillId="0" borderId="16" xfId="1" applyFont="1" applyBorder="1" applyAlignment="1">
      <alignment horizontal="center" vertical="center" wrapText="1"/>
    </xf>
    <xf numFmtId="43" fontId="3" fillId="0" borderId="30" xfId="1" applyFont="1"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left" vertical="center" wrapText="1"/>
    </xf>
    <xf numFmtId="0" fontId="3" fillId="0" borderId="28" xfId="0" applyFont="1" applyBorder="1" applyAlignment="1">
      <alignment horizontal="right" vertical="center" wrapText="1"/>
    </xf>
    <xf numFmtId="43" fontId="0" fillId="0" borderId="8" xfId="1" applyFont="1" applyBorder="1" applyAlignment="1">
      <alignment horizontal="center" vertical="center" wrapText="1"/>
    </xf>
    <xf numFmtId="43" fontId="3" fillId="0" borderId="29" xfId="1" applyFont="1" applyBorder="1" applyAlignment="1">
      <alignment horizontal="center" vertical="center" wrapText="1"/>
    </xf>
    <xf numFmtId="0" fontId="15" fillId="3" borderId="9" xfId="0" applyFont="1" applyFill="1" applyBorder="1" applyAlignment="1">
      <alignment horizontal="center" vertical="center"/>
    </xf>
    <xf numFmtId="0" fontId="15" fillId="3" borderId="7" xfId="0" applyFont="1" applyFill="1" applyBorder="1" applyAlignment="1">
      <alignment horizontal="center" vertical="center"/>
    </xf>
    <xf numFmtId="43" fontId="15" fillId="3" borderId="7" xfId="1" applyFont="1" applyFill="1" applyBorder="1" applyAlignment="1">
      <alignment horizontal="center" vertical="center"/>
    </xf>
    <xf numFmtId="43" fontId="15" fillId="3" borderId="12" xfId="1" applyFont="1" applyFill="1" applyBorder="1" applyAlignment="1">
      <alignment horizontal="center" vertical="center"/>
    </xf>
    <xf numFmtId="0" fontId="7" fillId="0" borderId="0" xfId="0" applyFont="1" applyAlignment="1">
      <alignment horizontal="left" vertical="center"/>
    </xf>
    <xf numFmtId="43" fontId="7" fillId="0" borderId="0" xfId="1" applyFont="1" applyAlignment="1">
      <alignment horizontal="left" vertical="center"/>
    </xf>
    <xf numFmtId="0" fontId="3" fillId="0" borderId="27" xfId="0" applyFont="1" applyBorder="1" applyAlignment="1">
      <alignment horizontal="center" vertical="center" wrapText="1"/>
    </xf>
    <xf numFmtId="0" fontId="0" fillId="0" borderId="24" xfId="0" applyBorder="1" applyAlignment="1">
      <alignment vertical="center"/>
    </xf>
    <xf numFmtId="0" fontId="0" fillId="0" borderId="31" xfId="0" applyBorder="1" applyAlignment="1">
      <alignment vertical="center"/>
    </xf>
    <xf numFmtId="0" fontId="0" fillId="0" borderId="17" xfId="0" applyBorder="1" applyAlignment="1">
      <alignment vertical="center"/>
    </xf>
    <xf numFmtId="0" fontId="21" fillId="0" borderId="1" xfId="0" applyFont="1" applyBorder="1" applyAlignment="1">
      <alignment vertical="center"/>
    </xf>
    <xf numFmtId="166" fontId="0" fillId="2" borderId="7" xfId="1" applyNumberFormat="1" applyFont="1" applyFill="1" applyBorder="1" applyAlignment="1" applyProtection="1">
      <alignment vertical="center"/>
      <protection locked="0"/>
    </xf>
    <xf numFmtId="43" fontId="22" fillId="3" borderId="7" xfId="1" applyFont="1" applyFill="1" applyBorder="1" applyAlignment="1" applyProtection="1">
      <alignment horizontal="center" vertical="center"/>
      <protection hidden="1"/>
    </xf>
    <xf numFmtId="43" fontId="15" fillId="0" borderId="16" xfId="1" applyFont="1" applyBorder="1" applyAlignment="1" applyProtection="1">
      <alignment vertical="center" wrapText="1"/>
      <protection hidden="1"/>
    </xf>
    <xf numFmtId="43" fontId="15" fillId="0" borderId="16" xfId="1" applyFont="1" applyBorder="1" applyAlignment="1">
      <alignment vertical="center" wrapText="1"/>
    </xf>
    <xf numFmtId="43" fontId="15" fillId="0" borderId="30" xfId="1" applyFont="1" applyBorder="1" applyAlignment="1" applyProtection="1">
      <alignment vertical="center" wrapText="1"/>
      <protection hidden="1"/>
    </xf>
    <xf numFmtId="43" fontId="15" fillId="0" borderId="8" xfId="1" applyFont="1" applyBorder="1" applyAlignment="1" applyProtection="1">
      <alignment vertical="center" wrapText="1"/>
      <protection hidden="1"/>
    </xf>
    <xf numFmtId="43" fontId="15" fillId="0" borderId="29" xfId="1" applyFont="1" applyBorder="1" applyAlignment="1" applyProtection="1">
      <alignment vertical="center" wrapText="1"/>
      <protection hidden="1"/>
    </xf>
    <xf numFmtId="43" fontId="15" fillId="0" borderId="30" xfId="1" applyFont="1" applyBorder="1" applyAlignment="1">
      <alignment vertical="center" wrapText="1"/>
    </xf>
    <xf numFmtId="43" fontId="15" fillId="0" borderId="8" xfId="1" applyFont="1" applyBorder="1" applyAlignment="1">
      <alignment vertical="center" wrapText="1"/>
    </xf>
    <xf numFmtId="43" fontId="15" fillId="0" borderId="29" xfId="1" applyFont="1" applyBorder="1" applyAlignment="1">
      <alignment vertical="center" wrapText="1"/>
    </xf>
    <xf numFmtId="0" fontId="17" fillId="0" borderId="24" xfId="0" applyFont="1" applyBorder="1" applyAlignment="1" applyProtection="1">
      <alignment horizontal="left" vertical="center"/>
      <protection hidden="1"/>
    </xf>
    <xf numFmtId="0" fontId="17" fillId="0" borderId="23" xfId="0" applyFont="1" applyBorder="1" applyAlignment="1" applyProtection="1">
      <alignment horizontal="left" vertical="center"/>
      <protection hidden="1"/>
    </xf>
    <xf numFmtId="0" fontId="17" fillId="0" borderId="18" xfId="0" applyFont="1" applyBorder="1" applyAlignment="1" applyProtection="1">
      <alignment horizontal="left" vertical="center"/>
      <protection hidden="1"/>
    </xf>
    <xf numFmtId="0" fontId="17" fillId="0" borderId="6"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18" xfId="0" applyFont="1" applyBorder="1" applyAlignment="1" applyProtection="1">
      <alignment horizontal="center" vertical="center"/>
      <protection hidden="1"/>
    </xf>
    <xf numFmtId="0" fontId="18" fillId="0" borderId="2" xfId="0" applyFont="1" applyBorder="1" applyAlignment="1" applyProtection="1">
      <alignment horizontal="left" vertical="center"/>
      <protection hidden="1"/>
    </xf>
    <xf numFmtId="0" fontId="18" fillId="0" borderId="1" xfId="0" applyFont="1" applyBorder="1" applyAlignment="1" applyProtection="1">
      <alignment horizontal="left" vertical="center"/>
      <protection hidden="1"/>
    </xf>
    <xf numFmtId="165" fontId="0" fillId="2" borderId="7" xfId="1" applyNumberFormat="1"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0" fillId="2" borderId="16" xfId="0" applyFill="1" applyBorder="1" applyAlignment="1" applyProtection="1">
      <alignment horizontal="center" vertical="center"/>
      <protection locked="0"/>
    </xf>
    <xf numFmtId="0" fontId="15" fillId="3" borderId="7" xfId="0" applyFont="1" applyFill="1" applyBorder="1" applyAlignment="1">
      <alignment horizontal="center" vertical="center"/>
    </xf>
    <xf numFmtId="14" fontId="0" fillId="2" borderId="7" xfId="0" applyNumberFormat="1" applyFill="1" applyBorder="1" applyAlignment="1" applyProtection="1">
      <alignment horizontal="center" vertical="center"/>
      <protection locked="0"/>
    </xf>
    <xf numFmtId="164" fontId="0" fillId="2" borderId="6" xfId="0" applyNumberFormat="1" applyFill="1" applyBorder="1" applyAlignment="1" applyProtection="1">
      <alignment horizontal="center" vertical="center"/>
      <protection locked="0"/>
    </xf>
    <xf numFmtId="164" fontId="0" fillId="2" borderId="18" xfId="0" applyNumberFormat="1" applyFill="1" applyBorder="1" applyAlignment="1" applyProtection="1">
      <alignment horizontal="center" vertical="center"/>
      <protection locked="0"/>
    </xf>
    <xf numFmtId="0" fontId="3" fillId="0" borderId="16" xfId="0" applyFont="1" applyBorder="1" applyAlignment="1" applyProtection="1">
      <alignment horizontal="center" vertical="top" wrapText="1"/>
      <protection hidden="1"/>
    </xf>
    <xf numFmtId="0" fontId="15" fillId="3" borderId="7" xfId="0" applyFont="1" applyFill="1" applyBorder="1" applyAlignment="1" applyProtection="1">
      <alignment horizontal="center" vertical="center"/>
      <protection hidden="1"/>
    </xf>
    <xf numFmtId="167" fontId="0" fillId="2" borderId="7" xfId="1" applyNumberFormat="1" applyFont="1" applyFill="1" applyBorder="1" applyAlignment="1" applyProtection="1">
      <alignment horizontal="center" vertical="center"/>
      <protection locked="0"/>
    </xf>
    <xf numFmtId="0" fontId="17" fillId="0" borderId="11" xfId="0" applyFont="1" applyBorder="1" applyAlignment="1" applyProtection="1">
      <alignment horizontal="left" vertical="center"/>
      <protection hidden="1"/>
    </xf>
    <xf numFmtId="0" fontId="17" fillId="0" borderId="10" xfId="0" applyFont="1" applyBorder="1" applyAlignment="1" applyProtection="1">
      <alignment horizontal="left" vertical="center"/>
      <protection hidden="1"/>
    </xf>
    <xf numFmtId="0" fontId="17" fillId="0" borderId="44" xfId="0" applyFont="1" applyBorder="1" applyAlignment="1" applyProtection="1">
      <alignment horizontal="left" vertical="center"/>
      <protection hidden="1"/>
    </xf>
    <xf numFmtId="0" fontId="17" fillId="0" borderId="45" xfId="0" applyFont="1" applyBorder="1" applyAlignment="1" applyProtection="1">
      <alignment horizontal="left" vertical="center"/>
      <protection hidden="1"/>
    </xf>
    <xf numFmtId="166" fontId="0" fillId="2" borderId="7" xfId="1" applyNumberFormat="1" applyFont="1" applyFill="1" applyBorder="1" applyAlignment="1" applyProtection="1">
      <alignment horizontal="center" vertical="center"/>
      <protection locked="0"/>
    </xf>
    <xf numFmtId="0" fontId="3" fillId="2" borderId="10" xfId="1" applyNumberFormat="1" applyFont="1" applyFill="1" applyBorder="1" applyAlignment="1" applyProtection="1">
      <alignment horizontal="left" vertical="center"/>
      <protection locked="0"/>
    </xf>
    <xf numFmtId="0" fontId="3" fillId="2" borderId="39" xfId="1" applyNumberFormat="1" applyFont="1" applyFill="1" applyBorder="1" applyAlignment="1" applyProtection="1">
      <alignment horizontal="left" vertical="center"/>
      <protection locked="0"/>
    </xf>
    <xf numFmtId="0" fontId="3" fillId="2" borderId="38" xfId="1" applyNumberFormat="1" applyFont="1" applyFill="1" applyBorder="1" applyAlignment="1" applyProtection="1">
      <alignment horizontal="left" vertical="center"/>
      <protection locked="0"/>
    </xf>
    <xf numFmtId="165" fontId="0" fillId="2" borderId="7" xfId="1" applyNumberFormat="1" applyFont="1" applyFill="1" applyBorder="1" applyAlignment="1" applyProtection="1">
      <alignment horizontal="left" vertical="center"/>
      <protection locked="0"/>
    </xf>
    <xf numFmtId="0" fontId="5" fillId="0" borderId="20"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5" fillId="0" borderId="22" xfId="0" applyFont="1" applyBorder="1" applyAlignment="1" applyProtection="1">
      <alignment horizontal="center" vertical="center"/>
      <protection hidden="1"/>
    </xf>
    <xf numFmtId="0" fontId="3" fillId="0" borderId="7"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wrapText="1"/>
      <protection hidden="1"/>
    </xf>
    <xf numFmtId="43" fontId="3" fillId="5" borderId="7" xfId="1" applyFont="1" applyFill="1" applyBorder="1" applyAlignment="1">
      <alignment horizontal="center" vertical="center"/>
    </xf>
    <xf numFmtId="43" fontId="3" fillId="5" borderId="12" xfId="1" applyFont="1" applyFill="1" applyBorder="1" applyAlignment="1">
      <alignment horizontal="center" vertical="center"/>
    </xf>
    <xf numFmtId="0" fontId="3" fillId="2" borderId="7" xfId="1" applyNumberFormat="1" applyFont="1" applyFill="1" applyBorder="1" applyAlignment="1" applyProtection="1">
      <alignment horizontal="left" vertical="center"/>
      <protection locked="0"/>
    </xf>
    <xf numFmtId="0" fontId="3" fillId="2" borderId="12" xfId="1" applyNumberFormat="1" applyFont="1" applyFill="1" applyBorder="1" applyAlignment="1" applyProtection="1">
      <alignment horizontal="left" vertical="center"/>
      <protection locked="0"/>
    </xf>
    <xf numFmtId="0" fontId="3" fillId="0" borderId="9"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wrapText="1"/>
      <protection hidden="1"/>
    </xf>
    <xf numFmtId="0" fontId="3" fillId="0" borderId="46" xfId="0" applyFont="1" applyBorder="1" applyAlignment="1" applyProtection="1">
      <alignment horizontal="center" vertical="center" wrapText="1"/>
      <protection hidden="1"/>
    </xf>
    <xf numFmtId="0" fontId="3" fillId="0" borderId="46" xfId="0" applyFont="1" applyBorder="1" applyAlignment="1">
      <alignment horizontal="center" vertical="center" wrapText="1"/>
    </xf>
    <xf numFmtId="165" fontId="0" fillId="2" borderId="16" xfId="1" applyNumberFormat="1" applyFont="1" applyFill="1" applyBorder="1" applyAlignment="1" applyProtection="1">
      <alignment horizontal="center" vertical="center"/>
      <protection locked="0"/>
    </xf>
    <xf numFmtId="164" fontId="0" fillId="2" borderId="7" xfId="0" applyNumberFormat="1" applyFill="1" applyBorder="1" applyAlignment="1" applyProtection="1">
      <alignment horizontal="center" vertical="center"/>
      <protection locked="0"/>
    </xf>
    <xf numFmtId="164" fontId="0" fillId="2" borderId="16" xfId="0" applyNumberFormat="1" applyFill="1" applyBorder="1" applyAlignment="1" applyProtection="1">
      <alignment horizontal="center" vertical="center"/>
      <protection locked="0"/>
    </xf>
    <xf numFmtId="0" fontId="3" fillId="0" borderId="24" xfId="0" applyFont="1" applyBorder="1" applyAlignment="1" applyProtection="1">
      <alignment horizontal="left" vertical="top"/>
      <protection hidden="1"/>
    </xf>
    <xf numFmtId="0" fontId="3" fillId="0" borderId="23" xfId="0" applyFont="1" applyBorder="1" applyAlignment="1" applyProtection="1">
      <alignment horizontal="left" vertical="top"/>
      <protection hidden="1"/>
    </xf>
    <xf numFmtId="0" fontId="5" fillId="0" borderId="2" xfId="0" applyFont="1" applyBorder="1" applyAlignment="1" applyProtection="1">
      <alignment horizontal="left" vertical="center"/>
      <protection hidden="1"/>
    </xf>
    <xf numFmtId="0" fontId="5" fillId="0" borderId="42"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18" fillId="2" borderId="20" xfId="0" applyFont="1" applyFill="1" applyBorder="1" applyAlignment="1" applyProtection="1">
      <alignment horizontal="left" vertical="center"/>
      <protection locked="0"/>
    </xf>
    <xf numFmtId="0" fontId="18" fillId="2" borderId="21"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9" fillId="0" borderId="41"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8" fillId="2" borderId="26"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0" fillId="0" borderId="13"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15" fillId="0" borderId="33" xfId="0" applyFont="1" applyBorder="1" applyAlignment="1">
      <alignment horizontal="center" vertical="center"/>
    </xf>
    <xf numFmtId="0" fontId="15" fillId="0" borderId="14" xfId="0" applyFont="1" applyBorder="1" applyAlignment="1">
      <alignment horizontal="center" vertical="center"/>
    </xf>
    <xf numFmtId="0" fontId="0" fillId="0" borderId="13" xfId="0" applyBorder="1" applyAlignment="1">
      <alignment horizontal="center" vertical="center" wrapText="1"/>
    </xf>
    <xf numFmtId="0" fontId="0" fillId="0" borderId="28" xfId="0" applyBorder="1" applyAlignment="1">
      <alignment horizontal="center" vertical="center" wrapText="1"/>
    </xf>
    <xf numFmtId="43" fontId="3" fillId="0" borderId="8" xfId="1" applyFont="1" applyBorder="1" applyAlignment="1">
      <alignment horizontal="center" vertical="center"/>
    </xf>
    <xf numFmtId="43" fontId="3" fillId="0" borderId="29" xfId="1" applyFont="1" applyBorder="1" applyAlignment="1">
      <alignment horizontal="center" vertical="center"/>
    </xf>
    <xf numFmtId="0" fontId="3" fillId="0" borderId="6" xfId="0" applyFont="1" applyBorder="1" applyAlignment="1">
      <alignment horizontal="left" vertical="top"/>
    </xf>
    <xf numFmtId="0" fontId="3" fillId="0" borderId="18" xfId="0" applyFont="1"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cellXfs>
  <cellStyles count="2">
    <cellStyle name="Comma" xfId="1" builtinId="3"/>
    <cellStyle name="Normal" xfId="0" builtinId="0"/>
  </cellStyles>
  <dxfs count="69">
    <dxf>
      <fill>
        <patternFill>
          <bgColor theme="1"/>
        </patternFill>
      </fill>
    </dxf>
    <dxf>
      <fill>
        <patternFill>
          <bgColor theme="1"/>
        </patternFill>
      </fill>
    </dxf>
    <dxf>
      <fill>
        <patternFill>
          <bgColor theme="1"/>
        </patternFill>
      </fill>
    </dxf>
    <dxf>
      <fill>
        <patternFill>
          <bgColor theme="1"/>
        </patternFill>
      </fill>
    </dxf>
    <dxf>
      <fill>
        <patternFill>
          <bgColor theme="2" tint="-0.49998474074526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509D-720E-4459-A5EE-5568F3111E90}">
  <dimension ref="A1:P92"/>
  <sheetViews>
    <sheetView showGridLines="0" tabSelected="1" zoomScale="80" zoomScaleNormal="80" workbookViewId="0">
      <selection activeCell="C2" sqref="C2:H2"/>
    </sheetView>
  </sheetViews>
  <sheetFormatPr defaultRowHeight="15" x14ac:dyDescent="0.25"/>
  <cols>
    <col min="1" max="1" width="14.28515625" style="15" customWidth="1"/>
    <col min="2" max="2" width="34.85546875" style="15" customWidth="1"/>
    <col min="3" max="4" width="8.5703125" style="15" customWidth="1"/>
    <col min="5" max="6" width="14.140625" style="15" customWidth="1"/>
    <col min="7" max="7" width="23.42578125" style="15" customWidth="1"/>
    <col min="8" max="8" width="26.7109375" style="15" customWidth="1"/>
    <col min="9" max="10" width="12.5703125" style="15" customWidth="1"/>
    <col min="11" max="11" width="15.5703125" style="15" customWidth="1"/>
    <col min="12" max="12" width="17.85546875" style="28" customWidth="1"/>
    <col min="13" max="13" width="18" style="28" customWidth="1"/>
    <col min="14" max="14" width="22.85546875" style="28" customWidth="1"/>
    <col min="15" max="16384" width="9.140625" style="15"/>
  </cols>
  <sheetData>
    <row r="1" spans="1:16" ht="19.5" thickBot="1" x14ac:dyDescent="0.3">
      <c r="A1" s="160" t="s">
        <v>0</v>
      </c>
      <c r="B1" s="161"/>
      <c r="C1" s="161"/>
      <c r="D1" s="161"/>
      <c r="E1" s="161"/>
      <c r="F1" s="161"/>
      <c r="G1" s="161"/>
      <c r="H1" s="161"/>
      <c r="I1" s="161"/>
      <c r="J1" s="161"/>
      <c r="K1" s="161"/>
      <c r="L1" s="161"/>
      <c r="M1" s="161"/>
      <c r="N1" s="162"/>
    </row>
    <row r="2" spans="1:16" s="53" customFormat="1" ht="20.25" customHeight="1" thickBot="1" x14ac:dyDescent="0.3">
      <c r="A2" s="178" t="s">
        <v>1</v>
      </c>
      <c r="B2" s="179"/>
      <c r="C2" s="190"/>
      <c r="D2" s="191"/>
      <c r="E2" s="191"/>
      <c r="F2" s="191"/>
      <c r="G2" s="191"/>
      <c r="H2" s="192"/>
      <c r="I2" s="85" t="s">
        <v>2</v>
      </c>
      <c r="J2" s="51"/>
      <c r="K2" s="190"/>
      <c r="L2" s="192"/>
      <c r="M2" s="51"/>
      <c r="N2" s="52"/>
    </row>
    <row r="3" spans="1:16" s="53" customFormat="1" ht="20.25" customHeight="1" thickBot="1" x14ac:dyDescent="0.3">
      <c r="A3" s="151" t="s">
        <v>3</v>
      </c>
      <c r="B3" s="152"/>
      <c r="C3" s="152"/>
      <c r="D3" s="152"/>
      <c r="E3" s="152"/>
      <c r="F3" s="152"/>
      <c r="G3" s="152"/>
      <c r="H3" s="152"/>
      <c r="I3" s="152"/>
      <c r="J3" s="152"/>
      <c r="K3" s="152"/>
      <c r="L3" s="152"/>
      <c r="M3" s="153"/>
      <c r="N3" s="154"/>
    </row>
    <row r="4" spans="1:16" ht="20.25" customHeight="1" x14ac:dyDescent="0.25">
      <c r="A4" s="180" t="s">
        <v>4</v>
      </c>
      <c r="B4" s="181"/>
      <c r="C4" s="181"/>
      <c r="D4" s="181"/>
      <c r="E4" s="181"/>
      <c r="F4" s="181"/>
      <c r="G4" s="181"/>
      <c r="H4" s="181"/>
      <c r="I4" s="181"/>
      <c r="J4" s="181"/>
      <c r="K4" s="156"/>
      <c r="L4" s="156"/>
      <c r="M4" s="86"/>
      <c r="N4" s="87"/>
    </row>
    <row r="5" spans="1:16" s="30" customFormat="1" ht="65.25" customHeight="1" x14ac:dyDescent="0.25">
      <c r="A5" s="34" t="s">
        <v>5</v>
      </c>
      <c r="B5" s="35" t="s">
        <v>6</v>
      </c>
      <c r="C5" s="148" t="s">
        <v>7</v>
      </c>
      <c r="D5" s="148"/>
      <c r="E5" s="148" t="s">
        <v>8</v>
      </c>
      <c r="F5" s="148"/>
      <c r="G5" s="35" t="s">
        <v>9</v>
      </c>
      <c r="H5" s="35" t="s">
        <v>10</v>
      </c>
      <c r="I5" s="148" t="s">
        <v>11</v>
      </c>
      <c r="J5" s="148"/>
      <c r="K5" s="148" t="s">
        <v>12</v>
      </c>
      <c r="L5" s="148"/>
      <c r="M5" s="36" t="s">
        <v>13</v>
      </c>
      <c r="N5" s="37" t="s">
        <v>14</v>
      </c>
    </row>
    <row r="6" spans="1:16" ht="19.5" customHeight="1" x14ac:dyDescent="0.25">
      <c r="A6" s="31"/>
      <c r="B6" s="32"/>
      <c r="C6" s="193"/>
      <c r="D6" s="194"/>
      <c r="E6" s="193"/>
      <c r="F6" s="194"/>
      <c r="G6" s="46" t="s">
        <v>15</v>
      </c>
      <c r="H6" s="46" t="s">
        <v>15</v>
      </c>
      <c r="I6" s="47" t="s">
        <v>16</v>
      </c>
      <c r="J6" s="48" t="s">
        <v>17</v>
      </c>
      <c r="K6" s="47" t="s">
        <v>16</v>
      </c>
      <c r="L6" s="48" t="s">
        <v>17</v>
      </c>
      <c r="M6" s="33"/>
      <c r="N6" s="49" t="s">
        <v>18</v>
      </c>
    </row>
    <row r="7" spans="1:16" s="42" customFormat="1" x14ac:dyDescent="0.25">
      <c r="A7" s="38" t="s">
        <v>19</v>
      </c>
      <c r="B7" s="39" t="s">
        <v>20</v>
      </c>
      <c r="C7" s="149" t="s">
        <v>21</v>
      </c>
      <c r="D7" s="149"/>
      <c r="E7" s="149" t="s">
        <v>22</v>
      </c>
      <c r="F7" s="149"/>
      <c r="G7" s="39" t="s">
        <v>23</v>
      </c>
      <c r="H7" s="39" t="s">
        <v>24</v>
      </c>
      <c r="I7" s="149" t="s">
        <v>25</v>
      </c>
      <c r="J7" s="149"/>
      <c r="K7" s="149" t="s">
        <v>26</v>
      </c>
      <c r="L7" s="149"/>
      <c r="M7" s="40" t="s">
        <v>27</v>
      </c>
      <c r="N7" s="41" t="s">
        <v>28</v>
      </c>
    </row>
    <row r="8" spans="1:16" x14ac:dyDescent="0.25">
      <c r="A8" s="17"/>
      <c r="B8" s="43"/>
      <c r="C8" s="138"/>
      <c r="D8" s="138"/>
      <c r="E8" s="145"/>
      <c r="F8" s="145"/>
      <c r="G8" s="29"/>
      <c r="H8" s="29"/>
      <c r="I8" s="150"/>
      <c r="J8" s="150"/>
      <c r="K8" s="155"/>
      <c r="L8" s="155"/>
      <c r="M8" s="119"/>
      <c r="N8" s="45">
        <f>MAX((K8-I8)*M8,0)</f>
        <v>0</v>
      </c>
      <c r="P8" s="20"/>
    </row>
    <row r="9" spans="1:16" x14ac:dyDescent="0.25">
      <c r="A9" s="17"/>
      <c r="B9" s="43"/>
      <c r="C9" s="138"/>
      <c r="D9" s="138"/>
      <c r="E9" s="138"/>
      <c r="F9" s="138"/>
      <c r="G9" s="29"/>
      <c r="H9" s="29"/>
      <c r="I9" s="150"/>
      <c r="J9" s="150"/>
      <c r="K9" s="155"/>
      <c r="L9" s="155"/>
      <c r="M9" s="119"/>
      <c r="N9" s="45">
        <f t="shared" ref="N9:N27" si="0">MAX((K9-I9)*M9,0)</f>
        <v>0</v>
      </c>
      <c r="P9" s="20"/>
    </row>
    <row r="10" spans="1:16" x14ac:dyDescent="0.25">
      <c r="A10" s="17"/>
      <c r="B10" s="43"/>
      <c r="C10" s="138"/>
      <c r="D10" s="138"/>
      <c r="E10" s="138"/>
      <c r="F10" s="138"/>
      <c r="G10" s="29"/>
      <c r="H10" s="29"/>
      <c r="I10" s="150"/>
      <c r="J10" s="150"/>
      <c r="K10" s="155"/>
      <c r="L10" s="155"/>
      <c r="M10" s="119"/>
      <c r="N10" s="45">
        <f t="shared" si="0"/>
        <v>0</v>
      </c>
    </row>
    <row r="11" spans="1:16" x14ac:dyDescent="0.25">
      <c r="A11" s="17"/>
      <c r="B11" s="43"/>
      <c r="C11" s="138"/>
      <c r="D11" s="138"/>
      <c r="E11" s="138"/>
      <c r="F11" s="138"/>
      <c r="G11" s="29"/>
      <c r="H11" s="29"/>
      <c r="I11" s="150"/>
      <c r="J11" s="150"/>
      <c r="K11" s="155"/>
      <c r="L11" s="155"/>
      <c r="M11" s="119"/>
      <c r="N11" s="45">
        <f t="shared" si="0"/>
        <v>0</v>
      </c>
    </row>
    <row r="12" spans="1:16" x14ac:dyDescent="0.25">
      <c r="A12" s="17"/>
      <c r="B12" s="43"/>
      <c r="C12" s="138"/>
      <c r="D12" s="138"/>
      <c r="E12" s="138"/>
      <c r="F12" s="138"/>
      <c r="G12" s="29"/>
      <c r="H12" s="29"/>
      <c r="I12" s="150"/>
      <c r="J12" s="150"/>
      <c r="K12" s="155"/>
      <c r="L12" s="155"/>
      <c r="M12" s="119"/>
      <c r="N12" s="45">
        <f t="shared" si="0"/>
        <v>0</v>
      </c>
    </row>
    <row r="13" spans="1:16" x14ac:dyDescent="0.25">
      <c r="A13" s="17"/>
      <c r="B13" s="43"/>
      <c r="C13" s="138"/>
      <c r="D13" s="138"/>
      <c r="E13" s="138"/>
      <c r="F13" s="138"/>
      <c r="G13" s="29"/>
      <c r="H13" s="29"/>
      <c r="I13" s="150"/>
      <c r="J13" s="150"/>
      <c r="K13" s="155"/>
      <c r="L13" s="155"/>
      <c r="M13" s="119"/>
      <c r="N13" s="45">
        <f t="shared" si="0"/>
        <v>0</v>
      </c>
    </row>
    <row r="14" spans="1:16" x14ac:dyDescent="0.25">
      <c r="A14" s="17"/>
      <c r="B14" s="43"/>
      <c r="C14" s="138"/>
      <c r="D14" s="138"/>
      <c r="E14" s="138"/>
      <c r="F14" s="138"/>
      <c r="G14" s="29"/>
      <c r="H14" s="29"/>
      <c r="I14" s="150"/>
      <c r="J14" s="150"/>
      <c r="K14" s="155"/>
      <c r="L14" s="155"/>
      <c r="M14" s="119"/>
      <c r="N14" s="45">
        <f t="shared" si="0"/>
        <v>0</v>
      </c>
    </row>
    <row r="15" spans="1:16" x14ac:dyDescent="0.25">
      <c r="A15" s="17"/>
      <c r="B15" s="43"/>
      <c r="C15" s="138"/>
      <c r="D15" s="138"/>
      <c r="E15" s="138"/>
      <c r="F15" s="138"/>
      <c r="G15" s="29"/>
      <c r="H15" s="29"/>
      <c r="I15" s="150"/>
      <c r="J15" s="150"/>
      <c r="K15" s="155"/>
      <c r="L15" s="155"/>
      <c r="M15" s="119"/>
      <c r="N15" s="45">
        <f t="shared" si="0"/>
        <v>0</v>
      </c>
    </row>
    <row r="16" spans="1:16" x14ac:dyDescent="0.25">
      <c r="A16" s="17"/>
      <c r="B16" s="43"/>
      <c r="C16" s="138"/>
      <c r="D16" s="138"/>
      <c r="E16" s="138"/>
      <c r="F16" s="138"/>
      <c r="G16" s="29"/>
      <c r="H16" s="29"/>
      <c r="I16" s="150"/>
      <c r="J16" s="150"/>
      <c r="K16" s="155"/>
      <c r="L16" s="155"/>
      <c r="M16" s="119"/>
      <c r="N16" s="45">
        <f t="shared" si="0"/>
        <v>0</v>
      </c>
    </row>
    <row r="17" spans="1:14" x14ac:dyDescent="0.25">
      <c r="A17" s="17"/>
      <c r="B17" s="43"/>
      <c r="C17" s="138"/>
      <c r="D17" s="138"/>
      <c r="E17" s="138"/>
      <c r="F17" s="138"/>
      <c r="G17" s="29"/>
      <c r="H17" s="29"/>
      <c r="I17" s="150"/>
      <c r="J17" s="150"/>
      <c r="K17" s="155"/>
      <c r="L17" s="155"/>
      <c r="M17" s="119"/>
      <c r="N17" s="45">
        <f t="shared" si="0"/>
        <v>0</v>
      </c>
    </row>
    <row r="18" spans="1:14" x14ac:dyDescent="0.25">
      <c r="A18" s="17"/>
      <c r="B18" s="43"/>
      <c r="C18" s="138"/>
      <c r="D18" s="138"/>
      <c r="E18" s="138"/>
      <c r="F18" s="138"/>
      <c r="G18" s="29"/>
      <c r="H18" s="29"/>
      <c r="I18" s="150"/>
      <c r="J18" s="150"/>
      <c r="K18" s="155"/>
      <c r="L18" s="155"/>
      <c r="M18" s="119"/>
      <c r="N18" s="45">
        <f t="shared" si="0"/>
        <v>0</v>
      </c>
    </row>
    <row r="19" spans="1:14" x14ac:dyDescent="0.25">
      <c r="A19" s="17"/>
      <c r="B19" s="43"/>
      <c r="C19" s="138"/>
      <c r="D19" s="138"/>
      <c r="E19" s="138"/>
      <c r="F19" s="138"/>
      <c r="G19" s="29"/>
      <c r="H19" s="29"/>
      <c r="I19" s="150"/>
      <c r="J19" s="150"/>
      <c r="K19" s="155"/>
      <c r="L19" s="155"/>
      <c r="M19" s="119"/>
      <c r="N19" s="45">
        <f t="shared" si="0"/>
        <v>0</v>
      </c>
    </row>
    <row r="20" spans="1:14" x14ac:dyDescent="0.25">
      <c r="A20" s="17"/>
      <c r="B20" s="43"/>
      <c r="C20" s="138"/>
      <c r="D20" s="138"/>
      <c r="E20" s="138"/>
      <c r="F20" s="138"/>
      <c r="G20" s="29"/>
      <c r="H20" s="29"/>
      <c r="I20" s="150"/>
      <c r="J20" s="150"/>
      <c r="K20" s="155"/>
      <c r="L20" s="155"/>
      <c r="M20" s="119"/>
      <c r="N20" s="45">
        <f t="shared" si="0"/>
        <v>0</v>
      </c>
    </row>
    <row r="21" spans="1:14" x14ac:dyDescent="0.25">
      <c r="A21" s="17"/>
      <c r="B21" s="43"/>
      <c r="C21" s="138"/>
      <c r="D21" s="138"/>
      <c r="E21" s="138"/>
      <c r="F21" s="138"/>
      <c r="G21" s="29"/>
      <c r="H21" s="29"/>
      <c r="I21" s="150"/>
      <c r="J21" s="150"/>
      <c r="K21" s="155"/>
      <c r="L21" s="155"/>
      <c r="M21" s="119"/>
      <c r="N21" s="45">
        <f t="shared" si="0"/>
        <v>0</v>
      </c>
    </row>
    <row r="22" spans="1:14" x14ac:dyDescent="0.25">
      <c r="A22" s="17"/>
      <c r="B22" s="43"/>
      <c r="C22" s="138"/>
      <c r="D22" s="138"/>
      <c r="E22" s="138"/>
      <c r="F22" s="138"/>
      <c r="G22" s="29"/>
      <c r="H22" s="29"/>
      <c r="I22" s="150"/>
      <c r="J22" s="150"/>
      <c r="K22" s="155"/>
      <c r="L22" s="155"/>
      <c r="M22" s="119"/>
      <c r="N22" s="45">
        <f t="shared" si="0"/>
        <v>0</v>
      </c>
    </row>
    <row r="23" spans="1:14" x14ac:dyDescent="0.25">
      <c r="A23" s="17"/>
      <c r="B23" s="43"/>
      <c r="C23" s="138"/>
      <c r="D23" s="138"/>
      <c r="E23" s="138"/>
      <c r="F23" s="138"/>
      <c r="G23" s="29"/>
      <c r="H23" s="29"/>
      <c r="I23" s="150"/>
      <c r="J23" s="150"/>
      <c r="K23" s="155"/>
      <c r="L23" s="155"/>
      <c r="M23" s="119"/>
      <c r="N23" s="45">
        <f t="shared" si="0"/>
        <v>0</v>
      </c>
    </row>
    <row r="24" spans="1:14" x14ac:dyDescent="0.25">
      <c r="A24" s="17"/>
      <c r="B24" s="43"/>
      <c r="C24" s="138"/>
      <c r="D24" s="138"/>
      <c r="E24" s="138"/>
      <c r="F24" s="138"/>
      <c r="G24" s="29"/>
      <c r="H24" s="29"/>
      <c r="I24" s="150"/>
      <c r="J24" s="150"/>
      <c r="K24" s="155"/>
      <c r="L24" s="155"/>
      <c r="M24" s="119"/>
      <c r="N24" s="45">
        <f t="shared" si="0"/>
        <v>0</v>
      </c>
    </row>
    <row r="25" spans="1:14" x14ac:dyDescent="0.25">
      <c r="A25" s="17"/>
      <c r="B25" s="43"/>
      <c r="C25" s="138"/>
      <c r="D25" s="138"/>
      <c r="E25" s="138"/>
      <c r="F25" s="138"/>
      <c r="G25" s="29"/>
      <c r="H25" s="29"/>
      <c r="I25" s="150"/>
      <c r="J25" s="150"/>
      <c r="K25" s="155"/>
      <c r="L25" s="155"/>
      <c r="M25" s="119"/>
      <c r="N25" s="45">
        <f t="shared" si="0"/>
        <v>0</v>
      </c>
    </row>
    <row r="26" spans="1:14" x14ac:dyDescent="0.25">
      <c r="A26" s="17"/>
      <c r="B26" s="43"/>
      <c r="C26" s="138"/>
      <c r="D26" s="138"/>
      <c r="E26" s="138"/>
      <c r="F26" s="138"/>
      <c r="G26" s="29"/>
      <c r="H26" s="29"/>
      <c r="I26" s="150"/>
      <c r="J26" s="150"/>
      <c r="K26" s="155"/>
      <c r="L26" s="155"/>
      <c r="M26" s="119"/>
      <c r="N26" s="45">
        <f t="shared" si="0"/>
        <v>0</v>
      </c>
    </row>
    <row r="27" spans="1:14" ht="15.75" thickBot="1" x14ac:dyDescent="0.3">
      <c r="A27" s="21"/>
      <c r="B27" s="44"/>
      <c r="C27" s="143"/>
      <c r="D27" s="143"/>
      <c r="E27" s="143"/>
      <c r="F27" s="143"/>
      <c r="G27" s="55"/>
      <c r="H27" s="55"/>
      <c r="I27" s="150"/>
      <c r="J27" s="150"/>
      <c r="K27" s="155"/>
      <c r="L27" s="155"/>
      <c r="M27" s="119"/>
      <c r="N27" s="45">
        <f t="shared" si="0"/>
        <v>0</v>
      </c>
    </row>
    <row r="28" spans="1:14" ht="21.75" customHeight="1" thickBot="1" x14ac:dyDescent="0.3">
      <c r="A28" s="88" t="s">
        <v>31</v>
      </c>
      <c r="B28" s="89"/>
      <c r="C28" s="89"/>
      <c r="D28" s="89"/>
      <c r="E28" s="89"/>
      <c r="F28" s="89"/>
      <c r="G28" s="89"/>
      <c r="H28" s="90">
        <f>K4</f>
        <v>0</v>
      </c>
      <c r="I28" s="195"/>
      <c r="J28" s="196"/>
      <c r="K28" s="196"/>
      <c r="L28" s="196"/>
      <c r="M28" s="196"/>
      <c r="N28" s="54">
        <f>SUM(N8:N27)</f>
        <v>0</v>
      </c>
    </row>
    <row r="29" spans="1:14" ht="8.25" customHeight="1" thickBot="1" x14ac:dyDescent="0.3">
      <c r="A29" s="91"/>
      <c r="B29" s="92"/>
      <c r="C29" s="92"/>
      <c r="D29" s="92"/>
      <c r="E29" s="92"/>
      <c r="F29" s="92"/>
      <c r="G29" s="92"/>
      <c r="H29" s="93"/>
      <c r="I29" s="94"/>
      <c r="J29" s="94"/>
      <c r="K29" s="94"/>
      <c r="L29" s="94"/>
      <c r="M29" s="94"/>
      <c r="N29" s="50"/>
    </row>
    <row r="30" spans="1:14" ht="21.75" customHeight="1" x14ac:dyDescent="0.25">
      <c r="A30" s="182" t="s">
        <v>4</v>
      </c>
      <c r="B30" s="183"/>
      <c r="C30" s="183"/>
      <c r="D30" s="183"/>
      <c r="E30" s="183"/>
      <c r="F30" s="183"/>
      <c r="G30" s="183"/>
      <c r="H30" s="183"/>
      <c r="I30" s="183"/>
      <c r="J30" s="183"/>
      <c r="K30" s="157" t="s">
        <v>32</v>
      </c>
      <c r="L30" s="158"/>
      <c r="M30" s="95"/>
      <c r="N30" s="96"/>
    </row>
    <row r="31" spans="1:14" ht="67.5" customHeight="1" x14ac:dyDescent="0.25">
      <c r="A31" s="97" t="s">
        <v>5</v>
      </c>
      <c r="B31" s="98" t="s">
        <v>6</v>
      </c>
      <c r="C31" s="140" t="s">
        <v>33</v>
      </c>
      <c r="D31" s="140"/>
      <c r="E31" s="140" t="s">
        <v>34</v>
      </c>
      <c r="F31" s="140"/>
      <c r="G31" s="98" t="s">
        <v>9</v>
      </c>
      <c r="H31" s="72" t="s">
        <v>10</v>
      </c>
      <c r="I31" s="140" t="s">
        <v>11</v>
      </c>
      <c r="J31" s="140"/>
      <c r="K31" s="140" t="s">
        <v>35</v>
      </c>
      <c r="L31" s="140"/>
      <c r="M31" s="99" t="s">
        <v>13</v>
      </c>
      <c r="N31" s="100" t="s">
        <v>36</v>
      </c>
    </row>
    <row r="32" spans="1:14" ht="19.5" customHeight="1" x14ac:dyDescent="0.25">
      <c r="A32" s="101"/>
      <c r="B32" s="102"/>
      <c r="C32" s="197"/>
      <c r="D32" s="198"/>
      <c r="E32" s="197"/>
      <c r="F32" s="198"/>
      <c r="G32" s="103" t="s">
        <v>15</v>
      </c>
      <c r="H32" s="103" t="s">
        <v>15</v>
      </c>
      <c r="I32" s="104" t="s">
        <v>16</v>
      </c>
      <c r="J32" s="105" t="s">
        <v>17</v>
      </c>
      <c r="K32" s="104" t="s">
        <v>16</v>
      </c>
      <c r="L32" s="105" t="s">
        <v>17</v>
      </c>
      <c r="M32" s="106"/>
      <c r="N32" s="107" t="s">
        <v>18</v>
      </c>
    </row>
    <row r="33" spans="1:16" s="42" customFormat="1" x14ac:dyDescent="0.25">
      <c r="A33" s="108" t="s">
        <v>19</v>
      </c>
      <c r="B33" s="109" t="s">
        <v>20</v>
      </c>
      <c r="C33" s="144" t="s">
        <v>21</v>
      </c>
      <c r="D33" s="144"/>
      <c r="E33" s="144" t="s">
        <v>22</v>
      </c>
      <c r="F33" s="144"/>
      <c r="G33" s="109" t="s">
        <v>23</v>
      </c>
      <c r="H33" s="109" t="s">
        <v>24</v>
      </c>
      <c r="I33" s="144" t="s">
        <v>25</v>
      </c>
      <c r="J33" s="144"/>
      <c r="K33" s="144" t="s">
        <v>26</v>
      </c>
      <c r="L33" s="144"/>
      <c r="M33" s="110" t="s">
        <v>27</v>
      </c>
      <c r="N33" s="111" t="s">
        <v>28</v>
      </c>
    </row>
    <row r="34" spans="1:16" x14ac:dyDescent="0.25">
      <c r="A34" s="17"/>
      <c r="B34" s="43"/>
      <c r="C34" s="138"/>
      <c r="D34" s="138"/>
      <c r="E34" s="145"/>
      <c r="F34" s="145"/>
      <c r="G34" s="29"/>
      <c r="H34" s="29"/>
      <c r="I34" s="137"/>
      <c r="J34" s="137"/>
      <c r="K34" s="137"/>
      <c r="L34" s="137"/>
      <c r="M34" s="18"/>
      <c r="N34" s="19">
        <f>MAX((K34-I34)*M34,0)</f>
        <v>0</v>
      </c>
      <c r="P34" s="20"/>
    </row>
    <row r="35" spans="1:16" x14ac:dyDescent="0.25">
      <c r="A35" s="17"/>
      <c r="B35" s="43"/>
      <c r="C35" s="138"/>
      <c r="D35" s="138"/>
      <c r="E35" s="138"/>
      <c r="F35" s="138"/>
      <c r="G35" s="29"/>
      <c r="H35" s="29"/>
      <c r="I35" s="137"/>
      <c r="J35" s="137"/>
      <c r="K35" s="137"/>
      <c r="L35" s="137"/>
      <c r="M35" s="18"/>
      <c r="N35" s="19">
        <f t="shared" ref="N35:N53" si="1">MAX((K35-I35)*M35,0)</f>
        <v>0</v>
      </c>
      <c r="P35" s="20"/>
    </row>
    <row r="36" spans="1:16" x14ac:dyDescent="0.25">
      <c r="A36" s="17"/>
      <c r="B36" s="43"/>
      <c r="C36" s="138"/>
      <c r="D36" s="138"/>
      <c r="E36" s="138"/>
      <c r="F36" s="138"/>
      <c r="G36" s="29"/>
      <c r="H36" s="29"/>
      <c r="I36" s="137"/>
      <c r="J36" s="137"/>
      <c r="K36" s="137"/>
      <c r="L36" s="137"/>
      <c r="M36" s="18"/>
      <c r="N36" s="19">
        <f t="shared" si="1"/>
        <v>0</v>
      </c>
    </row>
    <row r="37" spans="1:16" x14ac:dyDescent="0.25">
      <c r="A37" s="17"/>
      <c r="B37" s="43"/>
      <c r="C37" s="138"/>
      <c r="D37" s="138"/>
      <c r="E37" s="138"/>
      <c r="F37" s="138"/>
      <c r="G37" s="29"/>
      <c r="H37" s="29"/>
      <c r="I37" s="137"/>
      <c r="J37" s="137"/>
      <c r="K37" s="137"/>
      <c r="L37" s="137"/>
      <c r="M37" s="18"/>
      <c r="N37" s="19">
        <f t="shared" si="1"/>
        <v>0</v>
      </c>
    </row>
    <row r="38" spans="1:16" x14ac:dyDescent="0.25">
      <c r="A38" s="17"/>
      <c r="B38" s="43"/>
      <c r="C38" s="138"/>
      <c r="D38" s="138"/>
      <c r="E38" s="138"/>
      <c r="F38" s="138"/>
      <c r="G38" s="29"/>
      <c r="H38" s="29"/>
      <c r="I38" s="137"/>
      <c r="J38" s="137"/>
      <c r="K38" s="137"/>
      <c r="L38" s="137"/>
      <c r="M38" s="18"/>
      <c r="N38" s="19">
        <f t="shared" si="1"/>
        <v>0</v>
      </c>
    </row>
    <row r="39" spans="1:16" x14ac:dyDescent="0.25">
      <c r="A39" s="17"/>
      <c r="B39" s="43"/>
      <c r="C39" s="138"/>
      <c r="D39" s="138"/>
      <c r="E39" s="138"/>
      <c r="F39" s="138"/>
      <c r="G39" s="29"/>
      <c r="H39" s="29"/>
      <c r="I39" s="137"/>
      <c r="J39" s="137"/>
      <c r="K39" s="137"/>
      <c r="L39" s="137"/>
      <c r="M39" s="18"/>
      <c r="N39" s="19">
        <f t="shared" si="1"/>
        <v>0</v>
      </c>
    </row>
    <row r="40" spans="1:16" x14ac:dyDescent="0.25">
      <c r="A40" s="17"/>
      <c r="B40" s="43"/>
      <c r="C40" s="138"/>
      <c r="D40" s="138"/>
      <c r="E40" s="138"/>
      <c r="F40" s="138"/>
      <c r="G40" s="29"/>
      <c r="H40" s="29"/>
      <c r="I40" s="159"/>
      <c r="J40" s="159"/>
      <c r="K40" s="137"/>
      <c r="L40" s="137"/>
      <c r="M40" s="18"/>
      <c r="N40" s="19">
        <f t="shared" si="1"/>
        <v>0</v>
      </c>
    </row>
    <row r="41" spans="1:16" x14ac:dyDescent="0.25">
      <c r="A41" s="17"/>
      <c r="B41" s="43"/>
      <c r="C41" s="138"/>
      <c r="D41" s="138"/>
      <c r="E41" s="138"/>
      <c r="F41" s="138"/>
      <c r="G41" s="29"/>
      <c r="H41" s="29"/>
      <c r="I41" s="137"/>
      <c r="J41" s="137"/>
      <c r="K41" s="137"/>
      <c r="L41" s="137"/>
      <c r="M41" s="18"/>
      <c r="N41" s="19">
        <f t="shared" si="1"/>
        <v>0</v>
      </c>
    </row>
    <row r="42" spans="1:16" x14ac:dyDescent="0.25">
      <c r="A42" s="17"/>
      <c r="B42" s="43"/>
      <c r="C42" s="138"/>
      <c r="D42" s="138"/>
      <c r="E42" s="138"/>
      <c r="F42" s="138"/>
      <c r="G42" s="29"/>
      <c r="H42" s="29"/>
      <c r="I42" s="137"/>
      <c r="J42" s="137"/>
      <c r="K42" s="137"/>
      <c r="L42" s="137"/>
      <c r="M42" s="18"/>
      <c r="N42" s="19">
        <f t="shared" si="1"/>
        <v>0</v>
      </c>
    </row>
    <row r="43" spans="1:16" x14ac:dyDescent="0.25">
      <c r="A43" s="17"/>
      <c r="B43" s="43"/>
      <c r="C43" s="138"/>
      <c r="D43" s="138"/>
      <c r="E43" s="138"/>
      <c r="F43" s="138"/>
      <c r="G43" s="29"/>
      <c r="H43" s="29"/>
      <c r="I43" s="137"/>
      <c r="J43" s="137"/>
      <c r="K43" s="137"/>
      <c r="L43" s="137"/>
      <c r="M43" s="18"/>
      <c r="N43" s="19">
        <f t="shared" si="1"/>
        <v>0</v>
      </c>
    </row>
    <row r="44" spans="1:16" x14ac:dyDescent="0.25">
      <c r="A44" s="17"/>
      <c r="B44" s="43"/>
      <c r="C44" s="138"/>
      <c r="D44" s="138"/>
      <c r="E44" s="138"/>
      <c r="F44" s="138"/>
      <c r="G44" s="29"/>
      <c r="H44" s="29"/>
      <c r="I44" s="137"/>
      <c r="J44" s="137"/>
      <c r="K44" s="137"/>
      <c r="L44" s="137"/>
      <c r="M44" s="18"/>
      <c r="N44" s="19">
        <f t="shared" si="1"/>
        <v>0</v>
      </c>
    </row>
    <row r="45" spans="1:16" x14ac:dyDescent="0.25">
      <c r="A45" s="17"/>
      <c r="B45" s="43"/>
      <c r="C45" s="138"/>
      <c r="D45" s="138"/>
      <c r="E45" s="138"/>
      <c r="F45" s="138"/>
      <c r="G45" s="29"/>
      <c r="H45" s="29"/>
      <c r="I45" s="137"/>
      <c r="J45" s="137"/>
      <c r="K45" s="137"/>
      <c r="L45" s="137"/>
      <c r="M45" s="18"/>
      <c r="N45" s="19">
        <f t="shared" si="1"/>
        <v>0</v>
      </c>
    </row>
    <row r="46" spans="1:16" x14ac:dyDescent="0.25">
      <c r="A46" s="17"/>
      <c r="B46" s="43"/>
      <c r="C46" s="138"/>
      <c r="D46" s="138"/>
      <c r="E46" s="138"/>
      <c r="F46" s="138"/>
      <c r="G46" s="29"/>
      <c r="H46" s="29"/>
      <c r="I46" s="137"/>
      <c r="J46" s="137"/>
      <c r="K46" s="137"/>
      <c r="L46" s="137"/>
      <c r="M46" s="18"/>
      <c r="N46" s="19">
        <f t="shared" si="1"/>
        <v>0</v>
      </c>
    </row>
    <row r="47" spans="1:16" x14ac:dyDescent="0.25">
      <c r="A47" s="17"/>
      <c r="B47" s="43"/>
      <c r="C47" s="138"/>
      <c r="D47" s="138"/>
      <c r="E47" s="138"/>
      <c r="F47" s="138"/>
      <c r="G47" s="29"/>
      <c r="H47" s="29"/>
      <c r="I47" s="137"/>
      <c r="J47" s="137"/>
      <c r="K47" s="137"/>
      <c r="L47" s="137"/>
      <c r="M47" s="18"/>
      <c r="N47" s="19">
        <f t="shared" si="1"/>
        <v>0</v>
      </c>
    </row>
    <row r="48" spans="1:16" x14ac:dyDescent="0.25">
      <c r="A48" s="17"/>
      <c r="B48" s="43"/>
      <c r="C48" s="138"/>
      <c r="D48" s="138"/>
      <c r="E48" s="138"/>
      <c r="F48" s="138"/>
      <c r="G48" s="29"/>
      <c r="H48" s="29"/>
      <c r="I48" s="137"/>
      <c r="J48" s="137"/>
      <c r="K48" s="137"/>
      <c r="L48" s="137"/>
      <c r="M48" s="18"/>
      <c r="N48" s="19">
        <f t="shared" si="1"/>
        <v>0</v>
      </c>
    </row>
    <row r="49" spans="1:15" x14ac:dyDescent="0.25">
      <c r="A49" s="17"/>
      <c r="B49" s="43"/>
      <c r="C49" s="138"/>
      <c r="D49" s="138"/>
      <c r="E49" s="138"/>
      <c r="F49" s="138"/>
      <c r="G49" s="29"/>
      <c r="H49" s="29"/>
      <c r="I49" s="137"/>
      <c r="J49" s="137"/>
      <c r="K49" s="137"/>
      <c r="L49" s="137"/>
      <c r="M49" s="18"/>
      <c r="N49" s="19">
        <f t="shared" si="1"/>
        <v>0</v>
      </c>
    </row>
    <row r="50" spans="1:15" x14ac:dyDescent="0.25">
      <c r="A50" s="17"/>
      <c r="B50" s="43"/>
      <c r="C50" s="138"/>
      <c r="D50" s="138"/>
      <c r="E50" s="138"/>
      <c r="F50" s="138"/>
      <c r="G50" s="29"/>
      <c r="H50" s="29"/>
      <c r="I50" s="137"/>
      <c r="J50" s="137"/>
      <c r="K50" s="137"/>
      <c r="L50" s="137"/>
      <c r="M50" s="18"/>
      <c r="N50" s="19">
        <f t="shared" si="1"/>
        <v>0</v>
      </c>
    </row>
    <row r="51" spans="1:15" x14ac:dyDescent="0.25">
      <c r="A51" s="17"/>
      <c r="B51" s="43"/>
      <c r="C51" s="138"/>
      <c r="D51" s="138"/>
      <c r="E51" s="138"/>
      <c r="F51" s="138"/>
      <c r="G51" s="29"/>
      <c r="H51" s="29"/>
      <c r="I51" s="137"/>
      <c r="J51" s="137"/>
      <c r="K51" s="137"/>
      <c r="L51" s="137"/>
      <c r="M51" s="18"/>
      <c r="N51" s="19">
        <f t="shared" si="1"/>
        <v>0</v>
      </c>
    </row>
    <row r="52" spans="1:15" x14ac:dyDescent="0.25">
      <c r="A52" s="17"/>
      <c r="B52" s="43"/>
      <c r="C52" s="138"/>
      <c r="D52" s="138"/>
      <c r="E52" s="138"/>
      <c r="F52" s="138"/>
      <c r="G52" s="29"/>
      <c r="H52" s="29"/>
      <c r="I52" s="137"/>
      <c r="J52" s="137"/>
      <c r="K52" s="137"/>
      <c r="L52" s="137"/>
      <c r="M52" s="18"/>
      <c r="N52" s="19">
        <f t="shared" si="1"/>
        <v>0</v>
      </c>
    </row>
    <row r="53" spans="1:15" ht="15.75" thickBot="1" x14ac:dyDescent="0.3">
      <c r="A53" s="21"/>
      <c r="B53" s="44"/>
      <c r="C53" s="143"/>
      <c r="D53" s="143"/>
      <c r="E53" s="143"/>
      <c r="F53" s="143"/>
      <c r="G53" s="55"/>
      <c r="H53" s="55"/>
      <c r="I53" s="173"/>
      <c r="J53" s="173"/>
      <c r="K53" s="173"/>
      <c r="L53" s="173"/>
      <c r="M53" s="22"/>
      <c r="N53" s="19">
        <f t="shared" si="1"/>
        <v>0</v>
      </c>
    </row>
    <row r="54" spans="1:15" ht="22.5" customHeight="1" thickBot="1" x14ac:dyDescent="0.3">
      <c r="A54" s="88" t="s">
        <v>31</v>
      </c>
      <c r="B54" s="89"/>
      <c r="C54" s="89"/>
      <c r="D54" s="89"/>
      <c r="E54" s="89"/>
      <c r="F54" s="89"/>
      <c r="G54" s="89"/>
      <c r="H54" s="90" t="str">
        <f>K30</f>
        <v>YYYY</v>
      </c>
      <c r="I54" s="195"/>
      <c r="J54" s="196"/>
      <c r="K54" s="196"/>
      <c r="L54" s="196"/>
      <c r="M54" s="196"/>
      <c r="N54" s="54">
        <f>SUM(N34:N53)</f>
        <v>0</v>
      </c>
    </row>
    <row r="55" spans="1:15" ht="15.75" thickBot="1" x14ac:dyDescent="0.3">
      <c r="A55" s="112"/>
      <c r="B55" s="112"/>
      <c r="C55" s="112"/>
      <c r="D55" s="112"/>
      <c r="E55" s="112"/>
      <c r="F55" s="112"/>
      <c r="G55" s="112"/>
      <c r="H55" s="112"/>
      <c r="I55" s="112"/>
      <c r="J55" s="112"/>
      <c r="K55" s="112"/>
      <c r="L55" s="113"/>
      <c r="M55" s="113"/>
    </row>
    <row r="56" spans="1:15" ht="32.25" customHeight="1" thickBot="1" x14ac:dyDescent="0.3">
      <c r="A56" s="184" t="s">
        <v>37</v>
      </c>
      <c r="B56" s="185"/>
      <c r="C56" s="185"/>
      <c r="D56" s="185"/>
      <c r="E56" s="185"/>
      <c r="F56" s="186"/>
      <c r="G56" s="187" t="s">
        <v>38</v>
      </c>
      <c r="H56" s="188"/>
      <c r="I56" s="188"/>
      <c r="J56" s="188"/>
      <c r="K56" s="188"/>
      <c r="L56" s="188"/>
      <c r="M56" s="188"/>
      <c r="N56" s="189"/>
    </row>
    <row r="57" spans="1:15" ht="21.75" customHeight="1" x14ac:dyDescent="0.25">
      <c r="A57" s="182" t="s">
        <v>4</v>
      </c>
      <c r="B57" s="183"/>
      <c r="C57" s="183"/>
      <c r="D57" s="183"/>
      <c r="E57" s="183"/>
      <c r="F57" s="183"/>
      <c r="G57" s="183"/>
      <c r="H57" s="183"/>
      <c r="I57" s="183"/>
      <c r="J57" s="183"/>
      <c r="K57" s="156" t="s">
        <v>32</v>
      </c>
      <c r="L57" s="156"/>
      <c r="M57" s="199"/>
      <c r="N57" s="200"/>
    </row>
    <row r="58" spans="1:15" ht="19.5" customHeight="1" x14ac:dyDescent="0.25">
      <c r="A58" s="141" t="s">
        <v>5</v>
      </c>
      <c r="B58" s="139" t="s">
        <v>6</v>
      </c>
      <c r="C58" s="139" t="s">
        <v>7</v>
      </c>
      <c r="D58" s="139" t="s">
        <v>8</v>
      </c>
      <c r="E58" s="140" t="s">
        <v>9</v>
      </c>
      <c r="F58" s="140" t="s">
        <v>10</v>
      </c>
      <c r="G58" s="139" t="s">
        <v>11</v>
      </c>
      <c r="H58" s="139" t="s">
        <v>39</v>
      </c>
      <c r="I58" s="139" t="s">
        <v>35</v>
      </c>
      <c r="J58" s="139"/>
      <c r="K58" s="139" t="s">
        <v>13</v>
      </c>
      <c r="L58" s="165" t="s">
        <v>40</v>
      </c>
      <c r="M58" s="165"/>
      <c r="N58" s="166"/>
    </row>
    <row r="59" spans="1:15" ht="87" customHeight="1" x14ac:dyDescent="0.25">
      <c r="A59" s="142"/>
      <c r="B59" s="140"/>
      <c r="C59" s="140"/>
      <c r="D59" s="140"/>
      <c r="E59" s="172"/>
      <c r="F59" s="172"/>
      <c r="G59" s="140"/>
      <c r="H59" s="140"/>
      <c r="I59" s="140"/>
      <c r="J59" s="140"/>
      <c r="K59" s="140"/>
      <c r="L59" s="122" t="s">
        <v>41</v>
      </c>
      <c r="M59" s="122" t="s">
        <v>42</v>
      </c>
      <c r="N59" s="126" t="s">
        <v>43</v>
      </c>
      <c r="O59" s="20"/>
    </row>
    <row r="60" spans="1:15" ht="19.5" customHeight="1" x14ac:dyDescent="0.25">
      <c r="A60" s="114"/>
      <c r="B60" s="103"/>
      <c r="C60" s="103"/>
      <c r="D60" s="103"/>
      <c r="E60" s="103" t="s">
        <v>15</v>
      </c>
      <c r="F60" s="103" t="s">
        <v>15</v>
      </c>
      <c r="G60" s="103" t="s">
        <v>44</v>
      </c>
      <c r="H60" s="103" t="s">
        <v>45</v>
      </c>
      <c r="I60" s="104" t="s">
        <v>16</v>
      </c>
      <c r="J60" s="105" t="s">
        <v>17</v>
      </c>
      <c r="K60" s="103"/>
      <c r="L60" s="127" t="s">
        <v>46</v>
      </c>
      <c r="M60" s="127" t="s">
        <v>47</v>
      </c>
      <c r="N60" s="128" t="s">
        <v>48</v>
      </c>
    </row>
    <row r="61" spans="1:15" s="42" customFormat="1" x14ac:dyDescent="0.25">
      <c r="A61" s="108" t="s">
        <v>19</v>
      </c>
      <c r="B61" s="109" t="s">
        <v>20</v>
      </c>
      <c r="C61" s="109" t="s">
        <v>21</v>
      </c>
      <c r="D61" s="109" t="s">
        <v>22</v>
      </c>
      <c r="E61" s="109" t="s">
        <v>23</v>
      </c>
      <c r="F61" s="109" t="s">
        <v>24</v>
      </c>
      <c r="G61" s="109" t="s">
        <v>25</v>
      </c>
      <c r="H61" s="109" t="s">
        <v>26</v>
      </c>
      <c r="I61" s="144" t="s">
        <v>27</v>
      </c>
      <c r="J61" s="144"/>
      <c r="K61" s="109" t="s">
        <v>49</v>
      </c>
      <c r="L61" s="110" t="s">
        <v>50</v>
      </c>
      <c r="M61" s="110" t="s">
        <v>51</v>
      </c>
      <c r="N61" s="111" t="s">
        <v>52</v>
      </c>
    </row>
    <row r="62" spans="1:15" ht="20.25" customHeight="1" x14ac:dyDescent="0.25">
      <c r="A62" s="23" t="s">
        <v>53</v>
      </c>
      <c r="B62" s="24"/>
      <c r="C62" s="16"/>
      <c r="D62" s="16"/>
      <c r="E62" s="24"/>
      <c r="F62" s="24"/>
      <c r="G62" s="56"/>
      <c r="H62" s="56"/>
      <c r="I62" s="174"/>
      <c r="J62" s="174"/>
      <c r="K62" s="25"/>
      <c r="L62" s="26">
        <f>(I62-H62)*K620</f>
        <v>0</v>
      </c>
      <c r="M62" s="120">
        <f>(I62-G62)*K62</f>
        <v>0</v>
      </c>
      <c r="N62" s="27">
        <f>MAX(L62+M62,0)</f>
        <v>0</v>
      </c>
    </row>
    <row r="63" spans="1:15" ht="20.25" customHeight="1" x14ac:dyDescent="0.25">
      <c r="A63" s="23"/>
      <c r="B63" s="24"/>
      <c r="C63" s="16"/>
      <c r="D63" s="16"/>
      <c r="E63" s="24"/>
      <c r="F63" s="24"/>
      <c r="G63" s="56"/>
      <c r="H63" s="56"/>
      <c r="I63" s="174"/>
      <c r="J63" s="174"/>
      <c r="K63" s="25"/>
      <c r="L63" s="26">
        <f t="shared" ref="L63:L71" si="2">(I63-H63)*K621</f>
        <v>0</v>
      </c>
      <c r="M63" s="120">
        <f t="shared" ref="M63:M71" si="3">(I63-G63)*K63</f>
        <v>0</v>
      </c>
      <c r="N63" s="27">
        <f t="shared" ref="N63:N71" si="4">MAX(L63+M63,0)</f>
        <v>0</v>
      </c>
    </row>
    <row r="64" spans="1:15" ht="20.25" customHeight="1" x14ac:dyDescent="0.25">
      <c r="A64" s="23"/>
      <c r="B64" s="24"/>
      <c r="C64" s="16"/>
      <c r="D64" s="16"/>
      <c r="E64" s="24"/>
      <c r="F64" s="24"/>
      <c r="G64" s="56"/>
      <c r="H64" s="56"/>
      <c r="I64" s="174"/>
      <c r="J64" s="174"/>
      <c r="K64" s="25"/>
      <c r="L64" s="26">
        <f t="shared" si="2"/>
        <v>0</v>
      </c>
      <c r="M64" s="120">
        <f t="shared" si="3"/>
        <v>0</v>
      </c>
      <c r="N64" s="27">
        <f t="shared" si="4"/>
        <v>0</v>
      </c>
    </row>
    <row r="65" spans="1:14" ht="20.25" customHeight="1" x14ac:dyDescent="0.25">
      <c r="A65" s="23"/>
      <c r="B65" s="24"/>
      <c r="C65" s="16"/>
      <c r="D65" s="16"/>
      <c r="E65" s="24"/>
      <c r="F65" s="24"/>
      <c r="G65" s="56"/>
      <c r="H65" s="56"/>
      <c r="I65" s="174"/>
      <c r="J65" s="174"/>
      <c r="K65" s="25"/>
      <c r="L65" s="26">
        <f t="shared" si="2"/>
        <v>0</v>
      </c>
      <c r="M65" s="120">
        <f t="shared" si="3"/>
        <v>0</v>
      </c>
      <c r="N65" s="27">
        <f t="shared" si="4"/>
        <v>0</v>
      </c>
    </row>
    <row r="66" spans="1:14" ht="20.25" customHeight="1" x14ac:dyDescent="0.25">
      <c r="A66" s="23"/>
      <c r="B66" s="24"/>
      <c r="C66" s="16"/>
      <c r="D66" s="16"/>
      <c r="E66" s="24"/>
      <c r="F66" s="24"/>
      <c r="G66" s="56"/>
      <c r="H66" s="56"/>
      <c r="I66" s="174"/>
      <c r="J66" s="174"/>
      <c r="K66" s="25"/>
      <c r="L66" s="26">
        <f t="shared" si="2"/>
        <v>0</v>
      </c>
      <c r="M66" s="120">
        <f t="shared" si="3"/>
        <v>0</v>
      </c>
      <c r="N66" s="27">
        <f t="shared" si="4"/>
        <v>0</v>
      </c>
    </row>
    <row r="67" spans="1:14" ht="20.25" customHeight="1" x14ac:dyDescent="0.25">
      <c r="A67" s="23"/>
      <c r="B67" s="24"/>
      <c r="C67" s="16"/>
      <c r="D67" s="16"/>
      <c r="E67" s="24"/>
      <c r="F67" s="24"/>
      <c r="G67" s="56"/>
      <c r="H67" s="56"/>
      <c r="I67" s="146"/>
      <c r="J67" s="147"/>
      <c r="K67" s="25"/>
      <c r="L67" s="26">
        <f t="shared" si="2"/>
        <v>0</v>
      </c>
      <c r="M67" s="120">
        <f t="shared" si="3"/>
        <v>0</v>
      </c>
      <c r="N67" s="27">
        <f t="shared" si="4"/>
        <v>0</v>
      </c>
    </row>
    <row r="68" spans="1:14" ht="20.25" customHeight="1" x14ac:dyDescent="0.25">
      <c r="A68" s="23"/>
      <c r="B68" s="24"/>
      <c r="C68" s="16"/>
      <c r="D68" s="16"/>
      <c r="E68" s="24"/>
      <c r="F68" s="24"/>
      <c r="G68" s="56"/>
      <c r="H68" s="56"/>
      <c r="I68" s="146"/>
      <c r="J68" s="147"/>
      <c r="K68" s="25"/>
      <c r="L68" s="26">
        <f t="shared" si="2"/>
        <v>0</v>
      </c>
      <c r="M68" s="120">
        <f t="shared" si="3"/>
        <v>0</v>
      </c>
      <c r="N68" s="27">
        <f t="shared" si="4"/>
        <v>0</v>
      </c>
    </row>
    <row r="69" spans="1:14" ht="20.25" customHeight="1" x14ac:dyDescent="0.25">
      <c r="A69" s="23"/>
      <c r="B69" s="24"/>
      <c r="C69" s="16"/>
      <c r="D69" s="16"/>
      <c r="E69" s="24"/>
      <c r="F69" s="24"/>
      <c r="G69" s="56"/>
      <c r="H69" s="56"/>
      <c r="I69" s="146"/>
      <c r="J69" s="147"/>
      <c r="K69" s="25"/>
      <c r="L69" s="26">
        <f t="shared" si="2"/>
        <v>0</v>
      </c>
      <c r="M69" s="120">
        <f t="shared" si="3"/>
        <v>0</v>
      </c>
      <c r="N69" s="27">
        <f t="shared" si="4"/>
        <v>0</v>
      </c>
    </row>
    <row r="70" spans="1:14" ht="20.25" customHeight="1" x14ac:dyDescent="0.25">
      <c r="A70" s="23"/>
      <c r="B70" s="24"/>
      <c r="C70" s="16"/>
      <c r="D70" s="16"/>
      <c r="E70" s="24"/>
      <c r="F70" s="24"/>
      <c r="G70" s="56"/>
      <c r="H70" s="56"/>
      <c r="I70" s="146"/>
      <c r="J70" s="147"/>
      <c r="K70" s="25"/>
      <c r="L70" s="26">
        <f t="shared" si="2"/>
        <v>0</v>
      </c>
      <c r="M70" s="120">
        <f t="shared" si="3"/>
        <v>0</v>
      </c>
      <c r="N70" s="27">
        <f t="shared" si="4"/>
        <v>0</v>
      </c>
    </row>
    <row r="71" spans="1:14" ht="20.25" customHeight="1" thickBot="1" x14ac:dyDescent="0.3">
      <c r="A71" s="23"/>
      <c r="B71" s="24"/>
      <c r="C71" s="16"/>
      <c r="D71" s="16"/>
      <c r="E71" s="24"/>
      <c r="F71" s="24"/>
      <c r="G71" s="56"/>
      <c r="H71" s="56"/>
      <c r="I71" s="175"/>
      <c r="J71" s="174"/>
      <c r="K71" s="25"/>
      <c r="L71" s="26">
        <f t="shared" si="2"/>
        <v>0</v>
      </c>
      <c r="M71" s="120">
        <f t="shared" si="3"/>
        <v>0</v>
      </c>
      <c r="N71" s="27">
        <f t="shared" si="4"/>
        <v>0</v>
      </c>
    </row>
    <row r="72" spans="1:14" ht="20.25" customHeight="1" thickBot="1" x14ac:dyDescent="0.3">
      <c r="A72" s="66" t="str">
        <f>"GROSS ESOP/ESOW GAINS:"&amp;A56&amp;" FOR THE YEAR"</f>
        <v>GROSS ESOP/ESOW GAINS:EQUITY REMUNERATION INCENTIVE SCHEME (ERIS) SMEs  FOR THE YEAR</v>
      </c>
      <c r="B72" s="59"/>
      <c r="C72" s="59"/>
      <c r="D72" s="59"/>
      <c r="E72" s="59"/>
      <c r="F72" s="59"/>
      <c r="G72" s="59"/>
      <c r="H72" s="60" t="str">
        <f>K57</f>
        <v>YYYY</v>
      </c>
      <c r="I72" s="115"/>
      <c r="J72" s="133"/>
      <c r="K72" s="133"/>
      <c r="L72" s="133"/>
      <c r="M72" s="133"/>
      <c r="N72" s="62">
        <f>SUM(N62:N71)</f>
        <v>0</v>
      </c>
    </row>
    <row r="73" spans="1:14" ht="9.75" customHeight="1" x14ac:dyDescent="0.25">
      <c r="A73" s="57"/>
      <c r="B73" s="58"/>
      <c r="C73" s="58"/>
      <c r="D73" s="58"/>
      <c r="E73" s="61"/>
      <c r="F73" s="61"/>
      <c r="G73" s="61"/>
      <c r="H73" s="61"/>
      <c r="I73" s="61"/>
      <c r="J73" s="61"/>
      <c r="K73" s="61"/>
      <c r="L73" s="61"/>
      <c r="M73" s="63"/>
      <c r="N73" s="64"/>
    </row>
    <row r="74" spans="1:14" ht="18.75" customHeight="1" x14ac:dyDescent="0.25">
      <c r="A74" s="176" t="s">
        <v>4</v>
      </c>
      <c r="B74" s="177"/>
      <c r="C74" s="177"/>
      <c r="D74" s="177"/>
      <c r="E74" s="177"/>
      <c r="F74" s="177"/>
      <c r="G74" s="177"/>
      <c r="H74" s="177"/>
      <c r="I74" s="177"/>
      <c r="J74" s="177"/>
      <c r="K74" s="167" t="str">
        <f>K30</f>
        <v>YYYY</v>
      </c>
      <c r="L74" s="168"/>
      <c r="M74" s="116"/>
      <c r="N74" s="117"/>
    </row>
    <row r="75" spans="1:14" s="42" customFormat="1" ht="15.75" customHeight="1" x14ac:dyDescent="0.25">
      <c r="A75" s="169" t="s">
        <v>5</v>
      </c>
      <c r="B75" s="163" t="s">
        <v>6</v>
      </c>
      <c r="C75" s="163" t="s">
        <v>7</v>
      </c>
      <c r="D75" s="163" t="s">
        <v>8</v>
      </c>
      <c r="E75" s="164" t="s">
        <v>54</v>
      </c>
      <c r="F75" s="164" t="s">
        <v>10</v>
      </c>
      <c r="G75" s="163" t="s">
        <v>11</v>
      </c>
      <c r="H75" s="163" t="s">
        <v>55</v>
      </c>
      <c r="I75" s="163" t="s">
        <v>35</v>
      </c>
      <c r="J75" s="163"/>
      <c r="K75" s="163" t="s">
        <v>13</v>
      </c>
      <c r="L75" s="165" t="s">
        <v>40</v>
      </c>
      <c r="M75" s="165"/>
      <c r="N75" s="166"/>
    </row>
    <row r="76" spans="1:14" s="42" customFormat="1" ht="81" customHeight="1" x14ac:dyDescent="0.25">
      <c r="A76" s="170"/>
      <c r="B76" s="164"/>
      <c r="C76" s="164"/>
      <c r="D76" s="164"/>
      <c r="E76" s="171"/>
      <c r="F76" s="171"/>
      <c r="G76" s="164"/>
      <c r="H76" s="164"/>
      <c r="I76" s="164"/>
      <c r="J76" s="164"/>
      <c r="K76" s="164"/>
      <c r="L76" s="121" t="s">
        <v>56</v>
      </c>
      <c r="M76" s="122" t="s">
        <v>42</v>
      </c>
      <c r="N76" s="123" t="s">
        <v>43</v>
      </c>
    </row>
    <row r="77" spans="1:14" s="42" customFormat="1" ht="19.5" customHeight="1" x14ac:dyDescent="0.25">
      <c r="A77" s="65"/>
      <c r="B77" s="46"/>
      <c r="C77" s="46"/>
      <c r="D77" s="46"/>
      <c r="E77" s="46" t="s">
        <v>15</v>
      </c>
      <c r="F77" s="46" t="s">
        <v>15</v>
      </c>
      <c r="G77" s="46" t="s">
        <v>57</v>
      </c>
      <c r="H77" s="46" t="s">
        <v>58</v>
      </c>
      <c r="I77" s="47" t="s">
        <v>16</v>
      </c>
      <c r="J77" s="48" t="s">
        <v>17</v>
      </c>
      <c r="K77" s="46"/>
      <c r="L77" s="124" t="s">
        <v>59</v>
      </c>
      <c r="M77" s="124" t="s">
        <v>60</v>
      </c>
      <c r="N77" s="125" t="s">
        <v>61</v>
      </c>
    </row>
    <row r="78" spans="1:14" s="42" customFormat="1" ht="20.25" customHeight="1" x14ac:dyDescent="0.25">
      <c r="A78" s="38" t="s">
        <v>19</v>
      </c>
      <c r="B78" s="39" t="s">
        <v>20</v>
      </c>
      <c r="C78" s="39" t="s">
        <v>21</v>
      </c>
      <c r="D78" s="39" t="s">
        <v>22</v>
      </c>
      <c r="E78" s="39" t="s">
        <v>23</v>
      </c>
      <c r="F78" s="39" t="s">
        <v>24</v>
      </c>
      <c r="G78" s="39" t="s">
        <v>25</v>
      </c>
      <c r="H78" s="39" t="s">
        <v>26</v>
      </c>
      <c r="I78" s="149" t="s">
        <v>27</v>
      </c>
      <c r="J78" s="149"/>
      <c r="K78" s="39" t="s">
        <v>49</v>
      </c>
      <c r="L78" s="40" t="s">
        <v>50</v>
      </c>
      <c r="M78" s="40" t="s">
        <v>51</v>
      </c>
      <c r="N78" s="41" t="s">
        <v>52</v>
      </c>
    </row>
    <row r="79" spans="1:14" ht="20.25" customHeight="1" x14ac:dyDescent="0.25">
      <c r="A79" s="23"/>
      <c r="B79" s="24"/>
      <c r="C79" s="16"/>
      <c r="D79" s="16"/>
      <c r="E79" s="24"/>
      <c r="F79" s="24"/>
      <c r="G79" s="24"/>
      <c r="H79" s="24"/>
      <c r="I79" s="146"/>
      <c r="J79" s="147"/>
      <c r="K79" s="24"/>
      <c r="L79" s="26">
        <f>(I79-H79)*K790</f>
        <v>0</v>
      </c>
      <c r="M79" s="26">
        <f>(I79-G79)*K79</f>
        <v>0</v>
      </c>
      <c r="N79" s="27">
        <f>MAX(L79+M79,0)</f>
        <v>0</v>
      </c>
    </row>
    <row r="80" spans="1:14" ht="20.25" customHeight="1" x14ac:dyDescent="0.25">
      <c r="A80" s="23"/>
      <c r="B80" s="24"/>
      <c r="C80" s="16"/>
      <c r="D80" s="16"/>
      <c r="E80" s="24"/>
      <c r="F80" s="24"/>
      <c r="G80" s="24"/>
      <c r="H80" s="24"/>
      <c r="I80" s="146"/>
      <c r="J80" s="147"/>
      <c r="K80" s="24"/>
      <c r="L80" s="26">
        <f t="shared" ref="L80:L88" si="5">(I80-H80)*K791</f>
        <v>0</v>
      </c>
      <c r="M80" s="26">
        <f t="shared" ref="M80:M88" si="6">(I80-G80)*K80</f>
        <v>0</v>
      </c>
      <c r="N80" s="27">
        <f t="shared" ref="N80:N88" si="7">MAX(L80+M80,0)</f>
        <v>0</v>
      </c>
    </row>
    <row r="81" spans="1:14" ht="20.25" customHeight="1" x14ac:dyDescent="0.25">
      <c r="A81" s="23"/>
      <c r="B81" s="24"/>
      <c r="C81" s="16"/>
      <c r="D81" s="16"/>
      <c r="E81" s="24"/>
      <c r="F81" s="24"/>
      <c r="G81" s="24"/>
      <c r="H81" s="24"/>
      <c r="I81" s="146"/>
      <c r="J81" s="147"/>
      <c r="K81" s="25"/>
      <c r="L81" s="26">
        <f t="shared" si="5"/>
        <v>0</v>
      </c>
      <c r="M81" s="26">
        <f t="shared" si="6"/>
        <v>0</v>
      </c>
      <c r="N81" s="27">
        <f t="shared" si="7"/>
        <v>0</v>
      </c>
    </row>
    <row r="82" spans="1:14" ht="20.25" customHeight="1" x14ac:dyDescent="0.25">
      <c r="A82" s="23"/>
      <c r="B82" s="24"/>
      <c r="C82" s="16"/>
      <c r="D82" s="16"/>
      <c r="E82" s="24"/>
      <c r="F82" s="24"/>
      <c r="G82" s="24"/>
      <c r="H82" s="24"/>
      <c r="I82" s="146"/>
      <c r="J82" s="147"/>
      <c r="K82" s="24"/>
      <c r="L82" s="26">
        <f t="shared" si="5"/>
        <v>0</v>
      </c>
      <c r="M82" s="26">
        <f t="shared" si="6"/>
        <v>0</v>
      </c>
      <c r="N82" s="27">
        <f t="shared" si="7"/>
        <v>0</v>
      </c>
    </row>
    <row r="83" spans="1:14" ht="20.25" customHeight="1" x14ac:dyDescent="0.25">
      <c r="A83" s="23"/>
      <c r="B83" s="24"/>
      <c r="C83" s="16"/>
      <c r="D83" s="16"/>
      <c r="E83" s="24"/>
      <c r="F83" s="24"/>
      <c r="G83" s="24"/>
      <c r="H83" s="24"/>
      <c r="I83" s="146"/>
      <c r="J83" s="147"/>
      <c r="K83" s="24"/>
      <c r="L83" s="26">
        <f t="shared" si="5"/>
        <v>0</v>
      </c>
      <c r="M83" s="26">
        <f t="shared" si="6"/>
        <v>0</v>
      </c>
      <c r="N83" s="27">
        <f t="shared" si="7"/>
        <v>0</v>
      </c>
    </row>
    <row r="84" spans="1:14" ht="20.25" customHeight="1" x14ac:dyDescent="0.25">
      <c r="A84" s="23"/>
      <c r="B84" s="24"/>
      <c r="C84" s="16"/>
      <c r="D84" s="16"/>
      <c r="E84" s="24"/>
      <c r="F84" s="24"/>
      <c r="G84" s="24"/>
      <c r="H84" s="24"/>
      <c r="I84" s="138"/>
      <c r="J84" s="138"/>
      <c r="K84" s="24"/>
      <c r="L84" s="26">
        <f t="shared" si="5"/>
        <v>0</v>
      </c>
      <c r="M84" s="26">
        <f t="shared" si="6"/>
        <v>0</v>
      </c>
      <c r="N84" s="27">
        <f t="shared" si="7"/>
        <v>0</v>
      </c>
    </row>
    <row r="85" spans="1:14" ht="20.25" customHeight="1" x14ac:dyDescent="0.25">
      <c r="A85" s="23"/>
      <c r="B85" s="24"/>
      <c r="C85" s="16"/>
      <c r="D85" s="16"/>
      <c r="E85" s="24"/>
      <c r="F85" s="24"/>
      <c r="G85" s="24"/>
      <c r="H85" s="24"/>
      <c r="I85" s="138"/>
      <c r="J85" s="138"/>
      <c r="K85" s="24"/>
      <c r="L85" s="26">
        <f t="shared" si="5"/>
        <v>0</v>
      </c>
      <c r="M85" s="26">
        <f t="shared" si="6"/>
        <v>0</v>
      </c>
      <c r="N85" s="27">
        <f t="shared" si="7"/>
        <v>0</v>
      </c>
    </row>
    <row r="86" spans="1:14" ht="20.25" customHeight="1" x14ac:dyDescent="0.25">
      <c r="A86" s="23"/>
      <c r="B86" s="24"/>
      <c r="C86" s="16"/>
      <c r="D86" s="16"/>
      <c r="E86" s="24"/>
      <c r="F86" s="24"/>
      <c r="G86" s="24"/>
      <c r="H86" s="24"/>
      <c r="I86" s="138"/>
      <c r="J86" s="138"/>
      <c r="K86" s="24"/>
      <c r="L86" s="26">
        <f t="shared" si="5"/>
        <v>0</v>
      </c>
      <c r="M86" s="26">
        <f t="shared" si="6"/>
        <v>0</v>
      </c>
      <c r="N86" s="27">
        <f t="shared" si="7"/>
        <v>0</v>
      </c>
    </row>
    <row r="87" spans="1:14" ht="20.25" customHeight="1" x14ac:dyDescent="0.25">
      <c r="A87" s="23"/>
      <c r="B87" s="24"/>
      <c r="C87" s="16"/>
      <c r="D87" s="16"/>
      <c r="E87" s="24"/>
      <c r="F87" s="24"/>
      <c r="G87" s="24"/>
      <c r="H87" s="24"/>
      <c r="I87" s="138"/>
      <c r="J87" s="138"/>
      <c r="K87" s="24"/>
      <c r="L87" s="26">
        <f t="shared" si="5"/>
        <v>0</v>
      </c>
      <c r="M87" s="26">
        <f t="shared" si="6"/>
        <v>0</v>
      </c>
      <c r="N87" s="27">
        <f t="shared" si="7"/>
        <v>0</v>
      </c>
    </row>
    <row r="88" spans="1:14" ht="20.25" customHeight="1" thickBot="1" x14ac:dyDescent="0.3">
      <c r="A88" s="23"/>
      <c r="B88" s="24"/>
      <c r="C88" s="16"/>
      <c r="D88" s="16"/>
      <c r="E88" s="24"/>
      <c r="F88" s="24"/>
      <c r="G88" s="24"/>
      <c r="H88" s="24"/>
      <c r="I88" s="138"/>
      <c r="J88" s="138"/>
      <c r="K88" s="24"/>
      <c r="L88" s="26">
        <f t="shared" si="5"/>
        <v>0</v>
      </c>
      <c r="M88" s="26">
        <f t="shared" si="6"/>
        <v>0</v>
      </c>
      <c r="N88" s="27">
        <f t="shared" si="7"/>
        <v>0</v>
      </c>
    </row>
    <row r="89" spans="1:14" ht="21" customHeight="1" thickBot="1" x14ac:dyDescent="0.3">
      <c r="A89" s="129" t="str">
        <f>A72</f>
        <v>GROSS ESOP/ESOW GAINS:EQUITY REMUNERATION INCENTIVE SCHEME (ERIS) SMEs  FOR THE YEAR</v>
      </c>
      <c r="B89" s="130"/>
      <c r="C89" s="130"/>
      <c r="D89" s="130"/>
      <c r="E89" s="130"/>
      <c r="F89" s="130"/>
      <c r="G89" s="131"/>
      <c r="H89" s="60" t="str">
        <f>K74</f>
        <v>YYYY</v>
      </c>
      <c r="I89" s="132"/>
      <c r="J89" s="133"/>
      <c r="K89" s="133"/>
      <c r="L89" s="133"/>
      <c r="M89" s="134"/>
      <c r="N89" s="62">
        <f>SUM(N79:N88)</f>
        <v>0</v>
      </c>
    </row>
    <row r="90" spans="1:14" ht="10.5" customHeight="1" thickBot="1" x14ac:dyDescent="0.3">
      <c r="A90" s="67"/>
      <c r="B90" s="68"/>
      <c r="C90" s="68"/>
      <c r="D90" s="68"/>
      <c r="E90" s="68"/>
      <c r="F90" s="68"/>
      <c r="G90" s="68"/>
      <c r="H90" s="70"/>
      <c r="I90" s="69"/>
      <c r="J90" s="69"/>
      <c r="K90" s="69"/>
      <c r="L90" s="69"/>
      <c r="M90" s="69"/>
      <c r="N90" s="71"/>
    </row>
    <row r="91" spans="1:14" s="79" customFormat="1" ht="25.5" customHeight="1" thickBot="1" x14ac:dyDescent="0.3">
      <c r="A91" s="76" t="str">
        <f>"TOTAL GROSS ESOP/ESOW GAINS FOR YEAR OF CESSATION: "&amp;K4&amp;""</f>
        <v xml:space="preserve">TOTAL GROSS ESOP/ESOW GAINS FOR YEAR OF CESSATION: </v>
      </c>
      <c r="B91" s="77"/>
      <c r="C91" s="77"/>
      <c r="D91" s="77"/>
      <c r="E91" s="77"/>
      <c r="F91" s="77"/>
      <c r="G91" s="77"/>
      <c r="H91" s="118"/>
      <c r="I91" s="83" t="str">
        <f>"[This amount is to be reflected in Item 4(j) of Form IR21 under Year "&amp;K4&amp;"]"</f>
        <v>[This amount is to be reflected in Item 4(j) of Form IR21 under Year ]</v>
      </c>
      <c r="J91" s="77"/>
      <c r="K91" s="77"/>
      <c r="L91" s="77"/>
      <c r="M91" s="77"/>
      <c r="N91" s="78">
        <f>N28+N72</f>
        <v>0</v>
      </c>
    </row>
    <row r="92" spans="1:14" s="79" customFormat="1" ht="25.5" customHeight="1" thickBot="1" x14ac:dyDescent="0.3">
      <c r="A92" s="135" t="str">
        <f>"TOTAL GROSS ESOP/ESOW GAINS FOR YEAR PRIOR TO YEAR OF CESSATION: "&amp;K30&amp;""</f>
        <v>TOTAL GROSS ESOP/ESOW GAINS FOR YEAR PRIOR TO YEAR OF CESSATION: YYYY</v>
      </c>
      <c r="B92" s="136"/>
      <c r="C92" s="136"/>
      <c r="D92" s="136"/>
      <c r="E92" s="136"/>
      <c r="F92" s="136"/>
      <c r="G92" s="136"/>
      <c r="H92" s="80"/>
      <c r="I92" s="84" t="str">
        <f>"[This amount is to be reflected in Item 4(j) of Form IR21 under Year "&amp;K30&amp;"]"</f>
        <v>[This amount is to be reflected in Item 4(j) of Form IR21 under Year YYYY]</v>
      </c>
      <c r="J92" s="80"/>
      <c r="K92" s="80"/>
      <c r="L92" s="81"/>
      <c r="M92" s="81"/>
      <c r="N92" s="82">
        <f>N54+N89</f>
        <v>0</v>
      </c>
    </row>
  </sheetData>
  <sheetProtection algorithmName="SHA-512" hashValue="Np2Fa5DQ8b6R4TNWgOsHQBF0F60wi4RmiPeAqhl+vUh/lTQsl6zoFgh7pOxhJGtoau4hDcyzG0gCEnOBhdtGyw==" saltValue="XSWjdl+l6p/j4Pp/t2uPhQ==" spinCount="100000" sheet="1" objects="1" scenarios="1"/>
  <dataConsolidate/>
  <mergeCells count="246">
    <mergeCell ref="A2:B2"/>
    <mergeCell ref="A4:J4"/>
    <mergeCell ref="A30:J30"/>
    <mergeCell ref="A56:F56"/>
    <mergeCell ref="G56:N56"/>
    <mergeCell ref="A57:J57"/>
    <mergeCell ref="K57:L57"/>
    <mergeCell ref="J72:M72"/>
    <mergeCell ref="C2:H2"/>
    <mergeCell ref="K2:L2"/>
    <mergeCell ref="C6:D6"/>
    <mergeCell ref="E6:F6"/>
    <mergeCell ref="I28:M28"/>
    <mergeCell ref="C32:D32"/>
    <mergeCell ref="E32:F32"/>
    <mergeCell ref="I54:M54"/>
    <mergeCell ref="D58:D59"/>
    <mergeCell ref="M57:N57"/>
    <mergeCell ref="C51:D51"/>
    <mergeCell ref="E51:F51"/>
    <mergeCell ref="I51:J51"/>
    <mergeCell ref="K51:L51"/>
    <mergeCell ref="C52:D52"/>
    <mergeCell ref="E52:F52"/>
    <mergeCell ref="I86:J86"/>
    <mergeCell ref="I87:J87"/>
    <mergeCell ref="I88:J88"/>
    <mergeCell ref="I65:J65"/>
    <mergeCell ref="I66:J66"/>
    <mergeCell ref="I71:J71"/>
    <mergeCell ref="I75:J76"/>
    <mergeCell ref="I78:J78"/>
    <mergeCell ref="I79:J79"/>
    <mergeCell ref="A74:J74"/>
    <mergeCell ref="I69:J69"/>
    <mergeCell ref="I70:J70"/>
    <mergeCell ref="I80:J80"/>
    <mergeCell ref="I81:J81"/>
    <mergeCell ref="I82:J82"/>
    <mergeCell ref="I83:J83"/>
    <mergeCell ref="I84:J84"/>
    <mergeCell ref="I85:J85"/>
    <mergeCell ref="C75:C76"/>
    <mergeCell ref="D75:D76"/>
    <mergeCell ref="A1:N1"/>
    <mergeCell ref="H75:H76"/>
    <mergeCell ref="K75:K76"/>
    <mergeCell ref="L75:N75"/>
    <mergeCell ref="K74:L74"/>
    <mergeCell ref="A75:A76"/>
    <mergeCell ref="B75:B76"/>
    <mergeCell ref="E75:E76"/>
    <mergeCell ref="F75:F76"/>
    <mergeCell ref="G75:G76"/>
    <mergeCell ref="L58:N58"/>
    <mergeCell ref="E58:E59"/>
    <mergeCell ref="F58:F59"/>
    <mergeCell ref="G58:G59"/>
    <mergeCell ref="C53:D53"/>
    <mergeCell ref="E53:F53"/>
    <mergeCell ref="I53:J53"/>
    <mergeCell ref="K53:L53"/>
    <mergeCell ref="I58:J59"/>
    <mergeCell ref="H58:H59"/>
    <mergeCell ref="I61:J61"/>
    <mergeCell ref="I62:J62"/>
    <mergeCell ref="I63:J63"/>
    <mergeCell ref="I64:J64"/>
    <mergeCell ref="I52:J52"/>
    <mergeCell ref="K52:L52"/>
    <mergeCell ref="C49:D49"/>
    <mergeCell ref="E49:F49"/>
    <mergeCell ref="I49:J49"/>
    <mergeCell ref="K49:L49"/>
    <mergeCell ref="C50:D50"/>
    <mergeCell ref="E50:F50"/>
    <mergeCell ref="I50:J50"/>
    <mergeCell ref="K50:L50"/>
    <mergeCell ref="C47:D47"/>
    <mergeCell ref="E47:F47"/>
    <mergeCell ref="I47:J47"/>
    <mergeCell ref="K47:L47"/>
    <mergeCell ref="C48:D48"/>
    <mergeCell ref="E48:F48"/>
    <mergeCell ref="I48:J48"/>
    <mergeCell ref="K48:L48"/>
    <mergeCell ref="C45:D45"/>
    <mergeCell ref="E45:F45"/>
    <mergeCell ref="I45:J45"/>
    <mergeCell ref="K45:L45"/>
    <mergeCell ref="C46:D46"/>
    <mergeCell ref="E46:F46"/>
    <mergeCell ref="I46:J46"/>
    <mergeCell ref="K46:L46"/>
    <mergeCell ref="C43:D43"/>
    <mergeCell ref="E43:F43"/>
    <mergeCell ref="I43:J43"/>
    <mergeCell ref="K43:L43"/>
    <mergeCell ref="C44:D44"/>
    <mergeCell ref="E44:F44"/>
    <mergeCell ref="I44:J44"/>
    <mergeCell ref="K44:L44"/>
    <mergeCell ref="C41:D41"/>
    <mergeCell ref="E41:F41"/>
    <mergeCell ref="I41:J41"/>
    <mergeCell ref="K41:L41"/>
    <mergeCell ref="C42:D42"/>
    <mergeCell ref="E42:F42"/>
    <mergeCell ref="I42:J42"/>
    <mergeCell ref="K42:L42"/>
    <mergeCell ref="C39:D39"/>
    <mergeCell ref="E39:F39"/>
    <mergeCell ref="I39:J39"/>
    <mergeCell ref="K39:L39"/>
    <mergeCell ref="C40:D40"/>
    <mergeCell ref="E40:F40"/>
    <mergeCell ref="I40:J40"/>
    <mergeCell ref="K40:L40"/>
    <mergeCell ref="K37:L37"/>
    <mergeCell ref="C38:D38"/>
    <mergeCell ref="E38:F38"/>
    <mergeCell ref="I38:J38"/>
    <mergeCell ref="K38:L38"/>
    <mergeCell ref="C35:D35"/>
    <mergeCell ref="E35:F35"/>
    <mergeCell ref="I35:J35"/>
    <mergeCell ref="K35:L35"/>
    <mergeCell ref="C36:D36"/>
    <mergeCell ref="E36:F36"/>
    <mergeCell ref="I36:J36"/>
    <mergeCell ref="K36:L36"/>
    <mergeCell ref="K4:L4"/>
    <mergeCell ref="K30:L30"/>
    <mergeCell ref="C31:D31"/>
    <mergeCell ref="E31:F31"/>
    <mergeCell ref="I31:J31"/>
    <mergeCell ref="K31:L31"/>
    <mergeCell ref="K25:L25"/>
    <mergeCell ref="K26:L26"/>
    <mergeCell ref="K27:L27"/>
    <mergeCell ref="E7:F7"/>
    <mergeCell ref="I5:J5"/>
    <mergeCell ref="I7:J7"/>
    <mergeCell ref="I15:J15"/>
    <mergeCell ref="E19:F19"/>
    <mergeCell ref="E20:F20"/>
    <mergeCell ref="E21:F21"/>
    <mergeCell ref="A3:N3"/>
    <mergeCell ref="K19:L19"/>
    <mergeCell ref="K20:L20"/>
    <mergeCell ref="K21:L21"/>
    <mergeCell ref="K22:L22"/>
    <mergeCell ref="K23:L23"/>
    <mergeCell ref="K24:L24"/>
    <mergeCell ref="K13:L13"/>
    <mergeCell ref="K14:L14"/>
    <mergeCell ref="K15:L15"/>
    <mergeCell ref="K16:L16"/>
    <mergeCell ref="K17:L17"/>
    <mergeCell ref="K18:L18"/>
    <mergeCell ref="K5:L5"/>
    <mergeCell ref="K7:L7"/>
    <mergeCell ref="I8:J8"/>
    <mergeCell ref="K8:L8"/>
    <mergeCell ref="K9:L9"/>
    <mergeCell ref="K10:L10"/>
    <mergeCell ref="K11:L11"/>
    <mergeCell ref="I17:J17"/>
    <mergeCell ref="I18:J18"/>
    <mergeCell ref="K12:L12"/>
    <mergeCell ref="I22:J22"/>
    <mergeCell ref="I23:J23"/>
    <mergeCell ref="I16:J16"/>
    <mergeCell ref="I21:J21"/>
    <mergeCell ref="E25:F25"/>
    <mergeCell ref="E26:F26"/>
    <mergeCell ref="E27:F27"/>
    <mergeCell ref="I12:J12"/>
    <mergeCell ref="I13:J13"/>
    <mergeCell ref="I14:J14"/>
    <mergeCell ref="E23:F23"/>
    <mergeCell ref="E24:F24"/>
    <mergeCell ref="I24:J24"/>
    <mergeCell ref="I25:J25"/>
    <mergeCell ref="I26:J26"/>
    <mergeCell ref="I27:J27"/>
    <mergeCell ref="C7:D7"/>
    <mergeCell ref="E13:F13"/>
    <mergeCell ref="E14:F14"/>
    <mergeCell ref="E15:F15"/>
    <mergeCell ref="E16:F16"/>
    <mergeCell ref="E17:F17"/>
    <mergeCell ref="E18:F18"/>
    <mergeCell ref="I19:J19"/>
    <mergeCell ref="I20:J20"/>
    <mergeCell ref="I9:J9"/>
    <mergeCell ref="I10:J10"/>
    <mergeCell ref="I11:J11"/>
    <mergeCell ref="I33:J33"/>
    <mergeCell ref="K33:L33"/>
    <mergeCell ref="C34:D34"/>
    <mergeCell ref="E34:F34"/>
    <mergeCell ref="I34:J34"/>
    <mergeCell ref="I67:J67"/>
    <mergeCell ref="I68:J68"/>
    <mergeCell ref="E5:F5"/>
    <mergeCell ref="E8:F8"/>
    <mergeCell ref="E9:F9"/>
    <mergeCell ref="E10:F10"/>
    <mergeCell ref="E11:F11"/>
    <mergeCell ref="E12:F12"/>
    <mergeCell ref="C19:D19"/>
    <mergeCell ref="C20:D20"/>
    <mergeCell ref="C21:D21"/>
    <mergeCell ref="C12:D12"/>
    <mergeCell ref="C13:D13"/>
    <mergeCell ref="C14:D14"/>
    <mergeCell ref="C15:D15"/>
    <mergeCell ref="C16:D16"/>
    <mergeCell ref="C17:D17"/>
    <mergeCell ref="C18:D18"/>
    <mergeCell ref="C5:D5"/>
    <mergeCell ref="A89:G89"/>
    <mergeCell ref="I89:M89"/>
    <mergeCell ref="A92:G92"/>
    <mergeCell ref="K34:L34"/>
    <mergeCell ref="C37:D37"/>
    <mergeCell ref="E37:F37"/>
    <mergeCell ref="I37:J37"/>
    <mergeCell ref="C8:D8"/>
    <mergeCell ref="C9:D9"/>
    <mergeCell ref="C10:D10"/>
    <mergeCell ref="C11:D11"/>
    <mergeCell ref="K58:K59"/>
    <mergeCell ref="A58:A59"/>
    <mergeCell ref="B58:B59"/>
    <mergeCell ref="C58:C59"/>
    <mergeCell ref="C25:D25"/>
    <mergeCell ref="C26:D26"/>
    <mergeCell ref="C27:D27"/>
    <mergeCell ref="C22:D22"/>
    <mergeCell ref="C23:D23"/>
    <mergeCell ref="C24:D24"/>
    <mergeCell ref="E22:F22"/>
    <mergeCell ref="C33:D33"/>
    <mergeCell ref="E33:F33"/>
  </mergeCells>
  <pageMargins left="0.55118110236220474" right="0.19685039370078741" top="0.46" bottom="0.46" header="0.19685039370078741" footer="0.15748031496062992"/>
  <pageSetup paperSize="9" scale="55" orientation="landscape" r:id="rId1"/>
  <headerFooter>
    <oddFooter>&amp;CPage &amp;P of &amp;N</oddFooter>
  </headerFooter>
  <rowBreaks count="1" manualBreakCount="1">
    <brk id="55"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201" id="{DF8130E5-9CAA-4C3F-ACBA-CA934122DEB8}">
            <xm:f>#REF!=Formula!$A$3</xm:f>
            <x14:dxf>
              <fill>
                <patternFill>
                  <bgColor theme="1"/>
                </patternFill>
              </fill>
            </x14:dxf>
          </x14:cfRule>
          <xm:sqref>M8</xm:sqref>
        </x14:conditionalFormatting>
        <x14:conditionalFormatting xmlns:xm="http://schemas.microsoft.com/office/excel/2006/main">
          <x14:cfRule type="expression" priority="199" id="{83E8198A-229D-4CFB-8070-82D07B7120E4}">
            <xm:f>#REF!=Formula!$A$5</xm:f>
            <x14:dxf>
              <fill>
                <patternFill>
                  <bgColor theme="1"/>
                </patternFill>
              </fill>
            </x14:dxf>
          </x14:cfRule>
          <xm:sqref>K8</xm:sqref>
        </x14:conditionalFormatting>
        <x14:conditionalFormatting xmlns:xm="http://schemas.microsoft.com/office/excel/2006/main">
          <x14:cfRule type="expression" priority="200" id="{A910CF10-B23B-4B6A-A18E-56160C8D1374}">
            <xm:f>#REF!=Formula!$A$4</xm:f>
            <x14:dxf>
              <fill>
                <patternFill>
                  <bgColor theme="1"/>
                </patternFill>
              </fill>
            </x14:dxf>
          </x14:cfRule>
          <xm:sqref>M8</xm:sqref>
        </x14:conditionalFormatting>
        <x14:conditionalFormatting xmlns:xm="http://schemas.microsoft.com/office/excel/2006/main">
          <x14:cfRule type="expression" priority="101" id="{A3C52660-BE77-4078-A8DB-BDB42573371C}">
            <xm:f>#REF!=Formula!$A$3</xm:f>
            <x14:dxf>
              <fill>
                <patternFill>
                  <bgColor theme="1"/>
                </patternFill>
              </fill>
            </x14:dxf>
          </x14:cfRule>
          <xm:sqref>M34</xm:sqref>
        </x14:conditionalFormatting>
        <x14:conditionalFormatting xmlns:xm="http://schemas.microsoft.com/office/excel/2006/main">
          <x14:cfRule type="expression" priority="99" id="{AD951909-9BE4-425C-B3AF-805C425BF7B9}">
            <xm:f>#REF!=Formula!$A$5</xm:f>
            <x14:dxf>
              <fill>
                <patternFill>
                  <bgColor theme="1"/>
                </patternFill>
              </fill>
            </x14:dxf>
          </x14:cfRule>
          <xm:sqref>K34</xm:sqref>
        </x14:conditionalFormatting>
        <x14:conditionalFormatting xmlns:xm="http://schemas.microsoft.com/office/excel/2006/main">
          <x14:cfRule type="expression" priority="100" id="{D195C25C-FA51-4888-8F7C-D62905377AB2}">
            <xm:f>#REF!=Formula!$A$4</xm:f>
            <x14:dxf>
              <fill>
                <patternFill>
                  <bgColor theme="1"/>
                </patternFill>
              </fill>
            </x14:dxf>
          </x14:cfRule>
          <xm:sqref>M34</xm:sqref>
        </x14:conditionalFormatting>
        <x14:conditionalFormatting xmlns:xm="http://schemas.microsoft.com/office/excel/2006/main">
          <x14:cfRule type="expression" priority="92" id="{A70A8DC6-67C2-4FE7-8879-548EF386AECE}">
            <xm:f>#REF!=Formula!$A$3</xm:f>
            <x14:dxf>
              <fill>
                <patternFill>
                  <bgColor theme="1"/>
                </patternFill>
              </fill>
            </x14:dxf>
          </x14:cfRule>
          <xm:sqref>M35</xm:sqref>
        </x14:conditionalFormatting>
        <x14:conditionalFormatting xmlns:xm="http://schemas.microsoft.com/office/excel/2006/main">
          <x14:cfRule type="expression" priority="91" id="{00BDA805-BC2D-4B77-94B9-93D45DEC6CDF}">
            <xm:f>#REF!=Formula!$A$4</xm:f>
            <x14:dxf>
              <fill>
                <patternFill>
                  <bgColor theme="1"/>
                </patternFill>
              </fill>
            </x14:dxf>
          </x14:cfRule>
          <xm:sqref>M35</xm:sqref>
        </x14:conditionalFormatting>
        <x14:conditionalFormatting xmlns:xm="http://schemas.microsoft.com/office/excel/2006/main">
          <x14:cfRule type="expression" priority="90" id="{8BC5D5D3-664D-4D69-8DD1-87E7E152B893}">
            <xm:f>#REF!=Formula!$A$5</xm:f>
            <x14:dxf>
              <fill>
                <patternFill>
                  <bgColor theme="1"/>
                </patternFill>
              </fill>
            </x14:dxf>
          </x14:cfRule>
          <xm:sqref>K35</xm:sqref>
        </x14:conditionalFormatting>
        <x14:conditionalFormatting xmlns:xm="http://schemas.microsoft.com/office/excel/2006/main">
          <x14:cfRule type="expression" priority="88" id="{1AE95FCD-55F3-4DB6-9186-8F25240B40F4}">
            <xm:f>#REF!=Formula!$A$3</xm:f>
            <x14:dxf>
              <fill>
                <patternFill>
                  <bgColor theme="1"/>
                </patternFill>
              </fill>
            </x14:dxf>
          </x14:cfRule>
          <xm:sqref>M36</xm:sqref>
        </x14:conditionalFormatting>
        <x14:conditionalFormatting xmlns:xm="http://schemas.microsoft.com/office/excel/2006/main">
          <x14:cfRule type="expression" priority="87" id="{D43A1C4D-C9E0-4709-8649-64825B709180}">
            <xm:f>#REF!=Formula!$A$4</xm:f>
            <x14:dxf>
              <fill>
                <patternFill>
                  <bgColor theme="1"/>
                </patternFill>
              </fill>
            </x14:dxf>
          </x14:cfRule>
          <xm:sqref>M36</xm:sqref>
        </x14:conditionalFormatting>
        <x14:conditionalFormatting xmlns:xm="http://schemas.microsoft.com/office/excel/2006/main">
          <x14:cfRule type="expression" priority="85" id="{8E521F69-AEAC-40C1-9CD1-6858AE8303CB}">
            <xm:f>#REF!=Formula!$A$3</xm:f>
            <x14:dxf>
              <fill>
                <patternFill>
                  <bgColor theme="1"/>
                </patternFill>
              </fill>
            </x14:dxf>
          </x14:cfRule>
          <xm:sqref>M37</xm:sqref>
        </x14:conditionalFormatting>
        <x14:conditionalFormatting xmlns:xm="http://schemas.microsoft.com/office/excel/2006/main">
          <x14:cfRule type="expression" priority="84" id="{21214B99-213D-4C47-8CC5-D71666410D9B}">
            <xm:f>#REF!=Formula!$A$4</xm:f>
            <x14:dxf>
              <fill>
                <patternFill>
                  <bgColor theme="1"/>
                </patternFill>
              </fill>
            </x14:dxf>
          </x14:cfRule>
          <xm:sqref>M37</xm:sqref>
        </x14:conditionalFormatting>
        <x14:conditionalFormatting xmlns:xm="http://schemas.microsoft.com/office/excel/2006/main">
          <x14:cfRule type="expression" priority="83" id="{E8A965A1-E7D0-4D63-BE2A-C73FBDFA2867}">
            <xm:f>#REF!=Formula!$A$5</xm:f>
            <x14:dxf>
              <fill>
                <patternFill>
                  <bgColor theme="1"/>
                </patternFill>
              </fill>
            </x14:dxf>
          </x14:cfRule>
          <xm:sqref>K37</xm:sqref>
        </x14:conditionalFormatting>
        <x14:conditionalFormatting xmlns:xm="http://schemas.microsoft.com/office/excel/2006/main">
          <x14:cfRule type="expression" priority="81" id="{FE48A679-57A3-4753-AC9E-45741E6DD17C}">
            <xm:f>#REF!=Formula!$A$3</xm:f>
            <x14:dxf>
              <fill>
                <patternFill>
                  <bgColor theme="1"/>
                </patternFill>
              </fill>
            </x14:dxf>
          </x14:cfRule>
          <xm:sqref>M38</xm:sqref>
        </x14:conditionalFormatting>
        <x14:conditionalFormatting xmlns:xm="http://schemas.microsoft.com/office/excel/2006/main">
          <x14:cfRule type="expression" priority="80" id="{17AA4DC0-BAB3-4292-9BB9-55FD5B8ABAB6}">
            <xm:f>#REF!=Formula!$A$4</xm:f>
            <x14:dxf>
              <fill>
                <patternFill>
                  <bgColor theme="1"/>
                </patternFill>
              </fill>
            </x14:dxf>
          </x14:cfRule>
          <xm:sqref>M38</xm:sqref>
        </x14:conditionalFormatting>
        <x14:conditionalFormatting xmlns:xm="http://schemas.microsoft.com/office/excel/2006/main">
          <x14:cfRule type="expression" priority="79" id="{073FE59C-0DB1-4DD6-A4C9-70B187C3DB23}">
            <xm:f>#REF!=Formula!$A$5</xm:f>
            <x14:dxf>
              <fill>
                <patternFill>
                  <bgColor theme="1"/>
                </patternFill>
              </fill>
            </x14:dxf>
          </x14:cfRule>
          <xm:sqref>K38</xm:sqref>
        </x14:conditionalFormatting>
        <x14:conditionalFormatting xmlns:xm="http://schemas.microsoft.com/office/excel/2006/main">
          <x14:cfRule type="expression" priority="72" id="{D9D96584-51E7-4CC9-ABCF-5D971D8D68E6}">
            <xm:f>#REF!=Formula!$A$3</xm:f>
            <x14:dxf>
              <fill>
                <patternFill>
                  <bgColor theme="1"/>
                </patternFill>
              </fill>
            </x14:dxf>
          </x14:cfRule>
          <xm:sqref>M39</xm:sqref>
        </x14:conditionalFormatting>
        <x14:conditionalFormatting xmlns:xm="http://schemas.microsoft.com/office/excel/2006/main">
          <x14:cfRule type="expression" priority="71" id="{6DBF05C2-428E-432F-ADA9-CB307824A9DD}">
            <xm:f>#REF!=Formula!$A$4</xm:f>
            <x14:dxf>
              <fill>
                <patternFill>
                  <bgColor theme="1"/>
                </patternFill>
              </fill>
            </x14:dxf>
          </x14:cfRule>
          <xm:sqref>M39</xm:sqref>
        </x14:conditionalFormatting>
        <x14:conditionalFormatting xmlns:xm="http://schemas.microsoft.com/office/excel/2006/main">
          <x14:cfRule type="expression" priority="70" id="{25987E9A-6DA7-4AEF-A017-9786E158D692}">
            <xm:f>#REF!=Formula!$A$5</xm:f>
            <x14:dxf>
              <fill>
                <patternFill>
                  <bgColor theme="1"/>
                </patternFill>
              </fill>
            </x14:dxf>
          </x14:cfRule>
          <xm:sqref>K39</xm:sqref>
        </x14:conditionalFormatting>
        <x14:conditionalFormatting xmlns:xm="http://schemas.microsoft.com/office/excel/2006/main">
          <x14:cfRule type="expression" priority="68" id="{4D496D58-EFB7-435B-AD02-91B9EE4CA386}">
            <xm:f>#REF!=Formula!$A$3</xm:f>
            <x14:dxf>
              <fill>
                <patternFill>
                  <bgColor theme="1"/>
                </patternFill>
              </fill>
            </x14:dxf>
          </x14:cfRule>
          <xm:sqref>M40</xm:sqref>
        </x14:conditionalFormatting>
        <x14:conditionalFormatting xmlns:xm="http://schemas.microsoft.com/office/excel/2006/main">
          <x14:cfRule type="expression" priority="67" id="{FF33CDFD-FF44-4DD5-A9EA-0AE01C1EF4C7}">
            <xm:f>#REF!=Formula!$A$4</xm:f>
            <x14:dxf>
              <fill>
                <patternFill>
                  <bgColor theme="1"/>
                </patternFill>
              </fill>
            </x14:dxf>
          </x14:cfRule>
          <xm:sqref>M40</xm:sqref>
        </x14:conditionalFormatting>
        <x14:conditionalFormatting xmlns:xm="http://schemas.microsoft.com/office/excel/2006/main">
          <x14:cfRule type="expression" priority="66" id="{FE42CBDE-E35E-41FC-B1C9-612E8D973FF2}">
            <xm:f>#REF!=Formula!$A$5</xm:f>
            <x14:dxf>
              <fill>
                <patternFill>
                  <bgColor theme="1"/>
                </patternFill>
              </fill>
            </x14:dxf>
          </x14:cfRule>
          <xm:sqref>K40</xm:sqref>
        </x14:conditionalFormatting>
        <x14:conditionalFormatting xmlns:xm="http://schemas.microsoft.com/office/excel/2006/main">
          <x14:cfRule type="expression" priority="64" id="{3B6C6E90-8322-4859-99C6-9363C8F5E547}">
            <xm:f>#REF!=Formula!$A$3</xm:f>
            <x14:dxf>
              <fill>
                <patternFill>
                  <bgColor theme="1"/>
                </patternFill>
              </fill>
            </x14:dxf>
          </x14:cfRule>
          <xm:sqref>M41</xm:sqref>
        </x14:conditionalFormatting>
        <x14:conditionalFormatting xmlns:xm="http://schemas.microsoft.com/office/excel/2006/main">
          <x14:cfRule type="expression" priority="63" id="{9FFB7B61-0F14-44AC-A13B-DB4B4254A839}">
            <xm:f>#REF!=Formula!$A$4</xm:f>
            <x14:dxf>
              <fill>
                <patternFill>
                  <bgColor theme="1"/>
                </patternFill>
              </fill>
            </x14:dxf>
          </x14:cfRule>
          <xm:sqref>M41</xm:sqref>
        </x14:conditionalFormatting>
        <x14:conditionalFormatting xmlns:xm="http://schemas.microsoft.com/office/excel/2006/main">
          <x14:cfRule type="expression" priority="62" id="{E36C180E-D287-4230-98ED-235482AF79E1}">
            <xm:f>#REF!=Formula!$A$5</xm:f>
            <x14:dxf>
              <fill>
                <patternFill>
                  <bgColor theme="1"/>
                </patternFill>
              </fill>
            </x14:dxf>
          </x14:cfRule>
          <xm:sqref>K41</xm:sqref>
        </x14:conditionalFormatting>
        <x14:conditionalFormatting xmlns:xm="http://schemas.microsoft.com/office/excel/2006/main">
          <x14:cfRule type="expression" priority="50" id="{71300835-B8DD-4444-9B54-A90647C813DE}">
            <xm:f>#REF!=Formula!$A$3</xm:f>
            <x14:dxf>
              <fill>
                <patternFill>
                  <bgColor theme="1"/>
                </patternFill>
              </fill>
            </x14:dxf>
          </x14:cfRule>
          <xm:sqref>M42</xm:sqref>
        </x14:conditionalFormatting>
        <x14:conditionalFormatting xmlns:xm="http://schemas.microsoft.com/office/excel/2006/main">
          <x14:cfRule type="expression" priority="49" id="{773B136F-2307-402A-8528-CF3507C2D966}">
            <xm:f>#REF!=Formula!$A$4</xm:f>
            <x14:dxf>
              <fill>
                <patternFill>
                  <bgColor theme="1"/>
                </patternFill>
              </fill>
            </x14:dxf>
          </x14:cfRule>
          <xm:sqref>M42</xm:sqref>
        </x14:conditionalFormatting>
        <x14:conditionalFormatting xmlns:xm="http://schemas.microsoft.com/office/excel/2006/main">
          <x14:cfRule type="expression" priority="48" id="{AC0D1A74-CC24-403B-8548-EF224DD97BAA}">
            <xm:f>#REF!=Formula!$A$5</xm:f>
            <x14:dxf>
              <fill>
                <patternFill>
                  <bgColor theme="1"/>
                </patternFill>
              </fill>
            </x14:dxf>
          </x14:cfRule>
          <xm:sqref>K42</xm:sqref>
        </x14:conditionalFormatting>
        <x14:conditionalFormatting xmlns:xm="http://schemas.microsoft.com/office/excel/2006/main">
          <x14:cfRule type="expression" priority="46" id="{43029396-096B-435C-A390-B1A29CA32998}">
            <xm:f>#REF!=Formula!$A$3</xm:f>
            <x14:dxf>
              <fill>
                <patternFill>
                  <bgColor theme="1"/>
                </patternFill>
              </fill>
            </x14:dxf>
          </x14:cfRule>
          <xm:sqref>M43</xm:sqref>
        </x14:conditionalFormatting>
        <x14:conditionalFormatting xmlns:xm="http://schemas.microsoft.com/office/excel/2006/main">
          <x14:cfRule type="expression" priority="45" id="{B9B81CA3-1FE3-4CDF-959D-C825668051AE}">
            <xm:f>#REF!=Formula!$A$4</xm:f>
            <x14:dxf>
              <fill>
                <patternFill>
                  <bgColor theme="1"/>
                </patternFill>
              </fill>
            </x14:dxf>
          </x14:cfRule>
          <xm:sqref>M43</xm:sqref>
        </x14:conditionalFormatting>
        <x14:conditionalFormatting xmlns:xm="http://schemas.microsoft.com/office/excel/2006/main">
          <x14:cfRule type="expression" priority="44" id="{F4F16FE5-10E4-43E9-868E-F8B894744332}">
            <xm:f>#REF!=Formula!$A$5</xm:f>
            <x14:dxf>
              <fill>
                <patternFill>
                  <bgColor theme="1"/>
                </patternFill>
              </fill>
            </x14:dxf>
          </x14:cfRule>
          <xm:sqref>K43</xm:sqref>
        </x14:conditionalFormatting>
        <x14:conditionalFormatting xmlns:xm="http://schemas.microsoft.com/office/excel/2006/main">
          <x14:cfRule type="expression" priority="42" id="{BA84ADD9-45EF-4ADE-8DEF-BFE6BA52D284}">
            <xm:f>#REF!=Formula!$A$3</xm:f>
            <x14:dxf>
              <fill>
                <patternFill>
                  <bgColor theme="1"/>
                </patternFill>
              </fill>
            </x14:dxf>
          </x14:cfRule>
          <xm:sqref>M44</xm:sqref>
        </x14:conditionalFormatting>
        <x14:conditionalFormatting xmlns:xm="http://schemas.microsoft.com/office/excel/2006/main">
          <x14:cfRule type="expression" priority="41" id="{D99FA909-F980-44E6-A669-34A04867C71F}">
            <xm:f>#REF!=Formula!$A$4</xm:f>
            <x14:dxf>
              <fill>
                <patternFill>
                  <bgColor theme="1"/>
                </patternFill>
              </fill>
            </x14:dxf>
          </x14:cfRule>
          <xm:sqref>M44</xm:sqref>
        </x14:conditionalFormatting>
        <x14:conditionalFormatting xmlns:xm="http://schemas.microsoft.com/office/excel/2006/main">
          <x14:cfRule type="expression" priority="40" id="{56DD884E-5D62-41FF-8803-5C1091427588}">
            <xm:f>#REF!=Formula!$A$5</xm:f>
            <x14:dxf>
              <fill>
                <patternFill>
                  <bgColor theme="1"/>
                </patternFill>
              </fill>
            </x14:dxf>
          </x14:cfRule>
          <xm:sqref>K44</xm:sqref>
        </x14:conditionalFormatting>
        <x14:conditionalFormatting xmlns:xm="http://schemas.microsoft.com/office/excel/2006/main">
          <x14:cfRule type="expression" priority="38" id="{601B0BD3-24D8-48FB-A087-FBA0E4791444}">
            <xm:f>#REF!=Formula!$A$3</xm:f>
            <x14:dxf>
              <fill>
                <patternFill>
                  <bgColor theme="1"/>
                </patternFill>
              </fill>
            </x14:dxf>
          </x14:cfRule>
          <xm:sqref>M45</xm:sqref>
        </x14:conditionalFormatting>
        <x14:conditionalFormatting xmlns:xm="http://schemas.microsoft.com/office/excel/2006/main">
          <x14:cfRule type="expression" priority="37" id="{B938A3B3-E631-476C-A247-A3BA3000DCAC}">
            <xm:f>#REF!=Formula!$A$4</xm:f>
            <x14:dxf>
              <fill>
                <patternFill>
                  <bgColor theme="1"/>
                </patternFill>
              </fill>
            </x14:dxf>
          </x14:cfRule>
          <xm:sqref>M45</xm:sqref>
        </x14:conditionalFormatting>
        <x14:conditionalFormatting xmlns:xm="http://schemas.microsoft.com/office/excel/2006/main">
          <x14:cfRule type="expression" priority="36" id="{2D615C37-00FD-4D90-99E5-6BAB5C3A50AB}">
            <xm:f>#REF!=Formula!$A$5</xm:f>
            <x14:dxf>
              <fill>
                <patternFill>
                  <bgColor theme="1"/>
                </patternFill>
              </fill>
            </x14:dxf>
          </x14:cfRule>
          <xm:sqref>K45</xm:sqref>
        </x14:conditionalFormatting>
        <x14:conditionalFormatting xmlns:xm="http://schemas.microsoft.com/office/excel/2006/main">
          <x14:cfRule type="expression" priority="34" id="{21F2A092-13FF-44F5-8BA0-D1939E0B16EE}">
            <xm:f>#REF!=Formula!$A$3</xm:f>
            <x14:dxf>
              <fill>
                <patternFill>
                  <bgColor theme="1"/>
                </patternFill>
              </fill>
            </x14:dxf>
          </x14:cfRule>
          <xm:sqref>M46</xm:sqref>
        </x14:conditionalFormatting>
        <x14:conditionalFormatting xmlns:xm="http://schemas.microsoft.com/office/excel/2006/main">
          <x14:cfRule type="expression" priority="33" id="{1C727661-6964-46D3-ABE5-8A705E7F6B14}">
            <xm:f>#REF!=Formula!$A$4</xm:f>
            <x14:dxf>
              <fill>
                <patternFill>
                  <bgColor theme="1"/>
                </patternFill>
              </fill>
            </x14:dxf>
          </x14:cfRule>
          <xm:sqref>M46</xm:sqref>
        </x14:conditionalFormatting>
        <x14:conditionalFormatting xmlns:xm="http://schemas.microsoft.com/office/excel/2006/main">
          <x14:cfRule type="expression" priority="32" id="{7EF8AF4D-93CE-4E57-BCA2-81984A2CD93C}">
            <xm:f>#REF!=Formula!$A$5</xm:f>
            <x14:dxf>
              <fill>
                <patternFill>
                  <bgColor theme="1"/>
                </patternFill>
              </fill>
            </x14:dxf>
          </x14:cfRule>
          <xm:sqref>K46</xm:sqref>
        </x14:conditionalFormatting>
        <x14:conditionalFormatting xmlns:xm="http://schemas.microsoft.com/office/excel/2006/main">
          <x14:cfRule type="expression" priority="30" id="{6B08C84D-8E03-43AB-88E4-1ECB1B3DDE84}">
            <xm:f>#REF!=Formula!$A$3</xm:f>
            <x14:dxf>
              <fill>
                <patternFill>
                  <bgColor theme="1"/>
                </patternFill>
              </fill>
            </x14:dxf>
          </x14:cfRule>
          <xm:sqref>M47</xm:sqref>
        </x14:conditionalFormatting>
        <x14:conditionalFormatting xmlns:xm="http://schemas.microsoft.com/office/excel/2006/main">
          <x14:cfRule type="expression" priority="29" id="{30E6346E-BAF6-4ADB-81B6-2E14EAE1F586}">
            <xm:f>#REF!=Formula!$A$4</xm:f>
            <x14:dxf>
              <fill>
                <patternFill>
                  <bgColor theme="1"/>
                </patternFill>
              </fill>
            </x14:dxf>
          </x14:cfRule>
          <xm:sqref>M47</xm:sqref>
        </x14:conditionalFormatting>
        <x14:conditionalFormatting xmlns:xm="http://schemas.microsoft.com/office/excel/2006/main">
          <x14:cfRule type="expression" priority="28" id="{25D1A313-759F-4C8F-94C5-410C188F3C0A}">
            <xm:f>#REF!=Formula!$A$5</xm:f>
            <x14:dxf>
              <fill>
                <patternFill>
                  <bgColor theme="1"/>
                </patternFill>
              </fill>
            </x14:dxf>
          </x14:cfRule>
          <xm:sqref>K47</xm:sqref>
        </x14:conditionalFormatting>
        <x14:conditionalFormatting xmlns:xm="http://schemas.microsoft.com/office/excel/2006/main">
          <x14:cfRule type="expression" priority="26" id="{7ECC648D-A9B0-4E94-9A25-2E71BBBBEE9B}">
            <xm:f>#REF!=Formula!$A$3</xm:f>
            <x14:dxf>
              <fill>
                <patternFill>
                  <bgColor theme="1"/>
                </patternFill>
              </fill>
            </x14:dxf>
          </x14:cfRule>
          <xm:sqref>M48</xm:sqref>
        </x14:conditionalFormatting>
        <x14:conditionalFormatting xmlns:xm="http://schemas.microsoft.com/office/excel/2006/main">
          <x14:cfRule type="expression" priority="25" id="{0382F81A-81EA-4D95-BA1C-CBCA2136F20B}">
            <xm:f>#REF!=Formula!$A$4</xm:f>
            <x14:dxf>
              <fill>
                <patternFill>
                  <bgColor theme="1"/>
                </patternFill>
              </fill>
            </x14:dxf>
          </x14:cfRule>
          <xm:sqref>M48</xm:sqref>
        </x14:conditionalFormatting>
        <x14:conditionalFormatting xmlns:xm="http://schemas.microsoft.com/office/excel/2006/main">
          <x14:cfRule type="expression" priority="24" id="{07F26808-15D7-4059-BB60-4FF2A0675490}">
            <xm:f>#REF!=Formula!$A$5</xm:f>
            <x14:dxf>
              <fill>
                <patternFill>
                  <bgColor theme="1"/>
                </patternFill>
              </fill>
            </x14:dxf>
          </x14:cfRule>
          <xm:sqref>K48</xm:sqref>
        </x14:conditionalFormatting>
        <x14:conditionalFormatting xmlns:xm="http://schemas.microsoft.com/office/excel/2006/main">
          <x14:cfRule type="expression" priority="22" id="{53B18C62-C670-49D6-A05C-352A579568DF}">
            <xm:f>#REF!=Formula!$A$3</xm:f>
            <x14:dxf>
              <fill>
                <patternFill>
                  <bgColor theme="1"/>
                </patternFill>
              </fill>
            </x14:dxf>
          </x14:cfRule>
          <xm:sqref>M49</xm:sqref>
        </x14:conditionalFormatting>
        <x14:conditionalFormatting xmlns:xm="http://schemas.microsoft.com/office/excel/2006/main">
          <x14:cfRule type="expression" priority="21" id="{0869A661-275A-4FA3-A2E1-C279C006B00C}">
            <xm:f>#REF!=Formula!$A$4</xm:f>
            <x14:dxf>
              <fill>
                <patternFill>
                  <bgColor theme="1"/>
                </patternFill>
              </fill>
            </x14:dxf>
          </x14:cfRule>
          <xm:sqref>M49</xm:sqref>
        </x14:conditionalFormatting>
        <x14:conditionalFormatting xmlns:xm="http://schemas.microsoft.com/office/excel/2006/main">
          <x14:cfRule type="expression" priority="20" id="{C54AADF0-3C0C-41A4-A18A-5F867EA52D67}">
            <xm:f>#REF!=Formula!$A$5</xm:f>
            <x14:dxf>
              <fill>
                <patternFill>
                  <bgColor theme="1"/>
                </patternFill>
              </fill>
            </x14:dxf>
          </x14:cfRule>
          <xm:sqref>K49</xm:sqref>
        </x14:conditionalFormatting>
        <x14:conditionalFormatting xmlns:xm="http://schemas.microsoft.com/office/excel/2006/main">
          <x14:cfRule type="expression" priority="18" id="{0079AA77-0FB2-4E06-AEAC-83297E0C45C6}">
            <xm:f>#REF!=Formula!$A$3</xm:f>
            <x14:dxf>
              <fill>
                <patternFill>
                  <bgColor theme="1"/>
                </patternFill>
              </fill>
            </x14:dxf>
          </x14:cfRule>
          <xm:sqref>M50</xm:sqref>
        </x14:conditionalFormatting>
        <x14:conditionalFormatting xmlns:xm="http://schemas.microsoft.com/office/excel/2006/main">
          <x14:cfRule type="expression" priority="17" id="{BF5F9A64-C948-4926-A20A-73A076B039F3}">
            <xm:f>#REF!=Formula!$A$4</xm:f>
            <x14:dxf>
              <fill>
                <patternFill>
                  <bgColor theme="1"/>
                </patternFill>
              </fill>
            </x14:dxf>
          </x14:cfRule>
          <xm:sqref>M50</xm:sqref>
        </x14:conditionalFormatting>
        <x14:conditionalFormatting xmlns:xm="http://schemas.microsoft.com/office/excel/2006/main">
          <x14:cfRule type="expression" priority="16" id="{2DDE423E-DB83-4302-837E-E97DE448DB60}">
            <xm:f>#REF!=Formula!$A$5</xm:f>
            <x14:dxf>
              <fill>
                <patternFill>
                  <bgColor theme="1"/>
                </patternFill>
              </fill>
            </x14:dxf>
          </x14:cfRule>
          <xm:sqref>K50</xm:sqref>
        </x14:conditionalFormatting>
        <x14:conditionalFormatting xmlns:xm="http://schemas.microsoft.com/office/excel/2006/main">
          <x14:cfRule type="expression" priority="14" id="{BC9E1C4E-1560-4E99-BF26-9668A58EC809}">
            <xm:f>#REF!=Formula!$A$3</xm:f>
            <x14:dxf>
              <fill>
                <patternFill>
                  <bgColor theme="1"/>
                </patternFill>
              </fill>
            </x14:dxf>
          </x14:cfRule>
          <xm:sqref>M51</xm:sqref>
        </x14:conditionalFormatting>
        <x14:conditionalFormatting xmlns:xm="http://schemas.microsoft.com/office/excel/2006/main">
          <x14:cfRule type="expression" priority="13" id="{1E991586-81D5-4704-87FA-741BD2510BB6}">
            <xm:f>#REF!=Formula!$A$4</xm:f>
            <x14:dxf>
              <fill>
                <patternFill>
                  <bgColor theme="1"/>
                </patternFill>
              </fill>
            </x14:dxf>
          </x14:cfRule>
          <xm:sqref>M51</xm:sqref>
        </x14:conditionalFormatting>
        <x14:conditionalFormatting xmlns:xm="http://schemas.microsoft.com/office/excel/2006/main">
          <x14:cfRule type="expression" priority="12" id="{322D4254-127C-421A-B60D-B5D6E4A65997}">
            <xm:f>#REF!=Formula!$A$5</xm:f>
            <x14:dxf>
              <fill>
                <patternFill>
                  <bgColor theme="1"/>
                </patternFill>
              </fill>
            </x14:dxf>
          </x14:cfRule>
          <xm:sqref>K51</xm:sqref>
        </x14:conditionalFormatting>
        <x14:conditionalFormatting xmlns:xm="http://schemas.microsoft.com/office/excel/2006/main">
          <x14:cfRule type="expression" priority="10" id="{8F4BCD7D-24F5-4041-B0C0-3E99F32EE8D6}">
            <xm:f>#REF!=Formula!$A$3</xm:f>
            <x14:dxf>
              <fill>
                <patternFill>
                  <bgColor theme="1"/>
                </patternFill>
              </fill>
            </x14:dxf>
          </x14:cfRule>
          <xm:sqref>M52</xm:sqref>
        </x14:conditionalFormatting>
        <x14:conditionalFormatting xmlns:xm="http://schemas.microsoft.com/office/excel/2006/main">
          <x14:cfRule type="expression" priority="9" id="{00739E6D-B26B-4244-A3AC-3BC5F4150BF8}">
            <xm:f>#REF!=Formula!$A$4</xm:f>
            <x14:dxf>
              <fill>
                <patternFill>
                  <bgColor theme="1"/>
                </patternFill>
              </fill>
            </x14:dxf>
          </x14:cfRule>
          <xm:sqref>M52</xm:sqref>
        </x14:conditionalFormatting>
        <x14:conditionalFormatting xmlns:xm="http://schemas.microsoft.com/office/excel/2006/main">
          <x14:cfRule type="expression" priority="8" id="{A13855F3-F062-49BD-AB8C-09ABA6604D3B}">
            <xm:f>#REF!=Formula!$A$5</xm:f>
            <x14:dxf>
              <fill>
                <patternFill>
                  <bgColor theme="1"/>
                </patternFill>
              </fill>
            </x14:dxf>
          </x14:cfRule>
          <xm:sqref>K52</xm:sqref>
        </x14:conditionalFormatting>
        <x14:conditionalFormatting xmlns:xm="http://schemas.microsoft.com/office/excel/2006/main">
          <x14:cfRule type="expression" priority="7" id="{B6A18F1F-1FF0-445D-B494-FA4704DC1CFC}">
            <xm:f>#REF!=Formula!$A$3</xm:f>
            <x14:dxf>
              <fill>
                <patternFill>
                  <bgColor theme="1"/>
                </patternFill>
              </fill>
            </x14:dxf>
          </x14:cfRule>
          <xm:sqref>M53</xm:sqref>
        </x14:conditionalFormatting>
        <x14:conditionalFormatting xmlns:xm="http://schemas.microsoft.com/office/excel/2006/main">
          <x14:cfRule type="expression" priority="6" id="{867350E3-64B3-49D8-9604-E6292EA4A0C3}">
            <xm:f>#REF!=Formula!$A$4</xm:f>
            <x14:dxf>
              <fill>
                <patternFill>
                  <bgColor theme="1"/>
                </patternFill>
              </fill>
            </x14:dxf>
          </x14:cfRule>
          <xm:sqref>M53</xm:sqref>
        </x14:conditionalFormatting>
        <x14:conditionalFormatting xmlns:xm="http://schemas.microsoft.com/office/excel/2006/main">
          <x14:cfRule type="expression" priority="5" id="{E43FD098-C9F3-4944-8159-B440FBDF4821}">
            <xm:f>#REF!=Formula!$A$5</xm:f>
            <x14:dxf>
              <fill>
                <patternFill>
                  <bgColor theme="1"/>
                </patternFill>
              </fill>
            </x14:dxf>
          </x14:cfRule>
          <xm:sqref>K53</xm:sqref>
        </x14:conditionalFormatting>
        <x14:conditionalFormatting xmlns:xm="http://schemas.microsoft.com/office/excel/2006/main">
          <x14:cfRule type="expression" priority="203" id="{85A64456-660F-459E-AC35-04082F05D662}">
            <xm:f>#REF!=Formula!#REF!</xm:f>
            <x14:dxf>
              <fill>
                <patternFill>
                  <bgColor theme="1"/>
                </patternFill>
              </fill>
            </x14:dxf>
          </x14:cfRule>
          <xm:sqref>K8 M8</xm:sqref>
        </x14:conditionalFormatting>
        <x14:conditionalFormatting xmlns:xm="http://schemas.microsoft.com/office/excel/2006/main">
          <x14:cfRule type="expression" priority="205" id="{6E597790-BB66-420F-90DB-B62A2EF24AAB}">
            <xm:f>#REF!=Formula!#REF!</xm:f>
            <x14:dxf>
              <fill>
                <patternFill>
                  <bgColor theme="1"/>
                </patternFill>
              </fill>
            </x14:dxf>
          </x14:cfRule>
          <xm:sqref>H13:H27 H34:H36 K34:K35 H39:H53 K37:K53 M34:M53 H8:H10</xm:sqref>
        </x14:conditionalFormatting>
        <x14:conditionalFormatting xmlns:xm="http://schemas.microsoft.com/office/excel/2006/main">
          <x14:cfRule type="expression" priority="208" id="{41AC1A88-6B48-4C6A-BE9A-5760C8CE554B}">
            <xm:f>#REF!=Formula!#REF!</xm:f>
            <x14:dxf>
              <fill>
                <patternFill>
                  <bgColor theme="2" tint="-0.499984740745262"/>
                </patternFill>
              </fill>
            </x14:dxf>
          </x14:cfRule>
          <xm:sqref>H11:H12 H37:H38</xm:sqref>
        </x14:conditionalFormatting>
        <x14:conditionalFormatting xmlns:xm="http://schemas.microsoft.com/office/excel/2006/main">
          <x14:cfRule type="expression" priority="3" id="{BB5AFD9B-CD37-44E2-B0B6-9E5D834B5610}">
            <xm:f>#REF!=Formula!$A$3</xm:f>
            <x14:dxf>
              <fill>
                <patternFill>
                  <bgColor theme="1"/>
                </patternFill>
              </fill>
            </x14:dxf>
          </x14:cfRule>
          <xm:sqref>M9:M27</xm:sqref>
        </x14:conditionalFormatting>
        <x14:conditionalFormatting xmlns:xm="http://schemas.microsoft.com/office/excel/2006/main">
          <x14:cfRule type="expression" priority="1" id="{617C6920-6734-41E2-88A1-F756AC27190E}">
            <xm:f>#REF!=Formula!$A$5</xm:f>
            <x14:dxf>
              <fill>
                <patternFill>
                  <bgColor theme="1"/>
                </patternFill>
              </fill>
            </x14:dxf>
          </x14:cfRule>
          <xm:sqref>K9:K27</xm:sqref>
        </x14:conditionalFormatting>
        <x14:conditionalFormatting xmlns:xm="http://schemas.microsoft.com/office/excel/2006/main">
          <x14:cfRule type="expression" priority="2" id="{4D9AE06B-F136-4303-BA3A-84CCCD6ACB30}">
            <xm:f>#REF!=Formula!$A$4</xm:f>
            <x14:dxf>
              <fill>
                <patternFill>
                  <bgColor theme="1"/>
                </patternFill>
              </fill>
            </x14:dxf>
          </x14:cfRule>
          <xm:sqref>M9:M27</xm:sqref>
        </x14:conditionalFormatting>
        <x14:conditionalFormatting xmlns:xm="http://schemas.microsoft.com/office/excel/2006/main">
          <x14:cfRule type="expression" priority="4" id="{E882F141-CB9F-4598-8760-465E937BF5A8}">
            <xm:f>#REF!=Formula!#REF!</xm:f>
            <x14:dxf>
              <fill>
                <patternFill>
                  <bgColor theme="1"/>
                </patternFill>
              </fill>
            </x14:dxf>
          </x14:cfRule>
          <xm:sqref>K9:K27 M9:M27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63C9A8B-BEB3-4B6A-AC6E-469910F17902}">
          <x14:formula1>
            <xm:f>Formula!$A$8:$A$9</xm:f>
          </x14:formula1>
          <xm:sqref>C8:C27 C34:C53 C62:C71 C79:C88</xm:sqref>
        </x14:dataValidation>
        <x14:dataValidation type="list" allowBlank="1" showInputMessage="1" showErrorMessage="1" xr:uid="{528AA466-E5A1-4061-A747-A8180115D97B}">
          <x14:formula1>
            <xm:f>Formula!$A$12:$A$13</xm:f>
          </x14:formula1>
          <xm:sqref>E8:F27 E34:F53 D62:D71 D79:D88</xm:sqref>
        </x14:dataValidation>
        <x14:dataValidation type="list" allowBlank="1" showInputMessage="1" showErrorMessage="1" xr:uid="{CADE093B-2D07-4D81-9D89-33975D23F167}">
          <x14:formula1>
            <xm:f>Formula!$A$3:$A$5</xm:f>
          </x14:formula1>
          <xm:sqref>A56</xm:sqref>
        </x14:dataValidation>
        <x14:dataValidation type="custom" allowBlank="1" showInputMessage="1" showErrorMessage="1" xr:uid="{BFF2C25F-D139-4267-90DB-ADB9D1FD6FCB}">
          <x14:formula1>
            <xm:f>#REF!&lt;&gt;Formula!A26</xm:f>
          </x14:formula1>
          <xm:sqref>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F33E-1F21-4C6E-8B5A-81AC43532520}">
  <sheetPr>
    <pageSetUpPr fitToPage="1"/>
  </sheetPr>
  <dimension ref="A1:B18"/>
  <sheetViews>
    <sheetView showGridLines="0" topLeftCell="A19" zoomScale="90" zoomScaleNormal="90" workbookViewId="0">
      <selection activeCell="A7" sqref="A7:B7"/>
    </sheetView>
  </sheetViews>
  <sheetFormatPr defaultRowHeight="15" x14ac:dyDescent="0.25"/>
  <cols>
    <col min="1" max="1" width="38.28515625" style="1" customWidth="1"/>
    <col min="2" max="2" width="190.28515625" style="1" customWidth="1"/>
    <col min="3" max="16384" width="9.140625" style="1"/>
  </cols>
  <sheetData>
    <row r="1" spans="1:2" ht="18.75" x14ac:dyDescent="0.25">
      <c r="A1" s="5" t="s">
        <v>63</v>
      </c>
    </row>
    <row r="2" spans="1:2" ht="15.75" x14ac:dyDescent="0.25">
      <c r="A2" s="6" t="s">
        <v>64</v>
      </c>
    </row>
    <row r="3" spans="1:2" ht="6.75" customHeight="1" x14ac:dyDescent="0.25"/>
    <row r="4" spans="1:2" ht="15.75" x14ac:dyDescent="0.25">
      <c r="A4" s="6" t="s">
        <v>65</v>
      </c>
    </row>
    <row r="5" spans="1:2" ht="18.75" customHeight="1" x14ac:dyDescent="0.25">
      <c r="A5" s="201" t="s">
        <v>66</v>
      </c>
      <c r="B5" s="202"/>
    </row>
    <row r="6" spans="1:2" ht="66" customHeight="1" x14ac:dyDescent="0.25">
      <c r="A6" s="203" t="s">
        <v>67</v>
      </c>
      <c r="B6" s="203"/>
    </row>
    <row r="7" spans="1:2" ht="111.75" customHeight="1" x14ac:dyDescent="0.25">
      <c r="A7" s="204" t="s">
        <v>68</v>
      </c>
      <c r="B7" s="205"/>
    </row>
    <row r="8" spans="1:2" s="6" customFormat="1" ht="22.5" customHeight="1" x14ac:dyDescent="0.25">
      <c r="A8" s="75" t="s">
        <v>69</v>
      </c>
    </row>
    <row r="9" spans="1:2" x14ac:dyDescent="0.25">
      <c r="A9" s="7" t="s">
        <v>70</v>
      </c>
    </row>
    <row r="10" spans="1:2" ht="67.5" customHeight="1" x14ac:dyDescent="0.25">
      <c r="A10" s="10" t="s">
        <v>71</v>
      </c>
      <c r="B10" s="8" t="s">
        <v>72</v>
      </c>
    </row>
    <row r="11" spans="1:2" ht="137.25" customHeight="1" x14ac:dyDescent="0.25">
      <c r="A11" s="11" t="s">
        <v>73</v>
      </c>
      <c r="B11" s="11" t="s">
        <v>74</v>
      </c>
    </row>
    <row r="12" spans="1:2" ht="51.75" customHeight="1" x14ac:dyDescent="0.25">
      <c r="A12" s="12"/>
      <c r="B12" s="13" t="s">
        <v>75</v>
      </c>
    </row>
    <row r="13" spans="1:2" ht="27" customHeight="1" x14ac:dyDescent="0.25">
      <c r="A13" s="14" t="s">
        <v>76</v>
      </c>
    </row>
    <row r="14" spans="1:2" s="74" customFormat="1" ht="22.5" customHeight="1" x14ac:dyDescent="0.25">
      <c r="A14" s="73" t="s">
        <v>77</v>
      </c>
      <c r="B14" s="73" t="s">
        <v>78</v>
      </c>
    </row>
    <row r="15" spans="1:2" s="74" customFormat="1" ht="22.5" customHeight="1" x14ac:dyDescent="0.25">
      <c r="A15" s="73" t="s">
        <v>79</v>
      </c>
      <c r="B15" s="73" t="s">
        <v>80</v>
      </c>
    </row>
    <row r="16" spans="1:2" ht="21.75" customHeight="1" x14ac:dyDescent="0.25">
      <c r="A16" s="9" t="s">
        <v>81</v>
      </c>
    </row>
    <row r="17" spans="1:2" ht="99.75" customHeight="1" x14ac:dyDescent="0.25">
      <c r="A17" s="204" t="s">
        <v>82</v>
      </c>
      <c r="B17" s="204"/>
    </row>
    <row r="18" spans="1:2" ht="173.25" customHeight="1" x14ac:dyDescent="0.25">
      <c r="A18" s="204" t="s">
        <v>83</v>
      </c>
      <c r="B18" s="204"/>
    </row>
  </sheetData>
  <sheetProtection algorithmName="SHA-512" hashValue="z5wOhg6KknZzOPvZYgYNgGJbtBdjuUV2LbovaGKSvACaef4Ss5y/oZBuLlULQvjR0olfR7Uv0OGMZmnOnEHdSQ==" saltValue="rshdFTdvc3ofkXebXS0g1g==" spinCount="100000" sheet="1" objects="1" scenarios="1"/>
  <mergeCells count="5">
    <mergeCell ref="A5:B5"/>
    <mergeCell ref="A6:B6"/>
    <mergeCell ref="A7:B7"/>
    <mergeCell ref="A17:B17"/>
    <mergeCell ref="A18:B18"/>
  </mergeCells>
  <pageMargins left="0.7" right="0.28000000000000003" top="0.51" bottom="0.39" header="0.26" footer="0.12"/>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9CBA-9E40-454B-8142-B3621295C229}">
  <dimension ref="A2:A15"/>
  <sheetViews>
    <sheetView workbookViewId="0">
      <selection activeCell="J4" sqref="J4"/>
    </sheetView>
  </sheetViews>
  <sheetFormatPr defaultRowHeight="15" x14ac:dyDescent="0.25"/>
  <sheetData>
    <row r="2" spans="1:1" x14ac:dyDescent="0.25">
      <c r="A2" s="3" t="s">
        <v>84</v>
      </c>
    </row>
    <row r="3" spans="1:1" x14ac:dyDescent="0.25">
      <c r="A3" s="1" t="s">
        <v>85</v>
      </c>
    </row>
    <row r="4" spans="1:1" x14ac:dyDescent="0.25">
      <c r="A4" s="2" t="s">
        <v>86</v>
      </c>
    </row>
    <row r="5" spans="1:1" x14ac:dyDescent="0.25">
      <c r="A5" s="2" t="s">
        <v>87</v>
      </c>
    </row>
    <row r="7" spans="1:1" x14ac:dyDescent="0.25">
      <c r="A7" s="3" t="s">
        <v>88</v>
      </c>
    </row>
    <row r="8" spans="1:1" x14ac:dyDescent="0.25">
      <c r="A8" t="s">
        <v>29</v>
      </c>
    </row>
    <row r="9" spans="1:1" x14ac:dyDescent="0.25">
      <c r="A9" t="s">
        <v>89</v>
      </c>
    </row>
    <row r="11" spans="1:1" x14ac:dyDescent="0.25">
      <c r="A11" s="3" t="s">
        <v>90</v>
      </c>
    </row>
    <row r="12" spans="1:1" x14ac:dyDescent="0.25">
      <c r="A12" t="s">
        <v>62</v>
      </c>
    </row>
    <row r="13" spans="1:1" x14ac:dyDescent="0.25">
      <c r="A13" t="s">
        <v>30</v>
      </c>
    </row>
    <row r="15" spans="1:1" x14ac:dyDescent="0.25">
      <c r="A15"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Appendix 2</vt:lpstr>
      <vt:lpstr>Explanatory Notes</vt:lpstr>
      <vt:lpstr>Formula</vt:lpstr>
      <vt:lpstr>'Appendix 2'!Print_Area</vt:lpstr>
      <vt:lpstr>'Appendix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Siying CHEN (IRAS)</dc:creator>
  <cp:keywords/>
  <dc:description/>
  <cp:lastModifiedBy>Jun Xiang YAP (IRAS)</cp:lastModifiedBy>
  <cp:revision/>
  <dcterms:created xsi:type="dcterms:W3CDTF">2020-10-11T03:06:20Z</dcterms:created>
  <dcterms:modified xsi:type="dcterms:W3CDTF">2021-04-18T05:48:24Z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INLCSAI@soe.sgnet.gov.sg</vt:lpwstr>
  </property>
  <property fmtid="{D5CDD505-2E9C-101B-9397-08002B2CF9AE}" pid="5" name="MSIP_Label_3f9331f7-95a2-472a-92bc-d73219eb516b_SetDate">
    <vt:lpwstr>2020-10-11T03:06:40.3042821Z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33bf7869-989f-4a9f-b14d-b6a343fe732a</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INLCSAI@soe.sgnet.gov.sg</vt:lpwstr>
  </property>
  <property fmtid="{D5CDD505-2E9C-101B-9397-08002B2CF9AE}" pid="13" name="MSIP_Label_4f288355-fb4c-44cd-b9ca-40cfc2aee5f8_SetDate">
    <vt:lpwstr>2020-10-11T03:06:40.3042821Z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33bf7869-989f-4a9f-b14d-b6a343fe732a</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