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530" yWindow="330" windowWidth="15135" windowHeight="8895"/>
  </bookViews>
  <sheets>
    <sheet name="Sheet1" sheetId="1" r:id="rId1"/>
  </sheets>
  <calcPr calcId="125725"/>
</workbook>
</file>

<file path=xl/calcChain.xml><?xml version="1.0" encoding="utf-8"?>
<calcChain xmlns="http://schemas.openxmlformats.org/spreadsheetml/2006/main">
  <c r="B28" i="1"/>
  <c r="B25"/>
  <c r="B85"/>
  <c r="G84"/>
  <c r="F84"/>
  <c r="E84"/>
  <c r="D84"/>
  <c r="C84"/>
  <c r="G27"/>
  <c r="F27"/>
  <c r="E27"/>
  <c r="D27"/>
  <c r="C27"/>
  <c r="B9"/>
  <c r="B13"/>
  <c r="F78"/>
  <c r="E78"/>
  <c r="F67"/>
  <c r="E67"/>
  <c r="F63"/>
  <c r="E63"/>
  <c r="F59"/>
  <c r="E59"/>
  <c r="F47"/>
  <c r="E47"/>
  <c r="F43"/>
  <c r="E43"/>
  <c r="F39"/>
  <c r="E39"/>
  <c r="F24"/>
  <c r="E24"/>
  <c r="F20"/>
  <c r="E20"/>
  <c r="F16"/>
  <c r="E16"/>
  <c r="F12"/>
  <c r="E12"/>
  <c r="E8"/>
  <c r="F8"/>
  <c r="G78"/>
  <c r="G67"/>
  <c r="G63"/>
  <c r="G59"/>
  <c r="G47"/>
  <c r="G43"/>
  <c r="G39"/>
  <c r="G8"/>
  <c r="G12"/>
  <c r="G16"/>
  <c r="G24"/>
  <c r="G20"/>
  <c r="B79"/>
  <c r="B68"/>
  <c r="B64"/>
  <c r="B60"/>
  <c r="B48"/>
  <c r="B44"/>
  <c r="B40"/>
  <c r="B21"/>
  <c r="B17"/>
  <c r="D78"/>
  <c r="C78"/>
  <c r="D67"/>
  <c r="C67"/>
  <c r="D63"/>
  <c r="C63"/>
  <c r="D59"/>
  <c r="C59"/>
  <c r="D47"/>
  <c r="C47"/>
  <c r="D43"/>
  <c r="C43"/>
  <c r="D39"/>
  <c r="C39"/>
  <c r="D20"/>
  <c r="D24"/>
  <c r="C24"/>
  <c r="D16"/>
  <c r="C16"/>
  <c r="D12"/>
  <c r="C12"/>
  <c r="D8"/>
  <c r="C20"/>
  <c r="C8"/>
  <c r="G29"/>
  <c r="F29"/>
  <c r="C29"/>
  <c r="E29"/>
  <c r="D29"/>
  <c r="D49"/>
  <c r="F69"/>
  <c r="G69"/>
  <c r="F49"/>
  <c r="C69"/>
  <c r="E69"/>
  <c r="E49"/>
  <c r="G49"/>
  <c r="C49"/>
  <c r="D69"/>
  <c r="C31"/>
  <c r="H49"/>
  <c r="H51"/>
  <c r="B51"/>
  <c r="H69"/>
  <c r="H71"/>
  <c r="B71"/>
  <c r="H29"/>
  <c r="H31"/>
  <c r="B31"/>
</calcChain>
</file>

<file path=xl/sharedStrings.xml><?xml version="1.0" encoding="utf-8"?>
<sst xmlns="http://schemas.openxmlformats.org/spreadsheetml/2006/main" count="257" uniqueCount="108">
  <si>
    <t>Response</t>
  </si>
  <si>
    <t xml:space="preserve">Are the cash collections banked in full into the bank account? </t>
  </si>
  <si>
    <t>*</t>
  </si>
  <si>
    <t xml:space="preserve">Do you reconcile the total sales collections with the sales recorded? </t>
  </si>
  <si>
    <t>Q12</t>
  </si>
  <si>
    <t>Q11</t>
  </si>
  <si>
    <t xml:space="preserve">Do you track your business transactions separately from personal transactions?  </t>
  </si>
  <si>
    <t>Do you ensure that all cash sales are recorded?</t>
  </si>
  <si>
    <t xml:space="preserve">Do you record each time you use cash from the sales collections (before it is deposited into the bank) to make payment for your purchases (i.e. goods bought for resale or goods bought to produce your final product)? </t>
  </si>
  <si>
    <t>Do you keep track of and account for your stocks?</t>
  </si>
  <si>
    <t>Do you record each time you use cash from the sales collections (before it is deposited into the bank) to make payments for your business expenses?</t>
  </si>
  <si>
    <t>Recommendations</t>
  </si>
  <si>
    <t xml:space="preserve">Recommendations </t>
  </si>
  <si>
    <t xml:space="preserve">Well done and keep it up! 
All cash sales should be carefully recorded as these make up your business turnover. Every transaction made should be recorded as an individual entry. </t>
  </si>
  <si>
    <t xml:space="preserve">Good job, but you can do more! 
All cash sales should be carefully recorded as these make up your business turnover. Every transaction made should be recorded as an individual entry. </t>
  </si>
  <si>
    <t xml:space="preserve">Often </t>
  </si>
  <si>
    <t>Sometimes/Never</t>
  </si>
  <si>
    <t>Always</t>
  </si>
  <si>
    <t>Well done and keep it up! 
Daily reconciliation of your sales collections with your records will ensure that all your sales have been duly recorded. This will help you check for completeness and ensure that there are no discrepancies in your business records.</t>
  </si>
  <si>
    <t>Do you compile a list of all supporting documents of the purchases made?</t>
  </si>
  <si>
    <t>Do you compile a list of all supporting documents of the expenses incurred?</t>
  </si>
  <si>
    <t>Q1</t>
  </si>
  <si>
    <t>Q2</t>
  </si>
  <si>
    <t>Q3</t>
  </si>
  <si>
    <t>Q4</t>
  </si>
  <si>
    <t>Q5</t>
  </si>
  <si>
    <t>Q6</t>
  </si>
  <si>
    <t>Q7</t>
  </si>
  <si>
    <t>Q8</t>
  </si>
  <si>
    <t>Q9</t>
  </si>
  <si>
    <t>Q10</t>
  </si>
  <si>
    <t xml:space="preserve">Do you ensure that the business expenses that you claim do not include your private and domestic expenses (e.g. own lunch, personal telephone charges etc)? </t>
  </si>
  <si>
    <t>Well done and keep it up! 
Recording the details whenever you use business cash takings for business purchases will help you to properly reconcile your cash takings with your sales records, and keep your accounts in order.</t>
  </si>
  <si>
    <t>Good job, but you can do more!
Recording the details whenever you use business cash takings for business purchases will help you to properly reconcile your cash takings with your sales records, and keep your accounts in order.</t>
  </si>
  <si>
    <t>Well done and keep it up! 
Recording the details whenever you use business cash takings for business expenses will help you to properly reconcile your cash takings with your sales records, and keep your accounts in order.</t>
  </si>
  <si>
    <t>Good job, but you can do more!
Recording the details whenever you use business cash takings for business expenses will help you to properly reconcile your cash takings with your sales records, and keep your accounts in order.</t>
  </si>
  <si>
    <t>Section A : Sales / Turnover records</t>
  </si>
  <si>
    <t xml:space="preserve">Section B : Purchases records (Cost of goods bought for resale) </t>
  </si>
  <si>
    <t>Section C :  Expenses records (i.e. cost incurred in running the business)</t>
  </si>
  <si>
    <t>Section D : Bank Records</t>
  </si>
  <si>
    <t xml:space="preserve">Well done and keep it up! 
Banking your cash collections in full regularly will help you in keeping track of the business revenue collected. </t>
  </si>
  <si>
    <t>Well done and keep it up! 
Keeping track of your stocks helps you to:
- have a good control over your purchases
- understand the adequacy of your current stock quantities
It is a good practice to regularly conduct a physical stock take!</t>
  </si>
  <si>
    <t>Good job, but you can do more!
Keeping track of your stocks helps you to:
- have a good control over your purchases
- understand the adequacy of your current stock quantities
It is a good practice to regularly conduct a physical stock take!</t>
  </si>
  <si>
    <t>Good job, but you can do more!
You can generally claim a deduction against your business income for expenses that you incur wholly and exclusively to earn your business income.
Please note that personal and private expenses such as private car and personal medical expenses are strictly not claimable.</t>
  </si>
  <si>
    <t>Well done and keep it up! 
You can generally claim a deduction against your business income for expenses that you incur wholly and exclusively to earn your business income.
Please note that personal and private expenses such as private car and personal medical expenses are strictly not claimable.</t>
  </si>
  <si>
    <t xml:space="preserve">Well done and keep it up! 
You should retain all your supporting documents as they:
- show proof of your purchases
- are important in deriving the net profit of your business
Without these supporting documents, you will not be allowed to claim these purchases against your business turnover.
</t>
  </si>
  <si>
    <t>Well done and keep it up!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t>
  </si>
  <si>
    <t>Well done and keep it up!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t>
  </si>
  <si>
    <t>Well done and keep it up! 
You should retain all your supporting documents as they:
- show proof of your expenses
- are important in deriving the net profit of your business
Without these supporting documents, you will not be allowed to claim these expenses against your business turnover.</t>
  </si>
  <si>
    <t>Good job, but you can do more!
You should retain all your supporting documents as they:
- show proof of your expenses
- are important in deriving the net profit of your business
Without these supporting documents, you will not be allowed to claim these expenses against your business turnover.</t>
  </si>
  <si>
    <t xml:space="preserve">Well done and keep it up! 
It is recommended that you open a business bank account and only use it for your business transactions. 
In the event that you choose to use your personal bank account for business purposes, you should take note of all business transactions made. </t>
  </si>
  <si>
    <r>
      <t xml:space="preserve">Good job, but you can do more!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</si>
  <si>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Good job, but you can do more! 
Banking your cash collections in full regularly will help you in keeping track of the business revenue collected. 
</t>
    </r>
    <r>
      <rPr>
        <b/>
        <sz val="10"/>
        <color indexed="14"/>
        <rFont val="Arial"/>
        <family val="2"/>
      </rPr>
      <t xml:space="preserve">
In the event that your business cash takings are used for other purposes, please record the relevant details in a record book.</t>
    </r>
  </si>
  <si>
    <r>
      <t xml:space="preserve">Good job, but you can do more!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 xml:space="preserve">
It is a good practice for payments to be acknowledged by both you and the supplier. Purchases paid for via cheque should have the cheque no. written down.</t>
    </r>
  </si>
  <si>
    <r>
      <t xml:space="preserve">Good job, but you can do more!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</si>
  <si>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OVERALL GRADE</t>
  </si>
  <si>
    <r>
      <t xml:space="preserve">Good job, but you can do more!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</si>
  <si>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Good job, but you can do more!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 xml:space="preserve">
A good summary page should include
- description of the purchase
- amount (inclusive of GST) paid 
- date of purchase</t>
    </r>
  </si>
  <si>
    <r>
      <t xml:space="preserve">This is not a good practice, you have to work harder!
All cash sales should be carefully recorded as these make up your business turnover. Every transaction made should be recorded as an individual entry. 
</t>
    </r>
    <r>
      <rPr>
        <b/>
        <sz val="10"/>
        <color indexed="14"/>
        <rFont val="Arial"/>
        <family val="2"/>
      </rPr>
      <t xml:space="preserve">It is a good practice to use a cash register to enter the sales made into your cash register immediately. Use and retain the cash register tape to compute your daily sales revenue. </t>
    </r>
  </si>
  <si>
    <r>
      <t xml:space="preserve">This is not a good practice, you have to work harder!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</si>
  <si>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This is not a good practice, you have to work harder!
Banking your cash collections in full regularly will help you in keeping track of the business revenue collected. 
</t>
    </r>
    <r>
      <rPr>
        <b/>
        <sz val="10"/>
        <color indexed="14"/>
        <rFont val="Arial"/>
        <family val="2"/>
      </rPr>
      <t>In the event that your business cash takings are used for other purposes, please record the relevant details in a record book.</t>
    </r>
  </si>
  <si>
    <t>This is not a good practice, you have to work harder!
Recording the details whenever you use business cash takings for business purchases will help you to properly reconcile your cash takings with your sales records, and keep your accounts in order.</t>
  </si>
  <si>
    <t>This is not a good practice, you have to work harder!
Recording the details whenever you use business cash takings for business expenses will help you to properly reconcile your cash takings with your sales records, and keep your accounts in order.</t>
  </si>
  <si>
    <r>
      <t xml:space="preserve">This is not a good practice, you have to work harder!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It is a good practice for payments to be acknowledged by both you and the supplier. Purchases paid for via cheque should have the cheque no. written down.</t>
    </r>
  </si>
  <si>
    <r>
      <t xml:space="preserve">This is not a good practice, you have to work harder!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A good summary page should include
- description of the purchase
- amount (inclusive of GST) paid 
- date of purchase</t>
    </r>
  </si>
  <si>
    <t>This is not a good practice, you have to work harder!
Keeping track of your stocks helps you to:
- have a good control over your purchases
- understand the adequacy of your current stock quantities
It is a good practice to regularly conduct a physical stock take!</t>
  </si>
  <si>
    <t>This is not a good practice, you have to work harder!
You can generally claim a deduction against your business income for expenses that you incur wholly and exclusively to earn your business income.
Please note that personal and private expenses such as private car and personal medical expenses are strictly not claimable.</t>
  </si>
  <si>
    <t>This is not a good practice, you have to work harder!
You should retain all your supporting documents as they:
- show proof of your expenses
- are important in deriving the net profit of your business
Without these supporting documents, you will not be allowed to claim these expenses against your business turnover.</t>
  </si>
  <si>
    <r>
      <t xml:space="preserve">This is not a good practice, you have to work harder!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</si>
  <si>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This is not a good practice, you have to work harder!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</si>
  <si>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Often</t>
  </si>
  <si>
    <t>Score (Always)</t>
  </si>
  <si>
    <t>Score (Often)</t>
  </si>
  <si>
    <t>Total Score</t>
  </si>
  <si>
    <t>Score
(Always)</t>
  </si>
  <si>
    <t>Great job!
Accurate sales records will allow you to determine if your business is making a profit or a loss. This can help you in making better business decisions. Also, it helps to ensure that you, as the business owner, are receiving the complete sales takings from your business.</t>
  </si>
  <si>
    <t>You are on the right track but there is room for improvement!
Accurate sales records will allow you to determine if your business is making a profit or a loss. This can help you in making better business decisions. Also, it helps to ensure that you, as the business owner, are receiving the complete sales takings from your business.</t>
  </si>
  <si>
    <t>You have to work harder towards keeping proper records!
Accurate sales records will allow you to determine if your business is making a profit or a loss. This can help you in making better business decisions. Also, it helps to ensure that you, as the business owner, are receiving the complete sales takings from your business.</t>
  </si>
  <si>
    <t>Great job!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</si>
  <si>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are on the right track but there is room for improvement!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</si>
  <si>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have to work harder towards keeping proper records!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</si>
  <si>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Great job!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</si>
  <si>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are on the right track but there is room for improvement!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</si>
  <si>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have to work harder towards keeping proper records!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</si>
  <si>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Please select</t>
  </si>
  <si>
    <t>Score (Pselect)</t>
  </si>
  <si>
    <t>Sometimes</t>
  </si>
  <si>
    <t>Never</t>
  </si>
  <si>
    <t>Score (Smtimes)</t>
  </si>
  <si>
    <t>Score (Never)</t>
  </si>
  <si>
    <t>http://www.iras.gov.sg/irasHome/page04.aspx?id=10286</t>
  </si>
  <si>
    <t>To find out how you can improve your record keeping standard, do visit us at:</t>
  </si>
  <si>
    <t xml:space="preserve">Do you retain all supporting documents of the purchases made? (i.e. supplier tax invoices, payment vouchers, delivery order, import permit etc) </t>
  </si>
  <si>
    <t>This is a self-help questionnaire which has been designed for you to gauge the record-keeping standards of your business. 
This questionnaire has 14 questions and will take 5 to 10 minutes to complete. Please enter your responses in the yellow box. You can view our assessment of your answers and our recommendations for you to implement in the pink box. An overall grade will be awarded after you have completed all questions in each section.
We hope that you will find this exercise useful in understanding how to keep proper records.</t>
  </si>
  <si>
    <t>Do you retain supporting documents of the business expenses incurred? (i.e. tax invoices, receipts, delivery order, payment vouchers etc)</t>
  </si>
  <si>
    <t>Do you keep all tax invoices/simplified tax invoices, original cancelled tax invoices, credit notes you issued to customers?</t>
  </si>
  <si>
    <t>Well done and keep it up!</t>
  </si>
  <si>
    <t>Q13</t>
  </si>
  <si>
    <t>Please complete all questions in this section.</t>
  </si>
  <si>
    <t>Section E: Other Records (For GST Purposes)</t>
  </si>
  <si>
    <t>Do you keep records of all other transactions connected with your business which affects the amount of GST you have to pay or can claim?</t>
  </si>
  <si>
    <t xml:space="preserve">Well done and keep it up! 
</t>
  </si>
  <si>
    <t>Good job, but you can do more!
All such records should be kept for the required statutory period.</t>
  </si>
  <si>
    <t>This is not a good practice, you have to work harder!
All such records should be kept for the required statutory period and may include records for the following transactions:
(a) Business goods which were put to non-business use;
(b) Disposal of business goods, whether or not for a consideration; and
(c) Removal of goods from a customs-licensed warehouse.</t>
  </si>
  <si>
    <t>Q14</t>
  </si>
  <si>
    <t>Good job but you can do more! 
Such documentation is essential to ensure that you keep track of your business records as well as to ensure proper and accurate tax reporting.</t>
  </si>
  <si>
    <t>This is not a good practice, you can do more! 
Such documentation is essential to ensure that you keep track of your business records as well as to ensure proper and accurate tax reporting.</t>
  </si>
  <si>
    <t>Record Keeping Self Assessment Kit for GST-Registered Taxpayers</t>
  </si>
</sst>
</file>

<file path=xl/styles.xml><?xml version="1.0" encoding="utf-8"?>
<styleSheet xmlns="http://schemas.openxmlformats.org/spreadsheetml/2006/main">
  <fonts count="30">
    <font>
      <sz val="11"/>
      <color theme="1"/>
      <name val="Calibri"/>
      <family val="2"/>
      <scheme val="minor"/>
    </font>
    <font>
      <b/>
      <sz val="10"/>
      <name val="Arial"/>
      <family val="2"/>
    </font>
    <font>
      <sz val="8"/>
      <name val="Arial"/>
      <family val="2"/>
    </font>
    <font>
      <b/>
      <sz val="8"/>
      <name val="Arial"/>
      <family val="2"/>
    </font>
    <font>
      <b/>
      <sz val="12"/>
      <name val="Arial"/>
      <family val="2"/>
    </font>
    <font>
      <b/>
      <sz val="9"/>
      <name val="Arial"/>
      <family val="2"/>
    </font>
    <font>
      <sz val="12"/>
      <name val="Arial"/>
      <family val="2"/>
    </font>
    <font>
      <i/>
      <sz val="10"/>
      <name val="Arial"/>
      <family val="2"/>
    </font>
    <font>
      <sz val="9"/>
      <name val="Arial"/>
      <family val="2"/>
    </font>
    <font>
      <b/>
      <sz val="10"/>
      <color indexed="14"/>
      <name val="Arial"/>
      <family val="2"/>
    </font>
    <font>
      <b/>
      <sz val="16"/>
      <name val="Arial"/>
      <family val="2"/>
    </font>
    <font>
      <sz val="11"/>
      <color rgb="FF9C0006"/>
      <name val="Calibri"/>
      <family val="2"/>
      <scheme val="minor"/>
    </font>
    <font>
      <sz val="11"/>
      <color rgb="FF006100"/>
      <name val="Calibri"/>
      <family val="2"/>
      <scheme val="minor"/>
    </font>
    <font>
      <u/>
      <sz val="9.9"/>
      <color theme="10"/>
      <name val="Calibri"/>
      <family val="2"/>
    </font>
    <font>
      <sz val="11"/>
      <color rgb="FF9C6500"/>
      <name val="Calibri"/>
      <family val="2"/>
      <scheme val="minor"/>
    </font>
    <font>
      <sz val="8"/>
      <color rgb="FF0070C0"/>
      <name val="Arial"/>
      <family val="2"/>
    </font>
    <font>
      <b/>
      <sz val="12"/>
      <color theme="1"/>
      <name val="Arial"/>
      <family val="2"/>
    </font>
    <font>
      <b/>
      <sz val="9"/>
      <color rgb="FF0070C0"/>
      <name val="Arial"/>
      <family val="2"/>
    </font>
    <font>
      <b/>
      <sz val="8"/>
      <color rgb="FF0070C0"/>
      <name val="Arial"/>
      <family val="2"/>
    </font>
    <font>
      <sz val="9"/>
      <color theme="1"/>
      <name val="Arial"/>
      <family val="2"/>
    </font>
    <font>
      <b/>
      <sz val="10"/>
      <color rgb="FF0070C0"/>
      <name val="Arial"/>
      <family val="2"/>
    </font>
    <font>
      <b/>
      <sz val="9"/>
      <color rgb="FFFF0000"/>
      <name val="Arial"/>
      <family val="2"/>
    </font>
    <font>
      <sz val="9"/>
      <color rgb="FF0070C0"/>
      <name val="Arial"/>
      <family val="2"/>
    </font>
    <font>
      <b/>
      <sz val="10"/>
      <color theme="1"/>
      <name val="Arial"/>
      <family val="2"/>
    </font>
    <font>
      <b/>
      <sz val="11"/>
      <color rgb="FF0070C0"/>
      <name val="Calibri"/>
      <family val="2"/>
      <scheme val="minor"/>
    </font>
    <font>
      <b/>
      <sz val="11"/>
      <color rgb="FF9C6500"/>
      <name val="Calibri"/>
      <family val="2"/>
      <scheme val="minor"/>
    </font>
    <font>
      <b/>
      <sz val="11"/>
      <color rgb="FF006100"/>
      <name val="Calibri"/>
      <family val="2"/>
      <scheme val="minor"/>
    </font>
    <font>
      <b/>
      <sz val="11"/>
      <color rgb="FF9C0006"/>
      <name val="Calibri"/>
      <family val="2"/>
      <scheme val="minor"/>
    </font>
    <font>
      <b/>
      <sz val="11"/>
      <color rgb="FF002060"/>
      <name val="Calibri"/>
      <family val="2"/>
      <scheme val="minor"/>
    </font>
    <font>
      <b/>
      <sz val="11"/>
      <color rgb="FF7030A0"/>
      <name val="Calibri"/>
      <family val="2"/>
      <scheme val="minor"/>
    </font>
  </fonts>
  <fills count="13">
    <fill>
      <patternFill patternType="none"/>
    </fill>
    <fill>
      <patternFill patternType="gray125"/>
    </fill>
    <fill>
      <patternFill patternType="solid">
        <fgColor indexed="2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99"/>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CCFFFF"/>
        <bgColor indexed="64"/>
      </patternFill>
    </fill>
  </fills>
  <borders count="1">
    <border>
      <left/>
      <right/>
      <top/>
      <bottom/>
      <diagonal/>
    </border>
  </borders>
  <cellStyleXfs count="5">
    <xf numFmtId="0" fontId="0" fillId="0" borderId="0"/>
    <xf numFmtId="0" fontId="11" fillId="3"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alignment vertical="top"/>
      <protection locked="0"/>
    </xf>
    <xf numFmtId="0" fontId="14" fillId="5" borderId="0" applyNumberFormat="0" applyBorder="0" applyAlignment="0" applyProtection="0"/>
  </cellStyleXfs>
  <cellXfs count="82">
    <xf numFmtId="0" fontId="0" fillId="0" borderId="0" xfId="0"/>
    <xf numFmtId="0" fontId="5" fillId="6" borderId="0"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16" fillId="0" borderId="0" xfId="0" applyFont="1" applyAlignment="1" applyProtection="1">
      <alignment horizontal="left" vertical="center"/>
    </xf>
    <xf numFmtId="0" fontId="1" fillId="2" borderId="0" xfId="0" applyFont="1" applyFill="1" applyAlignment="1" applyProtection="1">
      <alignment vertical="center"/>
    </xf>
    <xf numFmtId="0" fontId="2" fillId="7" borderId="0" xfId="0" applyNumberFormat="1" applyFont="1" applyFill="1" applyBorder="1" applyAlignment="1" applyProtection="1">
      <alignment vertical="center"/>
    </xf>
    <xf numFmtId="0" fontId="3" fillId="7" borderId="0" xfId="0" applyNumberFormat="1" applyFont="1" applyFill="1" applyBorder="1" applyAlignment="1" applyProtection="1">
      <alignment horizontal="center" vertical="center" wrapText="1"/>
    </xf>
    <xf numFmtId="0" fontId="3" fillId="7" borderId="0" xfId="0" applyNumberFormat="1" applyFont="1" applyFill="1" applyBorder="1" applyAlignment="1" applyProtection="1">
      <alignment horizontal="center" vertical="center"/>
    </xf>
    <xf numFmtId="0" fontId="17" fillId="8" borderId="0" xfId="0" applyNumberFormat="1" applyFont="1" applyFill="1" applyBorder="1" applyAlignment="1" applyProtection="1">
      <alignment horizontal="center" vertical="center"/>
    </xf>
    <xf numFmtId="0" fontId="17" fillId="8" borderId="0" xfId="0" applyFont="1" applyFill="1" applyAlignment="1" applyProtection="1">
      <alignment horizontal="center" vertical="center"/>
    </xf>
    <xf numFmtId="0" fontId="17"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5" fillId="0" borderId="0" xfId="0" applyFont="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wrapText="1"/>
    </xf>
    <xf numFmtId="0" fontId="0" fillId="0" borderId="0" xfId="0" applyNumberFormat="1" applyFont="1" applyFill="1" applyBorder="1" applyAlignment="1" applyProtection="1">
      <alignment vertical="center" wrapText="1"/>
    </xf>
    <xf numFmtId="3" fontId="0"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0" xfId="0" applyFont="1" applyFill="1" applyAlignment="1" applyProtection="1">
      <alignment horizontal="center" vertical="center"/>
    </xf>
    <xf numFmtId="0" fontId="17" fillId="0" borderId="0" xfId="0" applyFont="1" applyFill="1" applyAlignment="1" applyProtection="1">
      <alignment horizontal="center" vertical="center" wrapText="1"/>
    </xf>
    <xf numFmtId="0" fontId="0" fillId="0" borderId="0" xfId="0" applyNumberFormat="1" applyFill="1" applyBorder="1" applyAlignment="1" applyProtection="1">
      <alignment vertical="center" wrapText="1"/>
    </xf>
    <xf numFmtId="0" fontId="1" fillId="2" borderId="0" xfId="0" applyFont="1" applyFill="1" applyAlignment="1" applyProtection="1">
      <alignment vertical="center" wrapText="1"/>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1" fillId="0" borderId="0" xfId="0" applyFont="1" applyAlignment="1" applyProtection="1">
      <alignment vertical="center" wrapText="1"/>
    </xf>
    <xf numFmtId="0" fontId="5" fillId="0" borderId="0" xfId="0" applyFont="1" applyFill="1" applyAlignment="1" applyProtection="1">
      <alignment horizontal="right" vertical="center"/>
    </xf>
    <xf numFmtId="0" fontId="17" fillId="0" borderId="0" xfId="0" applyFont="1" applyFill="1" applyAlignment="1" applyProtection="1">
      <alignment horizontal="left" vertical="center" wrapText="1"/>
    </xf>
    <xf numFmtId="0" fontId="5" fillId="0" borderId="0" xfId="0" applyFont="1" applyAlignment="1" applyProtection="1">
      <alignment vertical="center"/>
    </xf>
    <xf numFmtId="0" fontId="5" fillId="0" borderId="0" xfId="0" applyFont="1" applyFill="1" applyAlignment="1" applyProtection="1">
      <alignment horizontal="right" vertical="center" wrapText="1"/>
    </xf>
    <xf numFmtId="0" fontId="17" fillId="0" borderId="0" xfId="0" applyNumberFormat="1" applyFont="1" applyFill="1" applyBorder="1" applyAlignment="1" applyProtection="1">
      <alignment vertical="center" wrapText="1"/>
    </xf>
    <xf numFmtId="0" fontId="5" fillId="0" borderId="0" xfId="0" applyFont="1" applyFill="1" applyAlignment="1" applyProtection="1">
      <alignment horizontal="center" vertical="center" wrapText="1"/>
    </xf>
    <xf numFmtId="0" fontId="21" fillId="9" borderId="0" xfId="0" applyNumberFormat="1" applyFont="1" applyFill="1" applyBorder="1" applyAlignment="1" applyProtection="1">
      <alignment vertical="center"/>
    </xf>
    <xf numFmtId="0" fontId="21" fillId="9"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3" fontId="0"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5" fillId="0" borderId="0" xfId="0" applyFont="1" applyAlignment="1" applyProtection="1">
      <alignment vertical="center" wrapText="1"/>
    </xf>
    <xf numFmtId="0" fontId="5" fillId="0" borderId="0" xfId="0" applyNumberFormat="1" applyFont="1" applyFill="1" applyBorder="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Border="1" applyAlignment="1" applyProtection="1">
      <alignment horizontal="justify" vertical="center" wrapText="1"/>
    </xf>
    <xf numFmtId="0" fontId="2" fillId="0" borderId="0" xfId="0" applyFont="1" applyAlignment="1" applyProtection="1">
      <alignment vertical="center" wrapText="1"/>
    </xf>
    <xf numFmtId="10" fontId="2" fillId="0" borderId="0" xfId="0" applyNumberFormat="1" applyFont="1" applyAlignment="1" applyProtection="1">
      <alignment vertical="center"/>
    </xf>
    <xf numFmtId="1" fontId="2" fillId="0" borderId="0" xfId="0" applyNumberFormat="1" applyFont="1" applyAlignment="1" applyProtection="1">
      <alignment horizontal="center" vertical="center"/>
    </xf>
    <xf numFmtId="1" fontId="6" fillId="0" borderId="0" xfId="0" applyNumberFormat="1" applyFont="1" applyFill="1" applyAlignment="1" applyProtection="1">
      <alignment horizontal="center" vertical="center"/>
    </xf>
    <xf numFmtId="1" fontId="15" fillId="0" borderId="0" xfId="0" applyNumberFormat="1" applyFont="1" applyFill="1" applyAlignment="1" applyProtection="1">
      <alignment horizontal="center" vertical="center"/>
    </xf>
    <xf numFmtId="1" fontId="5" fillId="0" borderId="0" xfId="0" applyNumberFormat="1" applyFont="1" applyAlignment="1" applyProtection="1">
      <alignment vertical="center"/>
    </xf>
    <xf numFmtId="0" fontId="22" fillId="0" borderId="0" xfId="0" applyNumberFormat="1" applyFont="1" applyFill="1" applyBorder="1" applyAlignment="1" applyProtection="1">
      <alignment horizontal="center" vertical="center"/>
    </xf>
    <xf numFmtId="0" fontId="2" fillId="0" borderId="0" xfId="0" applyFont="1" applyAlignment="1" applyProtection="1">
      <alignment vertical="center"/>
    </xf>
    <xf numFmtId="1" fontId="3" fillId="0" borderId="0" xfId="0" applyNumberFormat="1" applyFont="1" applyAlignment="1" applyProtection="1">
      <alignment vertical="center"/>
    </xf>
    <xf numFmtId="10" fontId="2" fillId="0" borderId="0" xfId="0" applyNumberFormat="1" applyFont="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wrapText="1"/>
    </xf>
    <xf numFmtId="0" fontId="16" fillId="0" borderId="0" xfId="0" applyFont="1" applyAlignment="1" applyProtection="1">
      <alignment horizontal="left" vertical="center"/>
    </xf>
    <xf numFmtId="0" fontId="13" fillId="0" borderId="0" xfId="3" applyAlignment="1" applyProtection="1">
      <alignment vertical="center"/>
    </xf>
    <xf numFmtId="0" fontId="23" fillId="0" borderId="0" xfId="0" applyFont="1" applyAlignment="1" applyProtection="1">
      <alignment horizontal="right" vertical="center"/>
    </xf>
    <xf numFmtId="0" fontId="20" fillId="0" borderId="0" xfId="0" applyNumberFormat="1" applyFont="1" applyFill="1" applyBorder="1" applyAlignment="1" applyProtection="1">
      <alignment horizontal="left" vertical="center" wrapText="1"/>
    </xf>
    <xf numFmtId="0" fontId="16" fillId="0" borderId="0" xfId="0" applyFont="1" applyAlignment="1" applyProtection="1">
      <alignment horizontal="left" vertical="center"/>
    </xf>
    <xf numFmtId="0" fontId="20" fillId="0" borderId="0" xfId="0" applyNumberFormat="1" applyFont="1" applyFill="1" applyBorder="1" applyAlignment="1" applyProtection="1">
      <alignment horizontal="left" vertical="center" wrapText="1"/>
    </xf>
    <xf numFmtId="3" fontId="24" fillId="10" borderId="0" xfId="0" applyNumberFormat="1" applyFont="1" applyFill="1" applyBorder="1" applyAlignment="1" applyProtection="1">
      <alignment vertical="center" wrapText="1"/>
      <protection hidden="1"/>
    </xf>
    <xf numFmtId="0" fontId="6"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3" fontId="29" fillId="12" borderId="0" xfId="0" applyNumberFormat="1" applyFont="1" applyFill="1" applyBorder="1" applyAlignment="1" applyProtection="1">
      <alignment horizontal="center" vertical="center" wrapText="1"/>
      <protection hidden="1"/>
    </xf>
    <xf numFmtId="0" fontId="10" fillId="0" borderId="0" xfId="0" applyNumberFormat="1" applyFont="1" applyFill="1" applyBorder="1" applyAlignment="1" applyProtection="1">
      <alignment horizontal="center" vertical="center"/>
    </xf>
    <xf numFmtId="0" fontId="28" fillId="11" borderId="0" xfId="1" applyNumberFormat="1" applyFont="1" applyFill="1" applyBorder="1" applyAlignment="1" applyProtection="1">
      <alignment horizontal="left" vertical="center" wrapText="1"/>
    </xf>
    <xf numFmtId="3" fontId="29" fillId="12" borderId="0" xfId="0" applyNumberFormat="1" applyFont="1" applyFill="1" applyBorder="1" applyAlignment="1" applyProtection="1">
      <alignment horizontal="center" vertical="center" wrapText="1"/>
    </xf>
    <xf numFmtId="0" fontId="26" fillId="4" borderId="0" xfId="2" applyNumberFormat="1" applyFont="1" applyBorder="1" applyAlignment="1" applyProtection="1">
      <alignment horizontal="left" vertical="center" wrapText="1"/>
    </xf>
    <xf numFmtId="0" fontId="25" fillId="5" borderId="0" xfId="4" applyNumberFormat="1" applyFont="1" applyBorder="1" applyAlignment="1" applyProtection="1">
      <alignment horizontal="left" vertical="center" wrapText="1"/>
    </xf>
    <xf numFmtId="0" fontId="16" fillId="0" borderId="0" xfId="0" applyFont="1" applyAlignment="1" applyProtection="1">
      <alignment horizontal="left" vertical="center"/>
    </xf>
    <xf numFmtId="0" fontId="27" fillId="3" borderId="0" xfId="1" applyNumberFormat="1" applyFont="1" applyBorder="1" applyAlignment="1" applyProtection="1">
      <alignment horizontal="left" vertical="center" wrapText="1"/>
    </xf>
    <xf numFmtId="0" fontId="1" fillId="0" borderId="0" xfId="0" applyNumberFormat="1" applyFont="1" applyFill="1" applyBorder="1" applyAlignment="1" applyProtection="1">
      <alignment horizontal="left" vertical="center" wrapText="1"/>
    </xf>
    <xf numFmtId="0" fontId="13" fillId="0" borderId="0" xfId="3" applyAlignment="1" applyProtection="1">
      <alignment horizontal="center" vertical="center"/>
    </xf>
    <xf numFmtId="0" fontId="23" fillId="0" borderId="0" xfId="0" applyFont="1" applyAlignment="1" applyProtection="1">
      <alignment horizontal="center" vertical="center"/>
    </xf>
    <xf numFmtId="0" fontId="20" fillId="0" borderId="0" xfId="0" applyFont="1" applyFill="1" applyAlignment="1" applyProtection="1">
      <alignment horizontal="left" vertical="center" wrapText="1"/>
    </xf>
  </cellXfs>
  <cellStyles count="5">
    <cellStyle name="Bad" xfId="1" builtinId="27"/>
    <cellStyle name="Good" xfId="2" builtinId="26"/>
    <cellStyle name="Hyperlink" xfId="3" builtinId="8"/>
    <cellStyle name="Neutral" xfId="4" builtinId="2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as.gov.sg/irasHome/page04.aspx?id=10286" TargetMode="External"/></Relationships>
</file>

<file path=xl/worksheets/sheet1.xml><?xml version="1.0" encoding="utf-8"?>
<worksheet xmlns="http://schemas.openxmlformats.org/spreadsheetml/2006/main" xmlns:r="http://schemas.openxmlformats.org/officeDocument/2006/relationships">
  <dimension ref="A1:Q108"/>
  <sheetViews>
    <sheetView showGridLines="0" tabSelected="1" zoomScaleNormal="100" zoomScaleSheetLayoutView="55" workbookViewId="0">
      <selection activeCell="A3" sqref="A3:B3"/>
    </sheetView>
  </sheetViews>
  <sheetFormatPr defaultColWidth="8.85546875" defaultRowHeight="15"/>
  <cols>
    <col min="1" max="1" width="47.7109375" style="3" customWidth="1"/>
    <col min="2" max="2" width="54.7109375" style="3" customWidth="1"/>
    <col min="3" max="3" width="15" style="4" hidden="1" customWidth="1"/>
    <col min="4" max="4" width="14" style="4" hidden="1" customWidth="1"/>
    <col min="5" max="6" width="18.7109375" style="4" hidden="1" customWidth="1"/>
    <col min="7" max="7" width="15" style="4" hidden="1" customWidth="1"/>
    <col min="8" max="8" width="7.7109375" style="4" hidden="1" customWidth="1"/>
    <col min="9" max="9" width="7.140625" style="5" hidden="1" customWidth="1"/>
    <col min="10" max="12" width="42.7109375" style="6" hidden="1" customWidth="1"/>
    <col min="13" max="13" width="5.7109375" style="6" customWidth="1"/>
    <col min="14" max="14" width="8.85546875" style="3" customWidth="1"/>
    <col min="15" max="16" width="8.85546875" style="3"/>
    <col min="17" max="17" width="36.5703125" style="3" customWidth="1"/>
    <col min="18" max="16384" width="8.85546875" style="3"/>
  </cols>
  <sheetData>
    <row r="1" spans="1:17" ht="15.75">
      <c r="A1" s="2" t="s">
        <v>107</v>
      </c>
    </row>
    <row r="2" spans="1:17" ht="15.75">
      <c r="A2" s="2"/>
    </row>
    <row r="3" spans="1:17" ht="138" customHeight="1">
      <c r="A3" s="68" t="s">
        <v>93</v>
      </c>
      <c r="B3" s="68"/>
    </row>
    <row r="4" spans="1:17">
      <c r="A4" s="7"/>
    </row>
    <row r="5" spans="1:17" ht="15.75">
      <c r="A5" s="76" t="s">
        <v>36</v>
      </c>
      <c r="B5" s="76"/>
    </row>
    <row r="6" spans="1:17" ht="15.75">
      <c r="A6" s="61"/>
      <c r="B6" s="61"/>
    </row>
    <row r="7" spans="1:17" ht="22.5">
      <c r="A7" s="9" t="s">
        <v>21</v>
      </c>
      <c r="B7" s="10" t="s">
        <v>0</v>
      </c>
      <c r="C7" s="11" t="s">
        <v>74</v>
      </c>
      <c r="D7" s="11" t="s">
        <v>72</v>
      </c>
      <c r="E7" s="11" t="s">
        <v>88</v>
      </c>
      <c r="F7" s="11" t="s">
        <v>89</v>
      </c>
      <c r="G7" s="11" t="s">
        <v>85</v>
      </c>
      <c r="H7" s="12"/>
      <c r="J7" s="13" t="s">
        <v>17</v>
      </c>
      <c r="K7" s="13" t="s">
        <v>15</v>
      </c>
      <c r="L7" s="14" t="s">
        <v>16</v>
      </c>
      <c r="M7" s="15"/>
      <c r="O7" s="16"/>
    </row>
    <row r="8" spans="1:17" s="16" customFormat="1" ht="31.5" customHeight="1">
      <c r="A8" s="17" t="s">
        <v>7</v>
      </c>
      <c r="B8" s="1" t="s">
        <v>84</v>
      </c>
      <c r="C8" s="18">
        <f>IF(B8="Always",1,0)</f>
        <v>0</v>
      </c>
      <c r="D8" s="18">
        <f>IF(B8="Often",1,0)</f>
        <v>0</v>
      </c>
      <c r="E8" s="18">
        <f>IF(B8="Sometimes",1,0)</f>
        <v>0</v>
      </c>
      <c r="F8" s="18">
        <f>IF(B8="Never",1,0)</f>
        <v>0</v>
      </c>
      <c r="G8" s="18">
        <f>IF(B8="Please select",1,0)</f>
        <v>1</v>
      </c>
      <c r="H8" s="18"/>
      <c r="I8" s="19"/>
      <c r="J8" s="69" t="s">
        <v>13</v>
      </c>
      <c r="K8" s="69" t="s">
        <v>14</v>
      </c>
      <c r="L8" s="69" t="s">
        <v>58</v>
      </c>
      <c r="Q8" s="20"/>
    </row>
    <row r="9" spans="1:17" s="16" customFormat="1" ht="185.45" customHeight="1">
      <c r="A9" s="17" t="s">
        <v>11</v>
      </c>
      <c r="B9" s="67" t="str">
        <f>IF(B8="Always",J8,(IF(B8="Often",K8,IF(B8="Sometimes",L8,(IF(B8="Never",L8,""))))))</f>
        <v/>
      </c>
      <c r="C9" s="18"/>
      <c r="D9" s="18"/>
      <c r="E9" s="18"/>
      <c r="F9" s="18"/>
      <c r="G9" s="18"/>
      <c r="H9" s="18"/>
      <c r="I9" s="19"/>
      <c r="J9" s="69"/>
      <c r="K9" s="69"/>
      <c r="L9" s="69"/>
      <c r="M9" s="15"/>
      <c r="Q9" s="20"/>
    </row>
    <row r="10" spans="1:17">
      <c r="A10" s="21"/>
      <c r="B10" s="22"/>
      <c r="J10" s="23"/>
      <c r="K10" s="24"/>
      <c r="L10" s="25"/>
      <c r="M10" s="25"/>
      <c r="Q10" s="26"/>
    </row>
    <row r="11" spans="1:17" ht="21" customHeight="1">
      <c r="A11" s="27" t="s">
        <v>22</v>
      </c>
      <c r="B11" s="10" t="s">
        <v>0</v>
      </c>
      <c r="C11" s="11" t="s">
        <v>71</v>
      </c>
      <c r="D11" s="11" t="s">
        <v>72</v>
      </c>
      <c r="E11" s="11" t="s">
        <v>88</v>
      </c>
      <c r="F11" s="11" t="s">
        <v>89</v>
      </c>
      <c r="G11" s="11" t="s">
        <v>85</v>
      </c>
      <c r="H11" s="12"/>
      <c r="J11" s="13" t="s">
        <v>17</v>
      </c>
      <c r="K11" s="13" t="s">
        <v>15</v>
      </c>
      <c r="L11" s="14" t="s">
        <v>16</v>
      </c>
      <c r="M11" s="28"/>
    </row>
    <row r="12" spans="1:17" s="16" customFormat="1" ht="25.5">
      <c r="A12" s="17" t="s">
        <v>3</v>
      </c>
      <c r="B12" s="1" t="s">
        <v>84</v>
      </c>
      <c r="C12" s="18">
        <f>IF(B12="Always",1,0)</f>
        <v>0</v>
      </c>
      <c r="D12" s="18">
        <f>IF(B12="Often",1,0)</f>
        <v>0</v>
      </c>
      <c r="E12" s="18">
        <f>IF(B12="Sometimes",1,0)</f>
        <v>0</v>
      </c>
      <c r="F12" s="18">
        <f>IF(B12="Never",1,0)</f>
        <v>0</v>
      </c>
      <c r="G12" s="18">
        <f>IF(B12="Please select",1,0)</f>
        <v>1</v>
      </c>
      <c r="H12" s="18"/>
      <c r="I12" s="19"/>
      <c r="J12" s="69" t="s">
        <v>18</v>
      </c>
      <c r="K12" s="69" t="s">
        <v>51</v>
      </c>
      <c r="L12" s="69" t="s">
        <v>59</v>
      </c>
      <c r="M12" s="15"/>
      <c r="O12" s="29"/>
    </row>
    <row r="13" spans="1:17" ht="195.6" customHeight="1">
      <c r="A13" s="17" t="s">
        <v>12</v>
      </c>
      <c r="B13" s="67" t="str">
        <f>IF(B12="Always",J12,(IF(B12="Often",K12,IF(B12="Sometimes",L12,(IF(B12="Never",L12,""))))))</f>
        <v/>
      </c>
      <c r="J13" s="69"/>
      <c r="K13" s="69"/>
      <c r="L13" s="69"/>
      <c r="M13" s="15"/>
      <c r="N13" s="16"/>
    </row>
    <row r="14" spans="1:17" ht="15.6" customHeight="1">
      <c r="A14" s="17"/>
      <c r="B14" s="22"/>
      <c r="J14" s="30"/>
      <c r="K14" s="30"/>
      <c r="L14" s="30"/>
      <c r="M14" s="15"/>
      <c r="N14" s="16"/>
    </row>
    <row r="15" spans="1:17" ht="21.6" customHeight="1">
      <c r="A15" s="27" t="s">
        <v>23</v>
      </c>
      <c r="B15" s="10" t="s">
        <v>0</v>
      </c>
      <c r="C15" s="11" t="s">
        <v>71</v>
      </c>
      <c r="D15" s="11" t="s">
        <v>72</v>
      </c>
      <c r="E15" s="11" t="s">
        <v>88</v>
      </c>
      <c r="F15" s="11" t="s">
        <v>89</v>
      </c>
      <c r="G15" s="11" t="s">
        <v>85</v>
      </c>
      <c r="H15" s="12"/>
      <c r="I15" s="31"/>
      <c r="J15" s="13" t="s">
        <v>17</v>
      </c>
      <c r="K15" s="13" t="s">
        <v>15</v>
      </c>
      <c r="L15" s="14" t="s">
        <v>16</v>
      </c>
      <c r="M15" s="28"/>
    </row>
    <row r="16" spans="1:17" s="16" customFormat="1" ht="25.5">
      <c r="A16" s="32" t="s">
        <v>1</v>
      </c>
      <c r="B16" s="1" t="s">
        <v>84</v>
      </c>
      <c r="C16" s="18">
        <f>IF(B16="Always",1,0)</f>
        <v>0</v>
      </c>
      <c r="D16" s="18">
        <f>IF(B16="Often",1,0)</f>
        <v>0</v>
      </c>
      <c r="E16" s="18">
        <f>IF(B16="Sometimes",1,0)</f>
        <v>0</v>
      </c>
      <c r="F16" s="18">
        <f>IF(B16="Never",1,0)</f>
        <v>0</v>
      </c>
      <c r="G16" s="18">
        <f>IF(B16="Please select",1,0)</f>
        <v>1</v>
      </c>
      <c r="H16" s="18"/>
      <c r="I16" s="33"/>
      <c r="J16" s="69" t="s">
        <v>40</v>
      </c>
      <c r="K16" s="69" t="s">
        <v>52</v>
      </c>
      <c r="L16" s="81" t="s">
        <v>60</v>
      </c>
      <c r="M16" s="15"/>
    </row>
    <row r="17" spans="1:15" s="16" customFormat="1" ht="150.6" customHeight="1">
      <c r="A17" s="17" t="s">
        <v>11</v>
      </c>
      <c r="B17" s="67" t="str">
        <f>IF(B16="Always",J16,(IF(B16="Often",K16,IF(B16="Sometimes",L16,(IF(B16="Never",L16,""))))))</f>
        <v/>
      </c>
      <c r="C17" s="18"/>
      <c r="D17" s="18"/>
      <c r="E17" s="18"/>
      <c r="F17" s="18"/>
      <c r="G17" s="18"/>
      <c r="H17" s="18"/>
      <c r="I17" s="33"/>
      <c r="J17" s="69"/>
      <c r="K17" s="69"/>
      <c r="L17" s="81"/>
      <c r="M17" s="34"/>
    </row>
    <row r="18" spans="1:15" s="16" customFormat="1" ht="15" customHeight="1">
      <c r="A18" s="17"/>
      <c r="B18" s="35"/>
      <c r="C18" s="18"/>
      <c r="D18" s="18"/>
      <c r="E18" s="18"/>
      <c r="F18" s="18"/>
      <c r="G18" s="18"/>
      <c r="H18" s="18"/>
      <c r="I18" s="33"/>
      <c r="J18" s="15"/>
      <c r="K18" s="15"/>
      <c r="L18" s="34"/>
      <c r="M18" s="36"/>
    </row>
    <row r="19" spans="1:15" s="16" customFormat="1" ht="21.6" customHeight="1">
      <c r="A19" s="27" t="s">
        <v>24</v>
      </c>
      <c r="B19" s="10" t="s">
        <v>0</v>
      </c>
      <c r="C19" s="11" t="s">
        <v>71</v>
      </c>
      <c r="D19" s="11" t="s">
        <v>72</v>
      </c>
      <c r="E19" s="11" t="s">
        <v>88</v>
      </c>
      <c r="F19" s="11" t="s">
        <v>89</v>
      </c>
      <c r="G19" s="11" t="s">
        <v>85</v>
      </c>
      <c r="H19" s="12"/>
      <c r="I19" s="31"/>
      <c r="J19" s="14" t="s">
        <v>17</v>
      </c>
      <c r="K19" s="14" t="s">
        <v>15</v>
      </c>
      <c r="L19" s="14" t="s">
        <v>16</v>
      </c>
      <c r="M19" s="28"/>
    </row>
    <row r="20" spans="1:15" s="16" customFormat="1" ht="63.75">
      <c r="A20" s="17" t="s">
        <v>8</v>
      </c>
      <c r="B20" s="1" t="s">
        <v>84</v>
      </c>
      <c r="C20" s="18">
        <f>IF(B20="Always",1,0)</f>
        <v>0</v>
      </c>
      <c r="D20" s="18">
        <f>IF(B20="Often",1,0)</f>
        <v>0</v>
      </c>
      <c r="E20" s="18">
        <f>IF(B20="Sometimes",1,0)</f>
        <v>0</v>
      </c>
      <c r="F20" s="18">
        <f>IF(B20="Never",1,0)</f>
        <v>0</v>
      </c>
      <c r="G20" s="18">
        <f>IF(B20="Please select",1,0)</f>
        <v>1</v>
      </c>
      <c r="H20" s="18"/>
      <c r="I20" s="33"/>
      <c r="J20" s="69" t="s">
        <v>32</v>
      </c>
      <c r="K20" s="69" t="s">
        <v>33</v>
      </c>
      <c r="L20" s="69" t="s">
        <v>61</v>
      </c>
      <c r="M20" s="24"/>
    </row>
    <row r="21" spans="1:15" ht="144" customHeight="1">
      <c r="A21" s="17" t="s">
        <v>11</v>
      </c>
      <c r="B21" s="67" t="str">
        <f>IF(B20="Always",J20,(IF(B20="Often",K20,IF(B20="Sometimes",L20,(IF(B20="Never",L20,""))))))</f>
        <v/>
      </c>
      <c r="C21" s="18"/>
      <c r="D21" s="18"/>
      <c r="E21" s="18"/>
      <c r="F21" s="18"/>
      <c r="G21" s="18"/>
      <c r="H21" s="18"/>
      <c r="I21" s="33"/>
      <c r="J21" s="69"/>
      <c r="K21" s="69"/>
      <c r="L21" s="69"/>
      <c r="M21" s="15"/>
    </row>
    <row r="22" spans="1:15">
      <c r="A22" s="17"/>
      <c r="B22" s="35"/>
      <c r="C22" s="18"/>
      <c r="D22" s="18"/>
      <c r="E22" s="18"/>
      <c r="F22" s="18"/>
      <c r="G22" s="18"/>
      <c r="H22" s="18"/>
      <c r="I22" s="33"/>
      <c r="J22" s="15"/>
      <c r="K22" s="15"/>
      <c r="L22" s="15"/>
      <c r="M22" s="15"/>
    </row>
    <row r="23" spans="1:15" ht="20.45" customHeight="1">
      <c r="A23" s="27" t="s">
        <v>25</v>
      </c>
      <c r="B23" s="10" t="s">
        <v>0</v>
      </c>
      <c r="C23" s="11" t="s">
        <v>71</v>
      </c>
      <c r="D23" s="11" t="s">
        <v>72</v>
      </c>
      <c r="E23" s="11" t="s">
        <v>88</v>
      </c>
      <c r="F23" s="11" t="s">
        <v>89</v>
      </c>
      <c r="G23" s="11" t="s">
        <v>85</v>
      </c>
      <c r="H23" s="12"/>
      <c r="I23" s="31"/>
      <c r="J23" s="14" t="s">
        <v>17</v>
      </c>
      <c r="K23" s="14" t="s">
        <v>15</v>
      </c>
      <c r="L23" s="14" t="s">
        <v>16</v>
      </c>
      <c r="M23" s="28"/>
    </row>
    <row r="24" spans="1:15" s="16" customFormat="1" ht="51">
      <c r="A24" s="17" t="s">
        <v>10</v>
      </c>
      <c r="B24" s="1" t="s">
        <v>84</v>
      </c>
      <c r="C24" s="18">
        <f>IF(B24="Always",1,0)</f>
        <v>0</v>
      </c>
      <c r="D24" s="18">
        <f>IF(B24="Often",1,0)</f>
        <v>0</v>
      </c>
      <c r="E24" s="18">
        <f>IF(B24="Sometimes",1,0)</f>
        <v>0</v>
      </c>
      <c r="F24" s="18">
        <f>IF(B24="Never",1,0)</f>
        <v>0</v>
      </c>
      <c r="G24" s="18">
        <f>IF(B24="Please select",1,0)</f>
        <v>1</v>
      </c>
      <c r="H24" s="18"/>
      <c r="I24" s="33" t="s">
        <v>2</v>
      </c>
      <c r="J24" s="69" t="s">
        <v>34</v>
      </c>
      <c r="K24" s="69" t="s">
        <v>35</v>
      </c>
      <c r="L24" s="69" t="s">
        <v>62</v>
      </c>
      <c r="M24" s="24"/>
    </row>
    <row r="25" spans="1:15" s="16" customFormat="1" ht="139.5" customHeight="1">
      <c r="A25" s="17" t="s">
        <v>11</v>
      </c>
      <c r="B25" s="67" t="str">
        <f>IF(B24="Always",J24,(IF(B24="Often",K24,IF(B24="Sometimes",L24,(IF(B24="Never",L24,""))))))</f>
        <v/>
      </c>
      <c r="C25" s="18"/>
      <c r="D25" s="18"/>
      <c r="E25" s="18"/>
      <c r="F25" s="18"/>
      <c r="G25" s="18"/>
      <c r="H25" s="18"/>
      <c r="I25" s="33"/>
      <c r="J25" s="69"/>
      <c r="K25" s="69"/>
      <c r="L25" s="69"/>
      <c r="M25" s="15"/>
      <c r="N25" s="37"/>
      <c r="O25" s="38"/>
    </row>
    <row r="26" spans="1:15" ht="20.45" customHeight="1">
      <c r="A26" s="27" t="s">
        <v>26</v>
      </c>
      <c r="B26" s="10" t="s">
        <v>0</v>
      </c>
      <c r="C26" s="11" t="s">
        <v>71</v>
      </c>
      <c r="D26" s="11" t="s">
        <v>72</v>
      </c>
      <c r="E26" s="11" t="s">
        <v>88</v>
      </c>
      <c r="F26" s="11" t="s">
        <v>89</v>
      </c>
      <c r="G26" s="11" t="s">
        <v>85</v>
      </c>
      <c r="H26" s="12"/>
      <c r="I26" s="31"/>
      <c r="J26" s="14" t="s">
        <v>17</v>
      </c>
      <c r="K26" s="14" t="s">
        <v>15</v>
      </c>
      <c r="L26" s="14" t="s">
        <v>16</v>
      </c>
      <c r="M26" s="28"/>
    </row>
    <row r="27" spans="1:15" s="16" customFormat="1" ht="38.25">
      <c r="A27" s="17" t="s">
        <v>95</v>
      </c>
      <c r="B27" s="1" t="s">
        <v>84</v>
      </c>
      <c r="C27" s="18">
        <f>IF(B27="Always",1,0)</f>
        <v>0</v>
      </c>
      <c r="D27" s="18">
        <f>IF(B27="Often",1,0)</f>
        <v>0</v>
      </c>
      <c r="E27" s="18">
        <f>IF(B27="Sometimes",1,0)</f>
        <v>0</v>
      </c>
      <c r="F27" s="18">
        <f>IF(B27="Never",1,0)</f>
        <v>0</v>
      </c>
      <c r="G27" s="18">
        <f>IF(B27="Please select",1,0)</f>
        <v>1</v>
      </c>
      <c r="H27" s="18"/>
      <c r="I27" s="33"/>
      <c r="J27" s="66" t="s">
        <v>96</v>
      </c>
      <c r="K27" s="69" t="s">
        <v>105</v>
      </c>
      <c r="L27" s="69" t="s">
        <v>106</v>
      </c>
      <c r="M27" s="15"/>
      <c r="N27" s="37"/>
      <c r="O27" s="38"/>
    </row>
    <row r="28" spans="1:15" s="16" customFormat="1" ht="139.5" customHeight="1">
      <c r="A28" s="17" t="s">
        <v>11</v>
      </c>
      <c r="B28" s="67" t="str">
        <f>IF(B27="Always",J27,(IF(B27="Often",K27,IF(B27="Sometimes",L27,(IF(B27="Never",L27,""))))))</f>
        <v/>
      </c>
      <c r="C28" s="18"/>
      <c r="D28" s="18"/>
      <c r="E28" s="18"/>
      <c r="F28" s="18"/>
      <c r="G28" s="18"/>
      <c r="H28" s="18"/>
      <c r="I28" s="33"/>
      <c r="J28" s="64"/>
      <c r="K28" s="69"/>
      <c r="L28" s="69"/>
      <c r="M28" s="15"/>
      <c r="N28" s="37"/>
      <c r="O28" s="38"/>
    </row>
    <row r="29" spans="1:15" s="16" customFormat="1" ht="15.6" hidden="1" customHeight="1">
      <c r="B29" s="39" t="s">
        <v>73</v>
      </c>
      <c r="C29" s="40">
        <f>C8+C12+C16+C20+C24+C27</f>
        <v>0</v>
      </c>
      <c r="D29" s="40">
        <f>D8+D12+D16+D20+D24+D27</f>
        <v>0</v>
      </c>
      <c r="E29" s="40">
        <f>E8+E12+E16+E20+E24+E27</f>
        <v>0</v>
      </c>
      <c r="F29" s="40">
        <f>F8+F12+F16+F20+F24+F27</f>
        <v>0</v>
      </c>
      <c r="G29" s="40">
        <f>G8+G12+G16+G20+G24+G27</f>
        <v>6</v>
      </c>
      <c r="H29" s="16" t="str">
        <f>C29&amp;D29&amp;E29&amp;F29&amp;G29</f>
        <v>00006</v>
      </c>
    </row>
    <row r="30" spans="1:15" s="16" customFormat="1" ht="15.6" customHeight="1">
      <c r="C30" s="41"/>
      <c r="D30" s="41"/>
      <c r="E30" s="41"/>
      <c r="F30" s="41"/>
      <c r="G30" s="41"/>
    </row>
    <row r="31" spans="1:15" s="16" customFormat="1" ht="120.75" customHeight="1">
      <c r="A31" s="71" t="s">
        <v>55</v>
      </c>
      <c r="B31" s="70" t="str">
        <f>IF(H31=60000,J31,(IF(H31=51000,J31,IF(H31=42000,J31,IF(H31=24000,J32,IF(H31=15000,J32,IF(H31=60000,J32,IF(G29&gt;0,J34,J33))))))))</f>
        <v>Please complete all questions in this section.</v>
      </c>
      <c r="C31" s="42" t="str">
        <f>IF(C29=6,(C29=5+D29=1),(IF((C29=4+D29=2),"Good","")))</f>
        <v/>
      </c>
      <c r="D31" s="42"/>
      <c r="E31" s="42"/>
      <c r="F31" s="42"/>
      <c r="G31" s="42"/>
      <c r="H31" s="16">
        <f>VALUE(H29)</f>
        <v>6</v>
      </c>
      <c r="J31" s="74" t="s">
        <v>75</v>
      </c>
      <c r="K31" s="74"/>
      <c r="L31" s="78"/>
    </row>
    <row r="32" spans="1:15" s="16" customFormat="1" ht="129.6" customHeight="1">
      <c r="A32" s="71"/>
      <c r="B32" s="70"/>
      <c r="H32" s="19"/>
      <c r="J32" s="75" t="s">
        <v>76</v>
      </c>
      <c r="K32" s="75"/>
      <c r="L32" s="78"/>
    </row>
    <row r="33" spans="1:16" s="16" customFormat="1" ht="128.25" customHeight="1">
      <c r="A33" s="71"/>
      <c r="B33" s="70"/>
      <c r="J33" s="77" t="s">
        <v>77</v>
      </c>
      <c r="K33" s="77"/>
      <c r="L33" s="78"/>
    </row>
    <row r="34" spans="1:16" s="16" customFormat="1" ht="15.6" customHeight="1">
      <c r="A34" s="43"/>
      <c r="B34" s="70"/>
      <c r="J34" s="72" t="s">
        <v>98</v>
      </c>
      <c r="K34" s="72"/>
      <c r="L34" s="44"/>
    </row>
    <row r="35" spans="1:16" ht="15.6" customHeight="1">
      <c r="A35" s="45"/>
      <c r="B35" s="45"/>
      <c r="C35" s="18"/>
      <c r="D35" s="18"/>
      <c r="E35" s="18"/>
      <c r="F35" s="18"/>
      <c r="G35" s="18"/>
      <c r="H35" s="18"/>
      <c r="I35" s="33"/>
      <c r="J35" s="23"/>
      <c r="K35" s="23"/>
      <c r="L35" s="24"/>
      <c r="M35" s="24"/>
    </row>
    <row r="36" spans="1:16" s="16" customFormat="1" ht="13.15" customHeight="1">
      <c r="A36" s="8" t="s">
        <v>37</v>
      </c>
      <c r="B36" s="45"/>
      <c r="C36" s="18"/>
      <c r="D36" s="18"/>
      <c r="E36" s="18"/>
      <c r="F36" s="18"/>
      <c r="G36" s="18"/>
      <c r="H36" s="18"/>
      <c r="I36" s="33"/>
      <c r="L36" s="24"/>
      <c r="M36" s="24"/>
    </row>
    <row r="37" spans="1:16" s="16" customFormat="1" ht="15.6" customHeight="1">
      <c r="A37" s="46"/>
      <c r="B37" s="45"/>
      <c r="C37" s="18"/>
      <c r="D37" s="18"/>
      <c r="E37" s="18"/>
      <c r="F37" s="18"/>
      <c r="G37" s="18"/>
      <c r="H37" s="18"/>
      <c r="I37" s="33"/>
      <c r="J37" s="23"/>
      <c r="K37" s="23"/>
      <c r="L37" s="24"/>
      <c r="M37" s="24"/>
      <c r="O37" s="38"/>
    </row>
    <row r="38" spans="1:16" s="16" customFormat="1" ht="20.45" customHeight="1">
      <c r="A38" s="27" t="s">
        <v>27</v>
      </c>
      <c r="B38" s="10" t="s">
        <v>0</v>
      </c>
      <c r="C38" s="11" t="s">
        <v>71</v>
      </c>
      <c r="D38" s="11" t="s">
        <v>72</v>
      </c>
      <c r="E38" s="11" t="s">
        <v>88</v>
      </c>
      <c r="F38" s="11" t="s">
        <v>89</v>
      </c>
      <c r="G38" s="11" t="s">
        <v>85</v>
      </c>
      <c r="H38" s="12"/>
      <c r="I38" s="31"/>
      <c r="J38" s="14" t="s">
        <v>17</v>
      </c>
      <c r="K38" s="14" t="s">
        <v>15</v>
      </c>
      <c r="L38" s="14" t="s">
        <v>16</v>
      </c>
    </row>
    <row r="39" spans="1:16" s="16" customFormat="1" ht="51">
      <c r="A39" s="32" t="s">
        <v>92</v>
      </c>
      <c r="B39" s="1" t="s">
        <v>84</v>
      </c>
      <c r="C39" s="18">
        <f>IF(B39="Always",1,0)</f>
        <v>0</v>
      </c>
      <c r="D39" s="18">
        <f>IF(B39="Often",1,0)</f>
        <v>0</v>
      </c>
      <c r="E39" s="18">
        <f>IF(B39="Sometimes",1,0)</f>
        <v>0</v>
      </c>
      <c r="F39" s="18">
        <f>IF(B39="Never",1,0)</f>
        <v>0</v>
      </c>
      <c r="G39" s="18">
        <f>IF(B39="Please select",1,0)</f>
        <v>1</v>
      </c>
      <c r="H39" s="18"/>
      <c r="I39" s="47"/>
      <c r="J39" s="69" t="s">
        <v>45</v>
      </c>
      <c r="K39" s="69" t="s">
        <v>53</v>
      </c>
      <c r="L39" s="69" t="s">
        <v>63</v>
      </c>
      <c r="P39" s="8"/>
    </row>
    <row r="40" spans="1:16" ht="184.15" customHeight="1">
      <c r="A40" s="17" t="s">
        <v>11</v>
      </c>
      <c r="B40" s="67" t="str">
        <f>IF(B39="Always",J39,(IF(B39="Often",K39,IF(B39="Sometimes",L39,(IF(B39="Never",L39,""))))))</f>
        <v/>
      </c>
      <c r="C40" s="18"/>
      <c r="D40" s="18"/>
      <c r="E40" s="18"/>
      <c r="F40" s="18"/>
      <c r="G40" s="18"/>
      <c r="H40" s="18"/>
      <c r="I40" s="33"/>
      <c r="J40" s="69"/>
      <c r="K40" s="69"/>
      <c r="L40" s="69"/>
      <c r="M40" s="3"/>
    </row>
    <row r="41" spans="1:16" ht="15" customHeight="1">
      <c r="A41" s="17"/>
      <c r="B41" s="35"/>
      <c r="C41" s="18"/>
      <c r="D41" s="18"/>
      <c r="E41" s="18"/>
      <c r="F41" s="18"/>
      <c r="G41" s="18"/>
      <c r="H41" s="18"/>
      <c r="I41" s="33"/>
      <c r="J41" s="15"/>
      <c r="K41" s="15"/>
      <c r="L41" s="15"/>
      <c r="M41" s="36"/>
    </row>
    <row r="42" spans="1:16" ht="15.6" customHeight="1">
      <c r="A42" s="27" t="s">
        <v>28</v>
      </c>
      <c r="B42" s="10" t="s">
        <v>0</v>
      </c>
      <c r="C42" s="11" t="s">
        <v>71</v>
      </c>
      <c r="D42" s="11" t="s">
        <v>72</v>
      </c>
      <c r="E42" s="11" t="s">
        <v>88</v>
      </c>
      <c r="F42" s="11" t="s">
        <v>89</v>
      </c>
      <c r="G42" s="11" t="s">
        <v>85</v>
      </c>
      <c r="H42" s="12"/>
      <c r="I42" s="31"/>
      <c r="J42" s="14" t="s">
        <v>17</v>
      </c>
      <c r="K42" s="14" t="s">
        <v>15</v>
      </c>
      <c r="L42" s="14" t="s">
        <v>16</v>
      </c>
      <c r="M42" s="3"/>
    </row>
    <row r="43" spans="1:16" ht="25.5">
      <c r="A43" s="32" t="s">
        <v>19</v>
      </c>
      <c r="B43" s="1" t="s">
        <v>84</v>
      </c>
      <c r="C43" s="18">
        <f>IF(B43="Always",1,0)</f>
        <v>0</v>
      </c>
      <c r="D43" s="18">
        <f>IF(B43="Often",1,0)</f>
        <v>0</v>
      </c>
      <c r="E43" s="18">
        <f>IF(B43="Sometimes",1,0)</f>
        <v>0</v>
      </c>
      <c r="F43" s="18">
        <f>IF(B43="Never",1,0)</f>
        <v>0</v>
      </c>
      <c r="G43" s="18">
        <f>IF(B43="Please select",1,0)</f>
        <v>1</v>
      </c>
      <c r="H43" s="18"/>
      <c r="I43" s="47"/>
      <c r="J43" s="69" t="s">
        <v>46</v>
      </c>
      <c r="K43" s="69" t="s">
        <v>57</v>
      </c>
      <c r="L43" s="69" t="s">
        <v>64</v>
      </c>
    </row>
    <row r="44" spans="1:16" ht="250.9" customHeight="1">
      <c r="A44" s="17" t="s">
        <v>11</v>
      </c>
      <c r="B44" s="67" t="str">
        <f>IF(B43="Always",J43,(IF(B43="Often",K43,IF(B43="Sometimes",L43,(IF(B43="Never",L43,""))))))</f>
        <v/>
      </c>
      <c r="C44" s="18"/>
      <c r="D44" s="18"/>
      <c r="E44" s="18"/>
      <c r="F44" s="18"/>
      <c r="G44" s="18"/>
      <c r="H44" s="18"/>
      <c r="I44" s="33"/>
      <c r="J44" s="69"/>
      <c r="K44" s="69"/>
      <c r="L44" s="69"/>
      <c r="M44" s="15"/>
    </row>
    <row r="45" spans="1:16" ht="15" customHeight="1">
      <c r="A45" s="17"/>
      <c r="B45" s="35"/>
      <c r="C45" s="18"/>
      <c r="D45" s="18"/>
      <c r="E45" s="18"/>
      <c r="F45" s="18"/>
      <c r="G45" s="18"/>
      <c r="H45" s="18"/>
      <c r="I45" s="33"/>
      <c r="J45" s="15"/>
      <c r="K45" s="15"/>
      <c r="L45" s="15"/>
      <c r="M45" s="15"/>
    </row>
    <row r="46" spans="1:16" s="16" customFormat="1" ht="15" customHeight="1">
      <c r="A46" s="27" t="s">
        <v>29</v>
      </c>
      <c r="B46" s="10" t="s">
        <v>0</v>
      </c>
      <c r="C46" s="11" t="s">
        <v>71</v>
      </c>
      <c r="D46" s="11" t="s">
        <v>72</v>
      </c>
      <c r="E46" s="11" t="s">
        <v>88</v>
      </c>
      <c r="F46" s="11" t="s">
        <v>89</v>
      </c>
      <c r="G46" s="11" t="s">
        <v>85</v>
      </c>
      <c r="H46" s="12"/>
      <c r="I46" s="31"/>
      <c r="J46" s="14" t="s">
        <v>17</v>
      </c>
      <c r="K46" s="14" t="s">
        <v>15</v>
      </c>
      <c r="L46" s="14" t="s">
        <v>16</v>
      </c>
      <c r="M46" s="15"/>
    </row>
    <row r="47" spans="1:16" ht="29.25" customHeight="1">
      <c r="A47" s="32" t="s">
        <v>9</v>
      </c>
      <c r="B47" s="1" t="s">
        <v>84</v>
      </c>
      <c r="C47" s="18">
        <f>IF(B47="Always",1,0)</f>
        <v>0</v>
      </c>
      <c r="D47" s="18">
        <f>IF(B47="Often",1,0)</f>
        <v>0</v>
      </c>
      <c r="E47" s="18">
        <f>IF(B47="Sometimes",1,0)</f>
        <v>0</v>
      </c>
      <c r="F47" s="18">
        <f>IF(B47="Never",1,0)</f>
        <v>0</v>
      </c>
      <c r="G47" s="18">
        <f>IF(B47="Please select",1,0)</f>
        <v>1</v>
      </c>
      <c r="H47" s="18"/>
      <c r="I47" s="47"/>
      <c r="J47" s="69" t="s">
        <v>41</v>
      </c>
      <c r="K47" s="69" t="s">
        <v>42</v>
      </c>
      <c r="L47" s="69" t="s">
        <v>65</v>
      </c>
    </row>
    <row r="48" spans="1:16" ht="156" customHeight="1">
      <c r="A48" s="17" t="s">
        <v>11</v>
      </c>
      <c r="B48" s="67" t="str">
        <f>IF(B47="Always",J47,(IF(B47="Often",K47,IF(B47="Sometimes",L47,(IF(B47="Never",L47,""))))))</f>
        <v/>
      </c>
      <c r="C48" s="18"/>
      <c r="D48" s="18"/>
      <c r="E48" s="18"/>
      <c r="F48" s="18"/>
      <c r="G48" s="18"/>
      <c r="H48" s="18"/>
      <c r="I48" s="33"/>
      <c r="J48" s="69"/>
      <c r="K48" s="69"/>
      <c r="L48" s="69"/>
      <c r="M48" s="15"/>
    </row>
    <row r="49" spans="1:13" s="16" customFormat="1" ht="9" hidden="1" customHeight="1">
      <c r="A49" s="45"/>
      <c r="B49" s="39" t="s">
        <v>73</v>
      </c>
      <c r="C49" s="40">
        <f>C39+C43+C47</f>
        <v>0</v>
      </c>
      <c r="D49" s="40">
        <f>D39+D43+D47</f>
        <v>0</v>
      </c>
      <c r="E49" s="40">
        <f>E39+E43+E47</f>
        <v>0</v>
      </c>
      <c r="F49" s="40">
        <f>F39+F43+F47</f>
        <v>0</v>
      </c>
      <c r="G49" s="40">
        <f>G39+G43+G47</f>
        <v>3</v>
      </c>
      <c r="H49" s="16" t="str">
        <f>C49&amp;D49&amp;E49&amp;F49&amp;G49</f>
        <v>00003</v>
      </c>
      <c r="I49" s="47"/>
      <c r="J49" s="23"/>
      <c r="K49" s="23"/>
      <c r="L49" s="24"/>
      <c r="M49" s="24"/>
    </row>
    <row r="50" spans="1:13" s="16" customFormat="1" ht="14.45" customHeight="1">
      <c r="A50" s="45"/>
      <c r="C50" s="41"/>
      <c r="D50" s="41"/>
      <c r="E50" s="41"/>
      <c r="F50" s="41"/>
      <c r="G50" s="41"/>
      <c r="I50" s="47"/>
      <c r="J50" s="23"/>
      <c r="K50" s="23"/>
      <c r="L50" s="24"/>
      <c r="M50" s="24"/>
    </row>
    <row r="51" spans="1:13" s="16" customFormat="1" ht="76.900000000000006" customHeight="1">
      <c r="A51" s="71" t="s">
        <v>55</v>
      </c>
      <c r="B51" s="70" t="str">
        <f>IF(H51=30000,J51,(IF(H51=21000,J51,IF(H51=12000,J52,IF(H51=30000,J52,IF(G49&gt;0,J54,J53))))))</f>
        <v>Please complete all questions in this section.</v>
      </c>
      <c r="H51" s="16">
        <f>VALUE(H49)</f>
        <v>3</v>
      </c>
      <c r="J51" s="74" t="s">
        <v>78</v>
      </c>
      <c r="K51" s="74"/>
      <c r="L51" s="78"/>
      <c r="M51" s="24"/>
    </row>
    <row r="52" spans="1:13" s="16" customFormat="1" ht="75" customHeight="1">
      <c r="A52" s="71"/>
      <c r="B52" s="70"/>
      <c r="J52" s="75" t="s">
        <v>79</v>
      </c>
      <c r="K52" s="75"/>
      <c r="L52" s="78"/>
      <c r="M52" s="24"/>
    </row>
    <row r="53" spans="1:13" s="16" customFormat="1" ht="74.45" customHeight="1">
      <c r="A53" s="71"/>
      <c r="B53" s="70"/>
      <c r="J53" s="77" t="s">
        <v>80</v>
      </c>
      <c r="K53" s="77"/>
      <c r="L53" s="78"/>
      <c r="M53" s="24"/>
    </row>
    <row r="54" spans="1:13" s="16" customFormat="1" ht="14.45" customHeight="1">
      <c r="A54" s="45"/>
      <c r="B54" s="35"/>
      <c r="C54" s="18"/>
      <c r="D54" s="18"/>
      <c r="E54" s="18"/>
      <c r="F54" s="18"/>
      <c r="G54" s="18"/>
      <c r="H54" s="18"/>
      <c r="I54" s="47"/>
      <c r="J54" s="72" t="s">
        <v>98</v>
      </c>
      <c r="K54" s="72"/>
      <c r="L54" s="24"/>
      <c r="M54" s="24"/>
    </row>
    <row r="55" spans="1:13" s="16" customFormat="1" ht="15" customHeight="1">
      <c r="A55" s="45"/>
      <c r="B55" s="35"/>
      <c r="C55" s="18"/>
      <c r="D55" s="18"/>
      <c r="E55" s="18"/>
      <c r="F55" s="18"/>
      <c r="G55" s="18"/>
      <c r="H55" s="18"/>
      <c r="I55" s="47"/>
      <c r="J55" s="23"/>
      <c r="K55" s="23"/>
      <c r="L55" s="24"/>
      <c r="M55" s="36"/>
    </row>
    <row r="56" spans="1:13" s="16" customFormat="1" ht="15" customHeight="1">
      <c r="A56" s="8" t="s">
        <v>38</v>
      </c>
      <c r="B56" s="35"/>
      <c r="C56" s="18"/>
      <c r="D56" s="18"/>
      <c r="E56" s="18"/>
      <c r="F56" s="18"/>
      <c r="G56" s="18"/>
      <c r="H56" s="18"/>
      <c r="I56" s="47"/>
      <c r="L56" s="24"/>
      <c r="M56" s="24"/>
    </row>
    <row r="57" spans="1:13" ht="15.6" customHeight="1">
      <c r="A57" s="21"/>
    </row>
    <row r="58" spans="1:13" ht="15.6" customHeight="1">
      <c r="A58" s="27" t="s">
        <v>30</v>
      </c>
      <c r="B58" s="10" t="s">
        <v>0</v>
      </c>
      <c r="C58" s="11" t="s">
        <v>71</v>
      </c>
      <c r="D58" s="11" t="s">
        <v>72</v>
      </c>
      <c r="E58" s="11" t="s">
        <v>88</v>
      </c>
      <c r="F58" s="11" t="s">
        <v>89</v>
      </c>
      <c r="G58" s="11" t="s">
        <v>85</v>
      </c>
      <c r="H58" s="12"/>
      <c r="I58" s="31"/>
      <c r="J58" s="14" t="s">
        <v>17</v>
      </c>
      <c r="K58" s="14" t="s">
        <v>15</v>
      </c>
      <c r="L58" s="14" t="s">
        <v>16</v>
      </c>
      <c r="M58" s="28"/>
    </row>
    <row r="59" spans="1:13" ht="51">
      <c r="A59" s="32" t="s">
        <v>31</v>
      </c>
      <c r="B59" s="1" t="s">
        <v>84</v>
      </c>
      <c r="C59" s="18">
        <f>IF(B59="Always",1,0)</f>
        <v>0</v>
      </c>
      <c r="D59" s="18">
        <f>IF(B59="Often",1,0)</f>
        <v>0</v>
      </c>
      <c r="E59" s="18">
        <f>IF(B59="Sometimes",1,0)</f>
        <v>0</v>
      </c>
      <c r="F59" s="18">
        <f>IF(B59="Never",1,0)</f>
        <v>0</v>
      </c>
      <c r="G59" s="18">
        <f>IF(B59="Please select",1,0)</f>
        <v>1</v>
      </c>
      <c r="H59" s="18"/>
      <c r="I59" s="33"/>
      <c r="J59" s="69" t="s">
        <v>44</v>
      </c>
      <c r="K59" s="69" t="s">
        <v>43</v>
      </c>
      <c r="L59" s="69" t="s">
        <v>66</v>
      </c>
      <c r="M59" s="24"/>
    </row>
    <row r="60" spans="1:13" ht="168.75" customHeight="1">
      <c r="A60" s="17" t="s">
        <v>11</v>
      </c>
      <c r="B60" s="67" t="str">
        <f>IF(B59="Always",J59,(IF(B59="Often",K59,IF(B59="Sometimes",L59,(IF(B59="Never",L59,""))))))</f>
        <v/>
      </c>
      <c r="C60" s="18"/>
      <c r="D60" s="18"/>
      <c r="E60" s="18"/>
      <c r="F60" s="18"/>
      <c r="G60" s="18"/>
      <c r="H60" s="18"/>
      <c r="I60" s="33"/>
      <c r="J60" s="69"/>
      <c r="K60" s="69"/>
      <c r="L60" s="69"/>
      <c r="M60" s="37"/>
    </row>
    <row r="61" spans="1:13" ht="15.6" customHeight="1">
      <c r="A61" s="21"/>
    </row>
    <row r="62" spans="1:13" ht="20.45" customHeight="1">
      <c r="A62" s="27" t="s">
        <v>5</v>
      </c>
      <c r="B62" s="10" t="s">
        <v>0</v>
      </c>
      <c r="C62" s="11" t="s">
        <v>71</v>
      </c>
      <c r="D62" s="11" t="s">
        <v>72</v>
      </c>
      <c r="E62" s="11" t="s">
        <v>88</v>
      </c>
      <c r="F62" s="11" t="s">
        <v>89</v>
      </c>
      <c r="G62" s="11" t="s">
        <v>85</v>
      </c>
      <c r="H62" s="12"/>
      <c r="I62" s="31"/>
      <c r="J62" s="14" t="s">
        <v>17</v>
      </c>
      <c r="K62" s="14" t="s">
        <v>15</v>
      </c>
      <c r="L62" s="14" t="s">
        <v>16</v>
      </c>
    </row>
    <row r="63" spans="1:13" s="16" customFormat="1" ht="63.75" customHeight="1">
      <c r="A63" s="32" t="s">
        <v>94</v>
      </c>
      <c r="B63" s="1" t="s">
        <v>84</v>
      </c>
      <c r="C63" s="18">
        <f>IF(B63="Always",1,0)</f>
        <v>0</v>
      </c>
      <c r="D63" s="18">
        <f>IF(B63="Often",1,0)</f>
        <v>0</v>
      </c>
      <c r="E63" s="18">
        <f>IF(B63="Sometimes",1,0)</f>
        <v>0</v>
      </c>
      <c r="F63" s="18">
        <f>IF(B63="Never",1,0)</f>
        <v>0</v>
      </c>
      <c r="G63" s="18">
        <f>IF(B63="Please select",1,0)</f>
        <v>1</v>
      </c>
      <c r="H63" s="18"/>
      <c r="I63" s="47"/>
      <c r="J63" s="69" t="s">
        <v>48</v>
      </c>
      <c r="K63" s="69" t="s">
        <v>49</v>
      </c>
      <c r="L63" s="69" t="s">
        <v>67</v>
      </c>
      <c r="M63" s="24"/>
    </row>
    <row r="64" spans="1:13" s="16" customFormat="1" ht="162.75" customHeight="1">
      <c r="A64" s="17" t="s">
        <v>11</v>
      </c>
      <c r="B64" s="67" t="str">
        <f>IF(B63="Always",J63,(IF(B63="Often",K63,IF(B63="Sometimes",L63,(IF(B63="Never",L63,""))))))</f>
        <v/>
      </c>
      <c r="C64" s="18"/>
      <c r="D64" s="18"/>
      <c r="E64" s="18"/>
      <c r="F64" s="18"/>
      <c r="G64" s="18"/>
      <c r="H64" s="18"/>
      <c r="I64" s="33"/>
      <c r="J64" s="69"/>
      <c r="K64" s="69"/>
      <c r="L64" s="69"/>
      <c r="M64" s="37"/>
    </row>
    <row r="65" spans="1:13" s="16" customFormat="1" ht="15" customHeight="1">
      <c r="A65" s="17"/>
      <c r="B65" s="35"/>
      <c r="C65" s="18"/>
      <c r="D65" s="18"/>
      <c r="E65" s="18"/>
      <c r="F65" s="18"/>
      <c r="G65" s="18"/>
      <c r="H65" s="18"/>
      <c r="I65" s="33"/>
      <c r="J65" s="15"/>
      <c r="K65" s="15"/>
      <c r="L65" s="15"/>
      <c r="M65" s="37"/>
    </row>
    <row r="66" spans="1:13" ht="20.45" customHeight="1">
      <c r="A66" s="27" t="s">
        <v>4</v>
      </c>
      <c r="B66" s="10" t="s">
        <v>0</v>
      </c>
      <c r="C66" s="11" t="s">
        <v>71</v>
      </c>
      <c r="D66" s="11" t="s">
        <v>72</v>
      </c>
      <c r="E66" s="11" t="s">
        <v>88</v>
      </c>
      <c r="F66" s="11" t="s">
        <v>89</v>
      </c>
      <c r="G66" s="11" t="s">
        <v>85</v>
      </c>
      <c r="H66" s="12"/>
      <c r="I66" s="31"/>
      <c r="J66" s="14" t="s">
        <v>17</v>
      </c>
      <c r="K66" s="14" t="s">
        <v>15</v>
      </c>
      <c r="L66" s="14" t="s">
        <v>16</v>
      </c>
    </row>
    <row r="67" spans="1:13" s="16" customFormat="1" ht="48" customHeight="1">
      <c r="A67" s="32" t="s">
        <v>20</v>
      </c>
      <c r="B67" s="1" t="s">
        <v>84</v>
      </c>
      <c r="C67" s="18">
        <f>IF(B67="Always",1,0)</f>
        <v>0</v>
      </c>
      <c r="D67" s="18">
        <f>IF(B67="Often",1,0)</f>
        <v>0</v>
      </c>
      <c r="E67" s="18">
        <f>IF(B67="Sometimes",1,0)</f>
        <v>0</v>
      </c>
      <c r="F67" s="18">
        <f>IF(B67="Never",1,0)</f>
        <v>0</v>
      </c>
      <c r="G67" s="18">
        <f>IF(B67="Please select",1,0)</f>
        <v>1</v>
      </c>
      <c r="H67" s="18"/>
      <c r="I67" s="47"/>
      <c r="J67" s="69" t="s">
        <v>47</v>
      </c>
      <c r="K67" s="69" t="s">
        <v>56</v>
      </c>
      <c r="L67" s="69" t="s">
        <v>68</v>
      </c>
      <c r="M67" s="24"/>
    </row>
    <row r="68" spans="1:13" ht="196.5" customHeight="1">
      <c r="A68" s="17" t="s">
        <v>11</v>
      </c>
      <c r="B68" s="67" t="str">
        <f>IF(B67="Always",J67,(IF(B67="Often",K67,IF(B67="Sometimes",L67,(IF(B67="Never",L67,""))))))</f>
        <v/>
      </c>
      <c r="C68" s="18"/>
      <c r="D68" s="18"/>
      <c r="E68" s="18"/>
      <c r="F68" s="18"/>
      <c r="G68" s="18"/>
      <c r="H68" s="18"/>
      <c r="I68" s="33"/>
      <c r="J68" s="69"/>
      <c r="K68" s="69"/>
      <c r="L68" s="69"/>
      <c r="M68" s="15"/>
    </row>
    <row r="69" spans="1:13" ht="15.6" hidden="1" customHeight="1">
      <c r="A69" s="17"/>
      <c r="B69" s="39" t="s">
        <v>73</v>
      </c>
      <c r="C69" s="40">
        <f>C59+C63+C67</f>
        <v>0</v>
      </c>
      <c r="D69" s="40">
        <f>D59+D63+D67</f>
        <v>0</v>
      </c>
      <c r="E69" s="40">
        <f>E59+E63+E67</f>
        <v>0</v>
      </c>
      <c r="F69" s="40">
        <f>F59+F63+F67</f>
        <v>0</v>
      </c>
      <c r="G69" s="40">
        <f>G59+G63+G67</f>
        <v>3</v>
      </c>
      <c r="H69" s="16" t="str">
        <f>C69&amp;D69&amp;E69&amp;F69&amp;G69</f>
        <v>00003</v>
      </c>
      <c r="I69" s="33"/>
      <c r="J69" s="15"/>
      <c r="K69" s="15"/>
      <c r="L69" s="15"/>
      <c r="M69" s="36">
        <v>4</v>
      </c>
    </row>
    <row r="70" spans="1:13" ht="15.6" customHeight="1">
      <c r="A70" s="17"/>
      <c r="B70" s="16"/>
      <c r="C70" s="41"/>
      <c r="D70" s="41"/>
      <c r="E70" s="41"/>
      <c r="F70" s="41"/>
      <c r="G70" s="41"/>
      <c r="H70" s="16"/>
      <c r="I70" s="33"/>
      <c r="J70" s="15"/>
      <c r="K70" s="15"/>
      <c r="L70" s="15"/>
      <c r="M70" s="36"/>
    </row>
    <row r="71" spans="1:13" ht="135.6" customHeight="1">
      <c r="A71" s="71" t="s">
        <v>55</v>
      </c>
      <c r="B71" s="73" t="str">
        <f>IF(H71=40000,J71,(IF(H71=31000,J71,IF(H71=13000,J72,IF(H71=40000,J72,IF(G69&gt;0,J74,J73))))))</f>
        <v>Please complete all questions in this section.</v>
      </c>
      <c r="C71" s="16"/>
      <c r="D71" s="16"/>
      <c r="E71" s="16"/>
      <c r="F71" s="16"/>
      <c r="G71" s="16"/>
      <c r="H71" s="16">
        <f>VALUE(H69)</f>
        <v>3</v>
      </c>
      <c r="I71" s="16"/>
      <c r="J71" s="74" t="s">
        <v>81</v>
      </c>
      <c r="K71" s="74"/>
      <c r="L71" s="17"/>
      <c r="M71" s="15"/>
    </row>
    <row r="72" spans="1:13" ht="141.6" customHeight="1">
      <c r="A72" s="71"/>
      <c r="B72" s="73"/>
      <c r="C72" s="16"/>
      <c r="D72" s="16"/>
      <c r="E72" s="16"/>
      <c r="F72" s="16"/>
      <c r="G72" s="16"/>
      <c r="H72" s="16"/>
      <c r="I72" s="16"/>
      <c r="J72" s="75" t="s">
        <v>82</v>
      </c>
      <c r="K72" s="75"/>
      <c r="L72" s="17"/>
      <c r="M72" s="15"/>
    </row>
    <row r="73" spans="1:13" s="16" customFormat="1" ht="139.9" customHeight="1">
      <c r="A73" s="71"/>
      <c r="B73" s="73"/>
      <c r="J73" s="77" t="s">
        <v>83</v>
      </c>
      <c r="K73" s="77"/>
      <c r="L73" s="17"/>
      <c r="M73" s="6"/>
    </row>
    <row r="74" spans="1:13" s="16" customFormat="1" ht="15.6" customHeight="1">
      <c r="B74" s="35"/>
      <c r="C74" s="18"/>
      <c r="D74" s="18"/>
      <c r="E74" s="18"/>
      <c r="F74" s="18"/>
      <c r="G74" s="18"/>
      <c r="H74" s="18"/>
      <c r="I74" s="47"/>
      <c r="J74" s="72" t="s">
        <v>98</v>
      </c>
      <c r="K74" s="72"/>
      <c r="L74" s="24"/>
      <c r="M74" s="24"/>
    </row>
    <row r="75" spans="1:13" s="16" customFormat="1" ht="15.6" customHeight="1">
      <c r="A75" s="76" t="s">
        <v>39</v>
      </c>
      <c r="B75" s="76"/>
      <c r="C75" s="18"/>
      <c r="D75" s="18"/>
      <c r="E75" s="18"/>
      <c r="F75" s="18"/>
      <c r="G75" s="18"/>
      <c r="H75" s="18"/>
      <c r="I75" s="47"/>
      <c r="L75" s="24"/>
      <c r="M75" s="24"/>
    </row>
    <row r="76" spans="1:13" s="16" customFormat="1" ht="15.6" customHeight="1">
      <c r="A76" s="3"/>
      <c r="B76" s="3"/>
      <c r="C76" s="4"/>
      <c r="D76" s="4"/>
      <c r="E76" s="4"/>
      <c r="F76" s="4"/>
      <c r="G76" s="4"/>
      <c r="H76" s="4"/>
      <c r="I76" s="5"/>
      <c r="J76" s="6"/>
      <c r="K76" s="6"/>
      <c r="L76" s="6"/>
      <c r="M76" s="6"/>
    </row>
    <row r="77" spans="1:13" s="16" customFormat="1" ht="15.6" customHeight="1">
      <c r="A77" s="9" t="s">
        <v>97</v>
      </c>
      <c r="B77" s="10" t="s">
        <v>0</v>
      </c>
      <c r="C77" s="11" t="s">
        <v>71</v>
      </c>
      <c r="D77" s="11" t="s">
        <v>72</v>
      </c>
      <c r="E77" s="11" t="s">
        <v>88</v>
      </c>
      <c r="F77" s="11" t="s">
        <v>89</v>
      </c>
      <c r="G77" s="11" t="s">
        <v>85</v>
      </c>
      <c r="H77" s="12"/>
      <c r="I77" s="31"/>
      <c r="J77" s="14" t="s">
        <v>17</v>
      </c>
      <c r="K77" s="14" t="s">
        <v>15</v>
      </c>
      <c r="L77" s="14" t="s">
        <v>16</v>
      </c>
      <c r="M77" s="28"/>
    </row>
    <row r="78" spans="1:13" s="16" customFormat="1" ht="45" customHeight="1">
      <c r="A78" s="32" t="s">
        <v>6</v>
      </c>
      <c r="B78" s="1" t="s">
        <v>84</v>
      </c>
      <c r="C78" s="18">
        <f>IF(B78="Always",1,0)</f>
        <v>0</v>
      </c>
      <c r="D78" s="18">
        <f>IF(B78="Often",1,0)</f>
        <v>0</v>
      </c>
      <c r="E78" s="18">
        <f>IF(B78="Sometimes",1,0)</f>
        <v>0</v>
      </c>
      <c r="F78" s="18">
        <f>IF(B78="Never",1,0)</f>
        <v>0</v>
      </c>
      <c r="G78" s="18">
        <f>IF(B78="Please select",1,0)</f>
        <v>1</v>
      </c>
      <c r="H78" s="18"/>
      <c r="I78" s="47"/>
      <c r="J78" s="69" t="s">
        <v>50</v>
      </c>
      <c r="K78" s="69" t="s">
        <v>54</v>
      </c>
      <c r="L78" s="69" t="s">
        <v>69</v>
      </c>
      <c r="M78" s="24"/>
    </row>
    <row r="79" spans="1:13" ht="197.45" customHeight="1">
      <c r="A79" s="17" t="s">
        <v>11</v>
      </c>
      <c r="B79" s="67" t="str">
        <f>IF(B78="Always",J78,(IF(B78="Often",K78,IF(B78="Sometimes",L78,(IF(B78="Never",L78,""))))))</f>
        <v/>
      </c>
      <c r="C79" s="18"/>
      <c r="D79" s="18"/>
      <c r="E79" s="18"/>
      <c r="F79" s="18"/>
      <c r="G79" s="18"/>
      <c r="H79" s="18"/>
      <c r="I79" s="33"/>
      <c r="J79" s="69"/>
      <c r="K79" s="69"/>
      <c r="L79" s="69"/>
      <c r="M79" s="37"/>
    </row>
    <row r="80" spans="1:13" s="16" customFormat="1" ht="15" customHeight="1">
      <c r="A80" s="45"/>
      <c r="B80" s="35"/>
      <c r="C80" s="18"/>
      <c r="D80" s="18"/>
      <c r="E80" s="18"/>
      <c r="F80" s="18"/>
      <c r="G80" s="18"/>
      <c r="H80" s="18"/>
      <c r="I80" s="47"/>
      <c r="J80" s="23"/>
      <c r="K80" s="23"/>
      <c r="L80" s="24"/>
      <c r="M80" s="36"/>
    </row>
    <row r="81" spans="1:13" s="16" customFormat="1" ht="15" customHeight="1">
      <c r="A81" s="65" t="s">
        <v>99</v>
      </c>
      <c r="B81" s="35"/>
      <c r="C81" s="18"/>
      <c r="D81" s="18"/>
      <c r="E81" s="18"/>
      <c r="F81" s="18"/>
      <c r="G81" s="18"/>
      <c r="H81" s="18"/>
      <c r="I81" s="47"/>
      <c r="L81" s="24"/>
      <c r="M81" s="24"/>
    </row>
    <row r="82" spans="1:13" ht="15.6" customHeight="1">
      <c r="A82" s="21"/>
    </row>
    <row r="83" spans="1:13" s="16" customFormat="1" ht="15.6" customHeight="1">
      <c r="A83" s="9" t="s">
        <v>104</v>
      </c>
      <c r="B83" s="10" t="s">
        <v>0</v>
      </c>
      <c r="C83" s="11" t="s">
        <v>71</v>
      </c>
      <c r="D83" s="11" t="s">
        <v>72</v>
      </c>
      <c r="E83" s="11" t="s">
        <v>88</v>
      </c>
      <c r="F83" s="11" t="s">
        <v>89</v>
      </c>
      <c r="G83" s="11" t="s">
        <v>85</v>
      </c>
      <c r="H83" s="12"/>
      <c r="I83" s="31"/>
      <c r="J83" s="14" t="s">
        <v>17</v>
      </c>
      <c r="K83" s="14" t="s">
        <v>15</v>
      </c>
      <c r="L83" s="14" t="s">
        <v>16</v>
      </c>
      <c r="M83" s="28"/>
    </row>
    <row r="84" spans="1:13" s="16" customFormat="1" ht="64.5" customHeight="1">
      <c r="A84" s="32" t="s">
        <v>100</v>
      </c>
      <c r="B84" s="1" t="s">
        <v>84</v>
      </c>
      <c r="C84" s="18">
        <f>IF(B84="Always",1,0)</f>
        <v>0</v>
      </c>
      <c r="D84" s="18">
        <f>IF(B84="Often",1,0)</f>
        <v>0</v>
      </c>
      <c r="E84" s="18">
        <f>IF(B84="Sometimes",1,0)</f>
        <v>0</v>
      </c>
      <c r="F84" s="18">
        <f>IF(B84="Never",1,0)</f>
        <v>0</v>
      </c>
      <c r="G84" s="18">
        <f>IF(B84="Please select",1,0)</f>
        <v>1</v>
      </c>
      <c r="H84" s="18"/>
      <c r="I84" s="47"/>
      <c r="J84" s="69" t="s">
        <v>101</v>
      </c>
      <c r="K84" s="69" t="s">
        <v>102</v>
      </c>
      <c r="L84" s="69" t="s">
        <v>103</v>
      </c>
      <c r="M84" s="24"/>
    </row>
    <row r="85" spans="1:13" ht="197.45" customHeight="1">
      <c r="A85" s="17" t="s">
        <v>11</v>
      </c>
      <c r="B85" s="67" t="str">
        <f>IF(B84="Always",J84,(IF(B84="Often",K84,IF(B84="Sometimes",L84,(IF(B84="Never",L84,""))))))</f>
        <v/>
      </c>
      <c r="C85" s="18"/>
      <c r="D85" s="18"/>
      <c r="E85" s="18"/>
      <c r="F85" s="18"/>
      <c r="G85" s="18"/>
      <c r="H85" s="18"/>
      <c r="I85" s="33"/>
      <c r="J85" s="69"/>
      <c r="K85" s="69"/>
      <c r="L85" s="69"/>
      <c r="M85" s="37"/>
    </row>
    <row r="86" spans="1:13">
      <c r="A86" s="63"/>
      <c r="B86" s="62"/>
      <c r="C86" s="18"/>
      <c r="D86" s="18"/>
      <c r="E86" s="18"/>
      <c r="F86" s="18"/>
      <c r="G86" s="18"/>
      <c r="H86" s="18"/>
      <c r="I86" s="47"/>
      <c r="J86" s="24"/>
      <c r="K86" s="16"/>
      <c r="L86" s="24"/>
      <c r="M86" s="24"/>
    </row>
    <row r="87" spans="1:13">
      <c r="A87" s="80" t="s">
        <v>91</v>
      </c>
      <c r="B87" s="80"/>
      <c r="C87" s="18"/>
      <c r="D87" s="18"/>
      <c r="E87" s="18"/>
      <c r="F87" s="18"/>
      <c r="G87" s="18"/>
      <c r="H87" s="18"/>
      <c r="I87" s="47"/>
      <c r="J87" s="24"/>
      <c r="K87" s="16"/>
      <c r="L87" s="24"/>
      <c r="M87" s="24"/>
    </row>
    <row r="88" spans="1:13">
      <c r="A88" s="79" t="s">
        <v>90</v>
      </c>
      <c r="B88" s="79"/>
      <c r="C88" s="18"/>
      <c r="D88" s="18"/>
      <c r="E88" s="18"/>
      <c r="F88" s="18"/>
      <c r="G88" s="18"/>
      <c r="H88" s="18"/>
      <c r="I88" s="47"/>
      <c r="J88" s="24"/>
      <c r="K88" s="16"/>
      <c r="L88" s="24"/>
      <c r="M88" s="24"/>
    </row>
    <row r="89" spans="1:13" s="16" customFormat="1">
      <c r="A89" s="60"/>
      <c r="B89" s="59"/>
      <c r="C89" s="4"/>
      <c r="D89" s="4"/>
      <c r="E89" s="4"/>
      <c r="F89" s="4"/>
      <c r="G89" s="4"/>
      <c r="H89" s="4"/>
      <c r="I89" s="5"/>
      <c r="J89" s="6"/>
      <c r="K89" s="6"/>
      <c r="L89" s="6"/>
      <c r="M89" s="6"/>
    </row>
    <row r="90" spans="1:13" ht="15.75">
      <c r="A90" s="10"/>
      <c r="B90" s="10"/>
      <c r="C90" s="12"/>
      <c r="D90" s="12"/>
      <c r="E90" s="12"/>
      <c r="F90" s="12"/>
      <c r="G90" s="12"/>
      <c r="H90" s="12"/>
      <c r="I90" s="31"/>
      <c r="J90" s="28"/>
      <c r="K90" s="28"/>
      <c r="L90" s="28"/>
      <c r="M90" s="28"/>
    </row>
    <row r="91" spans="1:13" s="16" customFormat="1" ht="12">
      <c r="A91" s="48"/>
      <c r="B91" s="50"/>
      <c r="C91" s="18"/>
      <c r="D91" s="18"/>
      <c r="E91" s="18"/>
      <c r="F91" s="18"/>
      <c r="G91" s="18"/>
      <c r="H91" s="18"/>
      <c r="I91" s="47"/>
      <c r="J91" s="24"/>
      <c r="K91" s="24"/>
      <c r="L91" s="24"/>
      <c r="M91" s="24"/>
    </row>
    <row r="92" spans="1:13" s="16" customFormat="1">
      <c r="A92" s="49"/>
      <c r="B92" s="58"/>
      <c r="C92" s="51"/>
      <c r="D92" s="51"/>
      <c r="E92" s="51"/>
      <c r="F92" s="51"/>
      <c r="G92" s="51"/>
      <c r="H92" s="51"/>
      <c r="I92" s="52"/>
      <c r="J92" s="53"/>
      <c r="K92" s="53"/>
      <c r="L92" s="53"/>
      <c r="M92" s="53"/>
    </row>
    <row r="93" spans="1:13" s="16" customFormat="1" ht="12">
      <c r="A93" s="48"/>
      <c r="B93" s="50"/>
      <c r="C93" s="18"/>
      <c r="D93" s="18"/>
      <c r="E93" s="18"/>
      <c r="F93" s="18"/>
      <c r="G93" s="18"/>
      <c r="H93" s="18"/>
      <c r="I93" s="47"/>
      <c r="J93" s="24"/>
      <c r="K93" s="24"/>
      <c r="L93" s="24"/>
      <c r="M93" s="24"/>
    </row>
    <row r="94" spans="1:13" s="16" customFormat="1">
      <c r="B94" s="50"/>
      <c r="C94" s="51"/>
      <c r="D94" s="51"/>
      <c r="E94" s="51"/>
      <c r="F94" s="51"/>
      <c r="G94" s="51"/>
      <c r="H94" s="51"/>
      <c r="I94" s="52"/>
      <c r="J94" s="53"/>
      <c r="K94" s="53"/>
      <c r="L94" s="53"/>
      <c r="M94" s="53"/>
    </row>
    <row r="95" spans="1:13" s="16" customFormat="1" ht="12" hidden="1">
      <c r="A95" s="16" t="s">
        <v>84</v>
      </c>
      <c r="B95" s="35"/>
      <c r="C95" s="18"/>
      <c r="D95" s="18"/>
      <c r="E95" s="18"/>
      <c r="F95" s="18"/>
      <c r="G95" s="18"/>
      <c r="H95" s="18"/>
      <c r="I95" s="47"/>
      <c r="J95" s="24"/>
      <c r="K95" s="24"/>
      <c r="L95" s="24"/>
      <c r="M95" s="24"/>
    </row>
    <row r="96" spans="1:13" hidden="1">
      <c r="A96" s="16" t="s">
        <v>17</v>
      </c>
      <c r="B96" s="54"/>
      <c r="C96" s="19"/>
      <c r="D96" s="19"/>
      <c r="E96" s="19"/>
      <c r="F96" s="19"/>
      <c r="G96" s="19"/>
      <c r="H96" s="19"/>
      <c r="I96" s="19"/>
      <c r="J96" s="55"/>
      <c r="K96" s="55"/>
      <c r="L96" s="55"/>
      <c r="M96" s="55"/>
    </row>
    <row r="97" spans="1:13" hidden="1">
      <c r="A97" s="16" t="s">
        <v>70</v>
      </c>
      <c r="B97" s="35"/>
      <c r="C97" s="18"/>
      <c r="D97" s="18"/>
      <c r="E97" s="18"/>
      <c r="F97" s="18"/>
      <c r="G97" s="18"/>
      <c r="H97" s="18"/>
      <c r="I97" s="47"/>
      <c r="J97" s="24"/>
      <c r="K97" s="24"/>
      <c r="L97" s="24"/>
      <c r="M97" s="24"/>
    </row>
    <row r="98" spans="1:13" hidden="1">
      <c r="A98" s="29" t="s">
        <v>86</v>
      </c>
      <c r="B98" s="54"/>
      <c r="C98" s="19"/>
      <c r="D98" s="19"/>
      <c r="E98" s="19"/>
      <c r="F98" s="19"/>
      <c r="G98" s="19"/>
      <c r="H98" s="19"/>
      <c r="I98" s="19"/>
      <c r="J98" s="55"/>
      <c r="K98" s="55"/>
      <c r="L98" s="55"/>
      <c r="M98" s="55"/>
    </row>
    <row r="99" spans="1:13" hidden="1">
      <c r="A99" s="29" t="s">
        <v>87</v>
      </c>
      <c r="B99" s="35"/>
      <c r="C99" s="18"/>
      <c r="D99" s="18"/>
      <c r="E99" s="18"/>
      <c r="F99" s="18"/>
      <c r="G99" s="18"/>
      <c r="H99" s="18"/>
      <c r="I99" s="47"/>
      <c r="J99" s="24"/>
      <c r="K99" s="24"/>
      <c r="L99" s="24"/>
      <c r="M99" s="24"/>
    </row>
    <row r="100" spans="1:13">
      <c r="A100" s="56"/>
      <c r="B100" s="57"/>
    </row>
    <row r="106" spans="1:13">
      <c r="M106" s="36"/>
    </row>
    <row r="108" spans="1:13">
      <c r="M108" s="36"/>
    </row>
  </sheetData>
  <sheetProtection password="CC90" sheet="1" objects="1" scenarios="1"/>
  <protectedRanges>
    <protectedRange sqref="B8 B12 B16 B20 B24 B27 B39 B43 B47 B59 B63 B67 B78 B84" name="Range1"/>
  </protectedRanges>
  <dataConsolidate/>
  <mergeCells count="66">
    <mergeCell ref="J72:K72"/>
    <mergeCell ref="K20:K21"/>
    <mergeCell ref="L20:L21"/>
    <mergeCell ref="L24:L25"/>
    <mergeCell ref="L8:L9"/>
    <mergeCell ref="J12:J13"/>
    <mergeCell ref="K12:K13"/>
    <mergeCell ref="L12:L13"/>
    <mergeCell ref="L16:L17"/>
    <mergeCell ref="L59:L60"/>
    <mergeCell ref="L63:L64"/>
    <mergeCell ref="J67:J68"/>
    <mergeCell ref="K67:K68"/>
    <mergeCell ref="J71:K71"/>
    <mergeCell ref="L27:L28"/>
    <mergeCell ref="J33:K33"/>
    <mergeCell ref="J51:K51"/>
    <mergeCell ref="J52:K52"/>
    <mergeCell ref="J34:K34"/>
    <mergeCell ref="L31:L33"/>
    <mergeCell ref="J73:K73"/>
    <mergeCell ref="A88:B88"/>
    <mergeCell ref="A75:B75"/>
    <mergeCell ref="J84:J85"/>
    <mergeCell ref="K84:K85"/>
    <mergeCell ref="L84:L85"/>
    <mergeCell ref="J78:J79"/>
    <mergeCell ref="K78:K79"/>
    <mergeCell ref="L78:L79"/>
    <mergeCell ref="A87:B87"/>
    <mergeCell ref="J63:J64"/>
    <mergeCell ref="L39:L40"/>
    <mergeCell ref="J54:K54"/>
    <mergeCell ref="A51:A53"/>
    <mergeCell ref="L51:L53"/>
    <mergeCell ref="A71:A73"/>
    <mergeCell ref="L67:L68"/>
    <mergeCell ref="J47:J48"/>
    <mergeCell ref="K47:K48"/>
    <mergeCell ref="L47:L48"/>
    <mergeCell ref="J8:J9"/>
    <mergeCell ref="K8:K9"/>
    <mergeCell ref="J43:J44"/>
    <mergeCell ref="K43:K44"/>
    <mergeCell ref="L43:L44"/>
    <mergeCell ref="J53:K53"/>
    <mergeCell ref="J59:J60"/>
    <mergeCell ref="K59:K60"/>
    <mergeCell ref="A5:B5"/>
    <mergeCell ref="K63:K64"/>
    <mergeCell ref="J39:J40"/>
    <mergeCell ref="K39:K40"/>
    <mergeCell ref="J16:J17"/>
    <mergeCell ref="J24:J25"/>
    <mergeCell ref="K24:K25"/>
    <mergeCell ref="K16:K17"/>
    <mergeCell ref="A3:B3"/>
    <mergeCell ref="K27:K28"/>
    <mergeCell ref="B31:B34"/>
    <mergeCell ref="J20:J21"/>
    <mergeCell ref="A31:A33"/>
    <mergeCell ref="J74:K74"/>
    <mergeCell ref="B71:B73"/>
    <mergeCell ref="B51:B53"/>
    <mergeCell ref="J31:K31"/>
    <mergeCell ref="J32:K32"/>
  </mergeCells>
  <dataValidations count="3">
    <dataValidation type="list" allowBlank="1" showInputMessage="1" showErrorMessage="1" sqref="G97 G99 G95 G93 G91 B97 B95 B99 G86:G88 B80:B81 G80:G81 B65 B22 B18 B41 B54:B56 B45 G45 G54:G56 G41 G18 G22 G35:G37 G65">
      <formula1>#REF!</formula1>
    </dataValidation>
    <dataValidation type="list" allowBlank="1" showInputMessage="1" showErrorMessage="1" sqref="B84 B78 B67 B63 B59 B47 B43 B39 B24 B20 B16 B12 B27 B8">
      <formula1>$A$95:$A$99</formula1>
    </dataValidation>
    <dataValidation type="list" allowBlank="1" showInputMessage="1" showErrorMessage="1" sqref="G74 B74">
      <formula1>$A$99:$A$99</formula1>
    </dataValidation>
  </dataValidations>
  <hyperlinks>
    <hyperlink ref="A88" r:id="rId1"/>
  </hyperlinks>
  <pageMargins left="0.2" right="0.2" top="0.2" bottom="0.2" header="0" footer="0"/>
  <pageSetup paperSize="9" scale="65" orientation="landscape" r:id="rId2"/>
  <rowBreaks count="4" manualBreakCount="4">
    <brk id="18" max="16383" man="1"/>
    <brk id="41" max="16383" man="1"/>
    <brk id="55"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IRAS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inlo444</dc:creator>
  <cp:lastModifiedBy>inlyktb</cp:lastModifiedBy>
  <cp:lastPrinted>2011-06-10T06:54:46Z</cp:lastPrinted>
  <dcterms:created xsi:type="dcterms:W3CDTF">2011-03-03T07:35:37Z</dcterms:created>
  <dcterms:modified xsi:type="dcterms:W3CDTF">2015-05-08T01:49:54Z</dcterms:modified>
</cp:coreProperties>
</file>