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75" windowWidth="23820" windowHeight="9090"/>
  </bookViews>
  <sheets>
    <sheet name="Sheet1" sheetId="1" r:id="rId1"/>
  </sheets>
  <calcPr calcId="125725"/>
</workbook>
</file>

<file path=xl/calcChain.xml><?xml version="1.0" encoding="utf-8"?>
<calcChain xmlns="http://schemas.openxmlformats.org/spreadsheetml/2006/main">
  <c r="B76" i="1"/>
  <c r="G75"/>
  <c r="F75"/>
  <c r="E75"/>
  <c r="D75"/>
  <c r="C75"/>
  <c r="B65"/>
  <c r="G64"/>
  <c r="F64"/>
  <c r="E64"/>
  <c r="D64"/>
  <c r="C64"/>
  <c r="B61"/>
  <c r="G60"/>
  <c r="G66" s="1"/>
  <c r="F60"/>
  <c r="F66" s="1"/>
  <c r="E60"/>
  <c r="D60"/>
  <c r="C60"/>
  <c r="C66" s="1"/>
  <c r="H66" s="1"/>
  <c r="H68" s="1"/>
  <c r="B68" s="1"/>
  <c r="B57"/>
  <c r="G56"/>
  <c r="F56"/>
  <c r="E56"/>
  <c r="E66" s="1"/>
  <c r="D56"/>
  <c r="D66" s="1"/>
  <c r="C56"/>
  <c r="B45"/>
  <c r="G44"/>
  <c r="F44"/>
  <c r="E44"/>
  <c r="D44"/>
  <c r="C44"/>
  <c r="B41"/>
  <c r="G40"/>
  <c r="F40"/>
  <c r="E40"/>
  <c r="E46" s="1"/>
  <c r="D40"/>
  <c r="D46" s="1"/>
  <c r="C40"/>
  <c r="B37"/>
  <c r="G36"/>
  <c r="G46" s="1"/>
  <c r="F36"/>
  <c r="F46" s="1"/>
  <c r="E36"/>
  <c r="D36"/>
  <c r="C36"/>
  <c r="C46" s="1"/>
  <c r="H46" s="1"/>
  <c r="H48" s="1"/>
  <c r="B48" s="1"/>
  <c r="B25"/>
  <c r="G24"/>
  <c r="F24"/>
  <c r="E24"/>
  <c r="D24"/>
  <c r="C24"/>
  <c r="B21"/>
  <c r="G20"/>
  <c r="F20"/>
  <c r="E20"/>
  <c r="D20"/>
  <c r="C20"/>
  <c r="B17"/>
  <c r="G16"/>
  <c r="F16"/>
  <c r="E16"/>
  <c r="D16"/>
  <c r="C16"/>
  <c r="B13"/>
  <c r="G12"/>
  <c r="F12"/>
  <c r="E12"/>
  <c r="D12"/>
  <c r="C12"/>
  <c r="B9"/>
  <c r="G8"/>
  <c r="F8"/>
  <c r="E8"/>
  <c r="D8"/>
  <c r="C8"/>
  <c r="F26" l="1"/>
  <c r="E26"/>
  <c r="D26"/>
  <c r="C26"/>
  <c r="G26"/>
  <c r="H26" l="1"/>
  <c r="H28" s="1"/>
  <c r="B28" s="1"/>
  <c r="C28"/>
</calcChain>
</file>

<file path=xl/sharedStrings.xml><?xml version="1.0" encoding="utf-8"?>
<sst xmlns="http://schemas.openxmlformats.org/spreadsheetml/2006/main" count="222" uniqueCount="95">
  <si>
    <t>Record Keeping Self Assessment Kit for Non GST-Registered Taxpayers</t>
  </si>
  <si>
    <t>This is a self-help questionnaire which has been designed for you to gauge the record-keeping standards of your business. 
This questionnaire has 12 questions and will take 5 to 10 minutes to complete. Please enter your responses in the yellow box. You can view our assessment of your answers and our recommendations for you to implement in the pink box. An overall grade will be awarded after you have completed all questions in each section.
We hope that you will find this exercise useful in understanding how to keep proper records.</t>
  </si>
  <si>
    <t>Section A : Sales / Turnover records</t>
  </si>
  <si>
    <t>Q1</t>
  </si>
  <si>
    <t>Response</t>
  </si>
  <si>
    <t>Score
(Always)</t>
  </si>
  <si>
    <t>Score (Often)</t>
  </si>
  <si>
    <t>Score (Smtimes)</t>
  </si>
  <si>
    <t>Score (Never)</t>
  </si>
  <si>
    <t>Score (Pselect)</t>
  </si>
  <si>
    <t>Always</t>
  </si>
  <si>
    <t xml:space="preserve">Often </t>
  </si>
  <si>
    <t>Sometimes/Never</t>
  </si>
  <si>
    <t>Do you ensure that all cash sales are recorded?</t>
  </si>
  <si>
    <t>Please select</t>
  </si>
  <si>
    <t xml:space="preserve">Well done and keep it up! 
All cash sales should be carefully recorded as these make up your business turnover. Every transaction made should be recorded as an individual entry. </t>
  </si>
  <si>
    <t xml:space="preserve">Good job, but you can do more! 
All cash sales should be carefully recorded as these make up your business turnover. Every transaction made should be recorded as an individual entry. </t>
  </si>
  <si>
    <r>
      <t xml:space="preserve">This is not a good practice, you have to work harder!
All cash sales should be carefully recorded as these make up your business turnover. Every transaction made should be recorded as an individual entry. 
</t>
    </r>
    <r>
      <rPr>
        <b/>
        <sz val="10"/>
        <color indexed="14"/>
        <rFont val="Arial"/>
        <family val="2"/>
      </rPr>
      <t xml:space="preserve">It is a good practice to use a cash register to enter the sales made into your cash register immediately. Use and retain the cash register tape to compute your daily sales revenue. </t>
    </r>
  </si>
  <si>
    <t>Recommendations</t>
  </si>
  <si>
    <t>Q2</t>
  </si>
  <si>
    <t>Score (Always)</t>
  </si>
  <si>
    <t xml:space="preserve">Do you reconcile the total sales collections with the sales recorded? </t>
  </si>
  <si>
    <t>Well done and keep it up! 
Daily reconciliation of your sales collections with your records will ensure that all your sales have been duly recorded. This will help you check for completeness and ensure that there are no discrepancies in your business records.</t>
  </si>
  <si>
    <r>
      <t xml:space="preserve">Good job, but you can do more! 
Daily reconciliation of your sales collections with your records will ensure that all your sales have been duly recorded. This will help you check for completeness and ensure that there are no discrepancies in your business records.
</t>
    </r>
    <r>
      <rPr>
        <b/>
        <sz val="10"/>
        <color indexed="14"/>
        <rFont val="Arial"/>
        <family val="2"/>
      </rPr>
      <t xml:space="preserve">This will also allow you to ascertain whether your business takings are intact. It serves as an internal control by ensuring that there has been no shortfall in the sales collections. </t>
    </r>
  </si>
  <si>
    <r>
      <t xml:space="preserve">This is not a good practice, you have to work harder!
Daily reconciliation of your sales collections with your records will ensure that all your sales have been duly recorded. This will help you check for completeness and ensure that there are no discrepancies in your business records.
</t>
    </r>
    <r>
      <rPr>
        <b/>
        <sz val="10"/>
        <color indexed="14"/>
        <rFont val="Arial"/>
        <family val="2"/>
      </rPr>
      <t xml:space="preserve">This will also allow you to ascertain whether your business takings are intact. It serves as an internal control by ensuring that there has been no shortfall in the sales collections. </t>
    </r>
  </si>
  <si>
    <t xml:space="preserve">Recommendations </t>
  </si>
  <si>
    <t>Q3</t>
  </si>
  <si>
    <t xml:space="preserve">Are the cash collections banked in full into the bank account? </t>
  </si>
  <si>
    <t xml:space="preserve">Well done and keep it up! 
Banking your cash collections in full regularly will help you in keeping track of the business revenue collected. </t>
  </si>
  <si>
    <r>
      <t xml:space="preserve">Good job, but you can do more! 
Banking your cash collections in full regularly will help you in keeping track of the business revenue collected. 
</t>
    </r>
    <r>
      <rPr>
        <b/>
        <sz val="10"/>
        <color indexed="14"/>
        <rFont val="Arial"/>
        <family val="2"/>
      </rPr>
      <t xml:space="preserve">
In the event that your business cash takings are used for other purposes, please record the relevant details in a record book.</t>
    </r>
  </si>
  <si>
    <r>
      <t xml:space="preserve">This is not a good practice, you have to work harder!
Banking your cash collections in full regularly will help you in keeping track of the business revenue collected. 
</t>
    </r>
    <r>
      <rPr>
        <b/>
        <sz val="10"/>
        <color indexed="14"/>
        <rFont val="Arial"/>
        <family val="2"/>
      </rPr>
      <t>In the event that your business cash takings are used for other purposes, please record the relevant details in a record book.</t>
    </r>
  </si>
  <si>
    <t>Q4</t>
  </si>
  <si>
    <t xml:space="preserve">Do you record each time you use cash from the sales collections (before it is deposited into the bank) to make payment for your purchases (i.e. goods bought for resale or goods bought to produce your final product)? </t>
  </si>
  <si>
    <t>Well done and keep it up! 
Recording the details whenever you use business cash takings for business purchases will help you to properly reconcile your cash takings with your sales records, and keep your accounts in order.</t>
  </si>
  <si>
    <t>Good job, but you can do more!
Recording the details whenever you use business cash takings for business purchases will help you to properly reconcile your cash takings with your sales records, and keep your accounts in order.</t>
  </si>
  <si>
    <t>This is not a good practice, you have to work harder!
Recording the details whenever you use business cash takings for business purchases will help you to properly reconcile your cash takings with your sales records, and keep your accounts in order.</t>
  </si>
  <si>
    <t>Q5</t>
  </si>
  <si>
    <t>Do you record each time you use cash from the sales collections (before it is deposited into the bank) to make payments for your business expenses?</t>
  </si>
  <si>
    <t>*</t>
  </si>
  <si>
    <t>Well done and keep it up! 
Recording the details whenever you use business cash takings for business expenses will help you to properly reconcile your cash takings with your sales records, and keep your accounts in order.</t>
  </si>
  <si>
    <t>Good job, but you can do more!
Recording the details whenever you use business cash takings for business expenses will help you to properly reconcile your cash takings with your sales records, and keep your accounts in order.</t>
  </si>
  <si>
    <t>This is not a good practice, you have to work harder!
Recording the details whenever you use business cash takings for business expenses will help you to properly reconcile your cash takings with your sales records, and keep your accounts in order.</t>
  </si>
  <si>
    <t>Total Score</t>
  </si>
  <si>
    <t>OVERALL GRADE</t>
  </si>
  <si>
    <t>Great job!
Accurate sales records will allow you to determine if your business is making a profit or a loss. This can help you in making better business decisions. Also, it helps to ensure that you, as the business owner, are receiving the complete sales takings from your business.</t>
  </si>
  <si>
    <t>You are on the right track but there is room for improvement!
Accurate sales records will allow you to determine if your business is making a profit or a loss. This can help you in making better business decisions. Also, it helps to ensure that you, as the business owner, are receiving the complete sales takings from your business.</t>
  </si>
  <si>
    <t>You have to work harder towards keeping proper records!
Accurate sales records will allow you to determine if your business is making a profit or a loss. This can help you in making better business decisions. Also, it helps to ensure that you, as the business owner, are receiving the complete sales takings from your business.</t>
  </si>
  <si>
    <t>Please complete all questions in this section</t>
  </si>
  <si>
    <t xml:space="preserve">Section B : Purchases records (Cost of goods bought for resale) </t>
  </si>
  <si>
    <t>Q6</t>
  </si>
  <si>
    <t xml:space="preserve">Do you retain all supporting documents of the purchases made? (i.e. supplier invoices, payment vouchers, delivery order, etc) </t>
  </si>
  <si>
    <t xml:space="preserve">Well done and keep it up! 
You should retain all your supporting documents as they:
- show proof of your purchases
- are important in deriving the net profit of your business
Without these supporting documents, you will not be allowed to claim these purchases against your business turnover.
</t>
  </si>
  <si>
    <r>
      <t xml:space="preserve">Good job, but you can do more!
You should retain all your supporting documents as they:
- show proof of your purchases
- are important in deriving the net profit of your business
Without these supporting documents, you will not be allowed to claim these purchases against your business turnover.
</t>
    </r>
    <r>
      <rPr>
        <b/>
        <sz val="10"/>
        <color indexed="14"/>
        <rFont val="Arial"/>
        <family val="2"/>
      </rPr>
      <t xml:space="preserve">
It is a good practice for payments to be acknowledged by both you and the supplier. Purchases paid for via cheque should have the cheque no. written down.</t>
    </r>
  </si>
  <si>
    <r>
      <t xml:space="preserve">This is not a good practice, you have to work harder!
You should retain all your supporting documents as they:
- show proof of your purchases
- are important in deriving the net profit of your business
Without these supporting documents, you will not be allowed to claim these purchases against your business turnover.
</t>
    </r>
    <r>
      <rPr>
        <b/>
        <sz val="10"/>
        <color indexed="14"/>
        <rFont val="Arial"/>
        <family val="2"/>
      </rPr>
      <t>It is a good practice for payments to be acknowledged by both you and the supplier. Purchases paid for via cheque should have the cheque no. written down.</t>
    </r>
  </si>
  <si>
    <t>Q7</t>
  </si>
  <si>
    <t>Do you compile a list of all supporting documents of the purchases made?</t>
  </si>
  <si>
    <t>Well done and keep it up! 
All documents should be filed neatly in an organised manner, and a compiled list of all business purchases should be maintained.
Compiling a list of the documents you have will allow easy reference and tracking of the business purchases made. It is also easier for secondary checks for the accuracy and completeness of the documents to be made.</t>
  </si>
  <si>
    <r>
      <t xml:space="preserve">Good job, but you can do more!
All documents should be filed neatly in an organised manner, and a compiled list of all business purchases should be maintained.
Compiling a list of the documents you have will allow easy reference and tracking of the business purchases made. It is also easier for secondary checks for the accuracy and completeness of the documents to be made.
</t>
    </r>
    <r>
      <rPr>
        <b/>
        <sz val="10"/>
        <color indexed="14"/>
        <rFont val="Arial"/>
        <family val="2"/>
      </rPr>
      <t xml:space="preserve">
A good summary page should include
- description of the purchase
- amount (inclusive of GST) paid 
- date of purchase</t>
    </r>
  </si>
  <si>
    <r>
      <t xml:space="preserve">This is not a good practice, you have to work harder!
All documents should be filed neatly in an organised manner, and a compiled list of all business purchases should be maintained.
Compiling a list of the documents you have will allow easy reference and tracking of the business purchases made. It is also easier for secondary checks for the accuracy and completeness of the documents to be made.
</t>
    </r>
    <r>
      <rPr>
        <b/>
        <sz val="10"/>
        <color indexed="14"/>
        <rFont val="Arial"/>
        <family val="2"/>
      </rPr>
      <t>A good summary page should include
- description of the purchase
- amount (inclusive of GST) paid 
- date of purchase</t>
    </r>
  </si>
  <si>
    <t>Q8</t>
  </si>
  <si>
    <t>Do you keep track of and account for your stocks?</t>
  </si>
  <si>
    <t>Well done and keep it up! 
Keeping track of your stocks helps you to:
- have a good control over your purchases
- understand the adequacy of your current stock quantities
It is a good practice to regularly conduct a physical stock take!</t>
  </si>
  <si>
    <t>Good job, but you can do more!
Keeping track of your stocks helps you to:
- have a good control over your purchases
- understand the adequacy of your current stock quantities
It is a good practice to regularly conduct a physical stock take!</t>
  </si>
  <si>
    <t>This is not a good practice, you have to work harder!
Keeping track of your stocks helps you to:
- have a good control over your purchases
- understand the adequacy of your current stock quantities
It is a good practice to regularly conduct a physical stock take!</t>
  </si>
  <si>
    <t>Great job!
Good purchases records can help you in making more accurate business decisions. You can look at your business costs at a glance to assess the financial status of your business.
Proper filing of your records will also ensure that you have your business records on hand for any checks.</t>
  </si>
  <si>
    <t>You are on the right track but there is room for improvement!
Good purchases records can help you in making more accurate business decisions. You can look at your business costs at a glance to assess the financial status of your business.
Proper filing of your records will also ensure that you have your business records on hand for any checks.</t>
  </si>
  <si>
    <t>You have to work harder towards keeping proper records!
Good purchases records can help you in making more accurate business decisions. You can look at your business costs at a glance to assess the financial status of your business.
Proper filing of your records will also ensure that you have your business records on hand for any checks.</t>
  </si>
  <si>
    <t>Section C :  Expenses records (i.e. cost incurred in running the business)</t>
  </si>
  <si>
    <t>Q9</t>
  </si>
  <si>
    <t xml:space="preserve">Do you ensure that the business expenses that you claim do not include your private and domestic expenses (e.g. own lunch, personal telephone charges etc)? </t>
  </si>
  <si>
    <t>Well done and keep it up! 
You can generally claim a deduction against your business income for expenses that you incur wholly and exclusively to earn your business income.
Please note that personal and private expenses such as private car and personal medical expenses are strictly not claimable.</t>
  </si>
  <si>
    <t>Good job, but you can do more!
You can generally claim a deduction against your business income for expenses that you incur wholly and exclusively to earn your business income.
Please note that personal and private expenses such as private car and personal medical expenses are strictly not claimable.</t>
  </si>
  <si>
    <t>This is not a good practice, you have to work harder!
You can generally claim a deduction against your business income for expenses that you incur wholly and exclusively to earn your business income.
Please note that personal and private expenses such as private car and personal medical expenses are strictly not claimable.</t>
  </si>
  <si>
    <t>Q10</t>
  </si>
  <si>
    <t>Do you retain supporting documents of the business expenses incurred? (i.e. receipts, delivery order, payment vouchers etc)</t>
  </si>
  <si>
    <t>Well done and keep it up! 
You should retain all your supporting documents as they:
- show proof of your expenses
- are important in deriving the net profit of your business
Without these supporting documents, you will not be allowed to claim these expenses against your business turnover.</t>
  </si>
  <si>
    <t>Good job, but you can do more!
You should retain all your supporting documents as they:
- show proof of your expenses
- are important in deriving the net profit of your business
Without these supporting documents, you will not be allowed to claim these expenses against your business turnover.</t>
  </si>
  <si>
    <t>This is not a good practice, you have to work harder!
You should retain all your supporting documents as they:
- show proof of your expenses
- are important in deriving the net profit of your business
Without these supporting documents, you will not be allowed to claim these expenses against your business turnover.</t>
  </si>
  <si>
    <t>Q11</t>
  </si>
  <si>
    <t>Do you compile a list of all supporting documents of the expenses incurred?</t>
  </si>
  <si>
    <t>Well done and keep it up! 
All documents should be filed neatly in an organised manner, and a compiled list of all business expenses should be maintained.
Compiling a list of the documents you have will allow easy reference and tracking of the business expenses incurred. It is also easier for secondary checks for the accuracy and completeness of the documents to be made.</t>
  </si>
  <si>
    <r>
      <t xml:space="preserve">Good job, but you can do more!
All documents should be filed neatly in an organised manner, and a compiled list of all business expenses should be maintained.
Compiling a list of the documents you have will allow easy reference and tracking of the business expenses incurred. It is also easier for secondary checks for the accuracy and completeness of the documents to be made.
</t>
    </r>
    <r>
      <rPr>
        <b/>
        <sz val="10"/>
        <color indexed="14"/>
        <rFont val="Arial"/>
        <family val="2"/>
      </rPr>
      <t xml:space="preserve">
A good summary page should include:
- description of the expense
- amount (inclusive of GST) paid
- date of the receipt</t>
    </r>
  </si>
  <si>
    <r>
      <t xml:space="preserve">This is not a good practice, you have to work harder!
All documents should be filed neatly in an organised manner, and a compiled list of all business expenses should be maintained.
Compiling a list of the documents you have will allow easy reference and tracking of the business expenses incurred. It is also easier for secondary checks for the accuracy and completeness of the documents to be made.
</t>
    </r>
    <r>
      <rPr>
        <b/>
        <sz val="10"/>
        <color indexed="14"/>
        <rFont val="Arial"/>
        <family val="2"/>
      </rPr>
      <t xml:space="preserve">
A good summary page should include:
- description of the expense
- amount (inclusive of GST) paid
- date of the receipt</t>
    </r>
  </si>
  <si>
    <t>Great job!
Expense records are necessary for your business claims to be tax-deductible. 
Proof of all transactions must be kept and filed neatly. This will help you to have a good control of your expenditure and in making good business decisions. 
It is important that you do not use the cash from the sales collections for expenses to ensure the integrity of both sets of records.</t>
  </si>
  <si>
    <t>You are on the right track but there is room for improvement!
Expense records are necessary for your business claims to be tax-deductible. 
Proof of all transactions must be kept and filed neatly. This will help you to have a good control of your expenditure and in making good business decisions. 
It is important that you do not use the cash from the sales collections for expenses to ensure the integrity of both sets of records.</t>
  </si>
  <si>
    <t>You have to work harder towards keeping proper records!
Expense records are necessary for your business claims to be tax-deductible. 
Proof of all transactions must be kept and filed neatly. This will help you to have a good control of your expenditure and in making good business decisions. 
It is important that you do not use the cash from the sales collections for expenses to ensure the integrity of both sets of records.</t>
  </si>
  <si>
    <t>Section D : Bank Records</t>
  </si>
  <si>
    <t>Q12</t>
  </si>
  <si>
    <t xml:space="preserve">Do you track your business transactions separately from personal transactions?  </t>
  </si>
  <si>
    <t xml:space="preserve">Well done and keep it up! 
It is recommended that you open a business bank account and only use it for your business transactions. 
In the event that you choose to use your personal bank account for business purposes, you should take note of all business transactions made. </t>
  </si>
  <si>
    <r>
      <t xml:space="preserve">Good job, but you can do more!
It is recommended that you open a business bank account and only use it for your business transactions. 
In the event that you choose to use your personal bank account for business purposes, you should take note of all business transactions made. </t>
    </r>
    <r>
      <rPr>
        <b/>
        <sz val="10"/>
        <color indexed="14"/>
        <rFont val="Arial"/>
        <family val="2"/>
      </rPr>
      <t>This will allow your transactions to be traced and can help to keep your business accounts in order.</t>
    </r>
  </si>
  <si>
    <r>
      <t xml:space="preserve">This is not a good practice, you have to work harder!
It is recommended that you open a business bank account and only use it for your business transactions. 
In the event that you choose to use your personal bank account for business purposes, you should take note of all business transactions made. </t>
    </r>
    <r>
      <rPr>
        <b/>
        <sz val="10"/>
        <color indexed="14"/>
        <rFont val="Arial"/>
        <family val="2"/>
      </rPr>
      <t>This will allow your transactions to be traced and can help to keep your business accounts in order.</t>
    </r>
  </si>
  <si>
    <t>Often</t>
  </si>
  <si>
    <t>Sometimes</t>
  </si>
  <si>
    <t>Never</t>
  </si>
</sst>
</file>

<file path=xl/styles.xml><?xml version="1.0" encoding="utf-8"?>
<styleSheet xmlns="http://schemas.openxmlformats.org/spreadsheetml/2006/main">
  <fonts count="30">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2"/>
      <name val="Arial"/>
      <family val="2"/>
    </font>
    <font>
      <sz val="12"/>
      <name val="Arial"/>
      <family val="2"/>
    </font>
    <font>
      <sz val="8"/>
      <color rgb="FF0070C0"/>
      <name val="Arial"/>
      <family val="2"/>
    </font>
    <font>
      <i/>
      <sz val="10"/>
      <name val="Arial"/>
      <family val="2"/>
    </font>
    <font>
      <b/>
      <sz val="12"/>
      <color theme="1"/>
      <name val="Arial"/>
      <family val="2"/>
    </font>
    <font>
      <b/>
      <sz val="10"/>
      <name val="Arial"/>
      <family val="2"/>
    </font>
    <font>
      <sz val="8"/>
      <name val="Arial"/>
      <family val="2"/>
    </font>
    <font>
      <b/>
      <sz val="8"/>
      <name val="Arial"/>
      <family val="2"/>
    </font>
    <font>
      <b/>
      <sz val="9"/>
      <color rgb="FF0070C0"/>
      <name val="Arial"/>
      <family val="2"/>
    </font>
    <font>
      <sz val="9"/>
      <name val="Arial"/>
      <family val="2"/>
    </font>
    <font>
      <b/>
      <sz val="9"/>
      <name val="Arial"/>
      <family val="2"/>
    </font>
    <font>
      <b/>
      <sz val="10"/>
      <color rgb="FF0070C0"/>
      <name val="Arial"/>
      <family val="2"/>
    </font>
    <font>
      <b/>
      <sz val="10"/>
      <color indexed="14"/>
      <name val="Arial"/>
      <family val="2"/>
    </font>
    <font>
      <b/>
      <sz val="11"/>
      <color rgb="FF0070C0"/>
      <name val="Calibri"/>
      <family val="2"/>
      <scheme val="minor"/>
    </font>
    <font>
      <b/>
      <sz val="8"/>
      <color rgb="FF0070C0"/>
      <name val="Arial"/>
      <family val="2"/>
    </font>
    <font>
      <sz val="9"/>
      <color theme="1"/>
      <name val="Arial"/>
      <family val="2"/>
    </font>
    <font>
      <b/>
      <sz val="9"/>
      <color rgb="FFFF0000"/>
      <name val="Arial"/>
      <family val="2"/>
    </font>
    <font>
      <b/>
      <sz val="16"/>
      <name val="Arial"/>
      <family val="2"/>
    </font>
    <font>
      <b/>
      <sz val="11"/>
      <color rgb="FF7030A0"/>
      <name val="Calibri"/>
      <family val="2"/>
      <scheme val="minor"/>
    </font>
    <font>
      <b/>
      <sz val="11"/>
      <color rgb="FF006100"/>
      <name val="Calibri"/>
      <family val="2"/>
      <scheme val="minor"/>
    </font>
    <font>
      <b/>
      <sz val="11"/>
      <color rgb="FF9C6500"/>
      <name val="Calibri"/>
      <family val="2"/>
      <scheme val="minor"/>
    </font>
    <font>
      <b/>
      <sz val="11"/>
      <color rgb="FF9C0006"/>
      <name val="Calibri"/>
      <family val="2"/>
      <scheme val="minor"/>
    </font>
    <font>
      <b/>
      <sz val="11"/>
      <color rgb="FF002060"/>
      <name val="Calibri"/>
      <family val="2"/>
      <scheme val="minor"/>
    </font>
    <font>
      <b/>
      <sz val="10"/>
      <color theme="1"/>
      <name val="Arial"/>
      <family val="2"/>
    </font>
    <font>
      <u/>
      <sz val="9.9"/>
      <color theme="10"/>
      <name val="Calibri"/>
      <family val="2"/>
    </font>
    <font>
      <sz val="9"/>
      <color rgb="FF0070C0"/>
      <name val="Arial"/>
      <family val="2"/>
    </font>
  </fonts>
  <fills count="1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indexed="2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99"/>
        <bgColor indexed="64"/>
      </patternFill>
    </fill>
    <fill>
      <patternFill patternType="solid">
        <fgColor theme="5" tint="0.79998168889431442"/>
        <bgColor indexed="64"/>
      </patternFill>
    </fill>
    <fill>
      <patternFill patternType="solid">
        <fgColor rgb="FFFFFF00"/>
        <bgColor indexed="64"/>
      </patternFill>
    </fill>
    <fill>
      <patternFill patternType="solid">
        <fgColor rgb="FFCCFFFF"/>
        <bgColor indexed="64"/>
      </patternFill>
    </fill>
    <fill>
      <patternFill patternType="solid">
        <fgColor theme="7" tint="0.39997558519241921"/>
        <bgColor indexed="64"/>
      </patternFill>
    </fill>
  </fills>
  <borders count="1">
    <border>
      <left/>
      <right/>
      <top/>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28" fillId="0" borderId="0" applyNumberFormat="0" applyFill="0" applyBorder="0" applyAlignment="0" applyProtection="0">
      <alignment vertical="top"/>
      <protection locked="0"/>
    </xf>
  </cellStyleXfs>
  <cellXfs count="77">
    <xf numFmtId="0" fontId="0" fillId="0" borderId="0" xfId="0"/>
    <xf numFmtId="0" fontId="4" fillId="0" borderId="0" xfId="0" applyNumberFormat="1" applyFont="1" applyFill="1" applyBorder="1" applyAlignment="1" applyProtection="1">
      <alignment vertical="center"/>
    </xf>
    <xf numFmtId="0" fontId="0" fillId="0" borderId="0" xfId="0" applyNumberFormat="1" applyFont="1" applyFill="1" applyBorder="1" applyAlignment="1" applyProtection="1">
      <alignment vertical="center"/>
    </xf>
    <xf numFmtId="0" fontId="0"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vertical="center"/>
    </xf>
    <xf numFmtId="0" fontId="8" fillId="0" borderId="0" xfId="0" applyFont="1" applyAlignment="1" applyProtection="1">
      <alignment horizontal="left" vertical="center"/>
    </xf>
    <xf numFmtId="0" fontId="9" fillId="5" borderId="0" xfId="0" applyFont="1" applyFill="1" applyAlignment="1" applyProtection="1">
      <alignment vertical="center"/>
    </xf>
    <xf numFmtId="0" fontId="10" fillId="6" borderId="0" xfId="0" applyNumberFormat="1" applyFont="1" applyFill="1" applyBorder="1" applyAlignment="1" applyProtection="1">
      <alignment vertical="center"/>
    </xf>
    <xf numFmtId="0" fontId="11" fillId="6" borderId="0" xfId="0" applyNumberFormat="1" applyFont="1" applyFill="1" applyBorder="1" applyAlignment="1" applyProtection="1">
      <alignment horizontal="center" vertical="center" wrapText="1"/>
    </xf>
    <xf numFmtId="0" fontId="11" fillId="6" borderId="0" xfId="0" applyNumberFormat="1" applyFont="1" applyFill="1" applyBorder="1" applyAlignment="1" applyProtection="1">
      <alignment horizontal="center" vertical="center"/>
    </xf>
    <xf numFmtId="0" fontId="12" fillId="7" borderId="0" xfId="0" applyNumberFormat="1" applyFont="1" applyFill="1" applyBorder="1" applyAlignment="1" applyProtection="1">
      <alignment horizontal="center" vertical="center"/>
    </xf>
    <xf numFmtId="0" fontId="12" fillId="7" borderId="0" xfId="0" applyFont="1" applyFill="1" applyAlignment="1" applyProtection="1">
      <alignment horizontal="center" vertical="center"/>
    </xf>
    <xf numFmtId="0" fontId="12" fillId="0" borderId="0" xfId="0" applyNumberFormat="1" applyFont="1" applyFill="1" applyBorder="1" applyAlignment="1" applyProtection="1">
      <alignment horizontal="left" vertical="center" wrapText="1"/>
    </xf>
    <xf numFmtId="0" fontId="13"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center" wrapText="1"/>
    </xf>
    <xf numFmtId="0" fontId="14" fillId="8" borderId="0" xfId="0" applyNumberFormat="1" applyFont="1" applyFill="1" applyBorder="1" applyAlignment="1" applyProtection="1">
      <alignment horizontal="left" vertical="center"/>
      <protection locked="0"/>
    </xf>
    <xf numFmtId="0" fontId="14" fillId="0" borderId="0" xfId="0" applyFont="1" applyAlignment="1" applyProtection="1">
      <alignment horizontal="center" vertical="center"/>
    </xf>
    <xf numFmtId="0" fontId="13"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vertical="center" wrapText="1"/>
    </xf>
    <xf numFmtId="3" fontId="17" fillId="9" borderId="0" xfId="0" applyNumberFormat="1" applyFont="1" applyFill="1" applyBorder="1" applyAlignment="1" applyProtection="1">
      <alignment vertical="center" wrapText="1"/>
    </xf>
    <xf numFmtId="0" fontId="0" fillId="0" borderId="0" xfId="0" applyNumberFormat="1" applyFont="1" applyFill="1" applyBorder="1" applyAlignment="1" applyProtection="1">
      <alignment vertical="center" wrapText="1"/>
    </xf>
    <xf numFmtId="3" fontId="0" fillId="0" borderId="0" xfId="0" applyNumberFormat="1" applyFont="1" applyFill="1" applyBorder="1" applyAlignment="1" applyProtection="1">
      <alignment vertical="center"/>
    </xf>
    <xf numFmtId="0" fontId="12" fillId="0" borderId="0" xfId="0" applyNumberFormat="1" applyFont="1" applyFill="1" applyBorder="1" applyAlignment="1" applyProtection="1">
      <alignment horizontal="center" vertical="center"/>
    </xf>
    <xf numFmtId="0" fontId="12" fillId="0" borderId="0" xfId="0" applyFont="1" applyFill="1" applyAlignment="1" applyProtection="1">
      <alignment horizontal="center" vertical="center"/>
    </xf>
    <xf numFmtId="0" fontId="12" fillId="0" borderId="0" xfId="0" applyFont="1" applyFill="1" applyAlignment="1" applyProtection="1">
      <alignment horizontal="center" vertical="center" wrapText="1"/>
    </xf>
    <xf numFmtId="0" fontId="0" fillId="0" borderId="0" xfId="0" applyNumberFormat="1" applyFill="1" applyBorder="1" applyAlignment="1" applyProtection="1">
      <alignment vertical="center" wrapText="1"/>
    </xf>
    <xf numFmtId="0" fontId="9" fillId="5" borderId="0" xfId="0" applyFont="1" applyFill="1" applyAlignment="1" applyProtection="1">
      <alignment vertical="center" wrapText="1"/>
    </xf>
    <xf numFmtId="0" fontId="18" fillId="0"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vertical="center"/>
    </xf>
    <xf numFmtId="0" fontId="15"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center" vertical="center"/>
    </xf>
    <xf numFmtId="0" fontId="9" fillId="0" borderId="0" xfId="0" applyFont="1" applyAlignment="1" applyProtection="1">
      <alignment vertical="center" wrapText="1"/>
    </xf>
    <xf numFmtId="0" fontId="14" fillId="0" borderId="0" xfId="0" applyFont="1" applyFill="1" applyAlignment="1" applyProtection="1">
      <alignment horizontal="right" vertical="center"/>
    </xf>
    <xf numFmtId="0" fontId="12" fillId="0" borderId="0" xfId="0" applyFont="1" applyFill="1" applyAlignment="1" applyProtection="1">
      <alignment horizontal="left" vertical="center" wrapText="1"/>
    </xf>
    <xf numFmtId="0" fontId="14" fillId="0" borderId="0" xfId="0" applyFont="1" applyAlignment="1" applyProtection="1">
      <alignment vertical="center"/>
    </xf>
    <xf numFmtId="0" fontId="14" fillId="0" borderId="0" xfId="0" applyFont="1" applyFill="1" applyAlignment="1" applyProtection="1">
      <alignment horizontal="right" vertical="center" wrapText="1"/>
    </xf>
    <xf numFmtId="0" fontId="12" fillId="0" borderId="0" xfId="0" applyNumberFormat="1" applyFont="1" applyFill="1" applyBorder="1" applyAlignment="1" applyProtection="1">
      <alignment vertical="center" wrapText="1"/>
    </xf>
    <xf numFmtId="0" fontId="14" fillId="0" borderId="0" xfId="0" applyFont="1" applyFill="1" applyAlignment="1" applyProtection="1">
      <alignment horizontal="center" vertical="center" wrapText="1"/>
    </xf>
    <xf numFmtId="0" fontId="20" fillId="10" borderId="0" xfId="0" applyNumberFormat="1" applyFont="1" applyFill="1" applyBorder="1" applyAlignment="1" applyProtection="1">
      <alignment vertical="center"/>
    </xf>
    <xf numFmtId="0" fontId="20" fillId="10"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center" vertical="center"/>
    </xf>
    <xf numFmtId="3" fontId="0" fillId="0" borderId="0" xfId="0" applyNumberFormat="1" applyFont="1" applyFill="1" applyBorder="1" applyAlignment="1" applyProtection="1">
      <alignment vertical="center" wrapText="1"/>
    </xf>
    <xf numFmtId="0" fontId="21" fillId="0" borderId="0"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left" vertical="center" wrapText="1"/>
    </xf>
    <xf numFmtId="0" fontId="14" fillId="0" borderId="0" xfId="0" applyFont="1" applyAlignment="1" applyProtection="1">
      <alignment vertical="center" wrapText="1"/>
    </xf>
    <xf numFmtId="0" fontId="14" fillId="0" borderId="0" xfId="0" applyNumberFormat="1" applyFont="1" applyFill="1" applyBorder="1" applyAlignment="1" applyProtection="1">
      <alignment vertical="center" wrapText="1"/>
    </xf>
    <xf numFmtId="0" fontId="14" fillId="0" borderId="0" xfId="0" applyFont="1" applyFill="1" applyAlignment="1" applyProtection="1">
      <alignment horizontal="center" vertical="center"/>
    </xf>
    <xf numFmtId="0" fontId="27" fillId="0" borderId="0" xfId="0" applyFont="1" applyAlignment="1" applyProtection="1">
      <alignment horizontal="right" vertical="center"/>
    </xf>
    <xf numFmtId="0" fontId="28" fillId="0" borderId="0" xfId="4" applyAlignment="1" applyProtection="1">
      <alignment vertical="center"/>
    </xf>
    <xf numFmtId="0" fontId="14"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justify" vertical="center" wrapText="1"/>
    </xf>
    <xf numFmtId="10" fontId="10" fillId="0" borderId="0" xfId="0" applyNumberFormat="1" applyFont="1" applyAlignment="1" applyProtection="1">
      <alignment vertical="center"/>
    </xf>
    <xf numFmtId="0" fontId="10" fillId="0" borderId="0" xfId="0" applyFont="1" applyAlignment="1" applyProtection="1">
      <alignment vertical="center" wrapText="1"/>
    </xf>
    <xf numFmtId="10" fontId="10" fillId="0" borderId="0" xfId="0" applyNumberFormat="1" applyFont="1" applyAlignment="1" applyProtection="1">
      <alignment horizontal="center" vertical="center"/>
    </xf>
    <xf numFmtId="1" fontId="10" fillId="0" borderId="0" xfId="0" applyNumberFormat="1" applyFont="1" applyAlignment="1" applyProtection="1">
      <alignment horizontal="center" vertical="center"/>
    </xf>
    <xf numFmtId="1" fontId="5" fillId="0" borderId="0" xfId="0" applyNumberFormat="1" applyFont="1" applyFill="1" applyAlignment="1" applyProtection="1">
      <alignment horizontal="center" vertical="center"/>
    </xf>
    <xf numFmtId="1" fontId="6" fillId="0" borderId="0" xfId="0" applyNumberFormat="1" applyFont="1" applyFill="1" applyAlignment="1" applyProtection="1">
      <alignment horizontal="center" vertical="center"/>
    </xf>
    <xf numFmtId="1" fontId="14" fillId="0" borderId="0" xfId="0" applyNumberFormat="1" applyFont="1" applyAlignment="1" applyProtection="1">
      <alignment vertical="center"/>
    </xf>
    <xf numFmtId="0" fontId="29" fillId="0" borderId="0" xfId="0" applyNumberFormat="1" applyFont="1" applyFill="1" applyBorder="1" applyAlignment="1" applyProtection="1">
      <alignment horizontal="center" vertical="center"/>
    </xf>
    <xf numFmtId="0" fontId="10" fillId="0" borderId="0" xfId="0" applyFont="1" applyAlignment="1" applyProtection="1">
      <alignment vertical="center"/>
    </xf>
    <xf numFmtId="1" fontId="11" fillId="0" borderId="0" xfId="0" applyNumberFormat="1" applyFont="1" applyAlignment="1" applyProtection="1">
      <alignment vertical="center"/>
    </xf>
    <xf numFmtId="0" fontId="28" fillId="0" borderId="0" xfId="4" applyAlignment="1" applyProtection="1">
      <alignment horizontal="center" vertical="center"/>
    </xf>
    <xf numFmtId="0" fontId="26" fillId="12" borderId="0" xfId="2" applyNumberFormat="1" applyFont="1" applyFill="1" applyBorder="1" applyAlignment="1" applyProtection="1">
      <alignment horizontal="left" vertical="center" wrapText="1"/>
    </xf>
    <xf numFmtId="0" fontId="8" fillId="0" borderId="0" xfId="0" applyFont="1" applyAlignment="1" applyProtection="1">
      <alignment horizontal="left" vertical="center"/>
    </xf>
    <xf numFmtId="0" fontId="15" fillId="0" borderId="0" xfId="0" applyNumberFormat="1" applyFont="1" applyFill="1" applyBorder="1" applyAlignment="1" applyProtection="1">
      <alignment horizontal="left" vertical="center" wrapText="1"/>
    </xf>
    <xf numFmtId="0" fontId="27" fillId="0" borderId="0" xfId="0" applyFont="1" applyAlignment="1" applyProtection="1">
      <alignment horizontal="center" vertical="center"/>
    </xf>
    <xf numFmtId="0" fontId="21" fillId="0" borderId="0" xfId="0" applyNumberFormat="1" applyFont="1" applyFill="1" applyBorder="1" applyAlignment="1" applyProtection="1">
      <alignment horizontal="center" vertical="center"/>
    </xf>
    <xf numFmtId="3" fontId="22" fillId="11" borderId="0" xfId="0" applyNumberFormat="1" applyFont="1" applyFill="1" applyBorder="1" applyAlignment="1" applyProtection="1">
      <alignment horizontal="center" vertical="center" wrapText="1"/>
    </xf>
    <xf numFmtId="0" fontId="23" fillId="2" borderId="0" xfId="1" applyNumberFormat="1" applyFont="1" applyBorder="1" applyAlignment="1" applyProtection="1">
      <alignment horizontal="left" vertical="center" wrapText="1"/>
    </xf>
    <xf numFmtId="0" fontId="24" fillId="4" borderId="0" xfId="3" applyNumberFormat="1" applyFont="1" applyBorder="1" applyAlignment="1" applyProtection="1">
      <alignment horizontal="left" vertical="center" wrapText="1"/>
    </xf>
    <xf numFmtId="0" fontId="25" fillId="3" borderId="0" xfId="2" applyNumberFormat="1" applyFont="1" applyBorder="1" applyAlignment="1" applyProtection="1">
      <alignment horizontal="left" vertical="center" wrapText="1"/>
    </xf>
    <xf numFmtId="0" fontId="9" fillId="0" borderId="0" xfId="0" applyNumberFormat="1" applyFont="1" applyFill="1" applyBorder="1" applyAlignment="1" applyProtection="1">
      <alignment horizontal="left" vertical="center" wrapText="1"/>
    </xf>
    <xf numFmtId="0" fontId="15" fillId="0" borderId="0" xfId="0" applyFont="1" applyFill="1" applyAlignment="1" applyProtection="1">
      <alignment horizontal="left" vertical="center" wrapText="1"/>
    </xf>
    <xf numFmtId="0" fontId="5" fillId="0" borderId="0" xfId="0" applyNumberFormat="1" applyFont="1" applyFill="1" applyBorder="1" applyAlignment="1" applyProtection="1">
      <alignment horizontal="left" vertical="center" wrapText="1"/>
    </xf>
  </cellXfs>
  <cellStyles count="5">
    <cellStyle name="Bad" xfId="2" builtinId="27"/>
    <cellStyle name="Good" xfId="1" builtinId="26"/>
    <cellStyle name="Hyperlink" xfId="4" builtinId="8"/>
    <cellStyle name="Neutral" xfId="3" builtinId="2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E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Q99"/>
  <sheetViews>
    <sheetView tabSelected="1" zoomScaleNormal="100" workbookViewId="0">
      <selection activeCell="B36" sqref="B36"/>
    </sheetView>
  </sheetViews>
  <sheetFormatPr defaultColWidth="8.85546875" defaultRowHeight="15"/>
  <cols>
    <col min="1" max="1" width="47.7109375" style="2" customWidth="1"/>
    <col min="2" max="2" width="54.7109375" style="2" customWidth="1"/>
    <col min="3" max="3" width="15" style="3" hidden="1" customWidth="1"/>
    <col min="4" max="4" width="14" style="3" hidden="1" customWidth="1"/>
    <col min="5" max="6" width="18.7109375" style="3" hidden="1" customWidth="1"/>
    <col min="7" max="7" width="15" style="3" hidden="1" customWidth="1"/>
    <col min="8" max="8" width="7.7109375" style="3" hidden="1" customWidth="1"/>
    <col min="9" max="9" width="7.140625" style="4" hidden="1" customWidth="1"/>
    <col min="10" max="12" width="42.7109375" style="5" hidden="1" customWidth="1"/>
    <col min="13" max="13" width="5.7109375" style="5" customWidth="1"/>
    <col min="14" max="14" width="8.85546875" style="2" customWidth="1"/>
    <col min="15" max="16" width="8.85546875" style="2"/>
    <col min="17" max="17" width="36.5703125" style="2" customWidth="1"/>
    <col min="18" max="16384" width="8.85546875" style="2"/>
  </cols>
  <sheetData>
    <row r="1" spans="1:17" ht="15.75">
      <c r="A1" s="1" t="s">
        <v>0</v>
      </c>
    </row>
    <row r="2" spans="1:17" ht="15.75">
      <c r="A2" s="1"/>
    </row>
    <row r="3" spans="1:17" ht="138" customHeight="1">
      <c r="A3" s="76" t="s">
        <v>1</v>
      </c>
      <c r="B3" s="76"/>
    </row>
    <row r="4" spans="1:17">
      <c r="A4" s="6"/>
    </row>
    <row r="5" spans="1:17" ht="15.75">
      <c r="A5" s="66" t="s">
        <v>2</v>
      </c>
      <c r="B5" s="66"/>
    </row>
    <row r="6" spans="1:17" ht="15.75">
      <c r="A6" s="7"/>
      <c r="B6" s="7"/>
    </row>
    <row r="7" spans="1:17" ht="22.5">
      <c r="A7" s="8" t="s">
        <v>3</v>
      </c>
      <c r="B7" s="9" t="s">
        <v>4</v>
      </c>
      <c r="C7" s="10" t="s">
        <v>5</v>
      </c>
      <c r="D7" s="10" t="s">
        <v>6</v>
      </c>
      <c r="E7" s="10" t="s">
        <v>7</v>
      </c>
      <c r="F7" s="10" t="s">
        <v>8</v>
      </c>
      <c r="G7" s="10" t="s">
        <v>9</v>
      </c>
      <c r="H7" s="11"/>
      <c r="J7" s="12" t="s">
        <v>10</v>
      </c>
      <c r="K7" s="12" t="s">
        <v>11</v>
      </c>
      <c r="L7" s="13" t="s">
        <v>12</v>
      </c>
      <c r="M7" s="14"/>
      <c r="O7" s="15"/>
    </row>
    <row r="8" spans="1:17" s="15" customFormat="1" ht="20.25" customHeight="1">
      <c r="A8" s="16" t="s">
        <v>13</v>
      </c>
      <c r="B8" s="17" t="s">
        <v>14</v>
      </c>
      <c r="C8" s="18">
        <f>IF(B8="Always",1,0)</f>
        <v>0</v>
      </c>
      <c r="D8" s="18">
        <f>IF(B8="Often",1,0)</f>
        <v>0</v>
      </c>
      <c r="E8" s="18">
        <f>IF(B8="Sometimes",1,0)</f>
        <v>0</v>
      </c>
      <c r="F8" s="18">
        <f>IF(B8="Never",1,0)</f>
        <v>0</v>
      </c>
      <c r="G8" s="18">
        <f>IF(B8="Please select",1,0)</f>
        <v>1</v>
      </c>
      <c r="H8" s="18"/>
      <c r="I8" s="19"/>
      <c r="J8" s="67" t="s">
        <v>15</v>
      </c>
      <c r="K8" s="67" t="s">
        <v>16</v>
      </c>
      <c r="L8" s="67" t="s">
        <v>17</v>
      </c>
      <c r="Q8" s="20"/>
    </row>
    <row r="9" spans="1:17" s="15" customFormat="1" ht="185.45" customHeight="1">
      <c r="A9" s="16" t="s">
        <v>18</v>
      </c>
      <c r="B9" s="21" t="str">
        <f>IF(B8="Always",J8,(IF(B8="Often",K8,IF(B8="Sometimes",L8,(IF(B8="Never",L8,""))))))</f>
        <v/>
      </c>
      <c r="C9" s="18"/>
      <c r="D9" s="18"/>
      <c r="E9" s="18"/>
      <c r="F9" s="18"/>
      <c r="G9" s="18"/>
      <c r="H9" s="18"/>
      <c r="I9" s="19"/>
      <c r="J9" s="67"/>
      <c r="K9" s="67"/>
      <c r="L9" s="67"/>
      <c r="M9" s="14"/>
      <c r="Q9" s="20"/>
    </row>
    <row r="10" spans="1:17">
      <c r="A10" s="22"/>
      <c r="B10" s="23"/>
      <c r="J10" s="24"/>
      <c r="K10" s="25"/>
      <c r="L10" s="26"/>
      <c r="M10" s="26"/>
      <c r="Q10" s="27"/>
    </row>
    <row r="11" spans="1:17" ht="21" customHeight="1">
      <c r="A11" s="28" t="s">
        <v>19</v>
      </c>
      <c r="B11" s="9" t="s">
        <v>4</v>
      </c>
      <c r="C11" s="10" t="s">
        <v>20</v>
      </c>
      <c r="D11" s="10" t="s">
        <v>6</v>
      </c>
      <c r="E11" s="10" t="s">
        <v>7</v>
      </c>
      <c r="F11" s="10" t="s">
        <v>8</v>
      </c>
      <c r="G11" s="10" t="s">
        <v>9</v>
      </c>
      <c r="H11" s="11"/>
      <c r="J11" s="12" t="s">
        <v>10</v>
      </c>
      <c r="K11" s="12" t="s">
        <v>11</v>
      </c>
      <c r="L11" s="13" t="s">
        <v>12</v>
      </c>
      <c r="M11" s="29"/>
    </row>
    <row r="12" spans="1:17" s="15" customFormat="1" ht="28.5" customHeight="1">
      <c r="A12" s="16" t="s">
        <v>21</v>
      </c>
      <c r="B12" s="17" t="s">
        <v>14</v>
      </c>
      <c r="C12" s="18">
        <f>IF(B12="Always",1,0)</f>
        <v>0</v>
      </c>
      <c r="D12" s="18">
        <f>IF(B12="Often",1,0)</f>
        <v>0</v>
      </c>
      <c r="E12" s="18">
        <f>IF(B12="Sometimes",1,0)</f>
        <v>0</v>
      </c>
      <c r="F12" s="18">
        <f>IF(B12="Never",1,0)</f>
        <v>0</v>
      </c>
      <c r="G12" s="18">
        <f>IF(B12="Please select",1,0)</f>
        <v>1</v>
      </c>
      <c r="H12" s="18"/>
      <c r="I12" s="19"/>
      <c r="J12" s="67" t="s">
        <v>22</v>
      </c>
      <c r="K12" s="67" t="s">
        <v>23</v>
      </c>
      <c r="L12" s="67" t="s">
        <v>24</v>
      </c>
      <c r="M12" s="14"/>
      <c r="O12" s="30"/>
    </row>
    <row r="13" spans="1:17" ht="203.25" customHeight="1">
      <c r="A13" s="16" t="s">
        <v>25</v>
      </c>
      <c r="B13" s="21" t="str">
        <f>IF(B12="Always",J12,(IF(B12="Often",K12,IF(B12="Sometimes",L12,(IF(B12="Never",L12,""))))))</f>
        <v/>
      </c>
      <c r="J13" s="67"/>
      <c r="K13" s="67"/>
      <c r="L13" s="67"/>
      <c r="M13" s="14"/>
      <c r="N13" s="15"/>
    </row>
    <row r="14" spans="1:17" ht="15.6" customHeight="1">
      <c r="A14" s="16"/>
      <c r="B14" s="23"/>
      <c r="J14" s="31"/>
      <c r="K14" s="31"/>
      <c r="L14" s="31"/>
      <c r="M14" s="14"/>
      <c r="N14" s="15"/>
    </row>
    <row r="15" spans="1:17" ht="21.6" customHeight="1">
      <c r="A15" s="28" t="s">
        <v>26</v>
      </c>
      <c r="B15" s="9" t="s">
        <v>4</v>
      </c>
      <c r="C15" s="10" t="s">
        <v>20</v>
      </c>
      <c r="D15" s="10" t="s">
        <v>6</v>
      </c>
      <c r="E15" s="10" t="s">
        <v>7</v>
      </c>
      <c r="F15" s="10" t="s">
        <v>8</v>
      </c>
      <c r="G15" s="10" t="s">
        <v>9</v>
      </c>
      <c r="H15" s="11"/>
      <c r="I15" s="32"/>
      <c r="J15" s="12" t="s">
        <v>10</v>
      </c>
      <c r="K15" s="12" t="s">
        <v>11</v>
      </c>
      <c r="L15" s="13" t="s">
        <v>12</v>
      </c>
      <c r="M15" s="29"/>
    </row>
    <row r="16" spans="1:17" s="15" customFormat="1" ht="25.5">
      <c r="A16" s="33" t="s">
        <v>27</v>
      </c>
      <c r="B16" s="17" t="s">
        <v>14</v>
      </c>
      <c r="C16" s="18">
        <f>IF(B16="Always",1,0)</f>
        <v>0</v>
      </c>
      <c r="D16" s="18">
        <f>IF(B16="Often",1,0)</f>
        <v>0</v>
      </c>
      <c r="E16" s="18">
        <f>IF(B16="Sometimes",1,0)</f>
        <v>0</v>
      </c>
      <c r="F16" s="18">
        <f>IF(B16="Never",1,0)</f>
        <v>0</v>
      </c>
      <c r="G16" s="18">
        <f>IF(B16="Please select",1,0)</f>
        <v>1</v>
      </c>
      <c r="H16" s="18"/>
      <c r="I16" s="34"/>
      <c r="J16" s="67" t="s">
        <v>28</v>
      </c>
      <c r="K16" s="67" t="s">
        <v>29</v>
      </c>
      <c r="L16" s="75" t="s">
        <v>30</v>
      </c>
      <c r="M16" s="14"/>
    </row>
    <row r="17" spans="1:15" s="15" customFormat="1" ht="60">
      <c r="A17" s="16" t="s">
        <v>18</v>
      </c>
      <c r="B17" s="21" t="str">
        <f>IF(B16="Always",J16,(IF(B16="Often",K16,IF(B16="Sometimes",L16,(IF(B16="Never",L16,""))))))</f>
        <v/>
      </c>
      <c r="C17" s="18"/>
      <c r="D17" s="18"/>
      <c r="E17" s="18"/>
      <c r="F17" s="18"/>
      <c r="G17" s="18"/>
      <c r="H17" s="18"/>
      <c r="I17" s="34"/>
      <c r="J17" s="67"/>
      <c r="K17" s="67"/>
      <c r="L17" s="75"/>
      <c r="M17" s="35"/>
    </row>
    <row r="18" spans="1:15" s="15" customFormat="1" ht="12.75">
      <c r="A18" s="16"/>
      <c r="B18" s="36"/>
      <c r="C18" s="18"/>
      <c r="D18" s="18"/>
      <c r="E18" s="18"/>
      <c r="F18" s="18"/>
      <c r="G18" s="18"/>
      <c r="H18" s="18"/>
      <c r="I18" s="34"/>
      <c r="J18" s="14"/>
      <c r="K18" s="14"/>
      <c r="L18" s="35"/>
      <c r="M18" s="37"/>
    </row>
    <row r="19" spans="1:15" s="15" customFormat="1" ht="15.75">
      <c r="A19" s="28" t="s">
        <v>31</v>
      </c>
      <c r="B19" s="9" t="s">
        <v>4</v>
      </c>
      <c r="C19" s="10" t="s">
        <v>20</v>
      </c>
      <c r="D19" s="10" t="s">
        <v>6</v>
      </c>
      <c r="E19" s="10" t="s">
        <v>7</v>
      </c>
      <c r="F19" s="10" t="s">
        <v>8</v>
      </c>
      <c r="G19" s="10" t="s">
        <v>9</v>
      </c>
      <c r="H19" s="11"/>
      <c r="I19" s="32"/>
      <c r="J19" s="13" t="s">
        <v>10</v>
      </c>
      <c r="K19" s="13" t="s">
        <v>11</v>
      </c>
      <c r="L19" s="13" t="s">
        <v>12</v>
      </c>
      <c r="M19" s="29"/>
    </row>
    <row r="20" spans="1:15" s="15" customFormat="1" ht="63.75">
      <c r="A20" s="16" t="s">
        <v>32</v>
      </c>
      <c r="B20" s="17" t="s">
        <v>14</v>
      </c>
      <c r="C20" s="18">
        <f>IF(B20="Always",1,0)</f>
        <v>0</v>
      </c>
      <c r="D20" s="18">
        <f>IF(B20="Often",1,0)</f>
        <v>0</v>
      </c>
      <c r="E20" s="18">
        <f>IF(B20="Sometimes",1,0)</f>
        <v>0</v>
      </c>
      <c r="F20" s="18">
        <f>IF(B20="Never",1,0)</f>
        <v>0</v>
      </c>
      <c r="G20" s="18">
        <f>IF(B20="Please select",1,0)</f>
        <v>1</v>
      </c>
      <c r="H20" s="18"/>
      <c r="I20" s="34"/>
      <c r="J20" s="67" t="s">
        <v>33</v>
      </c>
      <c r="K20" s="67" t="s">
        <v>34</v>
      </c>
      <c r="L20" s="67" t="s">
        <v>35</v>
      </c>
      <c r="M20" s="25"/>
    </row>
    <row r="21" spans="1:15" ht="90">
      <c r="A21" s="16" t="s">
        <v>18</v>
      </c>
      <c r="B21" s="21" t="str">
        <f>IF(B20="Always",J20,(IF(B20="Often",K20,IF(B20="Sometimes",L20,(IF(B20="Never",L20,""))))))</f>
        <v/>
      </c>
      <c r="C21" s="18"/>
      <c r="D21" s="18"/>
      <c r="E21" s="18"/>
      <c r="F21" s="18"/>
      <c r="G21" s="18"/>
      <c r="H21" s="18"/>
      <c r="I21" s="34"/>
      <c r="J21" s="67"/>
      <c r="K21" s="67"/>
      <c r="L21" s="67"/>
      <c r="M21" s="14"/>
    </row>
    <row r="22" spans="1:15">
      <c r="A22" s="16"/>
      <c r="B22" s="36"/>
      <c r="C22" s="18"/>
      <c r="D22" s="18"/>
      <c r="E22" s="18"/>
      <c r="F22" s="18"/>
      <c r="G22" s="18"/>
      <c r="H22" s="18"/>
      <c r="I22" s="34"/>
      <c r="J22" s="14"/>
      <c r="K22" s="14"/>
      <c r="L22" s="14"/>
      <c r="M22" s="14"/>
    </row>
    <row r="23" spans="1:15" ht="15.75">
      <c r="A23" s="28" t="s">
        <v>36</v>
      </c>
      <c r="B23" s="9" t="s">
        <v>4</v>
      </c>
      <c r="C23" s="10" t="s">
        <v>20</v>
      </c>
      <c r="D23" s="10" t="s">
        <v>6</v>
      </c>
      <c r="E23" s="10" t="s">
        <v>7</v>
      </c>
      <c r="F23" s="10" t="s">
        <v>8</v>
      </c>
      <c r="G23" s="10" t="s">
        <v>9</v>
      </c>
      <c r="H23" s="11"/>
      <c r="I23" s="32"/>
      <c r="J23" s="13" t="s">
        <v>10</v>
      </c>
      <c r="K23" s="13" t="s">
        <v>11</v>
      </c>
      <c r="L23" s="13" t="s">
        <v>12</v>
      </c>
      <c r="M23" s="29"/>
    </row>
    <row r="24" spans="1:15" s="15" customFormat="1" ht="51">
      <c r="A24" s="16" t="s">
        <v>37</v>
      </c>
      <c r="B24" s="17" t="s">
        <v>14</v>
      </c>
      <c r="C24" s="18">
        <f>IF(B24="Always",1,0)</f>
        <v>0</v>
      </c>
      <c r="D24" s="18">
        <f>IF(B24="Often",1,0)</f>
        <v>0</v>
      </c>
      <c r="E24" s="18">
        <f>IF(B24="Sometimes",1,0)</f>
        <v>0</v>
      </c>
      <c r="F24" s="18">
        <f>IF(B24="Never",1,0)</f>
        <v>0</v>
      </c>
      <c r="G24" s="18">
        <f>IF(B24="Please select",1,0)</f>
        <v>1</v>
      </c>
      <c r="H24" s="18"/>
      <c r="I24" s="34" t="s">
        <v>38</v>
      </c>
      <c r="J24" s="67" t="s">
        <v>39</v>
      </c>
      <c r="K24" s="67" t="s">
        <v>40</v>
      </c>
      <c r="L24" s="67" t="s">
        <v>41</v>
      </c>
      <c r="M24" s="25"/>
    </row>
    <row r="25" spans="1:15" s="15" customFormat="1" ht="90">
      <c r="A25" s="16" t="s">
        <v>18</v>
      </c>
      <c r="B25" s="21" t="str">
        <f>IF(B24="Always",J24,(IF(B24="Often",K24,IF(B24="Sometimes",L24,(IF(B24="Never",L24,""))))))</f>
        <v/>
      </c>
      <c r="C25" s="18"/>
      <c r="D25" s="18"/>
      <c r="E25" s="18"/>
      <c r="F25" s="18"/>
      <c r="G25" s="18"/>
      <c r="H25" s="18"/>
      <c r="I25" s="34"/>
      <c r="J25" s="67"/>
      <c r="K25" s="67"/>
      <c r="L25" s="67"/>
      <c r="M25" s="14"/>
      <c r="N25" s="38"/>
      <c r="O25" s="39"/>
    </row>
    <row r="26" spans="1:15" s="15" customFormat="1" ht="12" hidden="1">
      <c r="B26" s="40" t="s">
        <v>42</v>
      </c>
      <c r="C26" s="41">
        <f>C8+C12+C16+C20+C24</f>
        <v>0</v>
      </c>
      <c r="D26" s="41">
        <f>D8+D12+D16+D20+D24</f>
        <v>0</v>
      </c>
      <c r="E26" s="41">
        <f>E8+E12+E16+E20+E24</f>
        <v>0</v>
      </c>
      <c r="F26" s="41">
        <f>F8+F12+F16+F20+F24</f>
        <v>0</v>
      </c>
      <c r="G26" s="41">
        <f>G8+G12+G16+G20+G24</f>
        <v>5</v>
      </c>
      <c r="H26" s="15" t="str">
        <f>C26&amp;D26&amp;E26&amp;F26&amp;G26</f>
        <v>00005</v>
      </c>
    </row>
    <row r="27" spans="1:15" s="15" customFormat="1" ht="12">
      <c r="C27" s="42"/>
      <c r="D27" s="42"/>
      <c r="E27" s="42"/>
      <c r="F27" s="42"/>
      <c r="G27" s="42"/>
    </row>
    <row r="28" spans="1:15" s="15" customFormat="1">
      <c r="A28" s="69" t="s">
        <v>43</v>
      </c>
      <c r="B28" s="70" t="str">
        <f>IF(H28=50000,J28,(IF(H28=41000,J28,IF(H28=32000,J28,IF(H28=23000,J29,IF(H28=14000,J29,IF(H28=5000,J29,IF(G26&gt;0,J31,J30))))))))</f>
        <v>Please complete all questions in this section</v>
      </c>
      <c r="C28" s="43" t="str">
        <f>IF(C26=5,(C26=4+D26=1),(IF((C26=3+D26=2),"Good","")))</f>
        <v/>
      </c>
      <c r="D28" s="43"/>
      <c r="E28" s="43"/>
      <c r="F28" s="43"/>
      <c r="G28" s="43"/>
      <c r="H28" s="15">
        <f>VALUE(H26)</f>
        <v>5</v>
      </c>
      <c r="J28" s="71" t="s">
        <v>44</v>
      </c>
      <c r="K28" s="71"/>
      <c r="L28" s="74"/>
    </row>
    <row r="29" spans="1:15" s="15" customFormat="1">
      <c r="A29" s="69"/>
      <c r="B29" s="70"/>
      <c r="H29" s="19"/>
      <c r="J29" s="72" t="s">
        <v>45</v>
      </c>
      <c r="K29" s="72"/>
      <c r="L29" s="74"/>
    </row>
    <row r="30" spans="1:15" s="15" customFormat="1">
      <c r="A30" s="69"/>
      <c r="B30" s="70"/>
      <c r="J30" s="73" t="s">
        <v>46</v>
      </c>
      <c r="K30" s="73"/>
      <c r="L30" s="74"/>
    </row>
    <row r="31" spans="1:15" s="15" customFormat="1" ht="20.25">
      <c r="A31" s="44"/>
      <c r="B31" s="70"/>
      <c r="J31" s="65" t="s">
        <v>47</v>
      </c>
      <c r="K31" s="65"/>
      <c r="L31" s="45"/>
    </row>
    <row r="32" spans="1:15">
      <c r="A32" s="46"/>
      <c r="B32" s="36"/>
      <c r="C32" s="18"/>
      <c r="D32" s="18"/>
      <c r="E32" s="18"/>
      <c r="F32" s="18"/>
      <c r="G32" s="18"/>
      <c r="H32" s="18"/>
      <c r="I32" s="34"/>
      <c r="J32" s="24"/>
      <c r="K32" s="24"/>
      <c r="L32" s="25"/>
      <c r="M32" s="25"/>
    </row>
    <row r="33" spans="1:16" s="15" customFormat="1" ht="15.75">
      <c r="A33" s="7" t="s">
        <v>48</v>
      </c>
      <c r="B33" s="36"/>
      <c r="C33" s="18"/>
      <c r="D33" s="18"/>
      <c r="E33" s="18"/>
      <c r="F33" s="18"/>
      <c r="G33" s="18"/>
      <c r="H33" s="18"/>
      <c r="I33" s="34"/>
      <c r="L33" s="25"/>
      <c r="M33" s="25"/>
    </row>
    <row r="34" spans="1:16" s="15" customFormat="1" ht="12">
      <c r="A34" s="47"/>
      <c r="B34" s="36"/>
      <c r="C34" s="18"/>
      <c r="D34" s="18"/>
      <c r="E34" s="18"/>
      <c r="F34" s="18"/>
      <c r="G34" s="18"/>
      <c r="H34" s="18"/>
      <c r="I34" s="34"/>
      <c r="J34" s="24"/>
      <c r="K34" s="24"/>
      <c r="L34" s="25"/>
      <c r="M34" s="25"/>
      <c r="O34" s="39"/>
    </row>
    <row r="35" spans="1:16" s="15" customFormat="1" ht="15.75">
      <c r="A35" s="28" t="s">
        <v>49</v>
      </c>
      <c r="B35" s="9" t="s">
        <v>4</v>
      </c>
      <c r="C35" s="10" t="s">
        <v>20</v>
      </c>
      <c r="D35" s="10" t="s">
        <v>6</v>
      </c>
      <c r="E35" s="10" t="s">
        <v>7</v>
      </c>
      <c r="F35" s="10" t="s">
        <v>8</v>
      </c>
      <c r="G35" s="10" t="s">
        <v>9</v>
      </c>
      <c r="H35" s="11"/>
      <c r="I35" s="32"/>
      <c r="J35" s="13" t="s">
        <v>10</v>
      </c>
      <c r="K35" s="13" t="s">
        <v>11</v>
      </c>
      <c r="L35" s="13" t="s">
        <v>12</v>
      </c>
    </row>
    <row r="36" spans="1:16" s="15" customFormat="1" ht="38.25">
      <c r="A36" s="33" t="s">
        <v>50</v>
      </c>
      <c r="B36" s="17" t="s">
        <v>14</v>
      </c>
      <c r="C36" s="18">
        <f>IF(B36="Always",1,0)</f>
        <v>0</v>
      </c>
      <c r="D36" s="18">
        <f>IF(B36="Often",1,0)</f>
        <v>0</v>
      </c>
      <c r="E36" s="18">
        <f>IF(B36="Sometimes",1,0)</f>
        <v>0</v>
      </c>
      <c r="F36" s="18">
        <f>IF(B36="Never",1,0)</f>
        <v>0</v>
      </c>
      <c r="G36" s="18">
        <f>IF(B36="Please select",1,0)</f>
        <v>1</v>
      </c>
      <c r="H36" s="18"/>
      <c r="I36" s="48"/>
      <c r="J36" s="67" t="s">
        <v>51</v>
      </c>
      <c r="K36" s="67" t="s">
        <v>52</v>
      </c>
      <c r="L36" s="67" t="s">
        <v>53</v>
      </c>
      <c r="P36" s="7"/>
    </row>
    <row r="37" spans="1:16">
      <c r="A37" s="16" t="s">
        <v>18</v>
      </c>
      <c r="B37" s="21" t="str">
        <f>IF(B36="Always",J36,(IF(B36="Often",K36,IF(B36="Sometimes",L36,(IF(B36="Never",L36,""))))))</f>
        <v/>
      </c>
      <c r="C37" s="18"/>
      <c r="D37" s="18"/>
      <c r="E37" s="18"/>
      <c r="F37" s="18"/>
      <c r="G37" s="18"/>
      <c r="H37" s="18"/>
      <c r="I37" s="34"/>
      <c r="J37" s="67"/>
      <c r="K37" s="67"/>
      <c r="L37" s="67"/>
      <c r="M37" s="2"/>
    </row>
    <row r="38" spans="1:16">
      <c r="A38" s="16"/>
      <c r="B38" s="36"/>
      <c r="C38" s="18"/>
      <c r="D38" s="18"/>
      <c r="E38" s="18"/>
      <c r="F38" s="18"/>
      <c r="G38" s="18"/>
      <c r="H38" s="18"/>
      <c r="I38" s="34"/>
      <c r="J38" s="14"/>
      <c r="K38" s="14"/>
      <c r="L38" s="14"/>
      <c r="M38" s="37"/>
    </row>
    <row r="39" spans="1:16" ht="15.75">
      <c r="A39" s="28" t="s">
        <v>54</v>
      </c>
      <c r="B39" s="9" t="s">
        <v>4</v>
      </c>
      <c r="C39" s="10" t="s">
        <v>20</v>
      </c>
      <c r="D39" s="10" t="s">
        <v>6</v>
      </c>
      <c r="E39" s="10" t="s">
        <v>7</v>
      </c>
      <c r="F39" s="10" t="s">
        <v>8</v>
      </c>
      <c r="G39" s="10" t="s">
        <v>9</v>
      </c>
      <c r="H39" s="11"/>
      <c r="I39" s="32"/>
      <c r="J39" s="13" t="s">
        <v>10</v>
      </c>
      <c r="K39" s="13" t="s">
        <v>11</v>
      </c>
      <c r="L39" s="13" t="s">
        <v>12</v>
      </c>
      <c r="M39" s="2"/>
    </row>
    <row r="40" spans="1:16" ht="25.5">
      <c r="A40" s="33" t="s">
        <v>55</v>
      </c>
      <c r="B40" s="17" t="s">
        <v>14</v>
      </c>
      <c r="C40" s="18">
        <f>IF(B40="Always",1,0)</f>
        <v>0</v>
      </c>
      <c r="D40" s="18">
        <f>IF(B40="Often",1,0)</f>
        <v>0</v>
      </c>
      <c r="E40" s="18">
        <f>IF(B40="Sometimes",1,0)</f>
        <v>0</v>
      </c>
      <c r="F40" s="18">
        <f>IF(B40="Never",1,0)</f>
        <v>0</v>
      </c>
      <c r="G40" s="18">
        <f>IF(B40="Please select",1,0)</f>
        <v>1</v>
      </c>
      <c r="H40" s="18"/>
      <c r="I40" s="48"/>
      <c r="J40" s="67" t="s">
        <v>56</v>
      </c>
      <c r="K40" s="67" t="s">
        <v>57</v>
      </c>
      <c r="L40" s="67" t="s">
        <v>58</v>
      </c>
    </row>
    <row r="41" spans="1:16">
      <c r="A41" s="16" t="s">
        <v>18</v>
      </c>
      <c r="B41" s="21" t="str">
        <f>IF(B40="Always",J40,(IF(B40="Often",K40,IF(B40="Sometimes",L40,(IF(B40="Never",L40,""))))))</f>
        <v/>
      </c>
      <c r="C41" s="18"/>
      <c r="D41" s="18"/>
      <c r="E41" s="18"/>
      <c r="F41" s="18"/>
      <c r="G41" s="18"/>
      <c r="H41" s="18"/>
      <c r="I41" s="34"/>
      <c r="J41" s="67"/>
      <c r="K41" s="67"/>
      <c r="L41" s="67"/>
      <c r="M41" s="14"/>
    </row>
    <row r="42" spans="1:16">
      <c r="A42" s="16"/>
      <c r="B42" s="36"/>
      <c r="C42" s="18"/>
      <c r="D42" s="18"/>
      <c r="E42" s="18"/>
      <c r="F42" s="18"/>
      <c r="G42" s="18"/>
      <c r="H42" s="18"/>
      <c r="I42" s="34"/>
      <c r="J42" s="14"/>
      <c r="K42" s="14"/>
      <c r="L42" s="14"/>
      <c r="M42" s="14"/>
    </row>
    <row r="43" spans="1:16" s="15" customFormat="1" ht="15.75">
      <c r="A43" s="28" t="s">
        <v>59</v>
      </c>
      <c r="B43" s="9" t="s">
        <v>4</v>
      </c>
      <c r="C43" s="10" t="s">
        <v>20</v>
      </c>
      <c r="D43" s="10" t="s">
        <v>6</v>
      </c>
      <c r="E43" s="10" t="s">
        <v>7</v>
      </c>
      <c r="F43" s="10" t="s">
        <v>8</v>
      </c>
      <c r="G43" s="10" t="s">
        <v>9</v>
      </c>
      <c r="H43" s="11"/>
      <c r="I43" s="32"/>
      <c r="J43" s="13" t="s">
        <v>10</v>
      </c>
      <c r="K43" s="13" t="s">
        <v>11</v>
      </c>
      <c r="L43" s="13" t="s">
        <v>12</v>
      </c>
      <c r="M43" s="14"/>
    </row>
    <row r="44" spans="1:16">
      <c r="A44" s="33" t="s">
        <v>60</v>
      </c>
      <c r="B44" s="17" t="s">
        <v>14</v>
      </c>
      <c r="C44" s="18">
        <f>IF(B44="Always",1,0)</f>
        <v>0</v>
      </c>
      <c r="D44" s="18">
        <f>IF(B44="Often",1,0)</f>
        <v>0</v>
      </c>
      <c r="E44" s="18">
        <f>IF(B44="Sometimes",1,0)</f>
        <v>0</v>
      </c>
      <c r="F44" s="18">
        <f>IF(B44="Never",1,0)</f>
        <v>0</v>
      </c>
      <c r="G44" s="18">
        <f>IF(B44="Please select",1,0)</f>
        <v>1</v>
      </c>
      <c r="H44" s="18"/>
      <c r="I44" s="48"/>
      <c r="J44" s="67" t="s">
        <v>61</v>
      </c>
      <c r="K44" s="67" t="s">
        <v>62</v>
      </c>
      <c r="L44" s="67" t="s">
        <v>63</v>
      </c>
    </row>
    <row r="45" spans="1:16">
      <c r="A45" s="16" t="s">
        <v>18</v>
      </c>
      <c r="B45" s="21" t="str">
        <f>IF(B44="Always",J44,(IF(B44="Often",K44,IF(B44="Sometimes",L44,(IF(B44="Never",L44,""))))))</f>
        <v/>
      </c>
      <c r="C45" s="18"/>
      <c r="D45" s="18"/>
      <c r="E45" s="18"/>
      <c r="F45" s="18"/>
      <c r="G45" s="18"/>
      <c r="H45" s="18"/>
      <c r="I45" s="34"/>
      <c r="J45" s="67"/>
      <c r="K45" s="67"/>
      <c r="L45" s="67"/>
      <c r="M45" s="14"/>
    </row>
    <row r="46" spans="1:16" s="15" customFormat="1" ht="12" hidden="1">
      <c r="A46" s="46"/>
      <c r="B46" s="40" t="s">
        <v>42</v>
      </c>
      <c r="C46" s="41">
        <f>C36+C40+C44</f>
        <v>0</v>
      </c>
      <c r="D46" s="41">
        <f>D36+D40+D44</f>
        <v>0</v>
      </c>
      <c r="E46" s="41">
        <f>E36+E40+E44</f>
        <v>0</v>
      </c>
      <c r="F46" s="41">
        <f>F36+F40+F44</f>
        <v>0</v>
      </c>
      <c r="G46" s="41">
        <f>G36+G40+G44</f>
        <v>3</v>
      </c>
      <c r="H46" s="15" t="str">
        <f>C46&amp;D46&amp;E46&amp;F46&amp;G46</f>
        <v>00003</v>
      </c>
      <c r="I46" s="48"/>
      <c r="J46" s="24"/>
      <c r="K46" s="24"/>
      <c r="L46" s="25"/>
      <c r="M46" s="25"/>
    </row>
    <row r="47" spans="1:16" s="15" customFormat="1" ht="12">
      <c r="A47" s="46"/>
      <c r="C47" s="42"/>
      <c r="D47" s="42"/>
      <c r="E47" s="42"/>
      <c r="F47" s="42"/>
      <c r="G47" s="42"/>
      <c r="I47" s="48"/>
      <c r="J47" s="24"/>
      <c r="K47" s="24"/>
      <c r="L47" s="25"/>
      <c r="M47" s="25"/>
    </row>
    <row r="48" spans="1:16" s="15" customFormat="1">
      <c r="A48" s="69" t="s">
        <v>43</v>
      </c>
      <c r="B48" s="70" t="str">
        <f>IF(H48=30000,J48,(IF(H48=21000,J48,IF(H48=12000,J49,IF(H48=30000,J49,IF(G46&gt;0,J51,J50))))))</f>
        <v>Please complete all questions in this section</v>
      </c>
      <c r="H48" s="15">
        <f>VALUE(H46)</f>
        <v>3</v>
      </c>
      <c r="J48" s="71" t="s">
        <v>64</v>
      </c>
      <c r="K48" s="71"/>
      <c r="L48" s="74"/>
      <c r="M48" s="25"/>
    </row>
    <row r="49" spans="1:13" s="15" customFormat="1">
      <c r="A49" s="69"/>
      <c r="B49" s="70"/>
      <c r="J49" s="72" t="s">
        <v>65</v>
      </c>
      <c r="K49" s="72"/>
      <c r="L49" s="74"/>
      <c r="M49" s="25"/>
    </row>
    <row r="50" spans="1:13" s="15" customFormat="1">
      <c r="A50" s="69"/>
      <c r="B50" s="70"/>
      <c r="J50" s="73" t="s">
        <v>66</v>
      </c>
      <c r="K50" s="73"/>
      <c r="L50" s="74"/>
      <c r="M50" s="25"/>
    </row>
    <row r="51" spans="1:13" s="15" customFormat="1">
      <c r="A51" s="46"/>
      <c r="B51" s="36"/>
      <c r="C51" s="18"/>
      <c r="D51" s="18"/>
      <c r="E51" s="18"/>
      <c r="F51" s="18"/>
      <c r="G51" s="18"/>
      <c r="H51" s="18"/>
      <c r="I51" s="48"/>
      <c r="J51" s="65" t="s">
        <v>47</v>
      </c>
      <c r="K51" s="65"/>
      <c r="L51" s="25"/>
      <c r="M51" s="25"/>
    </row>
    <row r="52" spans="1:13" s="15" customFormat="1" ht="12">
      <c r="A52" s="46"/>
      <c r="B52" s="36"/>
      <c r="C52" s="18"/>
      <c r="D52" s="18"/>
      <c r="E52" s="18"/>
      <c r="F52" s="18"/>
      <c r="G52" s="18"/>
      <c r="H52" s="18"/>
      <c r="I52" s="48"/>
      <c r="J52" s="24"/>
      <c r="K52" s="24"/>
      <c r="L52" s="25"/>
      <c r="M52" s="37"/>
    </row>
    <row r="53" spans="1:13" s="15" customFormat="1" ht="15.75">
      <c r="A53" s="7" t="s">
        <v>67</v>
      </c>
      <c r="B53" s="36"/>
      <c r="C53" s="18"/>
      <c r="D53" s="18"/>
      <c r="E53" s="18"/>
      <c r="F53" s="18"/>
      <c r="G53" s="18"/>
      <c r="H53" s="18"/>
      <c r="I53" s="48"/>
      <c r="L53" s="25"/>
      <c r="M53" s="25"/>
    </row>
    <row r="54" spans="1:13">
      <c r="A54" s="22"/>
    </row>
    <row r="55" spans="1:13" ht="15.75">
      <c r="A55" s="28" t="s">
        <v>68</v>
      </c>
      <c r="B55" s="9" t="s">
        <v>4</v>
      </c>
      <c r="C55" s="10" t="s">
        <v>20</v>
      </c>
      <c r="D55" s="10" t="s">
        <v>6</v>
      </c>
      <c r="E55" s="10" t="s">
        <v>7</v>
      </c>
      <c r="F55" s="10" t="s">
        <v>8</v>
      </c>
      <c r="G55" s="10" t="s">
        <v>9</v>
      </c>
      <c r="H55" s="11"/>
      <c r="I55" s="32"/>
      <c r="J55" s="13" t="s">
        <v>10</v>
      </c>
      <c r="K55" s="13" t="s">
        <v>11</v>
      </c>
      <c r="L55" s="13" t="s">
        <v>12</v>
      </c>
      <c r="M55" s="29"/>
    </row>
    <row r="56" spans="1:13" ht="51">
      <c r="A56" s="33" t="s">
        <v>69</v>
      </c>
      <c r="B56" s="17" t="s">
        <v>14</v>
      </c>
      <c r="C56" s="18">
        <f>IF(B56="Always",1,0)</f>
        <v>0</v>
      </c>
      <c r="D56" s="18">
        <f>IF(B56="Often",1,0)</f>
        <v>0</v>
      </c>
      <c r="E56" s="18">
        <f>IF(B56="Sometimes",1,0)</f>
        <v>0</v>
      </c>
      <c r="F56" s="18">
        <f>IF(B56="Never",1,0)</f>
        <v>0</v>
      </c>
      <c r="G56" s="18">
        <f>IF(B56="Please select",1,0)</f>
        <v>1</v>
      </c>
      <c r="H56" s="18"/>
      <c r="I56" s="34"/>
      <c r="J56" s="67" t="s">
        <v>70</v>
      </c>
      <c r="K56" s="67" t="s">
        <v>71</v>
      </c>
      <c r="L56" s="67" t="s">
        <v>72</v>
      </c>
      <c r="M56" s="25"/>
    </row>
    <row r="57" spans="1:13">
      <c r="A57" s="16" t="s">
        <v>18</v>
      </c>
      <c r="B57" s="21" t="str">
        <f>IF(B56="Always",J56,(IF(B56="Often",K56,IF(B56="Sometimes",L56,(IF(B56="Never",L56,""))))))</f>
        <v/>
      </c>
      <c r="C57" s="18"/>
      <c r="D57" s="18"/>
      <c r="E57" s="18"/>
      <c r="F57" s="18"/>
      <c r="G57" s="18"/>
      <c r="H57" s="18"/>
      <c r="I57" s="34"/>
      <c r="J57" s="67"/>
      <c r="K57" s="67"/>
      <c r="L57" s="67"/>
      <c r="M57" s="38"/>
    </row>
    <row r="58" spans="1:13">
      <c r="A58" s="22"/>
    </row>
    <row r="59" spans="1:13" ht="15.75">
      <c r="A59" s="28" t="s">
        <v>73</v>
      </c>
      <c r="B59" s="9" t="s">
        <v>4</v>
      </c>
      <c r="C59" s="10" t="s">
        <v>20</v>
      </c>
      <c r="D59" s="10" t="s">
        <v>6</v>
      </c>
      <c r="E59" s="10" t="s">
        <v>7</v>
      </c>
      <c r="F59" s="10" t="s">
        <v>8</v>
      </c>
      <c r="G59" s="10" t="s">
        <v>9</v>
      </c>
      <c r="H59" s="11"/>
      <c r="I59" s="32"/>
      <c r="J59" s="13" t="s">
        <v>10</v>
      </c>
      <c r="K59" s="13" t="s">
        <v>11</v>
      </c>
      <c r="L59" s="13" t="s">
        <v>12</v>
      </c>
    </row>
    <row r="60" spans="1:13" s="15" customFormat="1" ht="38.25">
      <c r="A60" s="33" t="s">
        <v>74</v>
      </c>
      <c r="B60" s="17" t="s">
        <v>14</v>
      </c>
      <c r="C60" s="18">
        <f>IF(B60="Always",1,0)</f>
        <v>0</v>
      </c>
      <c r="D60" s="18">
        <f>IF(B60="Often",1,0)</f>
        <v>0</v>
      </c>
      <c r="E60" s="18">
        <f>IF(B60="Sometimes",1,0)</f>
        <v>0</v>
      </c>
      <c r="F60" s="18">
        <f>IF(B60="Never",1,0)</f>
        <v>0</v>
      </c>
      <c r="G60" s="18">
        <f>IF(B60="Please select",1,0)</f>
        <v>1</v>
      </c>
      <c r="H60" s="18"/>
      <c r="I60" s="48"/>
      <c r="J60" s="67" t="s">
        <v>75</v>
      </c>
      <c r="K60" s="67" t="s">
        <v>76</v>
      </c>
      <c r="L60" s="67" t="s">
        <v>77</v>
      </c>
      <c r="M60" s="25"/>
    </row>
    <row r="61" spans="1:13" s="15" customFormat="1">
      <c r="A61" s="16" t="s">
        <v>18</v>
      </c>
      <c r="B61" s="21" t="str">
        <f>IF(B60="Always",J60,(IF(B60="Often",K60,IF(B60="Sometimes",L60,(IF(B60="Never",L60,""))))))</f>
        <v/>
      </c>
      <c r="C61" s="18"/>
      <c r="D61" s="18"/>
      <c r="E61" s="18"/>
      <c r="F61" s="18"/>
      <c r="G61" s="18"/>
      <c r="H61" s="18"/>
      <c r="I61" s="34"/>
      <c r="J61" s="67"/>
      <c r="K61" s="67"/>
      <c r="L61" s="67"/>
      <c r="M61" s="38"/>
    </row>
    <row r="62" spans="1:13" s="15" customFormat="1" ht="12.75">
      <c r="A62" s="16"/>
      <c r="B62" s="36"/>
      <c r="C62" s="18"/>
      <c r="D62" s="18"/>
      <c r="E62" s="18"/>
      <c r="F62" s="18"/>
      <c r="G62" s="18"/>
      <c r="H62" s="18"/>
      <c r="I62" s="34"/>
      <c r="J62" s="14"/>
      <c r="K62" s="14"/>
      <c r="L62" s="14"/>
      <c r="M62" s="38"/>
    </row>
    <row r="63" spans="1:13" ht="15.75">
      <c r="A63" s="28" t="s">
        <v>78</v>
      </c>
      <c r="B63" s="9" t="s">
        <v>4</v>
      </c>
      <c r="C63" s="10" t="s">
        <v>20</v>
      </c>
      <c r="D63" s="10" t="s">
        <v>6</v>
      </c>
      <c r="E63" s="10" t="s">
        <v>7</v>
      </c>
      <c r="F63" s="10" t="s">
        <v>8</v>
      </c>
      <c r="G63" s="10" t="s">
        <v>9</v>
      </c>
      <c r="H63" s="11"/>
      <c r="I63" s="32"/>
      <c r="J63" s="13" t="s">
        <v>10</v>
      </c>
      <c r="K63" s="13" t="s">
        <v>11</v>
      </c>
      <c r="L63" s="13" t="s">
        <v>12</v>
      </c>
    </row>
    <row r="64" spans="1:13" s="15" customFormat="1" ht="25.5">
      <c r="A64" s="33" t="s">
        <v>79</v>
      </c>
      <c r="B64" s="17" t="s">
        <v>14</v>
      </c>
      <c r="C64" s="18">
        <f>IF(B64="Always",1,0)</f>
        <v>0</v>
      </c>
      <c r="D64" s="18">
        <f>IF(B64="Often",1,0)</f>
        <v>0</v>
      </c>
      <c r="E64" s="18">
        <f>IF(B64="Sometimes",1,0)</f>
        <v>0</v>
      </c>
      <c r="F64" s="18">
        <f>IF(B64="Never",1,0)</f>
        <v>0</v>
      </c>
      <c r="G64" s="18">
        <f>IF(B64="Please select",1,0)</f>
        <v>1</v>
      </c>
      <c r="H64" s="18"/>
      <c r="I64" s="48"/>
      <c r="J64" s="67" t="s">
        <v>80</v>
      </c>
      <c r="K64" s="67" t="s">
        <v>81</v>
      </c>
      <c r="L64" s="67" t="s">
        <v>82</v>
      </c>
      <c r="M64" s="25"/>
    </row>
    <row r="65" spans="1:13">
      <c r="A65" s="16" t="s">
        <v>18</v>
      </c>
      <c r="B65" s="21" t="str">
        <f>IF(B64="Always",J64,(IF(B64="Often",K64,IF(B64="Sometimes",L64,(IF(B64="Never",L64,""))))))</f>
        <v/>
      </c>
      <c r="C65" s="18"/>
      <c r="D65" s="18"/>
      <c r="E65" s="18"/>
      <c r="F65" s="18"/>
      <c r="G65" s="18"/>
      <c r="H65" s="18"/>
      <c r="I65" s="34"/>
      <c r="J65" s="67"/>
      <c r="K65" s="67"/>
      <c r="L65" s="67"/>
      <c r="M65" s="14"/>
    </row>
    <row r="66" spans="1:13" hidden="1">
      <c r="A66" s="16"/>
      <c r="B66" s="40" t="s">
        <v>42</v>
      </c>
      <c r="C66" s="41">
        <f>C56+C60+C64</f>
        <v>0</v>
      </c>
      <c r="D66" s="41">
        <f>D56+D60+D64</f>
        <v>0</v>
      </c>
      <c r="E66" s="41">
        <f>E56+E60+E64</f>
        <v>0</v>
      </c>
      <c r="F66" s="41">
        <f>F56+F60+F64</f>
        <v>0</v>
      </c>
      <c r="G66" s="41">
        <f>G56+G60+G64</f>
        <v>3</v>
      </c>
      <c r="H66" s="15" t="str">
        <f>C66&amp;D66&amp;E66&amp;F66&amp;G66</f>
        <v>00003</v>
      </c>
      <c r="I66" s="34"/>
      <c r="J66" s="14"/>
      <c r="K66" s="14"/>
      <c r="L66" s="14"/>
      <c r="M66" s="37">
        <v>4</v>
      </c>
    </row>
    <row r="67" spans="1:13">
      <c r="A67" s="16"/>
      <c r="B67" s="15"/>
      <c r="C67" s="42"/>
      <c r="D67" s="42"/>
      <c r="E67" s="42"/>
      <c r="F67" s="42"/>
      <c r="G67" s="42"/>
      <c r="H67" s="15"/>
      <c r="I67" s="34"/>
      <c r="J67" s="14"/>
      <c r="K67" s="14"/>
      <c r="L67" s="14"/>
      <c r="M67" s="37"/>
    </row>
    <row r="68" spans="1:13">
      <c r="A68" s="69" t="s">
        <v>43</v>
      </c>
      <c r="B68" s="70" t="str">
        <f>IF(H68=30000,J68,(IF(H68=21000,J68,IF(H68=12000,J69,IF(H68=30000,J69,IF(G66&gt;0,J71,J70))))))</f>
        <v>Please complete all questions in this section</v>
      </c>
      <c r="C68" s="15"/>
      <c r="D68" s="15"/>
      <c r="E68" s="15"/>
      <c r="F68" s="15"/>
      <c r="G68" s="15"/>
      <c r="H68" s="15">
        <f>VALUE(H66)</f>
        <v>3</v>
      </c>
      <c r="I68" s="15"/>
      <c r="J68" s="71" t="s">
        <v>83</v>
      </c>
      <c r="K68" s="71"/>
      <c r="L68" s="16"/>
      <c r="M68" s="14"/>
    </row>
    <row r="69" spans="1:13">
      <c r="A69" s="69"/>
      <c r="B69" s="70"/>
      <c r="C69" s="15"/>
      <c r="D69" s="15"/>
      <c r="E69" s="15"/>
      <c r="F69" s="15"/>
      <c r="G69" s="15"/>
      <c r="H69" s="15"/>
      <c r="I69" s="15"/>
      <c r="J69" s="72" t="s">
        <v>84</v>
      </c>
      <c r="K69" s="72"/>
      <c r="L69" s="16"/>
      <c r="M69" s="14"/>
    </row>
    <row r="70" spans="1:13" s="15" customFormat="1">
      <c r="A70" s="69"/>
      <c r="B70" s="70"/>
      <c r="J70" s="73" t="s">
        <v>85</v>
      </c>
      <c r="K70" s="73"/>
      <c r="L70" s="16"/>
      <c r="M70" s="5"/>
    </row>
    <row r="71" spans="1:13" s="15" customFormat="1">
      <c r="B71" s="36"/>
      <c r="C71" s="18"/>
      <c r="D71" s="18"/>
      <c r="E71" s="18"/>
      <c r="F71" s="18"/>
      <c r="G71" s="18"/>
      <c r="H71" s="18"/>
      <c r="I71" s="48"/>
      <c r="J71" s="65" t="s">
        <v>47</v>
      </c>
      <c r="K71" s="65"/>
      <c r="L71" s="25"/>
      <c r="M71" s="25"/>
    </row>
    <row r="72" spans="1:13" s="15" customFormat="1" ht="15.75">
      <c r="A72" s="66" t="s">
        <v>86</v>
      </c>
      <c r="B72" s="66"/>
      <c r="C72" s="18"/>
      <c r="D72" s="18"/>
      <c r="E72" s="18"/>
      <c r="F72" s="18"/>
      <c r="G72" s="18"/>
      <c r="H72" s="18"/>
      <c r="I72" s="48"/>
      <c r="L72" s="25"/>
      <c r="M72" s="25"/>
    </row>
    <row r="73" spans="1:13" s="15" customFormat="1">
      <c r="A73" s="2"/>
      <c r="B73" s="2"/>
      <c r="C73" s="3"/>
      <c r="D73" s="3"/>
      <c r="E73" s="3"/>
      <c r="F73" s="3"/>
      <c r="G73" s="3"/>
      <c r="H73" s="3"/>
      <c r="I73" s="4"/>
      <c r="J73" s="5"/>
      <c r="K73" s="5"/>
      <c r="L73" s="5"/>
      <c r="M73" s="5"/>
    </row>
    <row r="74" spans="1:13" s="15" customFormat="1" ht="15.75">
      <c r="A74" s="8" t="s">
        <v>87</v>
      </c>
      <c r="B74" s="9" t="s">
        <v>4</v>
      </c>
      <c r="C74" s="10" t="s">
        <v>20</v>
      </c>
      <c r="D74" s="10" t="s">
        <v>6</v>
      </c>
      <c r="E74" s="10" t="s">
        <v>7</v>
      </c>
      <c r="F74" s="10" t="s">
        <v>8</v>
      </c>
      <c r="G74" s="10" t="s">
        <v>9</v>
      </c>
      <c r="H74" s="11"/>
      <c r="I74" s="32"/>
      <c r="J74" s="13" t="s">
        <v>10</v>
      </c>
      <c r="K74" s="13" t="s">
        <v>11</v>
      </c>
      <c r="L74" s="13" t="s">
        <v>12</v>
      </c>
      <c r="M74" s="29"/>
    </row>
    <row r="75" spans="1:13" s="15" customFormat="1" ht="25.5">
      <c r="A75" s="33" t="s">
        <v>88</v>
      </c>
      <c r="B75" s="17" t="s">
        <v>14</v>
      </c>
      <c r="C75" s="18">
        <f>IF(B75="Always",1,0)</f>
        <v>0</v>
      </c>
      <c r="D75" s="18">
        <f>IF(B75="Often",1,0)</f>
        <v>0</v>
      </c>
      <c r="E75" s="18">
        <f>IF(B75="Sometimes",1,0)</f>
        <v>0</v>
      </c>
      <c r="F75" s="18">
        <f>IF(B75="Never",1,0)</f>
        <v>0</v>
      </c>
      <c r="G75" s="18">
        <f>IF(B75="Please select",1,0)</f>
        <v>1</v>
      </c>
      <c r="H75" s="18"/>
      <c r="I75" s="48"/>
      <c r="J75" s="67" t="s">
        <v>89</v>
      </c>
      <c r="K75" s="67" t="s">
        <v>90</v>
      </c>
      <c r="L75" s="67" t="s">
        <v>91</v>
      </c>
      <c r="M75" s="25"/>
    </row>
    <row r="76" spans="1:13">
      <c r="A76" s="16" t="s">
        <v>18</v>
      </c>
      <c r="B76" s="21" t="str">
        <f>IF(B75="Always",J75,(IF(B75="Often",K75,IF(B75="Sometimes",L75,(IF(B75="Never",L75,""))))))</f>
        <v/>
      </c>
      <c r="C76" s="18"/>
      <c r="D76" s="18"/>
      <c r="E76" s="18"/>
      <c r="F76" s="18"/>
      <c r="G76" s="18"/>
      <c r="H76" s="18"/>
      <c r="I76" s="34"/>
      <c r="J76" s="67"/>
      <c r="K76" s="67"/>
      <c r="L76" s="67"/>
      <c r="M76" s="38"/>
    </row>
    <row r="77" spans="1:13">
      <c r="A77" s="49"/>
      <c r="B77" s="50"/>
      <c r="C77" s="18"/>
      <c r="D77" s="18"/>
      <c r="E77" s="18"/>
      <c r="F77" s="18"/>
      <c r="G77" s="18"/>
      <c r="H77" s="18"/>
      <c r="I77" s="48"/>
      <c r="J77" s="25"/>
      <c r="K77" s="15"/>
      <c r="L77" s="25"/>
      <c r="M77" s="25"/>
    </row>
    <row r="78" spans="1:13">
      <c r="A78" s="68"/>
      <c r="B78" s="68"/>
      <c r="C78" s="18"/>
      <c r="D78" s="18"/>
      <c r="E78" s="18"/>
      <c r="F78" s="18"/>
      <c r="G78" s="18"/>
      <c r="H78" s="18"/>
      <c r="I78" s="48"/>
      <c r="J78" s="25"/>
      <c r="K78" s="15"/>
      <c r="L78" s="25"/>
      <c r="M78" s="25"/>
    </row>
    <row r="79" spans="1:13">
      <c r="A79" s="64"/>
      <c r="B79" s="64"/>
      <c r="C79" s="18"/>
      <c r="D79" s="18"/>
      <c r="E79" s="18"/>
      <c r="F79" s="18"/>
      <c r="G79" s="18"/>
      <c r="H79" s="18"/>
      <c r="I79" s="48"/>
      <c r="J79" s="25"/>
      <c r="K79" s="15"/>
      <c r="L79" s="25"/>
      <c r="M79" s="25"/>
    </row>
    <row r="80" spans="1:13" s="15" customFormat="1">
      <c r="A80" s="51"/>
      <c r="B80" s="52"/>
      <c r="C80" s="3"/>
      <c r="D80" s="3"/>
      <c r="E80" s="3"/>
      <c r="F80" s="3"/>
      <c r="G80" s="3"/>
      <c r="H80" s="3"/>
      <c r="I80" s="4"/>
      <c r="J80" s="5"/>
      <c r="K80" s="5"/>
      <c r="L80" s="5"/>
      <c r="M80" s="5"/>
    </row>
    <row r="81" spans="1:13" ht="15.75">
      <c r="A81" s="9"/>
      <c r="B81" s="9"/>
      <c r="C81" s="11"/>
      <c r="D81" s="11"/>
      <c r="E81" s="11"/>
      <c r="F81" s="11"/>
      <c r="G81" s="11"/>
      <c r="H81" s="11"/>
      <c r="I81" s="32"/>
      <c r="J81" s="29"/>
      <c r="K81" s="29"/>
      <c r="L81" s="29"/>
      <c r="M81" s="29"/>
    </row>
    <row r="82" spans="1:13" s="15" customFormat="1" ht="12">
      <c r="A82" s="53"/>
      <c r="B82" s="54"/>
      <c r="C82" s="18"/>
      <c r="D82" s="18"/>
      <c r="E82" s="18"/>
      <c r="F82" s="18"/>
      <c r="G82" s="18"/>
      <c r="H82" s="18"/>
      <c r="I82" s="48"/>
      <c r="J82" s="25"/>
      <c r="K82" s="25"/>
      <c r="L82" s="25"/>
      <c r="M82" s="25"/>
    </row>
    <row r="83" spans="1:13" s="15" customFormat="1">
      <c r="A83" s="55"/>
      <c r="B83" s="56"/>
      <c r="C83" s="57"/>
      <c r="D83" s="57"/>
      <c r="E83" s="57"/>
      <c r="F83" s="57"/>
      <c r="G83" s="57"/>
      <c r="H83" s="57"/>
      <c r="I83" s="58"/>
      <c r="J83" s="59"/>
      <c r="K83" s="59"/>
      <c r="L83" s="59"/>
      <c r="M83" s="59"/>
    </row>
    <row r="84" spans="1:13" s="15" customFormat="1" ht="12" hidden="1">
      <c r="A84" s="53"/>
      <c r="B84" s="54"/>
      <c r="C84" s="18"/>
      <c r="D84" s="18"/>
      <c r="E84" s="18"/>
      <c r="F84" s="18"/>
      <c r="G84" s="18"/>
      <c r="H84" s="18"/>
      <c r="I84" s="48"/>
      <c r="J84" s="25"/>
      <c r="K84" s="25"/>
      <c r="L84" s="25"/>
      <c r="M84" s="25"/>
    </row>
    <row r="85" spans="1:13" s="15" customFormat="1" hidden="1">
      <c r="B85" s="54"/>
      <c r="C85" s="57"/>
      <c r="D85" s="57"/>
      <c r="E85" s="57"/>
      <c r="F85" s="57"/>
      <c r="G85" s="57"/>
      <c r="H85" s="57"/>
      <c r="I85" s="58"/>
      <c r="J85" s="59"/>
      <c r="K85" s="59"/>
      <c r="L85" s="59"/>
      <c r="M85" s="59"/>
    </row>
    <row r="86" spans="1:13" s="15" customFormat="1" ht="12" hidden="1">
      <c r="A86" s="15" t="s">
        <v>14</v>
      </c>
      <c r="B86" s="36"/>
      <c r="C86" s="18"/>
      <c r="D86" s="18"/>
      <c r="E86" s="18"/>
      <c r="F86" s="18"/>
      <c r="G86" s="18"/>
      <c r="H86" s="18"/>
      <c r="I86" s="48"/>
      <c r="J86" s="25"/>
      <c r="K86" s="25"/>
      <c r="L86" s="25"/>
      <c r="M86" s="25"/>
    </row>
    <row r="87" spans="1:13" hidden="1">
      <c r="A87" s="15" t="s">
        <v>10</v>
      </c>
      <c r="B87" s="60"/>
      <c r="C87" s="19"/>
      <c r="D87" s="19"/>
      <c r="E87" s="19"/>
      <c r="F87" s="19"/>
      <c r="G87" s="19"/>
      <c r="H87" s="19"/>
      <c r="I87" s="19"/>
      <c r="J87" s="61"/>
      <c r="K87" s="61"/>
      <c r="L87" s="61"/>
      <c r="M87" s="61"/>
    </row>
    <row r="88" spans="1:13" hidden="1">
      <c r="A88" s="15" t="s">
        <v>92</v>
      </c>
      <c r="B88" s="36"/>
      <c r="C88" s="18"/>
      <c r="D88" s="18"/>
      <c r="E88" s="18"/>
      <c r="F88" s="18"/>
      <c r="G88" s="18"/>
      <c r="H88" s="18"/>
      <c r="I88" s="48"/>
      <c r="J88" s="25"/>
      <c r="K88" s="25"/>
      <c r="L88" s="25"/>
      <c r="M88" s="25"/>
    </row>
    <row r="89" spans="1:13" hidden="1">
      <c r="A89" s="30" t="s">
        <v>93</v>
      </c>
      <c r="B89" s="60"/>
      <c r="C89" s="19"/>
      <c r="D89" s="19"/>
      <c r="E89" s="19"/>
      <c r="F89" s="19"/>
      <c r="G89" s="19"/>
      <c r="H89" s="19"/>
      <c r="I89" s="19"/>
      <c r="J89" s="61"/>
      <c r="K89" s="61"/>
      <c r="L89" s="61"/>
      <c r="M89" s="61"/>
    </row>
    <row r="90" spans="1:13" hidden="1">
      <c r="A90" s="30" t="s">
        <v>94</v>
      </c>
      <c r="B90" s="36"/>
      <c r="C90" s="18"/>
      <c r="D90" s="18"/>
      <c r="E90" s="18"/>
      <c r="F90" s="18"/>
      <c r="G90" s="18"/>
      <c r="H90" s="18"/>
      <c r="I90" s="48"/>
      <c r="J90" s="25"/>
      <c r="K90" s="25"/>
      <c r="L90" s="25"/>
      <c r="M90" s="25"/>
    </row>
    <row r="91" spans="1:13" hidden="1">
      <c r="A91" s="62"/>
      <c r="B91" s="63"/>
    </row>
    <row r="97" spans="13:13">
      <c r="M97" s="37"/>
    </row>
    <row r="99" spans="13:13">
      <c r="M99" s="37"/>
    </row>
  </sheetData>
  <sheetProtection password="DE17" sheet="1" objects="1" scenarios="1"/>
  <mergeCells count="61">
    <mergeCell ref="J12:J13"/>
    <mergeCell ref="K12:K13"/>
    <mergeCell ref="L12:L13"/>
    <mergeCell ref="A3:B3"/>
    <mergeCell ref="A5:B5"/>
    <mergeCell ref="J8:J9"/>
    <mergeCell ref="K8:K9"/>
    <mergeCell ref="L8:L9"/>
    <mergeCell ref="J16:J17"/>
    <mergeCell ref="K16:K17"/>
    <mergeCell ref="L16:L17"/>
    <mergeCell ref="J20:J21"/>
    <mergeCell ref="K20:K21"/>
    <mergeCell ref="L20:L21"/>
    <mergeCell ref="J24:J25"/>
    <mergeCell ref="K24:K25"/>
    <mergeCell ref="L24:L25"/>
    <mergeCell ref="A28:A30"/>
    <mergeCell ref="B28:B31"/>
    <mergeCell ref="J28:K28"/>
    <mergeCell ref="L28:L30"/>
    <mergeCell ref="J29:K29"/>
    <mergeCell ref="J30:K30"/>
    <mergeCell ref="J31:K31"/>
    <mergeCell ref="J36:J37"/>
    <mergeCell ref="K36:K37"/>
    <mergeCell ref="L36:L37"/>
    <mergeCell ref="J40:J41"/>
    <mergeCell ref="K40:K41"/>
    <mergeCell ref="L40:L41"/>
    <mergeCell ref="J44:J45"/>
    <mergeCell ref="K44:K45"/>
    <mergeCell ref="L44:L45"/>
    <mergeCell ref="A48:A50"/>
    <mergeCell ref="B48:B50"/>
    <mergeCell ref="J48:K48"/>
    <mergeCell ref="L48:L50"/>
    <mergeCell ref="J49:K49"/>
    <mergeCell ref="J50:K50"/>
    <mergeCell ref="J51:K51"/>
    <mergeCell ref="J56:J57"/>
    <mergeCell ref="K56:K57"/>
    <mergeCell ref="L56:L57"/>
    <mergeCell ref="J60:J61"/>
    <mergeCell ref="K60:K61"/>
    <mergeCell ref="L60:L61"/>
    <mergeCell ref="L75:L76"/>
    <mergeCell ref="A78:B78"/>
    <mergeCell ref="J64:J65"/>
    <mergeCell ref="K64:K65"/>
    <mergeCell ref="L64:L65"/>
    <mergeCell ref="A68:A70"/>
    <mergeCell ref="B68:B70"/>
    <mergeCell ref="J68:K68"/>
    <mergeCell ref="J69:K69"/>
    <mergeCell ref="J70:K70"/>
    <mergeCell ref="A79:B79"/>
    <mergeCell ref="J71:K71"/>
    <mergeCell ref="A72:B72"/>
    <mergeCell ref="J75:J76"/>
    <mergeCell ref="K75:K76"/>
  </mergeCells>
  <dataValidations count="3">
    <dataValidation type="list" allowBlank="1" showInputMessage="1" showErrorMessage="1" sqref="B8 B12 B16 B20 B24 B36 B40 B44 B56 B60 B64 B75">
      <formula1>$A$86:$A$90</formula1>
    </dataValidation>
    <dataValidation type="list" allowBlank="1" showInputMessage="1" showErrorMessage="1" sqref="G71 B71">
      <formula1>$A$90:$A$90</formula1>
    </dataValidation>
    <dataValidation type="list" allowBlank="1" showInputMessage="1" showErrorMessage="1" sqref="G88 G90 G86 G84 G82 B88 B86 B90 G62 G32:G34 G22 G18 G38 G51:G53 G42 B42 B51:B53 B38 B18 B22 B32:B34 B62 G77:G79">
      <formula1>#REF!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ECDC604BFAC678428E140E219A642301" ma:contentTypeVersion="0" ma:contentTypeDescription="Create a new document." ma:contentTypeScope="" ma:versionID="d762b8d7aeb317894cfdea3d0d10419f">
  <xsd:schema xmlns:xsd="http://www.w3.org/2001/XMLSchema" xmlns:xs="http://www.w3.org/2001/XMLSchema" xmlns:p="http://schemas.microsoft.com/office/2006/metadata/properties" xmlns:ns2="1e79d278-0cdf-41b6-860f-c82d1122799b" targetNamespace="http://schemas.microsoft.com/office/2006/metadata/properties" ma:root="true" ma:fieldsID="51b6250b4f295921ca76b9ea64c02f07" ns2:_="">
    <xsd:import namespace="1e79d278-0cdf-41b6-860f-c82d1122799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79d278-0cdf-41b6-860f-c82d1122799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1e79d278-0cdf-41b6-860f-c82d1122799b">CSRD-19-3299</_dlc_DocId>
    <_dlc_DocIdUrl xmlns="1e79d278-0cdf-41b6-860f-c82d1122799b">
      <Url>https://inex.iras.gov.sg/sites/CSRD/Team1/_layouts/DocIdRedir.aspx?ID=CSRD-19-3299</Url>
      <Description>CSRD-19-3299</Description>
    </_dlc_DocIdUrl>
  </documentManagement>
</p:properties>
</file>

<file path=customXml/itemProps1.xml><?xml version="1.0" encoding="utf-8"?>
<ds:datastoreItem xmlns:ds="http://schemas.openxmlformats.org/officeDocument/2006/customXml" ds:itemID="{52FE8FEE-B39A-4D42-A0F2-EE0065FED2A6}"/>
</file>

<file path=customXml/itemProps2.xml><?xml version="1.0" encoding="utf-8"?>
<ds:datastoreItem xmlns:ds="http://schemas.openxmlformats.org/officeDocument/2006/customXml" ds:itemID="{56D90E77-E5D9-4EEB-A126-7855C152A45B}"/>
</file>

<file path=customXml/itemProps3.xml><?xml version="1.0" encoding="utf-8"?>
<ds:datastoreItem xmlns:ds="http://schemas.openxmlformats.org/officeDocument/2006/customXml" ds:itemID="{1A8FC894-3D26-44C6-B839-DDC7CFF1FFAF}"/>
</file>

<file path=customXml/itemProps4.xml><?xml version="1.0" encoding="utf-8"?>
<ds:datastoreItem xmlns:ds="http://schemas.openxmlformats.org/officeDocument/2006/customXml" ds:itemID="{A40384CD-68A1-4DF4-A9DC-E91AE33921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Singapore Government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INLCKSH</dc:creator>
  <cp:lastModifiedBy>inlkhab</cp:lastModifiedBy>
  <dcterms:created xsi:type="dcterms:W3CDTF">2015-05-11T01:23:33Z</dcterms:created>
  <dcterms:modified xsi:type="dcterms:W3CDTF">2015-05-11T02:50:17Z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e52effd1-4784-4e71-a008-6efd5b5c3b4a</vt:lpwstr>
  </property>
  <property fmtid="{D5CDD505-2E9C-101B-9397-08002B2CF9AE}" pid="3" name="ContentTypeId">
    <vt:lpwstr>0x010100ECDC604BFAC678428E140E219A642301</vt:lpwstr>
  </property>
</Properties>
</file>