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INLYCPB\Downloads\"/>
    </mc:Choice>
  </mc:AlternateContent>
  <xr:revisionPtr revIDLastSave="0" documentId="13_ncr:1_{F4C0C331-E767-484C-9C9A-BA4F7D542E58}" xr6:coauthVersionLast="47" xr6:coauthVersionMax="47" xr10:uidLastSave="{00000000-0000-0000-0000-000000000000}"/>
  <bookViews>
    <workbookView xWindow="-108" yWindow="-108" windowWidth="23256" windowHeight="12456" xr2:uid="{DEF5E345-E987-4D77-915A-2AF6A3B63EAA}"/>
  </bookViews>
  <sheets>
    <sheet name="ASK Annual Review Template 1" sheetId="1" r:id="rId1"/>
    <sheet name="Interim Template for eSvc" sheetId="2" r:id="rId2"/>
  </sheets>
  <definedNames>
    <definedName name="_ftnref1" localSheetId="0">'ASK Annual Review Template 1'!#REF!</definedName>
    <definedName name="_ftnref1" localSheetId="1">'Interim Template for eSvc'!#REF!</definedName>
    <definedName name="_xlnm.Print_Area" localSheetId="0">'ASK Annual Review Template 1'!$A$1:$R$178</definedName>
    <definedName name="_xlnm.Print_Area" localSheetId="1">'Interim Template for eSvc'!$A$5:$U$145</definedName>
    <definedName name="_xlnm.Print_Titles" localSheetId="0">'ASK Annual Review Template 1'!$1:$14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E38" i="1"/>
  <c r="E65" i="1" s="1"/>
  <c r="F38" i="1"/>
  <c r="F65" i="1" s="1"/>
  <c r="G38" i="1"/>
  <c r="G65" i="1" s="1"/>
  <c r="H38" i="1"/>
  <c r="H122" i="1" s="1"/>
  <c r="I38" i="1"/>
  <c r="I63" i="1" s="1"/>
  <c r="J38" i="1"/>
  <c r="J109" i="1" s="1"/>
  <c r="K38" i="1"/>
  <c r="K109" i="1" s="1"/>
  <c r="L38" i="1"/>
  <c r="L65" i="1" s="1"/>
  <c r="M38" i="1"/>
  <c r="N38" i="1"/>
  <c r="O38" i="1"/>
  <c r="D38" i="1"/>
  <c r="D63" i="1" s="1"/>
  <c r="S19" i="2"/>
  <c r="R19" i="2"/>
  <c r="Q19" i="2"/>
  <c r="P19" i="2"/>
  <c r="M19" i="2"/>
  <c r="L19" i="2"/>
  <c r="K19" i="2"/>
  <c r="J19" i="2"/>
  <c r="G19" i="2"/>
  <c r="F19" i="2"/>
  <c r="E19" i="2"/>
  <c r="D19" i="2"/>
  <c r="S15" i="2"/>
  <c r="R15" i="2"/>
  <c r="Q15" i="2"/>
  <c r="P15" i="2"/>
  <c r="M15" i="2"/>
  <c r="L15" i="2"/>
  <c r="K15" i="2"/>
  <c r="J15" i="2"/>
  <c r="G15" i="2"/>
  <c r="F15" i="2"/>
  <c r="E15" i="2"/>
  <c r="D15" i="2"/>
  <c r="H167" i="1"/>
  <c r="H160" i="1"/>
  <c r="J122" i="1"/>
  <c r="I122" i="1"/>
  <c r="O121" i="1"/>
  <c r="N121" i="1"/>
  <c r="M121" i="1"/>
  <c r="L121" i="1"/>
  <c r="K121" i="1"/>
  <c r="J121" i="1"/>
  <c r="I121" i="1"/>
  <c r="H121" i="1"/>
  <c r="G121" i="1"/>
  <c r="F121" i="1"/>
  <c r="E121" i="1"/>
  <c r="D121" i="1"/>
  <c r="O120" i="1"/>
  <c r="N120" i="1"/>
  <c r="M120" i="1"/>
  <c r="L120" i="1"/>
  <c r="K120" i="1"/>
  <c r="J120" i="1"/>
  <c r="I120" i="1"/>
  <c r="H120" i="1"/>
  <c r="G120" i="1"/>
  <c r="F120" i="1"/>
  <c r="E120" i="1"/>
  <c r="D120" i="1"/>
  <c r="O108" i="1"/>
  <c r="N108" i="1"/>
  <c r="M108" i="1"/>
  <c r="L108" i="1"/>
  <c r="K108" i="1"/>
  <c r="J108" i="1"/>
  <c r="I108" i="1"/>
  <c r="H108" i="1"/>
  <c r="G108" i="1"/>
  <c r="F108" i="1"/>
  <c r="E108" i="1"/>
  <c r="D108" i="1"/>
  <c r="O107" i="1"/>
  <c r="N107" i="1"/>
  <c r="M107" i="1"/>
  <c r="L107" i="1"/>
  <c r="K107" i="1"/>
  <c r="J107" i="1"/>
  <c r="I107" i="1"/>
  <c r="H107" i="1"/>
  <c r="G107" i="1"/>
  <c r="F107" i="1"/>
  <c r="E107" i="1"/>
  <c r="D107" i="1"/>
  <c r="L96" i="1"/>
  <c r="J96" i="1"/>
  <c r="O95" i="1"/>
  <c r="N95" i="1"/>
  <c r="M95" i="1"/>
  <c r="M96" i="1" s="1"/>
  <c r="L95" i="1"/>
  <c r="K95" i="1"/>
  <c r="J95" i="1"/>
  <c r="I95" i="1"/>
  <c r="H95" i="1"/>
  <c r="G95" i="1"/>
  <c r="G96" i="1" s="1"/>
  <c r="F95" i="1"/>
  <c r="E95" i="1"/>
  <c r="D95" i="1"/>
  <c r="P95" i="1" s="1"/>
  <c r="O94" i="1"/>
  <c r="O96" i="1" s="1"/>
  <c r="N94" i="1"/>
  <c r="N96" i="1" s="1"/>
  <c r="M94" i="1"/>
  <c r="L94" i="1"/>
  <c r="K94" i="1"/>
  <c r="K96" i="1" s="1"/>
  <c r="J94" i="1"/>
  <c r="I94" i="1"/>
  <c r="I96" i="1" s="1"/>
  <c r="H94" i="1"/>
  <c r="H96" i="1" s="1"/>
  <c r="G94" i="1"/>
  <c r="F94" i="1"/>
  <c r="F96" i="1" s="1"/>
  <c r="E94" i="1"/>
  <c r="E96" i="1" s="1"/>
  <c r="D94" i="1"/>
  <c r="P94" i="1" s="1"/>
  <c r="O93" i="1"/>
  <c r="N93" i="1"/>
  <c r="M93" i="1"/>
  <c r="L93" i="1"/>
  <c r="K93" i="1"/>
  <c r="J93" i="1"/>
  <c r="I93" i="1"/>
  <c r="H93" i="1"/>
  <c r="G93" i="1"/>
  <c r="F93" i="1"/>
  <c r="E93" i="1"/>
  <c r="D93" i="1"/>
  <c r="O92" i="1"/>
  <c r="N92" i="1"/>
  <c r="M92" i="1"/>
  <c r="L92" i="1"/>
  <c r="K92" i="1"/>
  <c r="J92" i="1"/>
  <c r="I92" i="1"/>
  <c r="H92" i="1"/>
  <c r="G92" i="1"/>
  <c r="F92" i="1"/>
  <c r="E92" i="1"/>
  <c r="D92" i="1"/>
  <c r="N80" i="1"/>
  <c r="O79" i="1"/>
  <c r="N79" i="1"/>
  <c r="M79" i="1"/>
  <c r="L79" i="1"/>
  <c r="K79" i="1"/>
  <c r="K80" i="1" s="1"/>
  <c r="J79" i="1"/>
  <c r="I79" i="1"/>
  <c r="H79" i="1"/>
  <c r="G79" i="1"/>
  <c r="F79" i="1"/>
  <c r="E79" i="1"/>
  <c r="E80" i="1" s="1"/>
  <c r="D79" i="1"/>
  <c r="O78" i="1"/>
  <c r="O80" i="1" s="1"/>
  <c r="N78" i="1"/>
  <c r="M78" i="1"/>
  <c r="M80" i="1" s="1"/>
  <c r="L78" i="1"/>
  <c r="K78" i="1"/>
  <c r="J78" i="1"/>
  <c r="I78" i="1"/>
  <c r="I80" i="1" s="1"/>
  <c r="H78" i="1"/>
  <c r="G78" i="1"/>
  <c r="F78" i="1"/>
  <c r="E78" i="1"/>
  <c r="D78" i="1"/>
  <c r="P78" i="1" s="1"/>
  <c r="O77" i="1"/>
  <c r="N77" i="1"/>
  <c r="M77" i="1"/>
  <c r="L77" i="1"/>
  <c r="K77" i="1"/>
  <c r="J77" i="1"/>
  <c r="I77" i="1"/>
  <c r="H77" i="1"/>
  <c r="G77" i="1"/>
  <c r="F77" i="1"/>
  <c r="E77" i="1"/>
  <c r="D77" i="1"/>
  <c r="O76" i="1"/>
  <c r="N76" i="1"/>
  <c r="M76" i="1"/>
  <c r="L76" i="1"/>
  <c r="K76" i="1"/>
  <c r="J76" i="1"/>
  <c r="I76" i="1"/>
  <c r="H76" i="1"/>
  <c r="G76" i="1"/>
  <c r="F76" i="1"/>
  <c r="E76" i="1"/>
  <c r="D76" i="1"/>
  <c r="J65" i="1"/>
  <c r="I65" i="1"/>
  <c r="O64" i="1"/>
  <c r="N64" i="1"/>
  <c r="M64" i="1"/>
  <c r="L64" i="1"/>
  <c r="K64" i="1"/>
  <c r="J64" i="1"/>
  <c r="I64" i="1"/>
  <c r="H64" i="1"/>
  <c r="G64" i="1"/>
  <c r="F64" i="1"/>
  <c r="E64" i="1"/>
  <c r="D64" i="1"/>
  <c r="P61" i="1"/>
  <c r="P54" i="1"/>
  <c r="P53" i="1"/>
  <c r="P52" i="1"/>
  <c r="P51" i="1"/>
  <c r="P50" i="1"/>
  <c r="P49" i="1"/>
  <c r="P48" i="1"/>
  <c r="P47" i="1"/>
  <c r="P46" i="1"/>
  <c r="P45" i="1"/>
  <c r="P44" i="1"/>
  <c r="P43" i="1"/>
  <c r="O42" i="1"/>
  <c r="N42" i="1"/>
  <c r="M42" i="1"/>
  <c r="L42" i="1"/>
  <c r="K42" i="1"/>
  <c r="J42" i="1"/>
  <c r="I42" i="1"/>
  <c r="H42" i="1"/>
  <c r="G42" i="1"/>
  <c r="F42" i="1"/>
  <c r="E42" i="1"/>
  <c r="P42" i="1"/>
  <c r="P41" i="1"/>
  <c r="P40" i="1"/>
  <c r="P39" i="1"/>
  <c r="O65" i="1"/>
  <c r="N65" i="1"/>
  <c r="F122" i="1"/>
  <c r="P37" i="1"/>
  <c r="P36" i="1"/>
  <c r="P35" i="1"/>
  <c r="P96" i="1" l="1"/>
  <c r="F99" i="1" s="1"/>
  <c r="L80" i="1"/>
  <c r="K65" i="1"/>
  <c r="J80" i="1"/>
  <c r="J63" i="1"/>
  <c r="I109" i="1"/>
  <c r="H109" i="1"/>
  <c r="H65" i="1"/>
  <c r="H63" i="1"/>
  <c r="H80" i="1"/>
  <c r="G80" i="1"/>
  <c r="G122" i="1"/>
  <c r="G109" i="1"/>
  <c r="G63" i="1"/>
  <c r="F80" i="1"/>
  <c r="P79" i="1"/>
  <c r="P80" i="1" s="1"/>
  <c r="F83" i="1" s="1"/>
  <c r="K63" i="1"/>
  <c r="L63" i="1"/>
  <c r="L109" i="1"/>
  <c r="L122" i="1"/>
  <c r="D80" i="1"/>
  <c r="D65" i="1"/>
  <c r="D122" i="1"/>
  <c r="D109" i="1"/>
  <c r="P38" i="1"/>
  <c r="E141" i="1" s="1"/>
  <c r="D96" i="1"/>
  <c r="N109" i="1"/>
  <c r="K122" i="1"/>
  <c r="O109" i="1"/>
  <c r="N122" i="1"/>
  <c r="O122" i="1"/>
  <c r="M109" i="1"/>
  <c r="M63" i="1"/>
  <c r="M122" i="1"/>
  <c r="N63" i="1"/>
  <c r="M65" i="1"/>
  <c r="E109" i="1"/>
  <c r="O63" i="1"/>
  <c r="F109" i="1"/>
  <c r="E63" i="1"/>
  <c r="E122" i="1"/>
  <c r="F63" i="1"/>
  <c r="P63" i="1" l="1"/>
  <c r="P122" i="1"/>
  <c r="E137" i="1"/>
  <c r="E139" i="1" s="1"/>
  <c r="K134" i="1" s="1"/>
  <c r="P117" i="1"/>
  <c r="P109" i="1"/>
  <c r="F112" i="1" s="1"/>
  <c r="H1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Yvonne CHOY (IRAS)</author>
  </authors>
  <commentList>
    <comment ref="C43" authorId="0" shapeId="0" xr:uid="{F5B2F7CA-03F9-412B-B5A8-8D4D92BE2F4C}">
      <text>
        <r>
          <rPr>
            <b/>
            <sz val="14"/>
            <color indexed="81"/>
            <rFont val="Tahoma"/>
            <family val="2"/>
          </rPr>
          <t xml:space="preserve">Approved Schemes include:  </t>
        </r>
        <r>
          <rPr>
            <sz val="14"/>
            <color indexed="81"/>
            <rFont val="Tahoma"/>
            <family val="2"/>
          </rPr>
          <t xml:space="preserve">
- Approved Contract Manufacturer and Trader (ACMT) Scheme 
- Approved Import GST Suspension Scheme (AISS) 
- Approved Marine Customer Scheme (AMCS) 
- Approved Refiner and Consolidator Scheme (ARCS)</t>
        </r>
      </text>
    </comment>
    <comment ref="C49" authorId="0" shapeId="0" xr:uid="{7E54B88A-D365-478B-905C-2D70945DB0C0}">
      <text>
        <r>
          <rPr>
            <b/>
            <sz val="14"/>
            <color indexed="81"/>
            <rFont val="Tahoma"/>
            <family val="2"/>
          </rPr>
          <t xml:space="preserve">Deferred import GST payable
</t>
        </r>
        <r>
          <rPr>
            <sz val="14"/>
            <color indexed="81"/>
            <rFont val="Tahoma"/>
            <family val="2"/>
          </rPr>
          <t>under Import GST Deferment Scheme (IGDS)</t>
        </r>
        <r>
          <rPr>
            <sz val="9"/>
            <color indexed="81"/>
            <rFont val="Tahoma"/>
            <family val="2"/>
          </rPr>
          <t xml:space="preserve">
</t>
        </r>
      </text>
    </comment>
    <comment ref="C50" authorId="0" shapeId="0" xr:uid="{17742C29-D673-4749-93B0-C28AAEA15387}">
      <text>
        <r>
          <rPr>
            <b/>
            <sz val="14"/>
            <color indexed="81"/>
            <rFont val="Tahoma"/>
            <family val="2"/>
          </rPr>
          <t xml:space="preserve">IDGS
</t>
        </r>
        <r>
          <rPr>
            <sz val="14"/>
            <color indexed="81"/>
            <rFont val="Tahoma"/>
            <family val="2"/>
          </rPr>
          <t>Import GST Deferment Scheme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Yee Chaun LEE (IRAS)</author>
  </authors>
  <commentList>
    <comment ref="C20" authorId="0" shapeId="0" xr:uid="{F660ED93-D35B-437A-8EA3-0F331B30C451}">
      <text>
        <r>
          <rPr>
            <b/>
            <sz val="14"/>
            <color indexed="81"/>
            <rFont val="Tahoma"/>
            <family val="2"/>
          </rPr>
          <t xml:space="preserve">Approved Scheme includes:
</t>
        </r>
        <r>
          <rPr>
            <sz val="14"/>
            <color indexed="81"/>
            <rFont val="Tahoma"/>
            <family val="2"/>
          </rPr>
          <t>- Approved Contract Manufacturer and Trader (ACMT) Scheme 
- Approved Import GST Suspension Scheme (AISS) 
- Approved Refiner and Consolidator Scheme (ARCS)</t>
        </r>
        <r>
          <rPr>
            <b/>
            <sz val="14"/>
            <color indexed="81"/>
            <rFont val="Tahoma"/>
            <family val="2"/>
          </rPr>
          <t xml:space="preserve">  </t>
        </r>
        <r>
          <rPr>
            <sz val="14"/>
            <color indexed="81"/>
            <rFont val="Tahoma"/>
            <family val="2"/>
          </rPr>
          <t xml:space="preserve">
</t>
        </r>
      </text>
    </comment>
    <comment ref="I20" authorId="0" shapeId="0" xr:uid="{DCBF4207-1A1C-4B98-BDD3-A9B37E91D233}">
      <text>
        <r>
          <rPr>
            <b/>
            <sz val="14"/>
            <color indexed="81"/>
            <rFont val="Tahoma"/>
            <family val="2"/>
          </rPr>
          <t xml:space="preserve">Approved Scheme includes:
</t>
        </r>
        <r>
          <rPr>
            <sz val="14"/>
            <color indexed="81"/>
            <rFont val="Tahoma"/>
            <family val="2"/>
          </rPr>
          <t>- Approved Contract Manufacturer and Trader (ACMT) Scheme 
- Approved Import GST Suspension Scheme (AISS) 
- Approved Refiner and Consolidator Scheme (ARCS)</t>
        </r>
        <r>
          <rPr>
            <b/>
            <sz val="14"/>
            <color indexed="81"/>
            <rFont val="Tahoma"/>
            <family val="2"/>
          </rPr>
          <t xml:space="preserve">  </t>
        </r>
        <r>
          <rPr>
            <sz val="14"/>
            <color indexed="81"/>
            <rFont val="Tahoma"/>
            <family val="2"/>
          </rPr>
          <t xml:space="preserve">
</t>
        </r>
      </text>
    </comment>
    <comment ref="O20" authorId="0" shapeId="0" xr:uid="{F7E137DA-478E-4F65-B21C-6219E3509873}">
      <text>
        <r>
          <rPr>
            <b/>
            <sz val="14"/>
            <color indexed="81"/>
            <rFont val="Tahoma"/>
            <family val="2"/>
          </rPr>
          <t xml:space="preserve">Approved Scheme includes:
</t>
        </r>
        <r>
          <rPr>
            <sz val="14"/>
            <color indexed="81"/>
            <rFont val="Tahoma"/>
            <family val="2"/>
          </rPr>
          <t>- Approved Contract Manufacturer and Trader (ACMT) Scheme 
- Approved Import GST Suspension Scheme (AISS) 
- Approved Refiner and Consolidator Scheme (ARCS)</t>
        </r>
        <r>
          <rPr>
            <b/>
            <sz val="14"/>
            <color indexed="81"/>
            <rFont val="Tahoma"/>
            <family val="2"/>
          </rPr>
          <t xml:space="preserve">  </t>
        </r>
        <r>
          <rPr>
            <sz val="14"/>
            <color indexed="81"/>
            <rFont val="Tahoma"/>
            <family val="2"/>
          </rPr>
          <t xml:space="preserve">
</t>
        </r>
      </text>
    </comment>
    <comment ref="C26" authorId="0" shapeId="0" xr:uid="{58E4F497-9BB3-42C3-A5AC-459ABC526111}">
      <text>
        <r>
          <rPr>
            <b/>
            <sz val="14"/>
            <color indexed="81"/>
            <rFont val="Tahoma"/>
            <family val="2"/>
          </rPr>
          <t xml:space="preserve">Import GST deferred
</t>
        </r>
        <r>
          <rPr>
            <sz val="14"/>
            <color indexed="81"/>
            <rFont val="Tahoma"/>
            <family val="2"/>
          </rPr>
          <t>Under Import GST Deferment Scheme (IGDS)</t>
        </r>
      </text>
    </comment>
    <comment ref="I26" authorId="0" shapeId="0" xr:uid="{54686FE3-F696-4D70-BB60-C1A05A49AE81}">
      <text>
        <r>
          <rPr>
            <b/>
            <sz val="14"/>
            <color indexed="81"/>
            <rFont val="Tahoma"/>
            <family val="2"/>
          </rPr>
          <t xml:space="preserve">Import GST deferred
</t>
        </r>
        <r>
          <rPr>
            <sz val="14"/>
            <color indexed="81"/>
            <rFont val="Tahoma"/>
            <family val="2"/>
          </rPr>
          <t>Under Import GST Deferment Scheme (IGDS)</t>
        </r>
      </text>
    </comment>
    <comment ref="O26" authorId="0" shapeId="0" xr:uid="{B6288A50-67D4-401D-8E06-B1BB0A0C05C7}">
      <text>
        <r>
          <rPr>
            <b/>
            <sz val="14"/>
            <color indexed="81"/>
            <rFont val="Tahoma"/>
            <family val="2"/>
          </rPr>
          <t xml:space="preserve">Import GST deferred
</t>
        </r>
        <r>
          <rPr>
            <sz val="14"/>
            <color indexed="81"/>
            <rFont val="Tahoma"/>
            <family val="2"/>
          </rPr>
          <t>Under Import GST Deferment Scheme (IGDS)</t>
        </r>
      </text>
    </comment>
    <comment ref="C27" authorId="0" shapeId="0" xr:uid="{AFBE9A76-A1BA-4E23-93D3-B8C9251EDFDB}">
      <text>
        <r>
          <rPr>
            <b/>
            <sz val="14"/>
            <color indexed="81"/>
            <rFont val="Tahoma"/>
            <family val="2"/>
          </rPr>
          <t>IGDS</t>
        </r>
        <r>
          <rPr>
            <sz val="14"/>
            <color indexed="81"/>
            <rFont val="Tahoma"/>
            <family val="2"/>
          </rPr>
          <t xml:space="preserve">
Import GST Deferrment Scheme (IGDS)</t>
        </r>
      </text>
    </comment>
    <comment ref="I27" authorId="0" shapeId="0" xr:uid="{5D33FD62-BF6E-46B9-891E-B0DF02E82367}">
      <text>
        <r>
          <rPr>
            <b/>
            <sz val="14"/>
            <color indexed="81"/>
            <rFont val="Tahoma"/>
            <family val="2"/>
          </rPr>
          <t>IGDS</t>
        </r>
        <r>
          <rPr>
            <sz val="14"/>
            <color indexed="81"/>
            <rFont val="Tahoma"/>
            <family val="2"/>
          </rPr>
          <t xml:space="preserve">
Import GST Deferrment Scheme (IGDS)</t>
        </r>
      </text>
    </comment>
    <comment ref="O27" authorId="0" shapeId="0" xr:uid="{929E3677-5C8F-4D67-BBB1-E89A5FBD838F}">
      <text>
        <r>
          <rPr>
            <b/>
            <sz val="14"/>
            <color indexed="81"/>
            <rFont val="Tahoma"/>
            <family val="2"/>
          </rPr>
          <t>IGDS</t>
        </r>
        <r>
          <rPr>
            <sz val="14"/>
            <color indexed="81"/>
            <rFont val="Tahoma"/>
            <family val="2"/>
          </rPr>
          <t xml:space="preserve">
Import GST Deferrment Scheme (IGDS)</t>
        </r>
      </text>
    </comment>
  </commentList>
</comments>
</file>

<file path=xl/sharedStrings.xml><?xml version="1.0" encoding="utf-8"?>
<sst xmlns="http://schemas.openxmlformats.org/spreadsheetml/2006/main" count="291" uniqueCount="131">
  <si>
    <t>ASK Annual Review: Template 1 - Working Template for Step 1, 2 and 4</t>
  </si>
  <si>
    <t xml:space="preserve">This is a checklist which caters for the maximum columns required by GST-registered business who filed monthly GST returns.                              
</t>
  </si>
  <si>
    <r>
      <t xml:space="preserve">Applicable for GST Scheme Application/ Renewal Purpose </t>
    </r>
    <r>
      <rPr>
        <b/>
        <sz val="16"/>
        <color indexed="8"/>
        <rFont val="Arial"/>
        <family val="2"/>
      </rPr>
      <t xml:space="preserve"> </t>
    </r>
    <r>
      <rPr>
        <sz val="16"/>
        <color indexed="8"/>
        <rFont val="Arial"/>
        <family val="2"/>
      </rPr>
      <t xml:space="preserve">ASK Annual Review is undertaken by the GST-registered business and </t>
    </r>
    <r>
      <rPr>
        <b/>
        <u/>
        <sz val="16"/>
        <color indexed="8"/>
        <rFont val="Arial"/>
        <family val="2"/>
      </rPr>
      <t>certified</t>
    </r>
    <r>
      <rPr>
        <sz val="16"/>
        <color indexed="8"/>
        <rFont val="Arial"/>
        <family val="2"/>
      </rPr>
      <t xml:space="preserve"> by an individual accredited with SCTP as an Accredited Tax Advisor [ATA] (GST) or Accredited Tax Practitioner [ATP] (GST).</t>
    </r>
  </si>
  <si>
    <t>The boxes which are coloured in yellow are compulsory fields for you to complete and record your findings and document any internal explanation for the findings, if applicable.</t>
  </si>
  <si>
    <r>
      <t xml:space="preserve">Please </t>
    </r>
    <r>
      <rPr>
        <b/>
        <u/>
        <sz val="16"/>
        <color indexed="8"/>
        <rFont val="Arial"/>
        <family val="2"/>
      </rPr>
      <t>DO NOT</t>
    </r>
    <r>
      <rPr>
        <b/>
        <sz val="16"/>
        <color indexed="8"/>
        <rFont val="Arial"/>
        <family val="2"/>
      </rPr>
      <t xml:space="preserve"> delete any rows or columns to avoid deleting the built-in formulas and functions. Press </t>
    </r>
    <r>
      <rPr>
        <b/>
        <sz val="16"/>
        <color indexed="10"/>
        <rFont val="Arial"/>
        <family val="2"/>
      </rPr>
      <t>F9 key</t>
    </r>
    <r>
      <rPr>
        <b/>
        <sz val="16"/>
        <color indexed="8"/>
        <rFont val="Arial"/>
        <family val="2"/>
      </rPr>
      <t xml:space="preserve"> to refresh the computation checks.</t>
    </r>
  </si>
  <si>
    <t>Name of Business</t>
  </si>
  <si>
    <t>UEN/ GST registration number</t>
  </si>
  <si>
    <t>Checklist completed by</t>
  </si>
  <si>
    <t>Prepared By</t>
  </si>
  <si>
    <t>Financial Year (FY) selected for ASK Annual Review</t>
  </si>
  <si>
    <t>Date of checks done</t>
  </si>
  <si>
    <t>Sign off</t>
  </si>
  <si>
    <t>(dd/mm/yyyy) to (dd/mm/yyyy)</t>
  </si>
  <si>
    <t>(dd/mm/yyyy)</t>
  </si>
  <si>
    <t>Step 1:  Review your GST declarations for a financial year</t>
  </si>
  <si>
    <r>
      <t>Step 1.1  Retrieve your GST returns filed for the past financial year.</t>
    </r>
    <r>
      <rPr>
        <sz val="16"/>
        <color indexed="8"/>
        <rFont val="Arial"/>
        <family val="2"/>
      </rPr>
      <t xml:space="preserve"> </t>
    </r>
  </si>
  <si>
    <t>Step 1.2  Key in the amounts from your GST returns as well as the start date and end date of the accounting period into the yellow boxes below</t>
  </si>
  <si>
    <t>Complete Step 1 with just a few clicks using the GST e-Service "Retrieve Past GST Returns/Assessments for ASK Review".</t>
  </si>
  <si>
    <t>Enter 2 periods if on 6-mthly Filing</t>
  </si>
  <si>
    <t>Enter 4 periods if on Quarterly Filing</t>
  </si>
  <si>
    <t>Enter 12 periods if on Monthly Filing</t>
  </si>
  <si>
    <t>Tips to adjust the formatting after using the e-Service. Click Paste Options next to the data that you pasted, and select “Match Destination Formatting” or press ALT+SHIFT+F10+M</t>
  </si>
  <si>
    <t>Box</t>
  </si>
  <si>
    <t>Description/Standard</t>
  </si>
  <si>
    <t>dd/mm/yyyy</t>
  </si>
  <si>
    <t>TOTAL FOR YEAR</t>
  </si>
  <si>
    <t>Accounting Period</t>
  </si>
  <si>
    <t>Total Value of Standard-rated Supplies</t>
  </si>
  <si>
    <t>Total Value of Zero-rated Supplies</t>
  </si>
  <si>
    <t>Total Value of Exempt Supplies</t>
  </si>
  <si>
    <t>Total Supplies</t>
  </si>
  <si>
    <t>Total Value of Taxable Purchases</t>
  </si>
  <si>
    <t>Output Tax Due</t>
  </si>
  <si>
    <t>Less: Input Tax and Refunds Claimed</t>
  </si>
  <si>
    <t>Net GST</t>
  </si>
  <si>
    <t>Total value of Goods imported under MES/A3PL or Approved Schemes</t>
  </si>
  <si>
    <t>Tourist Refund Claim</t>
  </si>
  <si>
    <t>Value of imported services and/or low-value goods subject to reverse charge ^</t>
  </si>
  <si>
    <t>Value of remote services supplied by electronic marketplace operator ^</t>
  </si>
  <si>
    <r>
      <t>Value of imported low-value goods supplied by electronic marketplace operator/redeliverer</t>
    </r>
    <r>
      <rPr>
        <vertAlign val="superscript"/>
        <sz val="16"/>
        <color indexed="8"/>
        <rFont val="Arial"/>
        <family val="2"/>
      </rPr>
      <t>#</t>
    </r>
  </si>
  <si>
    <r>
      <t>Value of own supply of imported low-value goods</t>
    </r>
    <r>
      <rPr>
        <vertAlign val="superscript"/>
        <sz val="16"/>
        <color indexed="8"/>
        <rFont val="Arial"/>
        <family val="2"/>
      </rPr>
      <t>#</t>
    </r>
  </si>
  <si>
    <t>Deferred import GST payable</t>
  </si>
  <si>
    <t>Total value of goods imported under IGDS</t>
  </si>
  <si>
    <t>Computation Checks</t>
  </si>
  <si>
    <t>A</t>
  </si>
  <si>
    <t>Differences between "Declared output tax" and "Computed output tax"</t>
  </si>
  <si>
    <t>B</t>
  </si>
  <si>
    <t>Differences between "Declared input tax" and "Computed input tax"</t>
  </si>
  <si>
    <t>C</t>
  </si>
  <si>
    <t>Total Taxable Purchases over Total Supplies (i.e. TP/TS) ratio</t>
  </si>
  <si>
    <t>D</t>
  </si>
  <si>
    <t>De Minimis Rule ($)</t>
  </si>
  <si>
    <t>E</t>
  </si>
  <si>
    <t>De Minimis Rule (%)</t>
  </si>
  <si>
    <t>^</t>
  </si>
  <si>
    <t>Boxes 14 and 15 are only applicable from 1 Jan 2020. With effect from 1 Jan 2023, Box 14 has been expanded to include low-value goods, and Box 15 has been expanded to include digital and non-digital services (henceforth referred to as remote services).</t>
  </si>
  <si>
    <t>#</t>
  </si>
  <si>
    <t>Boxes 16 and 17 are only applicable from 1 Jan 2023.</t>
  </si>
  <si>
    <r>
      <t xml:space="preserve">To be completed if you </t>
    </r>
    <r>
      <rPr>
        <b/>
        <u/>
        <sz val="16"/>
        <color indexed="9"/>
        <rFont val="Arial"/>
        <family val="2"/>
      </rPr>
      <t>Receive Relevant Supplies</t>
    </r>
    <r>
      <rPr>
        <b/>
        <sz val="16"/>
        <color indexed="9"/>
        <rFont val="Arial"/>
        <family val="2"/>
      </rPr>
      <t xml:space="preserve"> subject to </t>
    </r>
    <r>
      <rPr>
        <b/>
        <u/>
        <sz val="16"/>
        <color indexed="9"/>
        <rFont val="Arial"/>
        <family val="2"/>
      </rPr>
      <t>Customer Accounting</t>
    </r>
    <r>
      <rPr>
        <b/>
        <sz val="16"/>
        <color indexed="9"/>
        <rFont val="Arial"/>
        <family val="2"/>
      </rPr>
      <t xml:space="preserve"> and which have been reported in Box 1 (Standard-rated Supplies) of your above GST return.</t>
    </r>
  </si>
  <si>
    <t>F</t>
  </si>
  <si>
    <t>Value of relevant supplies received subject to customer accounting (as reported in Box 1)</t>
  </si>
  <si>
    <t>Revised Computation Checks</t>
  </si>
  <si>
    <t>G</t>
  </si>
  <si>
    <t>H</t>
  </si>
  <si>
    <t>I</t>
  </si>
  <si>
    <t xml:space="preserve">Step 1.3a  Check whether there are any major fluctuations.  </t>
  </si>
  <si>
    <t>Process</t>
  </si>
  <si>
    <t>Findings &amp; Explanation</t>
  </si>
  <si>
    <t>From the above table in Step 1.2, check whether there are any major fluctuations in the standard-rated supplies, zero-rated supplies, exempt supplies and taxable purchases declared during the financial year.</t>
  </si>
  <si>
    <t xml:space="preserve">Step 1.3b:  Check whether there are significant differences between “Declared output tax” and “Computed output tax”.   </t>
  </si>
  <si>
    <t>If there is any error(s) discovered, please complete the ASK Declaration Form on Completing Annual Review and Voluntary Disclosure of Errors Template.</t>
  </si>
  <si>
    <t>Declared output tax =</t>
  </si>
  <si>
    <t>Computed output tax =</t>
  </si>
  <si>
    <t>Differences between “Declared output tax” and “Computed output tax” =</t>
  </si>
  <si>
    <r>
      <t>If the difference between “Declared output tax” and “Computed output tax” for an accounting period is &gt; -$10,000, explain and reconcile the difference.  Check that the values of standard-rated supplies and output tax are correctly reported.</t>
    </r>
    <r>
      <rPr>
        <sz val="16"/>
        <color indexed="10"/>
        <rFont val="Arial"/>
        <family val="2"/>
      </rPr>
      <t xml:space="preserve"> </t>
    </r>
  </si>
  <si>
    <t>* Computed output tax may not tally with the declared value due to GST schemes you have adopted (e.g. Gross Margin Scheme), or where you have made relevant supplies (i.e. local sales of prescribed goods exceeding $10,000 in value) that were subject to customer accounting, etc.</t>
  </si>
  <si>
    <t xml:space="preserve">Step 1.3c:  Check whether there are significant differences between “Declared input tax” and “Computed input tax”.   </t>
  </si>
  <si>
    <t>Declared input tax =</t>
  </si>
  <si>
    <t>Computed input tax =</t>
  </si>
  <si>
    <t>Differences between “Declared input tax” and “Computed input tax” =</t>
  </si>
  <si>
    <r>
      <t>If the difference between “Declared input tax” and “Computed input tax” for an accounting period is &gt; $10,000, explain and reconcile the difference.  Check that the values of taxable purchases and input tax are correctly reported.</t>
    </r>
    <r>
      <rPr>
        <sz val="16"/>
        <color indexed="10"/>
        <rFont val="Arial"/>
        <family val="2"/>
      </rPr>
      <t xml:space="preserve"> </t>
    </r>
  </si>
  <si>
    <t>* Computed input tax may not tally with the declared value due to various reasons, e.g. the GST schemes which you have adopted (such as Major Exporters Scheme, refunds claimed under Tourist Refund Scheme, etc.).</t>
  </si>
  <si>
    <t xml:space="preserve">Step 1.3d:  Compute the Total Taxable Purchases over Total Supplies (in short, TP/TS) ratio for the year. </t>
  </si>
  <si>
    <t xml:space="preserve">If the TP/TS ratio for the year (in the last column "Total for Year") is &gt; 1.2, evaluate if this trend is reasonable and explain reasons for the high TP/TS ratio. </t>
  </si>
  <si>
    <t>Step 2:  Select GST return(s) for review</t>
  </si>
  <si>
    <t>Max Value</t>
  </si>
  <si>
    <t xml:space="preserve">The Highest Total Supplies (Box 4) + Taxable Purchases (Box 5) will be highlighted in orange. This GST return should be selected for review. 
</t>
  </si>
  <si>
    <r>
      <t>If you are on</t>
    </r>
    <r>
      <rPr>
        <b/>
        <u/>
        <sz val="16"/>
        <color indexed="8"/>
        <rFont val="Arial"/>
        <family val="2"/>
      </rPr>
      <t xml:space="preserve"> monthly filing</t>
    </r>
    <r>
      <rPr>
        <sz val="16"/>
        <color indexed="8"/>
        <rFont val="Arial"/>
        <family val="2"/>
      </rPr>
      <t xml:space="preserve">, select </t>
    </r>
    <r>
      <rPr>
        <b/>
        <sz val="16"/>
        <color indexed="8"/>
        <rFont val="Arial"/>
        <family val="2"/>
      </rPr>
      <t>3 continuous GST returns</t>
    </r>
    <r>
      <rPr>
        <sz val="16"/>
        <color indexed="8"/>
        <rFont val="Arial"/>
        <family val="2"/>
      </rPr>
      <t xml:space="preserve">, ensure that the GST return with the highest total of Box 4 + Box 5 is included. </t>
    </r>
  </si>
  <si>
    <t>Total Supplies (Box 4) + Taxable Purchases (Box 5)</t>
  </si>
  <si>
    <t>Step 4:  Review your financial statements or management accounts for the same financial year</t>
  </si>
  <si>
    <t>Step 4.1  Compare Sales or Turnover (in financial statements or management accounts) to annual Total Supplies (in GST returns).</t>
  </si>
  <si>
    <t xml:space="preserve">Findings &amp; Explanation </t>
  </si>
  <si>
    <t xml:space="preserve">Sales or Turnover as reported in your financial statements = </t>
  </si>
  <si>
    <t>Declared Total Supplies for the year =</t>
  </si>
  <si>
    <t xml:space="preserve">Difference between Sales (or Turnover) and Declared Total Supplies = </t>
  </si>
  <si>
    <t>Total Standard-rated Supplies over Total Supplies ratio for the year =</t>
  </si>
  <si>
    <r>
      <t xml:space="preserve">Review the difference and check whether the value of Total Supplies is </t>
    </r>
    <r>
      <rPr>
        <u/>
        <sz val="16"/>
        <color indexed="8"/>
        <rFont val="Arial"/>
        <family val="2"/>
      </rPr>
      <t>under-stated</t>
    </r>
    <r>
      <rPr>
        <sz val="16"/>
        <color indexed="8"/>
        <rFont val="Arial"/>
        <family val="2"/>
      </rPr>
      <t xml:space="preserve"> in GST returns if:</t>
    </r>
  </si>
  <si>
    <t>a)  The ratio is 75% or &gt; 75% and the difference between Sales and Declared Total Supplies is &gt; $150,000; or</t>
  </si>
  <si>
    <t>b)  The ratio is &lt; 75% and the difference between Sales and Declared Total Supplies is &gt; $500,000.</t>
  </si>
  <si>
    <t>Step 4.2  Review for transactions with related parties and non-trade transactions.</t>
  </si>
  <si>
    <t>Please select from drop-down list</t>
  </si>
  <si>
    <t>Results</t>
  </si>
  <si>
    <r>
      <t xml:space="preserve">Quantify the value of your </t>
    </r>
    <r>
      <rPr>
        <b/>
        <u/>
        <sz val="16"/>
        <color indexed="8"/>
        <rFont val="Arial"/>
        <family val="2"/>
      </rPr>
      <t>transactions with related parties</t>
    </r>
    <r>
      <rPr>
        <sz val="16"/>
        <color indexed="8"/>
        <rFont val="Arial"/>
        <family val="2"/>
      </rPr>
      <t xml:space="preserve"> that are reported in financial statements but </t>
    </r>
    <r>
      <rPr>
        <b/>
        <sz val="16"/>
        <color indexed="10"/>
        <rFont val="Arial"/>
        <family val="2"/>
      </rPr>
      <t>omitted</t>
    </r>
    <r>
      <rPr>
        <sz val="16"/>
        <color indexed="8"/>
        <rFont val="Arial"/>
        <family val="2"/>
      </rPr>
      <t xml:space="preserve"> in the GST returns:</t>
    </r>
  </si>
  <si>
    <t>a) Sales made to related company =</t>
  </si>
  <si>
    <t>b) Interest income from loans to related company =</t>
  </si>
  <si>
    <t>c) Other income on your transactions with related parties =</t>
  </si>
  <si>
    <r>
      <t>d)</t>
    </r>
    <r>
      <rPr>
        <i/>
        <sz val="16"/>
        <color indexed="8"/>
        <rFont val="Arial"/>
        <family val="2"/>
      </rPr>
      <t xml:space="preserve"> (If you are subject to reverse charge)</t>
    </r>
    <r>
      <rPr>
        <sz val="16"/>
        <color indexed="8"/>
        <rFont val="Arial"/>
        <family val="2"/>
      </rPr>
      <t xml:space="preserve"> Purchase of services from overseas related companies which are subject to reverse charge from 1 Jan 2020 =</t>
    </r>
  </si>
  <si>
    <r>
      <t xml:space="preserve">e) </t>
    </r>
    <r>
      <rPr>
        <i/>
        <sz val="16"/>
        <color indexed="8"/>
        <rFont val="Arial"/>
        <family val="2"/>
      </rPr>
      <t xml:space="preserve">(If you are subject to reverse charge) </t>
    </r>
    <r>
      <rPr>
        <sz val="16"/>
        <color indexed="8"/>
        <rFont val="Arial"/>
        <family val="2"/>
      </rPr>
      <t xml:space="preserve">Purchase of imported low-value goods from local and overseas related companies which are subject to reverse charge from 1 Jan 2023 = </t>
    </r>
  </si>
  <si>
    <t xml:space="preserve">Total = </t>
  </si>
  <si>
    <r>
      <t xml:space="preserve">Quantify the value of </t>
    </r>
    <r>
      <rPr>
        <b/>
        <u/>
        <sz val="16"/>
        <color indexed="8"/>
        <rFont val="Arial"/>
        <family val="2"/>
      </rPr>
      <t>non-trade transactions</t>
    </r>
    <r>
      <rPr>
        <sz val="16"/>
        <color indexed="8"/>
        <rFont val="Arial"/>
        <family val="2"/>
      </rPr>
      <t xml:space="preserve"> that are reported in financial statements but </t>
    </r>
    <r>
      <rPr>
        <b/>
        <sz val="16"/>
        <color indexed="8"/>
        <rFont val="Arial"/>
        <family val="2"/>
      </rPr>
      <t>omitted</t>
    </r>
    <r>
      <rPr>
        <sz val="16"/>
        <color indexed="8"/>
        <rFont val="Arial"/>
        <family val="2"/>
      </rPr>
      <t xml:space="preserve"> in the GST returns:</t>
    </r>
  </si>
  <si>
    <t>a) Sale or disposal of fixed assets =</t>
  </si>
  <si>
    <t>b) Sale or disposal of scrap materials or rejected goods =</t>
  </si>
  <si>
    <t>c) Sale or rental of commercial/residential property =</t>
  </si>
  <si>
    <t>d) Other income =</t>
  </si>
  <si>
    <t>Step 4.3  Review for outstanding payments not made to your suppliers.</t>
  </si>
  <si>
    <r>
      <t xml:space="preserve">To repay the input tax previously claimed to Comptroller of GST if you have </t>
    </r>
    <r>
      <rPr>
        <b/>
        <sz val="16"/>
        <color indexed="10"/>
        <rFont val="Arial"/>
        <family val="2"/>
      </rPr>
      <t>not paid</t>
    </r>
    <r>
      <rPr>
        <sz val="16"/>
        <color indexed="8"/>
        <rFont val="Arial"/>
        <family val="2"/>
      </rPr>
      <t xml:space="preserve"> your supplier for more than 12 months and have not accounted it back in your GST returns: </t>
    </r>
  </si>
  <si>
    <t xml:space="preserve">Amount of input tax previously claimed on purchases where payment was not made to supplier within 12 months from due date of payment = </t>
  </si>
  <si>
    <r>
      <t xml:space="preserve">Use this template if there are </t>
    </r>
    <r>
      <rPr>
        <b/>
        <u/>
        <sz val="16"/>
        <color indexed="8"/>
        <rFont val="Arial"/>
        <family val="2"/>
      </rPr>
      <t>more than 4 records</t>
    </r>
    <r>
      <rPr>
        <b/>
        <sz val="16"/>
        <color indexed="8"/>
        <rFont val="Arial"/>
        <family val="2"/>
      </rPr>
      <t xml:space="preserve"> returned when you use e-Service "Retrieve Past GST Returns/Assesssments for ASK Annual Review".</t>
    </r>
  </si>
  <si>
    <r>
      <t>Tips to adjust the formatting after using the e-Service. Click Paste Options next to the data that you pasted, and select “</t>
    </r>
    <r>
      <rPr>
        <b/>
        <sz val="16"/>
        <color indexed="10"/>
        <rFont val="Arial"/>
        <family val="2"/>
      </rPr>
      <t>Match Destination Formatting</t>
    </r>
    <r>
      <rPr>
        <b/>
        <sz val="16"/>
        <color indexed="8"/>
        <rFont val="Arial"/>
        <family val="2"/>
      </rPr>
      <t xml:space="preserve">” or press </t>
    </r>
    <r>
      <rPr>
        <b/>
        <sz val="16"/>
        <color indexed="10"/>
        <rFont val="Arial"/>
        <family val="2"/>
      </rPr>
      <t>ALT+SHIFT+F10+M</t>
    </r>
  </si>
  <si>
    <t>After Columns H, I, N and O are deleted, copy and paste the whole table in ASK Annual Review Template 1 at Cell B33.</t>
  </si>
  <si>
    <t>Highlight Column H &amp; I and delete the 2 columns</t>
  </si>
  <si>
    <t>Highlight Column N &amp; O and delete the 2 columns</t>
  </si>
  <si>
    <t>Page 1</t>
  </si>
  <si>
    <t>Page 2</t>
  </si>
  <si>
    <t>Page 3</t>
  </si>
  <si>
    <t>Total Value of Total Supplies</t>
  </si>
  <si>
    <t>Total value of Goods imported under MES/A3PL or Approved Scheme</t>
  </si>
  <si>
    <t>Value of imported services and/or low-value goods subject to reverse charge</t>
  </si>
  <si>
    <t>Value of remote services supplied by electronic marketplace operator</t>
  </si>
  <si>
    <t>Value of imported low-value goods supplied by electronic marketplace operator/redeliverer</t>
  </si>
  <si>
    <t>Value of own supply of imported low-value goods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</si>
</sst>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d/yyyy"/>
    <numFmt numFmtId="166" formatCode="[$-14809]dd/mm/yyyy;@"/>
    <numFmt numFmtId="167" formatCode="0.0"/>
  </numFmts>
  <fonts count="50" x14ac:knownFonts="1">
    <font>
      <sz val="10"/>
      <color indexed="8"/>
      <name val="Arial"/>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indexed="8"/>
      <name val="Arial"/>
      <family val="2"/>
    </font>
    <font>
      <sz val="16"/>
      <color indexed="8"/>
      <name val="Arial"/>
      <family val="2"/>
    </font>
    <font>
      <b/>
      <sz val="16"/>
      <color indexed="8"/>
      <name val="Arial"/>
      <family val="2"/>
    </font>
    <font>
      <b/>
      <sz val="16"/>
      <color indexed="9"/>
      <name val="Arial"/>
      <family val="2"/>
    </font>
    <font>
      <b/>
      <sz val="16"/>
      <color indexed="10"/>
      <name val="Arial"/>
      <family val="2"/>
    </font>
    <font>
      <b/>
      <sz val="14"/>
      <color indexed="8"/>
      <name val="Arial"/>
      <family val="2"/>
    </font>
    <font>
      <b/>
      <sz val="16"/>
      <name val="Arial"/>
      <family val="2"/>
    </font>
    <font>
      <sz val="16"/>
      <name val="Arial"/>
      <family val="2"/>
    </font>
    <font>
      <b/>
      <sz val="28"/>
      <color indexed="12"/>
      <name val="Arial"/>
      <family val="2"/>
    </font>
    <font>
      <sz val="16"/>
      <color indexed="12"/>
      <name val="Arial"/>
      <family val="2"/>
    </font>
    <font>
      <b/>
      <u/>
      <sz val="16"/>
      <color indexed="8"/>
      <name val="Arial"/>
      <family val="2"/>
    </font>
    <font>
      <b/>
      <i/>
      <sz val="20"/>
      <color indexed="8"/>
      <name val="Arial"/>
      <family val="2"/>
    </font>
    <font>
      <i/>
      <sz val="16"/>
      <color indexed="8"/>
      <name val="Arial"/>
      <family val="2"/>
    </font>
    <font>
      <b/>
      <sz val="12"/>
      <color indexed="8"/>
      <name val="Calibri"/>
      <family val="2"/>
    </font>
    <font>
      <b/>
      <sz val="12"/>
      <color indexed="8"/>
      <name val="Arial"/>
      <family val="2"/>
    </font>
    <font>
      <b/>
      <i/>
      <sz val="16"/>
      <color indexed="9"/>
      <name val="Arial"/>
      <family val="2"/>
    </font>
    <font>
      <b/>
      <sz val="16"/>
      <color indexed="12"/>
      <name val="Arial"/>
      <family val="2"/>
    </font>
    <font>
      <b/>
      <strike/>
      <sz val="16"/>
      <color indexed="12"/>
      <name val="Arial"/>
      <family val="2"/>
    </font>
    <font>
      <i/>
      <sz val="16"/>
      <color indexed="10"/>
      <name val="Arial"/>
      <family val="2"/>
    </font>
    <font>
      <sz val="16"/>
      <color indexed="10"/>
      <name val="Arial"/>
      <family val="2"/>
    </font>
    <font>
      <sz val="16"/>
      <color indexed="21"/>
      <name val="Arial"/>
      <family val="2"/>
    </font>
    <font>
      <strike/>
      <sz val="16"/>
      <color indexed="8"/>
      <name val="Arial"/>
      <family val="2"/>
    </font>
    <font>
      <b/>
      <i/>
      <sz val="16"/>
      <color indexed="8"/>
      <name val="Arial"/>
      <family val="2"/>
    </font>
    <font>
      <sz val="16"/>
      <color indexed="9"/>
      <name val="Arial"/>
      <family val="2"/>
    </font>
    <font>
      <b/>
      <i/>
      <sz val="16"/>
      <color indexed="12"/>
      <name val="Arial"/>
      <family val="2"/>
    </font>
    <font>
      <i/>
      <vertAlign val="superscript"/>
      <sz val="16"/>
      <color indexed="8"/>
      <name val="Arial"/>
      <family val="2"/>
    </font>
    <font>
      <vertAlign val="superscript"/>
      <sz val="16"/>
      <color indexed="8"/>
      <name val="Arial"/>
      <family val="2"/>
    </font>
    <font>
      <b/>
      <u/>
      <sz val="16"/>
      <color indexed="9"/>
      <name val="Arial"/>
      <family val="2"/>
    </font>
    <font>
      <u/>
      <sz val="16"/>
      <color indexed="8"/>
      <name val="Arial"/>
      <family val="2"/>
    </font>
    <font>
      <sz val="9"/>
      <color indexed="81"/>
      <name val="Tahoma"/>
      <family val="2"/>
    </font>
    <font>
      <sz val="14"/>
      <color indexed="81"/>
      <name val="Tahoma"/>
      <family val="2"/>
    </font>
    <font>
      <b/>
      <sz val="14"/>
      <color indexed="81"/>
      <name val="Tahoma"/>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00FF"/>
        <bgColor indexed="64"/>
      </patternFill>
    </fill>
    <fill>
      <patternFill patternType="solid">
        <fgColor rgb="FFFFFFFF"/>
        <bgColor indexed="64"/>
      </patternFill>
    </fill>
    <fill>
      <patternFill patternType="solid">
        <fgColor rgb="FFFFFFCC"/>
        <bgColor indexed="64"/>
      </patternFill>
    </fill>
    <fill>
      <patternFill patternType="solid">
        <fgColor rgb="FFFCD5B4"/>
        <bgColor indexed="64"/>
      </patternFill>
    </fill>
    <fill>
      <patternFill patternType="solid">
        <fgColor rgb="FFFDE9D9"/>
        <bgColor indexed="64"/>
      </patternFill>
    </fill>
    <fill>
      <patternFill patternType="solid">
        <fgColor rgb="FF0070C0"/>
        <bgColor indexed="64"/>
      </patternFill>
    </fill>
    <fill>
      <patternFill patternType="solid">
        <fgColor rgb="FFFF0000"/>
        <bgColor indexed="64"/>
      </patternFill>
    </fill>
    <fill>
      <patternFill patternType="solid">
        <fgColor rgb="FFD8D8D8"/>
        <bgColor indexed="64"/>
      </patternFill>
    </fill>
    <fill>
      <patternFill patternType="solid">
        <fgColor rgb="FFC5D9F1"/>
        <bgColor indexed="64"/>
      </patternFill>
    </fill>
    <fill>
      <patternFill patternType="solid">
        <fgColor rgb="FFFFC000"/>
        <bgColor indexed="64"/>
      </patternFill>
    </fill>
  </fills>
  <borders count="8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FF"/>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top style="medium">
        <color rgb="FF0000FF"/>
      </top>
      <bottom style="medium">
        <color rgb="FF0000FF"/>
      </bottom>
      <diagonal/>
    </border>
    <border>
      <left/>
      <right/>
      <top style="medium">
        <color rgb="FF0000FF"/>
      </top>
      <bottom/>
      <diagonal/>
    </border>
    <border>
      <left/>
      <right/>
      <top/>
      <bottom style="thin">
        <color rgb="FF0000FF"/>
      </bottom>
      <diagonal/>
    </border>
    <border>
      <left/>
      <right style="medium">
        <color rgb="FF000000"/>
      </right>
      <top/>
      <bottom/>
      <diagonal/>
    </border>
    <border>
      <left style="thin">
        <color rgb="FF0000FF"/>
      </left>
      <right/>
      <top style="thin">
        <color rgb="FF0000FF"/>
      </top>
      <bottom style="thin">
        <color rgb="FF0000FF"/>
      </bottom>
      <diagonal/>
    </border>
    <border>
      <left/>
      <right/>
      <top style="thin">
        <color rgb="FF0000FF"/>
      </top>
      <bottom/>
      <diagonal/>
    </border>
    <border>
      <left style="thin">
        <color rgb="FF0000FF"/>
      </left>
      <right/>
      <top style="thin">
        <color rgb="FF0000FF"/>
      </top>
      <bottom/>
      <diagonal/>
    </border>
    <border>
      <left style="thin">
        <color rgb="FF0000FF"/>
      </left>
      <right/>
      <top/>
      <bottom style="thin">
        <color rgb="FF0000FF"/>
      </bottom>
      <diagonal/>
    </border>
    <border>
      <left/>
      <right style="thin">
        <color rgb="FF0000FF"/>
      </right>
      <top style="thin">
        <color rgb="FF0000FF"/>
      </top>
      <bottom/>
      <diagonal/>
    </border>
    <border>
      <left style="thin">
        <color rgb="FF0000FF"/>
      </left>
      <right/>
      <top/>
      <bottom style="thin">
        <color rgb="FF0070C0"/>
      </bottom>
      <diagonal/>
    </border>
    <border>
      <left/>
      <right style="thin">
        <color rgb="FF0000FF"/>
      </right>
      <top/>
      <bottom style="thin">
        <color rgb="FF0070C0"/>
      </bottom>
      <diagonal/>
    </border>
    <border>
      <left/>
      <right/>
      <top/>
      <bottom style="thin">
        <color rgb="FF0070C0"/>
      </bottom>
      <diagonal/>
    </border>
    <border>
      <left/>
      <right/>
      <top style="thin">
        <color rgb="FF0070C0"/>
      </top>
      <bottom/>
      <diagonal/>
    </border>
    <border>
      <left style="thin">
        <color rgb="FF0000FF"/>
      </left>
      <right/>
      <top style="thin">
        <color rgb="FF0070C0"/>
      </top>
      <bottom/>
      <diagonal/>
    </border>
    <border>
      <left/>
      <right style="thin">
        <color rgb="FF0000FF"/>
      </right>
      <top style="thin">
        <color rgb="FF0070C0"/>
      </top>
      <bottom/>
      <diagonal/>
    </border>
    <border>
      <left style="thin">
        <color rgb="FF0000FF"/>
      </left>
      <right/>
      <top/>
      <bottom/>
      <diagonal/>
    </border>
    <border>
      <left style="thin">
        <color rgb="FF0000FF"/>
      </left>
      <right style="thin">
        <color rgb="FF0000FF"/>
      </right>
      <top style="thin">
        <color rgb="FF0000FF"/>
      </top>
      <bottom style="thin">
        <color rgb="FF0000FF"/>
      </bottom>
      <diagonal/>
    </border>
    <border>
      <left/>
      <right style="thin">
        <color rgb="FF0000FF"/>
      </right>
      <top/>
      <bottom style="thin">
        <color rgb="FF0000FF"/>
      </bottom>
      <diagonal/>
    </border>
    <border>
      <left style="thin">
        <color rgb="FF0000FF"/>
      </left>
      <right style="thin">
        <color rgb="FF0000FF"/>
      </right>
      <top style="thin">
        <color rgb="FF0000FF"/>
      </top>
      <bottom/>
      <diagonal/>
    </border>
    <border>
      <left style="thin">
        <color rgb="FF0000FF"/>
      </left>
      <right style="thin">
        <color rgb="FF0000FF"/>
      </right>
      <top/>
      <bottom style="thin">
        <color rgb="FF7030A0"/>
      </bottom>
      <diagonal/>
    </border>
    <border>
      <left style="thin">
        <color rgb="FF0000FF"/>
      </left>
      <right style="thin">
        <color rgb="FF0000FF"/>
      </right>
      <top/>
      <bottom style="thin">
        <color rgb="FF0000FF"/>
      </bottom>
      <diagonal/>
    </border>
    <border>
      <left/>
      <right style="thin">
        <color rgb="FF0000FF"/>
      </right>
      <top/>
      <bottom/>
      <diagonal/>
    </border>
    <border>
      <left style="double">
        <color rgb="FFE46D0A"/>
      </left>
      <right/>
      <top style="double">
        <color rgb="FFE46D0A"/>
      </top>
      <bottom style="double">
        <color rgb="FFE46D0A"/>
      </bottom>
      <diagonal/>
    </border>
    <border>
      <left/>
      <right style="double">
        <color rgb="FFE46D0A"/>
      </right>
      <top style="double">
        <color rgb="FFE46D0A"/>
      </top>
      <bottom style="double">
        <color rgb="FFE46D0A"/>
      </bottom>
      <diagonal/>
    </border>
    <border>
      <left/>
      <right/>
      <top style="double">
        <color rgb="FFE46D0A"/>
      </top>
      <bottom style="double">
        <color rgb="FFE46D0A"/>
      </bottom>
      <diagonal/>
    </border>
    <border>
      <left/>
      <right/>
      <top style="double">
        <color rgb="FFE46D0A"/>
      </top>
      <bottom/>
      <diagonal/>
    </border>
    <border>
      <left style="double">
        <color rgb="FFE46D0A"/>
      </left>
      <right/>
      <top style="double">
        <color rgb="FFE46D0A"/>
      </top>
      <bottom/>
      <diagonal/>
    </border>
    <border>
      <left/>
      <right style="double">
        <color rgb="FFE46D0A"/>
      </right>
      <top style="double">
        <color rgb="FFE46D0A"/>
      </top>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medium">
        <color rgb="FF0000FF"/>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style="medium">
        <color rgb="FF0000FF"/>
      </top>
      <bottom style="thin">
        <color rgb="FF0000FF"/>
      </bottom>
      <diagonal/>
    </border>
    <border>
      <left style="thin">
        <color rgb="FF0000FF"/>
      </left>
      <right style="medium">
        <color rgb="FF0000FF"/>
      </right>
      <top style="medium">
        <color rgb="FF0000FF"/>
      </top>
      <bottom/>
      <diagonal/>
    </border>
    <border>
      <left style="thin">
        <color rgb="FF0000FF"/>
      </left>
      <right style="medium">
        <color rgb="FF0000FF"/>
      </right>
      <top/>
      <bottom style="thin">
        <color rgb="FF0000FF"/>
      </bottom>
      <diagonal/>
    </border>
    <border>
      <left style="medium">
        <color rgb="FF0000FF"/>
      </left>
      <right style="thin">
        <color rgb="FF0000FF"/>
      </right>
      <top/>
      <bottom style="thin">
        <color rgb="FF0000FF"/>
      </bottom>
      <diagonal/>
    </border>
    <border>
      <left style="medium">
        <color rgb="FF0000FF"/>
      </left>
      <right style="thin">
        <color rgb="FF0000FF"/>
      </right>
      <top style="thin">
        <color rgb="FF0000FF"/>
      </top>
      <bottom style="thin">
        <color rgb="FF0000FF"/>
      </bottom>
      <diagonal/>
    </border>
    <border>
      <left style="thin">
        <color rgb="FF0000FF"/>
      </left>
      <right style="medium">
        <color rgb="FF0000FF"/>
      </right>
      <top style="thin">
        <color rgb="FF0000FF"/>
      </top>
      <bottom style="thin">
        <color rgb="FF0000FF"/>
      </bottom>
      <diagonal/>
    </border>
    <border>
      <left style="medium">
        <color rgb="FF0000FF"/>
      </left>
      <right style="dashed">
        <color rgb="FF0000FF"/>
      </right>
      <top style="thin">
        <color rgb="FF0000FF"/>
      </top>
      <bottom style="dashed">
        <color rgb="FF0000FF"/>
      </bottom>
      <diagonal/>
    </border>
    <border>
      <left style="dashed">
        <color rgb="FF0000FF"/>
      </left>
      <right style="dashed">
        <color rgb="FF0000FF"/>
      </right>
      <top style="thin">
        <color rgb="FF0000FF"/>
      </top>
      <bottom style="dashed">
        <color rgb="FF0000FF"/>
      </bottom>
      <diagonal/>
    </border>
    <border>
      <left style="dashed">
        <color rgb="FF0000FF"/>
      </left>
      <right style="medium">
        <color rgb="FF0000FF"/>
      </right>
      <top style="dashed">
        <color rgb="FF0000FF"/>
      </top>
      <bottom style="dashed">
        <color rgb="FF0000FF"/>
      </bottom>
      <diagonal/>
    </border>
    <border>
      <left style="medium">
        <color rgb="FF0000FF"/>
      </left>
      <right style="dashed">
        <color rgb="FF0000FF"/>
      </right>
      <top/>
      <bottom style="dashed">
        <color rgb="FF0000FF"/>
      </bottom>
      <diagonal/>
    </border>
    <border>
      <left style="dashed">
        <color rgb="FF0000FF"/>
      </left>
      <right style="dashed">
        <color rgb="FF0000FF"/>
      </right>
      <top/>
      <bottom style="dashed">
        <color rgb="FF0000FF"/>
      </bottom>
      <diagonal/>
    </border>
    <border>
      <left style="medium">
        <color rgb="FF0000FF"/>
      </left>
      <right style="dashed">
        <color rgb="FF0000FF"/>
      </right>
      <top style="dashed">
        <color rgb="FF0000FF"/>
      </top>
      <bottom style="dashed">
        <color rgb="FF0000FF"/>
      </bottom>
      <diagonal/>
    </border>
    <border>
      <left style="dashed">
        <color rgb="FF0000FF"/>
      </left>
      <right style="dashed">
        <color rgb="FF0000FF"/>
      </right>
      <top style="dashed">
        <color rgb="FF0000FF"/>
      </top>
      <bottom style="dashed">
        <color rgb="FF0000FF"/>
      </bottom>
      <diagonal/>
    </border>
    <border>
      <left style="medium">
        <color rgb="FF0000FF"/>
      </left>
      <right style="dashed">
        <color rgb="FF0000FF"/>
      </right>
      <top style="dashed">
        <color rgb="FF0000FF"/>
      </top>
      <bottom style="medium">
        <color rgb="FF0000FF"/>
      </bottom>
      <diagonal/>
    </border>
    <border>
      <left style="dashed">
        <color rgb="FF0000FF"/>
      </left>
      <right style="dashed">
        <color rgb="FF0000FF"/>
      </right>
      <top style="dashed">
        <color rgb="FF0000FF"/>
      </top>
      <bottom style="medium">
        <color rgb="FF0000FF"/>
      </bottom>
      <diagonal/>
    </border>
    <border>
      <left style="dashed">
        <color rgb="FF0000FF"/>
      </left>
      <right style="medium">
        <color rgb="FF0000FF"/>
      </right>
      <top style="dashed">
        <color rgb="FF0000FF"/>
      </top>
      <bottom style="medium">
        <color rgb="FF0000FF"/>
      </bottom>
      <diagonal/>
    </border>
    <border>
      <left style="medium">
        <color rgb="FF0000FF"/>
      </left>
      <right/>
      <top style="medium">
        <color rgb="FF0000FF"/>
      </top>
      <bottom/>
      <diagonal/>
    </border>
    <border>
      <left/>
      <right style="medium">
        <color rgb="FF0000FF"/>
      </right>
      <top style="medium">
        <color rgb="FF0000FF"/>
      </top>
      <bottom/>
      <diagonal/>
    </border>
    <border>
      <left/>
      <right style="thin">
        <color rgb="FF0000FF"/>
      </right>
      <top style="thin">
        <color rgb="FF0000FF"/>
      </top>
      <bottom style="thin">
        <color rgb="FF0000FF"/>
      </bottom>
      <diagonal/>
    </border>
    <border>
      <left/>
      <right/>
      <top style="thin">
        <color rgb="FF0000FF"/>
      </top>
      <bottom style="thin">
        <color rgb="FF0000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FF"/>
      </left>
      <right/>
      <top/>
      <bottom style="medium">
        <color rgb="FF0000FF"/>
      </bottom>
      <diagonal/>
    </border>
    <border>
      <left/>
      <right style="medium">
        <color rgb="FF0000FF"/>
      </right>
      <top/>
      <bottom style="medium">
        <color rgb="FF0000FF"/>
      </bottom>
      <diagonal/>
    </border>
    <border>
      <left style="thin">
        <color rgb="FF0000FF"/>
      </left>
      <right style="dashed">
        <color rgb="FF0000FF"/>
      </right>
      <top style="thin">
        <color rgb="FF0000FF"/>
      </top>
      <bottom style="dashed">
        <color rgb="FF0000FF"/>
      </bottom>
      <diagonal/>
    </border>
    <border>
      <left style="dashed">
        <color rgb="FF0000FF"/>
      </left>
      <right style="thin">
        <color rgb="FF0000FF"/>
      </right>
      <top style="thin">
        <color rgb="FF0000FF"/>
      </top>
      <bottom style="dashed">
        <color rgb="FF0000FF"/>
      </bottom>
      <diagonal/>
    </border>
    <border>
      <left style="dashed">
        <color rgb="FF0000FF"/>
      </left>
      <right style="thin">
        <color rgb="FF0000FF"/>
      </right>
      <top/>
      <bottom style="dashed">
        <color rgb="FF0000FF"/>
      </bottom>
      <diagonal/>
    </border>
    <border>
      <left style="thin">
        <color rgb="FF0000FF"/>
      </left>
      <right style="dashed">
        <color rgb="FF0000FF"/>
      </right>
      <top style="dashed">
        <color rgb="FF0000FF"/>
      </top>
      <bottom style="dashed">
        <color rgb="FF0000FF"/>
      </bottom>
      <diagonal/>
    </border>
    <border>
      <left/>
      <right style="dashed">
        <color rgb="FF0000FF"/>
      </right>
      <top/>
      <bottom style="dashed">
        <color rgb="FF0000FF"/>
      </bottom>
      <diagonal/>
    </border>
    <border>
      <left style="dashed">
        <color rgb="FF0000FF"/>
      </left>
      <right style="thin">
        <color rgb="FF0000FF"/>
      </right>
      <top style="dashed">
        <color rgb="FF0000FF"/>
      </top>
      <bottom style="dashed">
        <color rgb="FF0000FF"/>
      </bottom>
      <diagonal/>
    </border>
    <border>
      <left style="thin">
        <color rgb="FF0000FF"/>
      </left>
      <right style="dashed">
        <color rgb="FF0000FF"/>
      </right>
      <top style="dashed">
        <color rgb="FF0000FF"/>
      </top>
      <bottom style="thin">
        <color rgb="FF0000FF"/>
      </bottom>
      <diagonal/>
    </border>
    <border>
      <left style="dashed">
        <color rgb="FF0000FF"/>
      </left>
      <right style="dashed">
        <color rgb="FF0000FF"/>
      </right>
      <top style="dashed">
        <color rgb="FF0000FF"/>
      </top>
      <bottom style="thin">
        <color rgb="FF0000FF"/>
      </bottom>
      <diagonal/>
    </border>
    <border>
      <left style="dashed">
        <color rgb="FF0000FF"/>
      </left>
      <right style="thin">
        <color rgb="FF0000FF"/>
      </right>
      <top style="dashed">
        <color rgb="FF0000FF"/>
      </top>
      <bottom style="thin">
        <color rgb="FF0000FF"/>
      </bottom>
      <diagonal/>
    </border>
  </borders>
  <cellStyleXfs count="45">
    <xf numFmtId="0" fontId="0" fillId="0" borderId="0" applyFill="0" applyBorder="0"/>
    <xf numFmtId="164" fontId="18" fillId="0" borderId="0"/>
    <xf numFmtId="9" fontId="18"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444">
    <xf numFmtId="0" fontId="0" fillId="0" borderId="0" xfId="0"/>
    <xf numFmtId="0" fontId="19" fillId="0" borderId="0" xfId="0" applyFont="1"/>
    <xf numFmtId="0" fontId="25" fillId="0" borderId="0" xfId="44" applyFont="1"/>
    <xf numFmtId="0" fontId="24" fillId="34" borderId="11" xfId="44" applyFont="1" applyFill="1" applyBorder="1" applyAlignment="1">
      <alignment horizontal="justify" wrapText="1"/>
    </xf>
    <xf numFmtId="0" fontId="24" fillId="34" borderId="0" xfId="44" applyFont="1" applyFill="1" applyAlignment="1">
      <alignment horizontal="left" indent="1"/>
    </xf>
    <xf numFmtId="0" fontId="24" fillId="34" borderId="20" xfId="44" applyFont="1" applyFill="1" applyBorder="1" applyAlignment="1">
      <alignment horizontal="left" indent="1"/>
    </xf>
    <xf numFmtId="0" fontId="19" fillId="0" borderId="0" xfId="0" applyFont="1" applyAlignment="1">
      <alignment wrapText="1"/>
    </xf>
    <xf numFmtId="0" fontId="22" fillId="34" borderId="11" xfId="44" applyFont="1" applyFill="1" applyBorder="1" applyAlignment="1">
      <alignment wrapText="1"/>
    </xf>
    <xf numFmtId="0" fontId="24" fillId="34" borderId="11" xfId="44" applyFont="1" applyFill="1" applyBorder="1" applyAlignment="1">
      <alignment horizontal="left" wrapText="1" indent="1"/>
    </xf>
    <xf numFmtId="0" fontId="20" fillId="34" borderId="0" xfId="44" applyFont="1" applyFill="1" applyAlignment="1">
      <alignment horizontal="left" indent="1"/>
    </xf>
    <xf numFmtId="0" fontId="24" fillId="34" borderId="0" xfId="44" applyFont="1" applyFill="1" applyAlignment="1">
      <alignment horizontal="left" wrapText="1" indent="1"/>
    </xf>
    <xf numFmtId="0" fontId="19" fillId="34" borderId="20" xfId="0" applyFont="1" applyFill="1" applyBorder="1" applyAlignment="1">
      <alignment wrapText="1"/>
    </xf>
    <xf numFmtId="0" fontId="24" fillId="34" borderId="0" xfId="44" applyFont="1" applyFill="1" applyAlignment="1">
      <alignment horizontal="justify" wrapText="1"/>
    </xf>
    <xf numFmtId="0" fontId="22" fillId="34" borderId="0" xfId="44" applyFont="1" applyFill="1" applyAlignment="1">
      <alignment wrapText="1"/>
    </xf>
    <xf numFmtId="0" fontId="19" fillId="34" borderId="0" xfId="0" applyFont="1" applyFill="1" applyAlignment="1">
      <alignment wrapText="1"/>
    </xf>
    <xf numFmtId="0" fontId="24" fillId="34" borderId="11" xfId="44" applyFont="1" applyFill="1" applyBorder="1"/>
    <xf numFmtId="0" fontId="24" fillId="34" borderId="0" xfId="44" applyFont="1" applyFill="1"/>
    <xf numFmtId="0" fontId="25" fillId="34" borderId="0" xfId="44" applyFont="1" applyFill="1"/>
    <xf numFmtId="0" fontId="24" fillId="34" borderId="0" xfId="44" applyFont="1" applyFill="1" applyAlignment="1">
      <alignment horizontal="right"/>
    </xf>
    <xf numFmtId="0" fontId="25" fillId="34" borderId="20" xfId="44" applyFont="1" applyFill="1" applyBorder="1"/>
    <xf numFmtId="0" fontId="19" fillId="34" borderId="11" xfId="0" applyFont="1" applyFill="1" applyBorder="1"/>
    <xf numFmtId="0" fontId="19" fillId="34" borderId="0" xfId="0" applyFont="1" applyFill="1"/>
    <xf numFmtId="0" fontId="19" fillId="34" borderId="20" xfId="0" applyFont="1" applyFill="1" applyBorder="1"/>
    <xf numFmtId="0" fontId="19" fillId="34" borderId="12" xfId="0" applyFont="1" applyFill="1" applyBorder="1"/>
    <xf numFmtId="0" fontId="19" fillId="0" borderId="14" xfId="0" applyFont="1" applyBorder="1"/>
    <xf numFmtId="0" fontId="20" fillId="34" borderId="14" xfId="0" applyFont="1" applyFill="1" applyBorder="1"/>
    <xf numFmtId="0" fontId="19" fillId="34" borderId="14" xfId="0" applyFont="1" applyFill="1" applyBorder="1"/>
    <xf numFmtId="0" fontId="19" fillId="34" borderId="13" xfId="0" applyFont="1" applyFill="1" applyBorder="1"/>
    <xf numFmtId="0" fontId="28" fillId="34" borderId="11" xfId="0" applyFont="1" applyFill="1" applyBorder="1"/>
    <xf numFmtId="0" fontId="29" fillId="0" borderId="23" xfId="0" applyFont="1" applyBorder="1" applyAlignment="1">
      <alignment horizontal="left" readingOrder="1"/>
    </xf>
    <xf numFmtId="0" fontId="19" fillId="0" borderId="22" xfId="0" applyFont="1" applyBorder="1"/>
    <xf numFmtId="0" fontId="20" fillId="34" borderId="22" xfId="0" applyFont="1" applyFill="1" applyBorder="1"/>
    <xf numFmtId="0" fontId="19" fillId="34" borderId="22" xfId="0" applyFont="1" applyFill="1" applyBorder="1"/>
    <xf numFmtId="0" fontId="19" fillId="34" borderId="25" xfId="0" applyFont="1" applyFill="1" applyBorder="1"/>
    <xf numFmtId="0" fontId="28" fillId="34" borderId="32" xfId="0" applyFont="1" applyFill="1" applyBorder="1"/>
    <xf numFmtId="0" fontId="20" fillId="34" borderId="0" xfId="0" applyFont="1" applyFill="1"/>
    <xf numFmtId="0" fontId="19" fillId="34" borderId="38" xfId="0" applyFont="1" applyFill="1" applyBorder="1"/>
    <xf numFmtId="0" fontId="20" fillId="34" borderId="11" xfId="0" applyFont="1" applyFill="1" applyBorder="1"/>
    <xf numFmtId="0" fontId="20" fillId="34" borderId="32" xfId="0" applyFont="1" applyFill="1" applyBorder="1"/>
    <xf numFmtId="0" fontId="30" fillId="0" borderId="0" xfId="0" applyFont="1" applyAlignment="1">
      <alignment horizontal="left" readingOrder="1"/>
    </xf>
    <xf numFmtId="0" fontId="30" fillId="34" borderId="0" xfId="0" applyFont="1" applyFill="1" applyAlignment="1">
      <alignment horizontal="left" readingOrder="1"/>
    </xf>
    <xf numFmtId="0" fontId="19" fillId="0" borderId="11" xfId="0" applyFont="1" applyBorder="1"/>
    <xf numFmtId="0" fontId="19" fillId="0" borderId="32" xfId="0" applyFont="1" applyBorder="1"/>
    <xf numFmtId="0" fontId="20" fillId="0" borderId="0" xfId="0" applyFont="1"/>
    <xf numFmtId="0" fontId="19" fillId="0" borderId="38" xfId="0" applyFont="1" applyBorder="1"/>
    <xf numFmtId="0" fontId="19" fillId="0" borderId="20" xfId="0" applyFont="1" applyBorder="1"/>
    <xf numFmtId="0" fontId="20" fillId="34" borderId="24" xfId="0" applyFont="1" applyFill="1" applyBorder="1"/>
    <xf numFmtId="0" fontId="30" fillId="0" borderId="19" xfId="0" applyFont="1" applyBorder="1"/>
    <xf numFmtId="0" fontId="19" fillId="34" borderId="19" xfId="0" applyFont="1" applyFill="1" applyBorder="1"/>
    <xf numFmtId="0" fontId="19" fillId="34" borderId="34" xfId="0" applyFont="1" applyFill="1" applyBorder="1"/>
    <xf numFmtId="0" fontId="30" fillId="0" borderId="0" xfId="0" applyFont="1"/>
    <xf numFmtId="0" fontId="30" fillId="34" borderId="0" xfId="0" applyFont="1" applyFill="1"/>
    <xf numFmtId="0" fontId="31" fillId="34" borderId="41" xfId="0" applyFont="1" applyFill="1" applyBorder="1" applyAlignment="1">
      <alignment horizontal="center" vertical="center" wrapText="1"/>
    </xf>
    <xf numFmtId="0" fontId="31" fillId="34" borderId="42" xfId="0" applyFont="1" applyFill="1" applyBorder="1" applyAlignment="1">
      <alignment horizontal="center" vertical="center" wrapText="1"/>
    </xf>
    <xf numFmtId="0" fontId="32" fillId="34" borderId="0" xfId="0" applyFont="1" applyFill="1" applyAlignment="1">
      <alignment horizontal="center" vertical="center" wrapText="1"/>
    </xf>
    <xf numFmtId="0" fontId="19" fillId="34" borderId="0" xfId="0" applyFont="1" applyFill="1" applyAlignment="1">
      <alignment vertical="center"/>
    </xf>
    <xf numFmtId="0" fontId="20" fillId="34" borderId="11" xfId="0" applyFont="1" applyFill="1" applyBorder="1" applyAlignment="1">
      <alignment vertical="center"/>
    </xf>
    <xf numFmtId="0" fontId="33" fillId="38" borderId="45" xfId="0" applyFont="1" applyFill="1" applyBorder="1" applyAlignment="1">
      <alignment vertical="center"/>
    </xf>
    <xf numFmtId="0" fontId="34" fillId="38" borderId="46" xfId="0" applyFont="1" applyFill="1" applyBorder="1" applyAlignment="1">
      <alignment vertical="center"/>
    </xf>
    <xf numFmtId="0" fontId="35" fillId="38" borderId="46" xfId="0" applyFont="1" applyFill="1" applyBorder="1" applyAlignment="1">
      <alignment vertical="center"/>
    </xf>
    <xf numFmtId="0" fontId="34" fillId="38" borderId="47" xfId="0" applyFont="1" applyFill="1" applyBorder="1" applyAlignment="1">
      <alignment vertical="center"/>
    </xf>
    <xf numFmtId="0" fontId="19" fillId="34" borderId="20" xfId="0" applyFont="1" applyFill="1" applyBorder="1" applyAlignment="1">
      <alignment vertical="center"/>
    </xf>
    <xf numFmtId="0" fontId="21" fillId="34" borderId="0" xfId="0" applyFont="1" applyFill="1" applyAlignment="1">
      <alignment vertical="center"/>
    </xf>
    <xf numFmtId="0" fontId="34" fillId="34" borderId="0" xfId="0" applyFont="1" applyFill="1" applyAlignment="1">
      <alignment vertical="center"/>
    </xf>
    <xf numFmtId="0" fontId="35" fillId="34" borderId="0" xfId="0" applyFont="1" applyFill="1" applyAlignment="1">
      <alignment vertical="center"/>
    </xf>
    <xf numFmtId="0" fontId="21" fillId="39" borderId="48" xfId="0" applyFont="1" applyFill="1" applyBorder="1" applyAlignment="1">
      <alignment vertical="center" wrapText="1"/>
    </xf>
    <xf numFmtId="0" fontId="21" fillId="33" borderId="49" xfId="0" applyFont="1" applyFill="1" applyBorder="1" applyAlignment="1">
      <alignment horizontal="center" vertical="center" wrapText="1"/>
    </xf>
    <xf numFmtId="165" fontId="20" fillId="35" borderId="50" xfId="0" applyNumberFormat="1" applyFont="1" applyFill="1" applyBorder="1" applyAlignment="1" applyProtection="1">
      <alignment horizontal="right" vertical="top" wrapText="1"/>
      <protection locked="0"/>
    </xf>
    <xf numFmtId="0" fontId="21" fillId="39" borderId="53" xfId="0" applyFont="1" applyFill="1" applyBorder="1" applyAlignment="1">
      <alignment vertical="center" wrapText="1"/>
    </xf>
    <xf numFmtId="0" fontId="21" fillId="33" borderId="37" xfId="0" applyFont="1" applyFill="1" applyBorder="1" applyAlignment="1">
      <alignment horizontal="center" vertical="center" wrapText="1"/>
    </xf>
    <xf numFmtId="165" fontId="20" fillId="35" borderId="33" xfId="0" applyNumberFormat="1" applyFont="1" applyFill="1" applyBorder="1" applyAlignment="1" applyProtection="1">
      <alignment horizontal="right" vertical="top" wrapText="1"/>
      <protection locked="0"/>
    </xf>
    <xf numFmtId="0" fontId="19" fillId="34" borderId="54" xfId="0" applyFont="1" applyFill="1" applyBorder="1" applyAlignment="1">
      <alignment horizontal="center" vertical="center" wrapText="1"/>
    </xf>
    <xf numFmtId="0" fontId="19" fillId="34" borderId="33" xfId="0" applyFont="1" applyFill="1" applyBorder="1" applyAlignment="1">
      <alignment vertical="center" wrapText="1"/>
    </xf>
    <xf numFmtId="4" fontId="25" fillId="35" borderId="33" xfId="1" applyNumberFormat="1" applyFont="1" applyFill="1" applyBorder="1" applyAlignment="1" applyProtection="1">
      <alignment horizontal="right" vertical="center" wrapText="1"/>
      <protection locked="0"/>
    </xf>
    <xf numFmtId="4" fontId="25" fillId="0" borderId="55" xfId="1" applyNumberFormat="1" applyFont="1" applyBorder="1" applyAlignment="1">
      <alignment horizontal="left" vertical="center" wrapText="1"/>
    </xf>
    <xf numFmtId="4" fontId="25" fillId="34" borderId="33" xfId="1" applyNumberFormat="1" applyFont="1" applyFill="1" applyBorder="1" applyAlignment="1">
      <alignment horizontal="right" vertical="center" wrapText="1"/>
    </xf>
    <xf numFmtId="0" fontId="19" fillId="34" borderId="56" xfId="0" applyFont="1" applyFill="1" applyBorder="1" applyAlignment="1">
      <alignment horizontal="center" vertical="center" wrapText="1"/>
    </xf>
    <xf numFmtId="0" fontId="19" fillId="34" borderId="57" xfId="0" applyFont="1" applyFill="1" applyBorder="1" applyAlignment="1">
      <alignment vertical="center" wrapText="1"/>
    </xf>
    <xf numFmtId="4" fontId="25" fillId="35" borderId="57" xfId="1" applyNumberFormat="1" applyFont="1" applyFill="1" applyBorder="1" applyAlignment="1" applyProtection="1">
      <alignment horizontal="right" vertical="center" wrapText="1"/>
      <protection locked="0"/>
    </xf>
    <xf numFmtId="4" fontId="19" fillId="35" borderId="57" xfId="1" applyNumberFormat="1" applyFont="1" applyFill="1" applyBorder="1" applyAlignment="1" applyProtection="1">
      <alignment horizontal="right" vertical="center"/>
      <protection locked="0"/>
    </xf>
    <xf numFmtId="4" fontId="25" fillId="0" borderId="58" xfId="1" applyNumberFormat="1" applyFont="1" applyBorder="1" applyAlignment="1">
      <alignment horizontal="left" vertical="center" wrapText="1"/>
    </xf>
    <xf numFmtId="0" fontId="19" fillId="0" borderId="59" xfId="0" applyFont="1" applyBorder="1" applyAlignment="1">
      <alignment horizontal="center" vertical="center" wrapText="1"/>
    </xf>
    <xf numFmtId="0" fontId="19" fillId="0" borderId="60" xfId="0" applyFont="1" applyBorder="1" applyAlignment="1">
      <alignment vertical="center" wrapText="1"/>
    </xf>
    <xf numFmtId="4" fontId="25" fillId="35" borderId="60" xfId="1" applyNumberFormat="1" applyFont="1" applyFill="1" applyBorder="1" applyAlignment="1" applyProtection="1">
      <alignment horizontal="right" vertical="center" wrapText="1"/>
      <protection locked="0"/>
    </xf>
    <xf numFmtId="0" fontId="19" fillId="0" borderId="61" xfId="0" applyFont="1" applyBorder="1" applyAlignment="1">
      <alignment horizontal="center" vertical="center" wrapText="1"/>
    </xf>
    <xf numFmtId="0" fontId="19" fillId="0" borderId="62" xfId="0" applyFont="1" applyBorder="1" applyAlignment="1">
      <alignment vertical="center" wrapText="1"/>
    </xf>
    <xf numFmtId="4" fontId="25" fillId="35" borderId="62" xfId="1" applyNumberFormat="1" applyFont="1" applyFill="1" applyBorder="1" applyAlignment="1" applyProtection="1">
      <alignment horizontal="right" vertical="center" wrapText="1"/>
      <protection locked="0"/>
    </xf>
    <xf numFmtId="0" fontId="21" fillId="33" borderId="35" xfId="0" applyFont="1" applyFill="1" applyBorder="1" applyAlignment="1">
      <alignment horizontal="center" vertical="center" wrapText="1"/>
    </xf>
    <xf numFmtId="4" fontId="25" fillId="0" borderId="62" xfId="1" applyNumberFormat="1" applyFont="1" applyBorder="1" applyAlignment="1" applyProtection="1">
      <alignment horizontal="right" vertical="center" wrapText="1"/>
      <protection locked="0"/>
    </xf>
    <xf numFmtId="4" fontId="25" fillId="40" borderId="58" xfId="1" applyNumberFormat="1" applyFont="1" applyFill="1" applyBorder="1" applyAlignment="1">
      <alignment horizontal="left" vertical="center" wrapText="1"/>
    </xf>
    <xf numFmtId="0" fontId="19" fillId="0" borderId="63" xfId="0" applyFont="1" applyBorder="1" applyAlignment="1">
      <alignment horizontal="center" vertical="center" wrapText="1"/>
    </xf>
    <xf numFmtId="0" fontId="19" fillId="0" borderId="64" xfId="0" applyFont="1" applyBorder="1" applyAlignment="1">
      <alignment vertical="center" wrapText="1"/>
    </xf>
    <xf numFmtId="4" fontId="25" fillId="0" borderId="64" xfId="1" applyNumberFormat="1" applyFont="1" applyBorder="1" applyAlignment="1" applyProtection="1">
      <alignment horizontal="right" vertical="center" wrapText="1"/>
      <protection locked="0"/>
    </xf>
    <xf numFmtId="4" fontId="25" fillId="40" borderId="65" xfId="1" applyNumberFormat="1" applyFont="1" applyFill="1" applyBorder="1" applyAlignment="1">
      <alignment horizontal="left" vertical="center" wrapText="1"/>
    </xf>
    <xf numFmtId="0" fontId="30" fillId="0" borderId="0" xfId="0" applyFont="1" applyAlignment="1">
      <alignment horizontal="right" wrapText="1"/>
    </xf>
    <xf numFmtId="164" fontId="25" fillId="0" borderId="0" xfId="1" applyFont="1" applyAlignment="1" applyProtection="1">
      <alignment horizontal="left" wrapText="1"/>
      <protection locked="0"/>
    </xf>
    <xf numFmtId="164" fontId="25" fillId="0" borderId="0" xfId="1" applyFont="1" applyAlignment="1" applyProtection="1">
      <alignment horizontal="left"/>
      <protection locked="0"/>
    </xf>
    <xf numFmtId="164" fontId="25" fillId="0" borderId="0" xfId="1" applyFont="1" applyAlignment="1">
      <alignment horizontal="left" wrapText="1"/>
    </xf>
    <xf numFmtId="0" fontId="43" fillId="0" borderId="0" xfId="0" applyFont="1" applyAlignment="1">
      <alignment horizontal="right" wrapText="1"/>
    </xf>
    <xf numFmtId="0" fontId="36" fillId="34" borderId="0" xfId="0" applyFont="1" applyFill="1" applyAlignment="1">
      <alignment horizontal="right" wrapText="1"/>
    </xf>
    <xf numFmtId="0" fontId="36" fillId="34" borderId="0" xfId="0" applyFont="1" applyFill="1"/>
    <xf numFmtId="164" fontId="25" fillId="34" borderId="0" xfId="1" applyFont="1" applyFill="1" applyAlignment="1" applyProtection="1">
      <alignment horizontal="left" wrapText="1"/>
      <protection locked="0"/>
    </xf>
    <xf numFmtId="164" fontId="19" fillId="34" borderId="0" xfId="1" applyFont="1" applyFill="1" applyAlignment="1" applyProtection="1">
      <alignment horizontal="left"/>
      <protection locked="0"/>
    </xf>
    <xf numFmtId="164" fontId="25" fillId="34" borderId="0" xfId="1" applyFont="1" applyFill="1" applyAlignment="1">
      <alignment horizontal="left" wrapText="1"/>
    </xf>
    <xf numFmtId="0" fontId="37" fillId="0" borderId="61" xfId="0" applyFont="1" applyBorder="1" applyAlignment="1">
      <alignment horizontal="center" vertical="center" wrapText="1"/>
    </xf>
    <xf numFmtId="4" fontId="25" fillId="0" borderId="60" xfId="1" applyNumberFormat="1" applyFont="1" applyBorder="1" applyAlignment="1" applyProtection="1">
      <alignment horizontal="right" vertical="center" wrapText="1"/>
      <protection locked="0"/>
    </xf>
    <xf numFmtId="9" fontId="25" fillId="0" borderId="64" xfId="2" applyFont="1" applyBorder="1" applyAlignment="1" applyProtection="1">
      <alignment horizontal="right" vertical="center" wrapText="1"/>
      <protection locked="0"/>
    </xf>
    <xf numFmtId="0" fontId="38" fillId="34" borderId="11" xfId="0" applyFont="1" applyFill="1" applyBorder="1" applyAlignment="1">
      <alignment horizontal="center" wrapText="1"/>
    </xf>
    <xf numFmtId="0" fontId="38" fillId="34" borderId="0" xfId="0" applyFont="1" applyFill="1" applyAlignment="1">
      <alignment horizontal="center" wrapText="1"/>
    </xf>
    <xf numFmtId="0" fontId="38" fillId="34" borderId="0" xfId="0" applyFont="1" applyFill="1" applyAlignment="1">
      <alignment wrapText="1"/>
    </xf>
    <xf numFmtId="0" fontId="38" fillId="34" borderId="0" xfId="0" applyFont="1" applyFill="1" applyAlignment="1">
      <alignment horizontal="right" wrapText="1"/>
    </xf>
    <xf numFmtId="4" fontId="38" fillId="34" borderId="0" xfId="0" applyNumberFormat="1" applyFont="1" applyFill="1" applyAlignment="1">
      <alignment horizontal="right" wrapText="1"/>
    </xf>
    <xf numFmtId="0" fontId="30" fillId="34" borderId="23" xfId="0" applyFont="1" applyFill="1" applyBorder="1" applyAlignment="1">
      <alignment horizontal="left" indent="1"/>
    </xf>
    <xf numFmtId="0" fontId="21" fillId="34" borderId="11" xfId="0" applyFont="1" applyFill="1" applyBorder="1" applyAlignment="1">
      <alignment horizontal="center"/>
    </xf>
    <xf numFmtId="0" fontId="19" fillId="34" borderId="11" xfId="0" applyFont="1" applyFill="1" applyBorder="1" applyAlignment="1">
      <alignment horizontal="left" vertical="top" wrapText="1"/>
    </xf>
    <xf numFmtId="0" fontId="38" fillId="34" borderId="22" xfId="0" applyFont="1" applyFill="1" applyBorder="1" applyAlignment="1">
      <alignment wrapText="1"/>
    </xf>
    <xf numFmtId="0" fontId="38" fillId="34" borderId="22" xfId="0" applyFont="1" applyFill="1" applyBorder="1" applyAlignment="1">
      <alignment horizontal="right" wrapText="1"/>
    </xf>
    <xf numFmtId="4" fontId="38" fillId="34" borderId="22" xfId="0" applyNumberFormat="1" applyFont="1" applyFill="1" applyBorder="1" applyAlignment="1">
      <alignment horizontal="right" wrapText="1"/>
    </xf>
    <xf numFmtId="0" fontId="30" fillId="34" borderId="32" xfId="0" applyFont="1" applyFill="1" applyBorder="1"/>
    <xf numFmtId="0" fontId="30" fillId="0" borderId="32" xfId="0" applyFont="1" applyBorder="1" applyAlignment="1">
      <alignment horizontal="left" indent="1"/>
    </xf>
    <xf numFmtId="0" fontId="38" fillId="0" borderId="0" xfId="0" applyFont="1" applyAlignment="1">
      <alignment horizontal="right" wrapText="1"/>
    </xf>
    <xf numFmtId="4" fontId="38" fillId="0" borderId="0" xfId="0" applyNumberFormat="1" applyFont="1" applyAlignment="1">
      <alignment horizontal="right" wrapText="1"/>
    </xf>
    <xf numFmtId="0" fontId="37" fillId="34" borderId="32" xfId="0" applyFont="1" applyFill="1" applyBorder="1"/>
    <xf numFmtId="0" fontId="39" fillId="34" borderId="0" xfId="0" applyFont="1" applyFill="1"/>
    <xf numFmtId="165" fontId="21" fillId="33" borderId="33" xfId="0" applyNumberFormat="1" applyFont="1" applyFill="1" applyBorder="1" applyAlignment="1">
      <alignment horizontal="center" vertical="top" wrapText="1"/>
    </xf>
    <xf numFmtId="4" fontId="25" fillId="34" borderId="33" xfId="1" applyNumberFormat="1" applyFont="1" applyFill="1" applyBorder="1" applyAlignment="1">
      <alignment horizontal="left" wrapText="1"/>
    </xf>
    <xf numFmtId="4" fontId="25" fillId="0" borderId="33" xfId="1" applyNumberFormat="1" applyFont="1" applyBorder="1" applyAlignment="1">
      <alignment horizontal="left" wrapText="1"/>
    </xf>
    <xf numFmtId="0" fontId="38" fillId="34" borderId="23" xfId="0" applyFont="1" applyFill="1" applyBorder="1" applyAlignment="1">
      <alignment horizontal="center" wrapText="1"/>
    </xf>
    <xf numFmtId="0" fontId="19" fillId="34" borderId="11" xfId="0" applyFont="1" applyFill="1" applyBorder="1" applyAlignment="1">
      <alignment horizontal="left"/>
    </xf>
    <xf numFmtId="0" fontId="19" fillId="0" borderId="24" xfId="0" applyFont="1" applyBorder="1" applyAlignment="1">
      <alignment horizontal="left" vertical="center" indent="1"/>
    </xf>
    <xf numFmtId="0" fontId="38" fillId="0" borderId="19" xfId="0" applyFont="1" applyBorder="1" applyAlignment="1">
      <alignment vertical="center" wrapText="1"/>
    </xf>
    <xf numFmtId="0" fontId="38" fillId="0" borderId="19" xfId="0" applyFont="1" applyBorder="1" applyAlignment="1">
      <alignment horizontal="right" vertical="center" wrapText="1"/>
    </xf>
    <xf numFmtId="0" fontId="38" fillId="0" borderId="19" xfId="0" applyFont="1" applyBorder="1" applyAlignment="1">
      <alignment horizontal="right" wrapText="1"/>
    </xf>
    <xf numFmtId="4" fontId="38" fillId="0" borderId="19" xfId="0" applyNumberFormat="1" applyFont="1" applyBorder="1" applyAlignment="1">
      <alignment horizontal="right" wrapText="1"/>
    </xf>
    <xf numFmtId="0" fontId="19" fillId="0" borderId="19" xfId="0" applyFont="1" applyBorder="1"/>
    <xf numFmtId="0" fontId="19" fillId="0" borderId="34" xfId="0" applyFont="1" applyBorder="1"/>
    <xf numFmtId="0" fontId="19" fillId="34" borderId="70" xfId="0" applyFont="1" applyFill="1" applyBorder="1" applyAlignment="1">
      <alignment horizontal="left"/>
    </xf>
    <xf numFmtId="0" fontId="19" fillId="34" borderId="71" xfId="0" applyFont="1" applyFill="1" applyBorder="1" applyAlignment="1">
      <alignment horizontal="left"/>
    </xf>
    <xf numFmtId="0" fontId="38" fillId="34" borderId="71" xfId="0" applyFont="1" applyFill="1" applyBorder="1" applyAlignment="1">
      <alignment wrapText="1"/>
    </xf>
    <xf numFmtId="0" fontId="38" fillId="34" borderId="71" xfId="0" applyFont="1" applyFill="1" applyBorder="1" applyAlignment="1">
      <alignment horizontal="right" wrapText="1"/>
    </xf>
    <xf numFmtId="4" fontId="38" fillId="34" borderId="71" xfId="0" applyNumberFormat="1" applyFont="1" applyFill="1" applyBorder="1" applyAlignment="1">
      <alignment horizontal="right" wrapText="1"/>
    </xf>
    <xf numFmtId="0" fontId="19" fillId="34" borderId="71" xfId="0" applyFont="1" applyFill="1" applyBorder="1"/>
    <xf numFmtId="0" fontId="19" fillId="34" borderId="72" xfId="0" applyFont="1" applyFill="1" applyBorder="1"/>
    <xf numFmtId="0" fontId="20" fillId="34" borderId="12" xfId="0" applyFont="1" applyFill="1" applyBorder="1"/>
    <xf numFmtId="0" fontId="38" fillId="34" borderId="14" xfId="0" applyFont="1" applyFill="1" applyBorder="1" applyAlignment="1">
      <alignment wrapText="1"/>
    </xf>
    <xf numFmtId="0" fontId="38" fillId="34" borderId="14" xfId="0" applyFont="1" applyFill="1" applyBorder="1" applyAlignment="1">
      <alignment horizontal="right" wrapText="1"/>
    </xf>
    <xf numFmtId="4" fontId="38" fillId="34" borderId="14" xfId="0" applyNumberFormat="1" applyFont="1" applyFill="1" applyBorder="1" applyAlignment="1">
      <alignment horizontal="right" wrapText="1"/>
    </xf>
    <xf numFmtId="0" fontId="30" fillId="34" borderId="23" xfId="0" applyFont="1" applyFill="1" applyBorder="1"/>
    <xf numFmtId="0" fontId="20" fillId="0" borderId="11" xfId="0" applyFont="1" applyBorder="1"/>
    <xf numFmtId="0" fontId="30" fillId="0" borderId="32" xfId="0" applyFont="1" applyBorder="1" applyAlignment="1">
      <alignment horizontal="left"/>
    </xf>
    <xf numFmtId="0" fontId="38" fillId="0" borderId="0" xfId="0" applyFont="1" applyAlignment="1">
      <alignment wrapText="1"/>
    </xf>
    <xf numFmtId="0" fontId="19" fillId="34" borderId="0" xfId="0" applyFont="1" applyFill="1" applyAlignment="1">
      <alignment horizontal="left"/>
    </xf>
    <xf numFmtId="0" fontId="21" fillId="34" borderId="11" xfId="0" applyFont="1" applyFill="1" applyBorder="1" applyAlignment="1">
      <alignment horizontal="center" vertical="center" wrapText="1"/>
    </xf>
    <xf numFmtId="167" fontId="19" fillId="0" borderId="33" xfId="0" applyNumberFormat="1" applyFont="1" applyBorder="1" applyAlignment="1">
      <alignment horizontal="right" wrapText="1"/>
    </xf>
    <xf numFmtId="0" fontId="19" fillId="34" borderId="32" xfId="0" applyFont="1" applyFill="1" applyBorder="1" applyAlignment="1">
      <alignment horizontal="left"/>
    </xf>
    <xf numFmtId="0" fontId="29" fillId="34" borderId="23" xfId="0" applyFont="1" applyFill="1" applyBorder="1"/>
    <xf numFmtId="0" fontId="38" fillId="34" borderId="22" xfId="0" applyFont="1" applyFill="1" applyBorder="1" applyAlignment="1">
      <alignment horizontal="left"/>
    </xf>
    <xf numFmtId="0" fontId="19" fillId="34" borderId="38" xfId="0" applyFont="1" applyFill="1" applyBorder="1" applyAlignment="1">
      <alignment horizontal="center"/>
    </xf>
    <xf numFmtId="0" fontId="19" fillId="34" borderId="32" xfId="0" applyFont="1" applyFill="1" applyBorder="1" applyAlignment="1">
      <alignment horizontal="left" indent="1"/>
    </xf>
    <xf numFmtId="4" fontId="19" fillId="35" borderId="33" xfId="0" applyNumberFormat="1" applyFont="1" applyFill="1" applyBorder="1" applyAlignment="1">
      <alignment horizontal="right" wrapText="1"/>
    </xf>
    <xf numFmtId="0" fontId="28" fillId="34" borderId="14" xfId="0" applyFont="1" applyFill="1" applyBorder="1"/>
    <xf numFmtId="0" fontId="28" fillId="34" borderId="0" xfId="0" applyFont="1" applyFill="1"/>
    <xf numFmtId="0" fontId="19" fillId="0" borderId="11" xfId="0" applyFont="1" applyBorder="1" applyAlignment="1">
      <alignment horizontal="center" vertical="top"/>
    </xf>
    <xf numFmtId="0" fontId="30" fillId="0" borderId="32" xfId="0" applyFont="1" applyBorder="1" applyAlignment="1">
      <alignment horizontal="left" vertical="top" indent="1"/>
    </xf>
    <xf numFmtId="0" fontId="19" fillId="0" borderId="0" xfId="0" applyFont="1" applyAlignment="1">
      <alignment horizontal="left" vertical="top" wrapText="1"/>
    </xf>
    <xf numFmtId="0" fontId="30" fillId="0" borderId="0" xfId="0" applyFont="1" applyAlignment="1">
      <alignment vertical="top" wrapText="1"/>
    </xf>
    <xf numFmtId="0" fontId="30" fillId="0" borderId="0" xfId="0" applyFont="1" applyAlignment="1">
      <alignment horizontal="left" vertical="top" wrapText="1"/>
    </xf>
    <xf numFmtId="0" fontId="19" fillId="34" borderId="11" xfId="0" applyFont="1" applyFill="1" applyBorder="1" applyAlignment="1">
      <alignment horizontal="center" vertical="top"/>
    </xf>
    <xf numFmtId="0" fontId="30" fillId="34" borderId="32" xfId="0" applyFont="1" applyFill="1" applyBorder="1" applyAlignment="1">
      <alignment horizontal="left" vertical="top"/>
    </xf>
    <xf numFmtId="0" fontId="19" fillId="34" borderId="0" xfId="0" applyFont="1" applyFill="1" applyAlignment="1">
      <alignment horizontal="left" vertical="top" wrapText="1"/>
    </xf>
    <xf numFmtId="0" fontId="30" fillId="34" borderId="0" xfId="0" applyFont="1" applyFill="1" applyAlignment="1">
      <alignment vertical="top" wrapText="1"/>
    </xf>
    <xf numFmtId="0" fontId="30" fillId="34" borderId="0" xfId="0" applyFont="1" applyFill="1" applyAlignment="1">
      <alignment horizontal="left" vertical="top" wrapText="1"/>
    </xf>
    <xf numFmtId="0" fontId="19" fillId="34" borderId="23" xfId="0" applyFont="1" applyFill="1" applyBorder="1"/>
    <xf numFmtId="2" fontId="19" fillId="34" borderId="22" xfId="0" applyNumberFormat="1" applyFont="1" applyFill="1" applyBorder="1"/>
    <xf numFmtId="164" fontId="19" fillId="34" borderId="22" xfId="1" applyFont="1" applyFill="1" applyBorder="1" applyAlignment="1">
      <alignment horizontal="center" vertical="center"/>
    </xf>
    <xf numFmtId="0" fontId="40" fillId="34" borderId="25" xfId="0" applyFont="1" applyFill="1" applyBorder="1" applyAlignment="1">
      <alignment horizontal="center" vertical="center" wrapText="1"/>
    </xf>
    <xf numFmtId="2" fontId="19" fillId="34" borderId="0" xfId="0" applyNumberFormat="1" applyFont="1" applyFill="1"/>
    <xf numFmtId="0" fontId="40" fillId="34" borderId="38" xfId="0" applyFont="1" applyFill="1" applyBorder="1" applyAlignment="1">
      <alignment horizontal="center" vertical="center" wrapText="1"/>
    </xf>
    <xf numFmtId="164" fontId="19" fillId="34" borderId="0" xfId="1" applyFont="1" applyFill="1" applyAlignment="1">
      <alignment horizontal="center" vertical="center"/>
    </xf>
    <xf numFmtId="4" fontId="19" fillId="34" borderId="0" xfId="0" applyNumberFormat="1" applyFont="1" applyFill="1"/>
    <xf numFmtId="164" fontId="19" fillId="34" borderId="0" xfId="1" applyFont="1" applyFill="1"/>
    <xf numFmtId="9" fontId="19" fillId="34" borderId="0" xfId="2" applyFont="1" applyFill="1"/>
    <xf numFmtId="10" fontId="19" fillId="34" borderId="0" xfId="1" applyNumberFormat="1" applyFont="1" applyFill="1" applyAlignment="1">
      <alignment horizontal="center"/>
    </xf>
    <xf numFmtId="0" fontId="0" fillId="34" borderId="0" xfId="0" applyFill="1" applyAlignment="1">
      <alignment horizontal="center"/>
    </xf>
    <xf numFmtId="0" fontId="41" fillId="34" borderId="38" xfId="0" applyFont="1" applyFill="1" applyBorder="1" applyAlignment="1" applyProtection="1">
      <alignment vertical="center" wrapText="1"/>
      <protection locked="0"/>
    </xf>
    <xf numFmtId="0" fontId="41" fillId="34" borderId="0" xfId="0" applyFont="1" applyFill="1" applyAlignment="1" applyProtection="1">
      <alignment vertical="center" wrapText="1"/>
      <protection locked="0"/>
    </xf>
    <xf numFmtId="0" fontId="19" fillId="34" borderId="24" xfId="0" applyFont="1" applyFill="1" applyBorder="1"/>
    <xf numFmtId="4" fontId="19" fillId="34" borderId="19" xfId="0" applyNumberFormat="1" applyFont="1" applyFill="1" applyBorder="1"/>
    <xf numFmtId="10" fontId="19" fillId="34" borderId="19" xfId="1" applyNumberFormat="1" applyFont="1" applyFill="1" applyBorder="1" applyAlignment="1">
      <alignment horizontal="center"/>
    </xf>
    <xf numFmtId="0" fontId="0" fillId="34" borderId="19" xfId="0" applyFill="1" applyBorder="1" applyAlignment="1">
      <alignment horizontal="center"/>
    </xf>
    <xf numFmtId="0" fontId="41" fillId="0" borderId="19" xfId="0" applyFont="1" applyBorder="1" applyAlignment="1" applyProtection="1">
      <alignment vertical="center" wrapText="1"/>
      <protection locked="0"/>
    </xf>
    <xf numFmtId="0" fontId="40" fillId="34" borderId="0" xfId="0" applyFont="1" applyFill="1" applyAlignment="1">
      <alignment horizontal="center" vertical="center" wrapText="1"/>
    </xf>
    <xf numFmtId="0" fontId="30" fillId="34" borderId="23" xfId="0" applyFont="1" applyFill="1" applyBorder="1" applyAlignment="1">
      <alignment horizontal="left" vertical="top" indent="1"/>
    </xf>
    <xf numFmtId="0" fontId="20" fillId="34" borderId="25" xfId="0" applyFont="1" applyFill="1" applyBorder="1"/>
    <xf numFmtId="0" fontId="20" fillId="34" borderId="20" xfId="0" applyFont="1" applyFill="1" applyBorder="1"/>
    <xf numFmtId="0" fontId="20" fillId="34" borderId="0" xfId="0" applyFont="1" applyFill="1" applyAlignment="1">
      <alignment horizontal="center"/>
    </xf>
    <xf numFmtId="0" fontId="20" fillId="34" borderId="38" xfId="0" applyFont="1" applyFill="1" applyBorder="1"/>
    <xf numFmtId="0" fontId="20" fillId="0" borderId="20" xfId="0" applyFont="1" applyBorder="1"/>
    <xf numFmtId="0" fontId="21" fillId="34" borderId="0" xfId="0" applyFont="1" applyFill="1"/>
    <xf numFmtId="0" fontId="21" fillId="34" borderId="38" xfId="0" applyFont="1" applyFill="1" applyBorder="1"/>
    <xf numFmtId="0" fontId="21" fillId="34" borderId="20" xfId="0" applyFont="1" applyFill="1" applyBorder="1"/>
    <xf numFmtId="0" fontId="19" fillId="34" borderId="0" xfId="0" applyFont="1" applyFill="1" applyAlignment="1">
      <alignment horizontal="center"/>
    </xf>
    <xf numFmtId="0" fontId="19" fillId="34" borderId="20" xfId="0" applyFont="1" applyFill="1" applyBorder="1" applyAlignment="1">
      <alignment horizontal="center"/>
    </xf>
    <xf numFmtId="0" fontId="19" fillId="34" borderId="32" xfId="0" applyFont="1" applyFill="1" applyBorder="1" applyAlignment="1">
      <alignment horizontal="center" wrapText="1"/>
    </xf>
    <xf numFmtId="164" fontId="19" fillId="34" borderId="0" xfId="1" applyFont="1" applyFill="1" applyProtection="1">
      <protection locked="0"/>
    </xf>
    <xf numFmtId="164" fontId="19" fillId="34" borderId="38" xfId="1" applyFont="1" applyFill="1" applyBorder="1" applyProtection="1">
      <protection locked="0"/>
    </xf>
    <xf numFmtId="164" fontId="19" fillId="34" borderId="20" xfId="1" applyFont="1" applyFill="1" applyBorder="1" applyProtection="1">
      <protection locked="0"/>
    </xf>
    <xf numFmtId="0" fontId="19" fillId="34" borderId="0" xfId="0" applyFont="1" applyFill="1" applyAlignment="1">
      <alignment horizontal="center" wrapText="1"/>
    </xf>
    <xf numFmtId="164" fontId="20" fillId="34" borderId="0" xfId="1" applyFont="1" applyFill="1"/>
    <xf numFmtId="164" fontId="20" fillId="34" borderId="38" xfId="1" applyFont="1" applyFill="1" applyBorder="1"/>
    <xf numFmtId="164" fontId="20" fillId="34" borderId="20" xfId="1" applyFont="1" applyFill="1" applyBorder="1"/>
    <xf numFmtId="164" fontId="19" fillId="34" borderId="38" xfId="1" applyFont="1" applyFill="1" applyBorder="1"/>
    <xf numFmtId="164" fontId="19" fillId="34" borderId="20" xfId="1" applyFont="1" applyFill="1" applyBorder="1"/>
    <xf numFmtId="164" fontId="20" fillId="34" borderId="19" xfId="1" applyFont="1" applyFill="1" applyBorder="1"/>
    <xf numFmtId="164" fontId="20" fillId="34" borderId="34" xfId="1" applyFont="1" applyFill="1" applyBorder="1"/>
    <xf numFmtId="0" fontId="20" fillId="34" borderId="0" xfId="0" applyFont="1" applyFill="1" applyAlignment="1">
      <alignment horizontal="left" wrapText="1"/>
    </xf>
    <xf numFmtId="0" fontId="19" fillId="34" borderId="22" xfId="0" applyFont="1" applyFill="1" applyBorder="1" applyAlignment="1">
      <alignment horizontal="left" indent="1"/>
    </xf>
    <xf numFmtId="0" fontId="21" fillId="33" borderId="69" xfId="0" applyFont="1" applyFill="1" applyBorder="1"/>
    <xf numFmtId="0" fontId="21" fillId="33" borderId="68" xfId="0" applyFont="1" applyFill="1" applyBorder="1"/>
    <xf numFmtId="164" fontId="19" fillId="34" borderId="22" xfId="1" applyFont="1" applyFill="1" applyBorder="1" applyProtection="1">
      <protection locked="0"/>
    </xf>
    <xf numFmtId="164" fontId="19" fillId="34" borderId="25" xfId="1" applyFont="1" applyFill="1" applyBorder="1" applyProtection="1">
      <protection locked="0"/>
    </xf>
    <xf numFmtId="164" fontId="19" fillId="34" borderId="24" xfId="1" applyFont="1" applyFill="1" applyBorder="1" applyProtection="1">
      <protection locked="0"/>
    </xf>
    <xf numFmtId="164" fontId="19" fillId="34" borderId="19" xfId="1" applyFont="1" applyFill="1" applyBorder="1" applyProtection="1">
      <protection locked="0"/>
    </xf>
    <xf numFmtId="164" fontId="19" fillId="34" borderId="34" xfId="1" applyFont="1" applyFill="1" applyBorder="1" applyProtection="1">
      <protection locked="0"/>
    </xf>
    <xf numFmtId="0" fontId="19" fillId="34" borderId="70" xfId="0" applyFont="1" applyFill="1" applyBorder="1"/>
    <xf numFmtId="164" fontId="24" fillId="34" borderId="0" xfId="1" applyFont="1" applyFill="1" applyAlignment="1" applyProtection="1">
      <alignment horizontal="center" wrapText="1"/>
      <protection locked="0"/>
    </xf>
    <xf numFmtId="0" fontId="42" fillId="34" borderId="0" xfId="0" applyFont="1" applyFill="1"/>
    <xf numFmtId="164" fontId="42" fillId="34" borderId="0" xfId="1" applyFont="1" applyFill="1" applyAlignment="1" applyProtection="1">
      <alignment horizontal="left"/>
      <protection locked="0"/>
    </xf>
    <xf numFmtId="0" fontId="21" fillId="39" borderId="35" xfId="0" applyFont="1" applyFill="1" applyBorder="1" applyAlignment="1">
      <alignment vertical="center" wrapText="1"/>
    </xf>
    <xf numFmtId="0" fontId="21" fillId="39" borderId="37" xfId="0" applyFont="1" applyFill="1" applyBorder="1" applyAlignment="1">
      <alignment vertical="center" wrapText="1"/>
    </xf>
    <xf numFmtId="0" fontId="19" fillId="34" borderId="33" xfId="0" applyFont="1" applyFill="1" applyBorder="1" applyAlignment="1">
      <alignment horizontal="center" vertical="center" wrapText="1"/>
    </xf>
    <xf numFmtId="0" fontId="19" fillId="34" borderId="80" xfId="0" applyFont="1" applyFill="1" applyBorder="1" applyAlignment="1">
      <alignment horizontal="center" vertical="center" wrapText="1"/>
    </xf>
    <xf numFmtId="4" fontId="25" fillId="35" borderId="81" xfId="1" applyNumberFormat="1" applyFont="1" applyFill="1" applyBorder="1" applyAlignment="1" applyProtection="1">
      <alignment horizontal="right" vertical="center" wrapText="1"/>
      <protection locked="0"/>
    </xf>
    <xf numFmtId="4" fontId="25" fillId="35" borderId="82" xfId="1" applyNumberFormat="1" applyFont="1" applyFill="1" applyBorder="1" applyAlignment="1" applyProtection="1">
      <alignment horizontal="right" vertical="center" wrapText="1"/>
      <protection locked="0"/>
    </xf>
    <xf numFmtId="0" fontId="19" fillId="0" borderId="83" xfId="0" applyFont="1" applyBorder="1" applyAlignment="1">
      <alignment horizontal="center" vertical="center" wrapText="1"/>
    </xf>
    <xf numFmtId="0" fontId="19" fillId="0" borderId="84" xfId="0" applyFont="1" applyBorder="1" applyAlignment="1">
      <alignment horizontal="center" vertical="center" wrapText="1"/>
    </xf>
    <xf numFmtId="4" fontId="25" fillId="35" borderId="85" xfId="1" applyNumberFormat="1" applyFont="1" applyFill="1" applyBorder="1" applyAlignment="1" applyProtection="1">
      <alignment horizontal="right" vertical="center" wrapText="1"/>
      <protection locked="0"/>
    </xf>
    <xf numFmtId="0" fontId="19" fillId="34" borderId="83" xfId="0" applyFont="1" applyFill="1" applyBorder="1" applyAlignment="1">
      <alignment horizontal="center" vertical="center" wrapText="1"/>
    </xf>
    <xf numFmtId="0" fontId="19" fillId="34" borderId="62" xfId="0" applyFont="1" applyFill="1" applyBorder="1" applyAlignment="1">
      <alignment vertical="center" wrapText="1"/>
    </xf>
    <xf numFmtId="4" fontId="25" fillId="0" borderId="85" xfId="1" applyNumberFormat="1" applyFont="1" applyBorder="1" applyAlignment="1" applyProtection="1">
      <alignment horizontal="right" vertical="center" wrapText="1"/>
      <protection locked="0"/>
    </xf>
    <xf numFmtId="0" fontId="19" fillId="0" borderId="86" xfId="0" applyFont="1" applyBorder="1" applyAlignment="1">
      <alignment horizontal="center" vertical="center" wrapText="1"/>
    </xf>
    <xf numFmtId="0" fontId="19" fillId="0" borderId="87" xfId="0" applyFont="1" applyBorder="1" applyAlignment="1">
      <alignment vertical="center" wrapText="1"/>
    </xf>
    <xf numFmtId="4" fontId="25" fillId="0" borderId="87" xfId="1" applyNumberFormat="1" applyFont="1" applyBorder="1" applyAlignment="1" applyProtection="1">
      <alignment horizontal="right" vertical="center" wrapText="1"/>
      <protection locked="0"/>
    </xf>
    <xf numFmtId="4" fontId="25" fillId="0" borderId="88" xfId="1" applyNumberFormat="1" applyFont="1" applyBorder="1" applyAlignment="1" applyProtection="1">
      <alignment horizontal="right" vertical="center" wrapText="1"/>
      <protection locked="0"/>
    </xf>
    <xf numFmtId="0" fontId="21" fillId="34" borderId="0" xfId="0" applyFont="1" applyFill="1" applyAlignment="1">
      <alignment horizontal="center"/>
    </xf>
    <xf numFmtId="0" fontId="19" fillId="34" borderId="0" xfId="0" applyFont="1" applyFill="1" applyAlignment="1">
      <alignment vertical="center" wrapText="1"/>
    </xf>
    <xf numFmtId="0" fontId="19" fillId="34" borderId="0" xfId="0" applyFont="1" applyFill="1" applyAlignment="1" applyProtection="1">
      <alignment vertical="top" wrapText="1"/>
      <protection locked="0"/>
    </xf>
    <xf numFmtId="0" fontId="30" fillId="34" borderId="0" xfId="0" applyFont="1" applyFill="1" applyAlignment="1">
      <alignment horizontal="left" indent="1"/>
    </xf>
    <xf numFmtId="0" fontId="19" fillId="34" borderId="0" xfId="0" applyFont="1" applyFill="1" applyAlignment="1">
      <alignment horizontal="left" indent="1"/>
    </xf>
    <xf numFmtId="0" fontId="37" fillId="34" borderId="0" xfId="0" applyFont="1" applyFill="1"/>
    <xf numFmtId="0" fontId="21" fillId="34" borderId="0" xfId="0" applyFont="1" applyFill="1" applyAlignment="1">
      <alignment vertical="center" wrapText="1"/>
    </xf>
    <xf numFmtId="165" fontId="21" fillId="34" borderId="0" xfId="0" applyNumberFormat="1" applyFont="1" applyFill="1" applyAlignment="1">
      <alignment horizontal="center" vertical="top" wrapText="1"/>
    </xf>
    <xf numFmtId="0" fontId="22" fillId="34" borderId="0" xfId="0" applyFont="1" applyFill="1"/>
    <xf numFmtId="0" fontId="19" fillId="34" borderId="0" xfId="0" applyFont="1" applyFill="1" applyAlignment="1">
      <alignment horizontal="left" vertical="center" indent="1"/>
    </xf>
    <xf numFmtId="0" fontId="38" fillId="34" borderId="0" xfId="0" applyFont="1" applyFill="1" applyAlignment="1">
      <alignment vertical="center" wrapText="1"/>
    </xf>
    <xf numFmtId="0" fontId="38" fillId="34" borderId="0" xfId="0" applyFont="1" applyFill="1" applyAlignment="1">
      <alignment horizontal="right" vertical="center" wrapText="1"/>
    </xf>
    <xf numFmtId="0" fontId="19" fillId="34" borderId="0" xfId="0" applyFont="1" applyFill="1" applyAlignment="1" applyProtection="1">
      <alignment vertical="center" wrapText="1"/>
      <protection locked="0"/>
    </xf>
    <xf numFmtId="0" fontId="21" fillId="34" borderId="0" xfId="0" applyFont="1" applyFill="1" applyAlignment="1">
      <alignment horizontal="center" vertical="center" wrapText="1"/>
    </xf>
    <xf numFmtId="167" fontId="19" fillId="34" borderId="0" xfId="0" applyNumberFormat="1" applyFont="1" applyFill="1" applyAlignment="1">
      <alignment horizontal="right" wrapText="1"/>
    </xf>
    <xf numFmtId="0" fontId="29" fillId="34" borderId="0" xfId="0" applyFont="1" applyFill="1"/>
    <xf numFmtId="0" fontId="38" fillId="34" borderId="0" xfId="0" applyFont="1" applyFill="1" applyAlignment="1">
      <alignment horizontal="left"/>
    </xf>
    <xf numFmtId="164" fontId="19" fillId="34" borderId="0" xfId="0" applyNumberFormat="1" applyFont="1" applyFill="1" applyAlignment="1">
      <alignment horizontal="right" wrapText="1"/>
    </xf>
    <xf numFmtId="0" fontId="19" fillId="34" borderId="0" xfId="0" applyFont="1" applyFill="1" applyAlignment="1">
      <alignment horizontal="center" vertical="top"/>
    </xf>
    <xf numFmtId="0" fontId="30" fillId="34" borderId="0" xfId="0" applyFont="1" applyFill="1" applyAlignment="1">
      <alignment horizontal="left" vertical="top" indent="1"/>
    </xf>
    <xf numFmtId="0" fontId="30" fillId="34" borderId="0" xfId="0" applyFont="1" applyFill="1" applyAlignment="1">
      <alignment horizontal="left" vertical="top"/>
    </xf>
    <xf numFmtId="0" fontId="22" fillId="34" borderId="0" xfId="0" applyFont="1" applyFill="1" applyAlignment="1" applyProtection="1">
      <alignment vertical="center" wrapText="1"/>
      <protection locked="0"/>
    </xf>
    <xf numFmtId="164" fontId="19" fillId="34" borderId="0" xfId="1" applyFont="1" applyFill="1" applyAlignment="1" applyProtection="1">
      <alignment vertical="center"/>
      <protection locked="0"/>
    </xf>
    <xf numFmtId="164" fontId="19" fillId="34" borderId="0" xfId="1" applyFont="1" applyFill="1" applyAlignment="1">
      <alignment vertical="center"/>
    </xf>
    <xf numFmtId="164" fontId="19" fillId="34" borderId="0" xfId="2" applyNumberFormat="1" applyFont="1" applyFill="1"/>
    <xf numFmtId="0" fontId="19" fillId="34" borderId="0" xfId="0" applyFont="1" applyFill="1" applyAlignment="1">
      <alignment horizontal="left" wrapText="1" indent="1"/>
    </xf>
    <xf numFmtId="0" fontId="19" fillId="34" borderId="0" xfId="0" applyFont="1" applyFill="1" applyAlignment="1">
      <alignment horizontal="left" wrapText="1"/>
    </xf>
    <xf numFmtId="0" fontId="20" fillId="34" borderId="0" xfId="0" applyFont="1" applyFill="1" applyAlignment="1">
      <alignment wrapText="1"/>
    </xf>
    <xf numFmtId="0" fontId="20" fillId="34" borderId="0" xfId="0" applyFont="1" applyFill="1" applyAlignment="1">
      <alignment horizontal="right" wrapText="1"/>
    </xf>
    <xf numFmtId="0" fontId="19" fillId="34" borderId="0" xfId="0" applyFont="1" applyFill="1" applyAlignment="1">
      <alignment horizontal="right" wrapText="1"/>
    </xf>
    <xf numFmtId="0" fontId="28" fillId="0" borderId="0" xfId="0" applyFont="1" applyAlignment="1">
      <alignment horizontal="left" vertical="top" wrapText="1"/>
    </xf>
    <xf numFmtId="0" fontId="24" fillId="34" borderId="23" xfId="44" applyFont="1" applyFill="1" applyBorder="1" applyAlignment="1">
      <alignment horizontal="left" vertical="center"/>
    </xf>
    <xf numFmtId="0" fontId="24" fillId="34" borderId="24" xfId="44" applyFont="1" applyFill="1" applyBorder="1" applyAlignment="1">
      <alignment horizontal="left" vertical="center"/>
    </xf>
    <xf numFmtId="0" fontId="20" fillId="35" borderId="23" xfId="0" applyFont="1" applyFill="1" applyBorder="1" applyAlignment="1">
      <alignment horizontal="left" vertical="center" wrapText="1" indent="1"/>
    </xf>
    <xf numFmtId="0" fontId="20" fillId="35" borderId="22" xfId="0" applyFont="1" applyFill="1" applyBorder="1" applyAlignment="1">
      <alignment horizontal="left" vertical="center" wrapText="1" indent="1"/>
    </xf>
    <xf numFmtId="0" fontId="20" fillId="35" borderId="25" xfId="0" applyFont="1" applyFill="1" applyBorder="1" applyAlignment="1">
      <alignment horizontal="left" vertical="center" wrapText="1" indent="1"/>
    </xf>
    <xf numFmtId="0" fontId="20" fillId="35" borderId="26" xfId="0" applyFont="1" applyFill="1" applyBorder="1" applyAlignment="1">
      <alignment horizontal="left" vertical="center" wrapText="1" indent="1"/>
    </xf>
    <xf numFmtId="0" fontId="20" fillId="35" borderId="28" xfId="0" applyFont="1" applyFill="1" applyBorder="1" applyAlignment="1">
      <alignment horizontal="left" vertical="center" wrapText="1" indent="1"/>
    </xf>
    <xf numFmtId="0" fontId="20" fillId="35" borderId="27" xfId="0" applyFont="1" applyFill="1" applyBorder="1" applyAlignment="1">
      <alignment horizontal="left" vertical="center" wrapText="1" indent="1"/>
    </xf>
    <xf numFmtId="0" fontId="20" fillId="35" borderId="30" xfId="0" applyFont="1" applyFill="1" applyBorder="1" applyAlignment="1">
      <alignment horizontal="left" vertical="center" wrapText="1"/>
    </xf>
    <xf numFmtId="0" fontId="20" fillId="35" borderId="29" xfId="0" applyFont="1" applyFill="1" applyBorder="1" applyAlignment="1">
      <alignment horizontal="left" vertical="center" wrapText="1"/>
    </xf>
    <xf numFmtId="0" fontId="20" fillId="35" borderId="31" xfId="0" applyFont="1" applyFill="1" applyBorder="1" applyAlignment="1">
      <alignment horizontal="left" vertical="center" wrapText="1"/>
    </xf>
    <xf numFmtId="0" fontId="20" fillId="35" borderId="26" xfId="0" applyFont="1" applyFill="1" applyBorder="1" applyAlignment="1">
      <alignment horizontal="left" vertical="center" wrapText="1"/>
    </xf>
    <xf numFmtId="0" fontId="20" fillId="35" borderId="28" xfId="0" applyFont="1" applyFill="1" applyBorder="1" applyAlignment="1">
      <alignment horizontal="left" vertical="center" wrapText="1"/>
    </xf>
    <xf numFmtId="0" fontId="20" fillId="35" borderId="27" xfId="0" applyFont="1" applyFill="1" applyBorder="1" applyAlignment="1">
      <alignment horizontal="left" vertical="center" wrapText="1"/>
    </xf>
    <xf numFmtId="0" fontId="24" fillId="34" borderId="30" xfId="44" applyFont="1" applyFill="1" applyBorder="1" applyAlignment="1">
      <alignment horizontal="center" vertical="center" wrapText="1"/>
    </xf>
    <xf numFmtId="0" fontId="24" fillId="34" borderId="29" xfId="44" applyFont="1" applyFill="1" applyBorder="1" applyAlignment="1">
      <alignment horizontal="center" vertical="center" wrapText="1"/>
    </xf>
    <xf numFmtId="0" fontId="24" fillId="34" borderId="31" xfId="44" applyFont="1" applyFill="1" applyBorder="1" applyAlignment="1">
      <alignment horizontal="center" vertical="center" wrapText="1"/>
    </xf>
    <xf numFmtId="0" fontId="24" fillId="34" borderId="26" xfId="44" applyFont="1" applyFill="1" applyBorder="1" applyAlignment="1">
      <alignment horizontal="center" vertical="center" wrapText="1"/>
    </xf>
    <xf numFmtId="0" fontId="24" fillId="34" borderId="28" xfId="44" applyFont="1" applyFill="1" applyBorder="1" applyAlignment="1">
      <alignment horizontal="center" vertical="center" wrapText="1"/>
    </xf>
    <xf numFmtId="0" fontId="24" fillId="34" borderId="27" xfId="44" applyFont="1" applyFill="1" applyBorder="1" applyAlignment="1">
      <alignment horizontal="center" vertical="center" wrapText="1"/>
    </xf>
    <xf numFmtId="0" fontId="25" fillId="0" borderId="23" xfId="44" applyFont="1" applyBorder="1" applyAlignment="1">
      <alignment horizontal="center" vertical="center"/>
    </xf>
    <xf numFmtId="0" fontId="25" fillId="0" borderId="25" xfId="44" applyFont="1" applyBorder="1" applyAlignment="1">
      <alignment horizontal="center" vertical="center"/>
    </xf>
    <xf numFmtId="0" fontId="25" fillId="0" borderId="24" xfId="44" applyFont="1" applyBorder="1" applyAlignment="1">
      <alignment horizontal="center" vertical="center"/>
    </xf>
    <xf numFmtId="0" fontId="25" fillId="0" borderId="34" xfId="44" applyFont="1" applyBorder="1" applyAlignment="1">
      <alignment horizontal="center" vertical="center"/>
    </xf>
    <xf numFmtId="0" fontId="24" fillId="36" borderId="35" xfId="44" applyFont="1" applyFill="1" applyBorder="1" applyAlignment="1">
      <alignment horizontal="center" vertical="center"/>
    </xf>
    <xf numFmtId="0" fontId="24" fillId="36" borderId="36" xfId="44" applyFont="1" applyFill="1" applyBorder="1" applyAlignment="1">
      <alignment horizontal="center" vertical="center"/>
    </xf>
    <xf numFmtId="0" fontId="24" fillId="0" borderId="23" xfId="44" applyFont="1" applyBorder="1" applyAlignment="1">
      <alignment horizontal="left" vertical="center"/>
    </xf>
    <xf numFmtId="0" fontId="24" fillId="0" borderId="24" xfId="44" applyFont="1" applyBorder="1" applyAlignment="1">
      <alignment horizontal="left" vertical="center"/>
    </xf>
    <xf numFmtId="0" fontId="20" fillId="35" borderId="24" xfId="0" applyFont="1" applyFill="1" applyBorder="1" applyAlignment="1">
      <alignment horizontal="left" vertical="center" wrapText="1"/>
    </xf>
    <xf numFmtId="0" fontId="20" fillId="35" borderId="19" xfId="0" applyFont="1" applyFill="1" applyBorder="1" applyAlignment="1">
      <alignment horizontal="left" vertical="center" wrapText="1"/>
    </xf>
    <xf numFmtId="0" fontId="20" fillId="35" borderId="34" xfId="0" applyFont="1" applyFill="1" applyBorder="1" applyAlignment="1">
      <alignment horizontal="left" vertical="center" wrapText="1"/>
    </xf>
    <xf numFmtId="0" fontId="24" fillId="34" borderId="24" xfId="44" applyFont="1" applyFill="1" applyBorder="1" applyAlignment="1">
      <alignment horizontal="center" vertical="center" wrapText="1"/>
    </xf>
    <xf numFmtId="0" fontId="24" fillId="34" borderId="19" xfId="44" applyFont="1" applyFill="1" applyBorder="1" applyAlignment="1">
      <alignment horizontal="center" vertical="center" wrapText="1"/>
    </xf>
    <xf numFmtId="0" fontId="24" fillId="34" borderId="34" xfId="44" applyFont="1" applyFill="1" applyBorder="1" applyAlignment="1">
      <alignment horizontal="center" vertical="center" wrapText="1"/>
    </xf>
    <xf numFmtId="166" fontId="20" fillId="35" borderId="30" xfId="0" applyNumberFormat="1" applyFont="1" applyFill="1" applyBorder="1" applyAlignment="1">
      <alignment horizontal="left" vertical="center" wrapText="1"/>
    </xf>
    <xf numFmtId="166" fontId="20" fillId="35" borderId="29" xfId="0" applyNumberFormat="1" applyFont="1" applyFill="1" applyBorder="1" applyAlignment="1">
      <alignment horizontal="left" vertical="center" wrapText="1"/>
    </xf>
    <xf numFmtId="166" fontId="20" fillId="35" borderId="31" xfId="0" applyNumberFormat="1" applyFont="1" applyFill="1" applyBorder="1" applyAlignment="1">
      <alignment horizontal="left" vertical="center" wrapText="1"/>
    </xf>
    <xf numFmtId="166" fontId="20" fillId="35" borderId="24" xfId="0" applyNumberFormat="1" applyFont="1" applyFill="1" applyBorder="1" applyAlignment="1">
      <alignment horizontal="left" vertical="center" wrapText="1"/>
    </xf>
    <xf numFmtId="166" fontId="20" fillId="35" borderId="19" xfId="0" applyNumberFormat="1" applyFont="1" applyFill="1" applyBorder="1" applyAlignment="1">
      <alignment horizontal="left" vertical="center" wrapText="1"/>
    </xf>
    <xf numFmtId="166" fontId="20" fillId="35" borderId="34" xfId="0" applyNumberFormat="1" applyFont="1" applyFill="1" applyBorder="1" applyAlignment="1">
      <alignment horizontal="left" vertical="center" wrapText="1"/>
    </xf>
    <xf numFmtId="0" fontId="24" fillId="36" borderId="37" xfId="44" applyFont="1" applyFill="1" applyBorder="1" applyAlignment="1">
      <alignment horizontal="center" vertical="center"/>
    </xf>
    <xf numFmtId="0" fontId="26" fillId="0" borderId="12" xfId="44" applyFont="1" applyBorder="1" applyAlignment="1">
      <alignment horizontal="center" vertical="center"/>
    </xf>
    <xf numFmtId="0" fontId="26" fillId="0" borderId="14" xfId="44" applyFont="1" applyBorder="1" applyAlignment="1">
      <alignment horizontal="center" vertical="center"/>
    </xf>
    <xf numFmtId="0" fontId="26" fillId="0" borderId="13" xfId="44" applyFont="1" applyBorder="1" applyAlignment="1">
      <alignment horizontal="center" vertical="center"/>
    </xf>
    <xf numFmtId="0" fontId="27" fillId="33" borderId="15" xfId="44" applyFont="1" applyFill="1" applyBorder="1" applyAlignment="1">
      <alignment horizontal="center"/>
    </xf>
    <xf numFmtId="0" fontId="27" fillId="33" borderId="17" xfId="44" applyFont="1" applyFill="1" applyBorder="1" applyAlignment="1">
      <alignment horizontal="center"/>
    </xf>
    <xf numFmtId="0" fontId="27" fillId="33" borderId="16" xfId="44" applyFont="1" applyFill="1" applyBorder="1" applyAlignment="1">
      <alignment horizontal="center"/>
    </xf>
    <xf numFmtId="0" fontId="28" fillId="0" borderId="18" xfId="0" applyFont="1" applyBorder="1" applyAlignment="1">
      <alignment horizontal="left" vertical="top" wrapText="1"/>
    </xf>
    <xf numFmtId="0" fontId="28" fillId="0" borderId="0" xfId="0" applyFont="1" applyBorder="1" applyAlignment="1">
      <alignment horizontal="left" vertical="top" wrapText="1"/>
    </xf>
    <xf numFmtId="0" fontId="28" fillId="0" borderId="19" xfId="0" applyFont="1" applyBorder="1" applyAlignment="1">
      <alignment horizontal="left" vertical="top" wrapText="1"/>
    </xf>
    <xf numFmtId="0" fontId="21" fillId="39" borderId="66" xfId="0" applyFont="1" applyFill="1" applyBorder="1" applyAlignment="1">
      <alignment horizontal="left" vertical="center" wrapText="1"/>
    </xf>
    <xf numFmtId="0" fontId="21" fillId="39" borderId="18" xfId="0" applyFont="1" applyFill="1" applyBorder="1" applyAlignment="1">
      <alignment horizontal="left" vertical="center" wrapText="1"/>
    </xf>
    <xf numFmtId="0" fontId="21" fillId="39" borderId="67" xfId="0" applyFont="1" applyFill="1" applyBorder="1" applyAlignment="1">
      <alignment horizontal="left" vertical="center" wrapText="1"/>
    </xf>
    <xf numFmtId="0" fontId="21" fillId="33" borderId="21" xfId="0" applyFont="1" applyFill="1" applyBorder="1" applyAlignment="1">
      <alignment horizontal="center"/>
    </xf>
    <xf numFmtId="0" fontId="21" fillId="33" borderId="69" xfId="0" applyFont="1" applyFill="1" applyBorder="1" applyAlignment="1">
      <alignment horizontal="center"/>
    </xf>
    <xf numFmtId="0" fontId="21" fillId="33" borderId="68" xfId="0" applyFont="1" applyFill="1" applyBorder="1" applyAlignment="1">
      <alignment horizontal="center"/>
    </xf>
    <xf numFmtId="0" fontId="19" fillId="34" borderId="21" xfId="0" applyFont="1" applyFill="1" applyBorder="1" applyAlignment="1">
      <alignment horizontal="left" vertical="center" wrapText="1" indent="1"/>
    </xf>
    <xf numFmtId="0" fontId="19" fillId="34" borderId="69" xfId="0" applyFont="1" applyFill="1" applyBorder="1" applyAlignment="1">
      <alignment horizontal="left" vertical="center" wrapText="1" indent="1"/>
    </xf>
    <xf numFmtId="0" fontId="19" fillId="34" borderId="68" xfId="0" applyFont="1" applyFill="1" applyBorder="1" applyAlignment="1">
      <alignment horizontal="left" vertical="center" wrapText="1" indent="1"/>
    </xf>
    <xf numFmtId="0" fontId="19" fillId="35" borderId="21" xfId="0" applyFont="1" applyFill="1" applyBorder="1" applyAlignment="1" applyProtection="1">
      <alignment horizontal="left" vertical="top" wrapText="1"/>
      <protection locked="0"/>
    </xf>
    <xf numFmtId="0" fontId="19" fillId="35" borderId="69" xfId="0" applyFont="1" applyFill="1" applyBorder="1" applyAlignment="1" applyProtection="1">
      <alignment horizontal="left" vertical="top" wrapText="1"/>
      <protection locked="0"/>
    </xf>
    <xf numFmtId="0" fontId="19" fillId="35" borderId="68" xfId="0" applyFont="1" applyFill="1" applyBorder="1" applyAlignment="1" applyProtection="1">
      <alignment horizontal="left" vertical="top" wrapText="1"/>
      <protection locked="0"/>
    </xf>
    <xf numFmtId="0" fontId="21" fillId="33" borderId="23" xfId="0" applyFont="1" applyFill="1" applyBorder="1" applyAlignment="1">
      <alignment horizontal="center" vertical="center" wrapText="1"/>
    </xf>
    <xf numFmtId="0" fontId="21" fillId="33" borderId="25" xfId="0" applyFont="1" applyFill="1" applyBorder="1" applyAlignment="1">
      <alignment horizontal="center" vertical="center" wrapText="1"/>
    </xf>
    <xf numFmtId="0" fontId="21" fillId="33" borderId="24" xfId="0" applyFont="1" applyFill="1" applyBorder="1" applyAlignment="1">
      <alignment horizontal="center" vertical="center" wrapText="1"/>
    </xf>
    <xf numFmtId="0" fontId="21" fillId="33" borderId="34" xfId="0" applyFont="1" applyFill="1" applyBorder="1" applyAlignment="1">
      <alignment horizontal="center" vertical="center" wrapText="1"/>
    </xf>
    <xf numFmtId="165" fontId="21" fillId="33" borderId="35" xfId="0" applyNumberFormat="1" applyFont="1" applyFill="1" applyBorder="1" applyAlignment="1">
      <alignment horizontal="center" vertical="center" wrapText="1"/>
    </xf>
    <xf numFmtId="165" fontId="21" fillId="33" borderId="37" xfId="0" applyNumberFormat="1" applyFont="1" applyFill="1" applyBorder="1" applyAlignment="1">
      <alignment horizontal="center" vertical="center" wrapText="1"/>
    </xf>
    <xf numFmtId="0" fontId="25" fillId="34" borderId="22" xfId="44" applyFont="1" applyFill="1" applyBorder="1" applyAlignment="1">
      <alignment horizontal="center"/>
    </xf>
    <xf numFmtId="0" fontId="25" fillId="0" borderId="22" xfId="44" applyFont="1" applyBorder="1" applyAlignment="1">
      <alignment horizontal="center" vertical="center"/>
    </xf>
    <xf numFmtId="0" fontId="23" fillId="37" borderId="39" xfId="0" applyFont="1" applyFill="1" applyBorder="1" applyAlignment="1">
      <alignment horizontal="center" vertical="center" wrapText="1"/>
    </xf>
    <xf numFmtId="0" fontId="23" fillId="37" borderId="40" xfId="0" applyFont="1" applyFill="1" applyBorder="1" applyAlignment="1">
      <alignment horizontal="center" vertical="center" wrapText="1"/>
    </xf>
    <xf numFmtId="0" fontId="23" fillId="37" borderId="43" xfId="0" applyFont="1" applyFill="1" applyBorder="1" applyAlignment="1">
      <alignment horizontal="center" vertical="center" wrapText="1"/>
    </xf>
    <xf numFmtId="0" fontId="23" fillId="37" borderId="42" xfId="0" applyFont="1" applyFill="1" applyBorder="1" applyAlignment="1">
      <alignment horizontal="center" vertical="center" wrapText="1"/>
    </xf>
    <xf numFmtId="0" fontId="23" fillId="37" borderId="44" xfId="0" applyFont="1" applyFill="1" applyBorder="1" applyAlignment="1">
      <alignment horizontal="center" vertical="center" wrapText="1"/>
    </xf>
    <xf numFmtId="0" fontId="23" fillId="37" borderId="41" xfId="0" applyFont="1" applyFill="1" applyBorder="1" applyAlignment="1">
      <alignment horizontal="center" vertical="center" wrapText="1"/>
    </xf>
    <xf numFmtId="165" fontId="21" fillId="33" borderId="51" xfId="0" applyNumberFormat="1" applyFont="1" applyFill="1" applyBorder="1" applyAlignment="1">
      <alignment horizontal="center" vertical="center" wrapText="1"/>
    </xf>
    <xf numFmtId="165" fontId="21" fillId="33" borderId="52" xfId="0" applyNumberFormat="1" applyFont="1" applyFill="1" applyBorder="1" applyAlignment="1">
      <alignment horizontal="center" vertical="center" wrapText="1"/>
    </xf>
    <xf numFmtId="0" fontId="19" fillId="34" borderId="21" xfId="0" applyFont="1" applyFill="1" applyBorder="1" applyAlignment="1">
      <alignment horizontal="left" wrapText="1" indent="1"/>
    </xf>
    <xf numFmtId="0" fontId="19" fillId="34" borderId="68" xfId="0" applyFont="1" applyFill="1" applyBorder="1" applyAlignment="1">
      <alignment horizontal="left" wrapText="1" indent="1"/>
    </xf>
    <xf numFmtId="0" fontId="19" fillId="34" borderId="23" xfId="0" applyFont="1" applyFill="1" applyBorder="1" applyAlignment="1">
      <alignment horizontal="left" vertical="center" wrapText="1" indent="1"/>
    </xf>
    <xf numFmtId="0" fontId="19" fillId="34" borderId="22" xfId="0" applyFont="1" applyFill="1" applyBorder="1" applyAlignment="1">
      <alignment horizontal="left" vertical="center" wrapText="1" indent="1"/>
    </xf>
    <xf numFmtId="0" fontId="19" fillId="34" borderId="25" xfId="0" applyFont="1" applyFill="1" applyBorder="1" applyAlignment="1">
      <alignment horizontal="left" vertical="center" wrapText="1" indent="1"/>
    </xf>
    <xf numFmtId="0" fontId="19" fillId="34" borderId="24" xfId="0" applyFont="1" applyFill="1" applyBorder="1" applyAlignment="1">
      <alignment horizontal="left" vertical="center" wrapText="1" indent="1"/>
    </xf>
    <xf numFmtId="0" fontId="19" fillId="34" borderId="19" xfId="0" applyFont="1" applyFill="1" applyBorder="1" applyAlignment="1">
      <alignment horizontal="left" vertical="center" wrapText="1" indent="1"/>
    </xf>
    <xf numFmtId="0" fontId="19" fillId="34" borderId="34" xfId="0" applyFont="1" applyFill="1" applyBorder="1" applyAlignment="1">
      <alignment horizontal="left" vertical="center" wrapText="1" indent="1"/>
    </xf>
    <xf numFmtId="0" fontId="22" fillId="41" borderId="21" xfId="0" applyFont="1" applyFill="1" applyBorder="1" applyAlignment="1">
      <alignment horizontal="left"/>
    </xf>
    <xf numFmtId="0" fontId="22" fillId="41" borderId="69" xfId="0" applyFont="1" applyFill="1" applyBorder="1" applyAlignment="1">
      <alignment horizontal="left"/>
    </xf>
    <xf numFmtId="0" fontId="22" fillId="41" borderId="68" xfId="0" applyFont="1" applyFill="1" applyBorder="1" applyAlignment="1">
      <alignment horizontal="left"/>
    </xf>
    <xf numFmtId="0" fontId="19" fillId="0" borderId="21" xfId="0" applyFont="1" applyBorder="1" applyAlignment="1">
      <alignment horizontal="left" vertical="center" wrapText="1" indent="1"/>
    </xf>
    <xf numFmtId="0" fontId="19" fillId="0" borderId="68" xfId="0" applyFont="1" applyBorder="1" applyAlignment="1">
      <alignment horizontal="left" vertical="center" wrapText="1" indent="1"/>
    </xf>
    <xf numFmtId="0" fontId="19" fillId="35" borderId="21" xfId="0" applyFont="1" applyFill="1" applyBorder="1" applyAlignment="1" applyProtection="1">
      <alignment horizontal="left" vertical="top" wrapText="1" indent="1"/>
      <protection locked="0"/>
    </xf>
    <xf numFmtId="0" fontId="19" fillId="35" borderId="69" xfId="0" applyFont="1" applyFill="1" applyBorder="1" applyAlignment="1" applyProtection="1">
      <alignment horizontal="left" vertical="top" wrapText="1" indent="1"/>
      <protection locked="0"/>
    </xf>
    <xf numFmtId="0" fontId="19" fillId="35" borderId="68" xfId="0" applyFont="1" applyFill="1" applyBorder="1" applyAlignment="1" applyProtection="1">
      <alignment horizontal="left" vertical="top" wrapText="1" indent="1"/>
      <protection locked="0"/>
    </xf>
    <xf numFmtId="0" fontId="19" fillId="0" borderId="24" xfId="0" applyFont="1" applyBorder="1" applyAlignment="1">
      <alignment horizontal="left" vertical="center" wrapText="1" indent="1"/>
    </xf>
    <xf numFmtId="0" fontId="19" fillId="0" borderId="19" xfId="0" applyFont="1" applyBorder="1" applyAlignment="1">
      <alignment horizontal="left" vertical="center" wrapText="1" indent="1"/>
    </xf>
    <xf numFmtId="0" fontId="19" fillId="0" borderId="34" xfId="0" applyFont="1" applyBorder="1" applyAlignment="1">
      <alignment horizontal="left" vertical="center" wrapText="1" indent="1"/>
    </xf>
    <xf numFmtId="0" fontId="21" fillId="33" borderId="35" xfId="0" applyFont="1" applyFill="1" applyBorder="1" applyAlignment="1">
      <alignment horizontal="center" vertical="center" wrapText="1"/>
    </xf>
    <xf numFmtId="0" fontId="21" fillId="33" borderId="37" xfId="0" applyFont="1" applyFill="1" applyBorder="1" applyAlignment="1">
      <alignment horizontal="center" vertical="center" wrapText="1"/>
    </xf>
    <xf numFmtId="0" fontId="22" fillId="41" borderId="22" xfId="0" applyFont="1" applyFill="1" applyBorder="1" applyAlignment="1" applyProtection="1">
      <alignment horizontal="left" vertical="center" wrapText="1"/>
      <protection locked="0"/>
    </xf>
    <xf numFmtId="0" fontId="22" fillId="41" borderId="25" xfId="0" applyFont="1" applyFill="1" applyBorder="1" applyAlignment="1" applyProtection="1">
      <alignment horizontal="left" vertical="center" wrapText="1"/>
      <protection locked="0"/>
    </xf>
    <xf numFmtId="39" fontId="19" fillId="35" borderId="74" xfId="1" applyNumberFormat="1" applyFont="1" applyFill="1" applyBorder="1" applyAlignment="1" applyProtection="1">
      <alignment horizontal="center" vertical="center"/>
      <protection locked="0"/>
    </xf>
    <xf numFmtId="39" fontId="19" fillId="35" borderId="75" xfId="1" applyNumberFormat="1" applyFont="1" applyFill="1" applyBorder="1" applyAlignment="1" applyProtection="1">
      <alignment horizontal="center" vertical="center"/>
      <protection locked="0"/>
    </xf>
    <xf numFmtId="0" fontId="19" fillId="35" borderId="32" xfId="0" applyFont="1" applyFill="1" applyBorder="1" applyAlignment="1" applyProtection="1">
      <alignment horizontal="left" vertical="top" wrapText="1"/>
      <protection locked="0"/>
    </xf>
    <xf numFmtId="0" fontId="19" fillId="35" borderId="0" xfId="0" applyFont="1" applyFill="1" applyBorder="1" applyAlignment="1" applyProtection="1">
      <alignment horizontal="left" vertical="top" wrapText="1"/>
      <protection locked="0"/>
    </xf>
    <xf numFmtId="0" fontId="19" fillId="35" borderId="38" xfId="0" applyFont="1" applyFill="1" applyBorder="1" applyAlignment="1" applyProtection="1">
      <alignment horizontal="left" vertical="top" wrapText="1"/>
      <protection locked="0"/>
    </xf>
    <xf numFmtId="0" fontId="19" fillId="35" borderId="24" xfId="0" applyFont="1" applyFill="1" applyBorder="1" applyAlignment="1" applyProtection="1">
      <alignment horizontal="left" vertical="top" wrapText="1"/>
      <protection locked="0"/>
    </xf>
    <xf numFmtId="0" fontId="19" fillId="35" borderId="19" xfId="0" applyFont="1" applyFill="1" applyBorder="1" applyAlignment="1" applyProtection="1">
      <alignment horizontal="left" vertical="top" wrapText="1"/>
      <protection locked="0"/>
    </xf>
    <xf numFmtId="0" fontId="19" fillId="35" borderId="34" xfId="0" applyFont="1" applyFill="1" applyBorder="1" applyAlignment="1" applyProtection="1">
      <alignment horizontal="left" vertical="top" wrapText="1"/>
      <protection locked="0"/>
    </xf>
    <xf numFmtId="4" fontId="19" fillId="0" borderId="76" xfId="1" applyNumberFormat="1" applyFont="1" applyBorder="1" applyAlignment="1">
      <alignment horizontal="center" vertical="center"/>
    </xf>
    <xf numFmtId="4" fontId="19" fillId="0" borderId="77" xfId="1" applyNumberFormat="1" applyFont="1" applyBorder="1" applyAlignment="1">
      <alignment horizontal="center" vertical="center"/>
    </xf>
    <xf numFmtId="4" fontId="19" fillId="34" borderId="76" xfId="2" applyNumberFormat="1" applyFont="1" applyFill="1" applyBorder="1" applyAlignment="1">
      <alignment horizontal="center"/>
    </xf>
    <xf numFmtId="4" fontId="19" fillId="34" borderId="77" xfId="2" applyNumberFormat="1" applyFont="1" applyFill="1" applyBorder="1" applyAlignment="1">
      <alignment horizontal="center"/>
    </xf>
    <xf numFmtId="9" fontId="19" fillId="0" borderId="76" xfId="2" applyFont="1" applyBorder="1" applyAlignment="1">
      <alignment horizontal="center"/>
    </xf>
    <xf numFmtId="9" fontId="19" fillId="0" borderId="77" xfId="2" applyFont="1" applyBorder="1" applyAlignment="1">
      <alignment horizontal="center"/>
    </xf>
    <xf numFmtId="4" fontId="20" fillId="42" borderId="10" xfId="0" applyNumberFormat="1" applyFont="1" applyFill="1" applyBorder="1" applyAlignment="1">
      <alignment horizontal="center"/>
    </xf>
    <xf numFmtId="4" fontId="20" fillId="42" borderId="73" xfId="0" applyNumberFormat="1" applyFont="1" applyFill="1" applyBorder="1" applyAlignment="1">
      <alignment horizontal="center"/>
    </xf>
    <xf numFmtId="0" fontId="20" fillId="35" borderId="74" xfId="0" applyFont="1" applyFill="1" applyBorder="1" applyAlignment="1">
      <alignment horizontal="center"/>
    </xf>
    <xf numFmtId="0" fontId="20" fillId="35" borderId="75" xfId="0" applyFont="1" applyFill="1" applyBorder="1" applyAlignment="1">
      <alignment horizontal="center"/>
    </xf>
    <xf numFmtId="0" fontId="19" fillId="34" borderId="23" xfId="0" applyFont="1" applyFill="1" applyBorder="1" applyAlignment="1">
      <alignment horizontal="left" wrapText="1" indent="1"/>
    </xf>
    <xf numFmtId="0" fontId="19" fillId="34" borderId="22" xfId="0" applyFont="1" applyFill="1" applyBorder="1" applyAlignment="1">
      <alignment horizontal="left" wrapText="1" indent="1"/>
    </xf>
    <xf numFmtId="0" fontId="19" fillId="34" borderId="25" xfId="0" applyFont="1" applyFill="1" applyBorder="1" applyAlignment="1">
      <alignment horizontal="left" wrapText="1" indent="1"/>
    </xf>
    <xf numFmtId="0" fontId="19" fillId="34" borderId="21" xfId="0" applyFont="1" applyFill="1" applyBorder="1" applyAlignment="1">
      <alignment horizontal="right"/>
    </xf>
    <xf numFmtId="0" fontId="19" fillId="34" borderId="68" xfId="0" applyFont="1" applyFill="1" applyBorder="1" applyAlignment="1">
      <alignment horizontal="right"/>
    </xf>
    <xf numFmtId="0" fontId="19" fillId="34" borderId="32" xfId="0" applyFont="1" applyFill="1" applyBorder="1" applyAlignment="1">
      <alignment horizontal="center" wrapText="1"/>
    </xf>
    <xf numFmtId="0" fontId="19" fillId="34" borderId="0" xfId="0" applyFont="1" applyFill="1" applyBorder="1" applyAlignment="1">
      <alignment horizontal="center" wrapText="1"/>
    </xf>
    <xf numFmtId="0" fontId="19" fillId="34" borderId="38" xfId="0" applyFont="1" applyFill="1" applyBorder="1" applyAlignment="1">
      <alignment horizontal="left" wrapText="1"/>
    </xf>
    <xf numFmtId="4" fontId="19" fillId="35" borderId="21" xfId="1" applyNumberFormat="1" applyFont="1" applyFill="1" applyBorder="1" applyAlignment="1" applyProtection="1">
      <alignment horizontal="center"/>
      <protection locked="0"/>
    </xf>
    <xf numFmtId="4" fontId="19" fillId="35" borderId="68" xfId="1" applyNumberFormat="1" applyFont="1" applyFill="1" applyBorder="1" applyAlignment="1" applyProtection="1">
      <alignment horizontal="center"/>
      <protection locked="0"/>
    </xf>
    <xf numFmtId="0" fontId="22" fillId="41" borderId="23" xfId="0" applyFont="1" applyFill="1" applyBorder="1" applyAlignment="1" applyProtection="1">
      <alignment horizontal="left" vertical="center" wrapText="1"/>
      <protection locked="0"/>
    </xf>
    <xf numFmtId="0" fontId="19" fillId="0" borderId="38" xfId="0" applyFont="1" applyBorder="1" applyAlignment="1">
      <alignment horizontal="justify" vertical="justify" wrapText="1"/>
    </xf>
    <xf numFmtId="0" fontId="19" fillId="0" borderId="0" xfId="0" applyFont="1" applyAlignment="1">
      <alignment horizontal="left" vertical="justify" wrapText="1"/>
    </xf>
    <xf numFmtId="0" fontId="20" fillId="34" borderId="32" xfId="0" applyFont="1" applyFill="1" applyBorder="1" applyAlignment="1">
      <alignment horizontal="right" wrapText="1"/>
    </xf>
    <xf numFmtId="0" fontId="20" fillId="34" borderId="0" xfId="0" applyFont="1" applyFill="1" applyBorder="1" applyAlignment="1">
      <alignment horizontal="right" wrapText="1"/>
    </xf>
    <xf numFmtId="0" fontId="20" fillId="34" borderId="38" xfId="0" applyFont="1" applyFill="1" applyBorder="1" applyAlignment="1">
      <alignment horizontal="right" wrapText="1"/>
    </xf>
    <xf numFmtId="4" fontId="20" fillId="34" borderId="21" xfId="1" applyNumberFormat="1" applyFont="1" applyFill="1" applyBorder="1" applyAlignment="1">
      <alignment horizontal="center"/>
    </xf>
    <xf numFmtId="4" fontId="20" fillId="34" borderId="68" xfId="1" applyNumberFormat="1" applyFont="1" applyFill="1" applyBorder="1" applyAlignment="1">
      <alignment horizontal="center"/>
    </xf>
    <xf numFmtId="0" fontId="19" fillId="34" borderId="32" xfId="0" applyFont="1" applyFill="1" applyBorder="1" applyAlignment="1">
      <alignment horizontal="left" wrapText="1"/>
    </xf>
    <xf numFmtId="0" fontId="19" fillId="34" borderId="0" xfId="0" applyFont="1" applyFill="1" applyBorder="1" applyAlignment="1">
      <alignment horizontal="left" wrapText="1"/>
    </xf>
    <xf numFmtId="164" fontId="19" fillId="34" borderId="21" xfId="1" applyFont="1" applyFill="1" applyBorder="1" applyAlignment="1">
      <alignment horizontal="center"/>
    </xf>
    <xf numFmtId="164" fontId="19" fillId="34" borderId="68" xfId="1" applyFont="1" applyFill="1" applyBorder="1" applyAlignment="1">
      <alignment horizontal="center"/>
    </xf>
    <xf numFmtId="0" fontId="19" fillId="34" borderId="32" xfId="0" applyFont="1" applyFill="1" applyBorder="1" applyAlignment="1">
      <alignment horizontal="left" wrapText="1" indent="1"/>
    </xf>
    <xf numFmtId="0" fontId="19" fillId="34" borderId="0" xfId="0" applyFont="1" applyFill="1" applyBorder="1" applyAlignment="1">
      <alignment horizontal="left" wrapText="1" indent="1"/>
    </xf>
    <xf numFmtId="0" fontId="19" fillId="34" borderId="38" xfId="0" applyFont="1" applyFill="1" applyBorder="1" applyAlignment="1">
      <alignment horizontal="left" wrapText="1" indent="1"/>
    </xf>
    <xf numFmtId="0" fontId="19" fillId="34" borderId="24" xfId="0" applyFont="1" applyFill="1" applyBorder="1" applyAlignment="1">
      <alignment horizontal="left" wrapText="1"/>
    </xf>
    <xf numFmtId="0" fontId="19" fillId="34" borderId="19" xfId="0" applyFont="1" applyFill="1" applyBorder="1" applyAlignment="1">
      <alignment horizontal="left" wrapText="1"/>
    </xf>
    <xf numFmtId="0" fontId="19" fillId="34" borderId="34" xfId="0" applyFont="1" applyFill="1" applyBorder="1" applyAlignment="1">
      <alignment horizontal="left" wrapText="1"/>
    </xf>
    <xf numFmtId="4" fontId="19" fillId="35" borderId="23" xfId="1" applyNumberFormat="1" applyFont="1" applyFill="1" applyBorder="1" applyAlignment="1" applyProtection="1">
      <alignment horizontal="center"/>
      <protection locked="0"/>
    </xf>
    <xf numFmtId="4" fontId="19" fillId="35" borderId="25" xfId="1" applyNumberFormat="1" applyFont="1" applyFill="1" applyBorder="1" applyAlignment="1" applyProtection="1">
      <alignment horizontal="center"/>
      <protection locked="0"/>
    </xf>
    <xf numFmtId="4" fontId="19" fillId="35" borderId="32" xfId="1" applyNumberFormat="1" applyFont="1" applyFill="1" applyBorder="1" applyAlignment="1" applyProtection="1">
      <alignment horizontal="center"/>
      <protection locked="0"/>
    </xf>
    <xf numFmtId="4" fontId="19" fillId="35" borderId="38" xfId="1" applyNumberFormat="1" applyFont="1" applyFill="1" applyBorder="1" applyAlignment="1" applyProtection="1">
      <alignment horizontal="center"/>
      <protection locked="0"/>
    </xf>
    <xf numFmtId="4" fontId="19" fillId="35" borderId="24" xfId="1" applyNumberFormat="1" applyFont="1" applyFill="1" applyBorder="1" applyAlignment="1" applyProtection="1">
      <alignment horizontal="center"/>
      <protection locked="0"/>
    </xf>
    <xf numFmtId="4" fontId="19" fillId="35" borderId="34" xfId="1" applyNumberFormat="1" applyFont="1" applyFill="1" applyBorder="1" applyAlignment="1" applyProtection="1">
      <alignment horizontal="center"/>
      <protection locked="0"/>
    </xf>
    <xf numFmtId="0" fontId="19" fillId="34" borderId="32" xfId="0" applyFont="1" applyFill="1" applyBorder="1" applyAlignment="1">
      <alignment horizontal="right" wrapText="1"/>
    </xf>
    <xf numFmtId="0" fontId="19" fillId="34" borderId="0" xfId="0" applyFont="1" applyFill="1" applyBorder="1" applyAlignment="1">
      <alignment horizontal="right" wrapText="1"/>
    </xf>
    <xf numFmtId="0" fontId="19" fillId="34" borderId="38" xfId="0" applyFont="1" applyFill="1" applyBorder="1" applyAlignment="1">
      <alignment horizontal="right" wrapText="1"/>
    </xf>
    <xf numFmtId="0" fontId="20" fillId="34" borderId="24" xfId="0" applyFont="1" applyFill="1" applyBorder="1" applyAlignment="1">
      <alignment horizontal="right" wrapText="1"/>
    </xf>
    <xf numFmtId="0" fontId="20" fillId="34" borderId="19" xfId="0" applyFont="1" applyFill="1" applyBorder="1" applyAlignment="1">
      <alignment horizontal="right" wrapText="1"/>
    </xf>
    <xf numFmtId="0" fontId="20" fillId="34" borderId="34" xfId="0" applyFont="1" applyFill="1" applyBorder="1" applyAlignment="1">
      <alignment horizontal="right" wrapText="1"/>
    </xf>
    <xf numFmtId="0" fontId="20" fillId="34" borderId="22" xfId="0" applyFont="1" applyFill="1" applyBorder="1" applyAlignment="1">
      <alignment horizontal="left" wrapText="1"/>
    </xf>
    <xf numFmtId="164" fontId="24" fillId="37" borderId="66" xfId="1" applyFont="1" applyFill="1" applyBorder="1" applyAlignment="1" applyProtection="1">
      <alignment horizontal="center" vertical="center" wrapText="1"/>
      <protection locked="0"/>
    </xf>
    <xf numFmtId="164" fontId="24" fillId="37" borderId="67" xfId="1" applyFont="1" applyFill="1" applyBorder="1" applyAlignment="1" applyProtection="1">
      <alignment horizontal="center" vertical="center" wrapText="1"/>
      <protection locked="0"/>
    </xf>
    <xf numFmtId="164" fontId="24" fillId="37" borderId="78" xfId="1" applyFont="1" applyFill="1" applyBorder="1" applyAlignment="1" applyProtection="1">
      <alignment horizontal="center" vertical="center" wrapText="1"/>
      <protection locked="0"/>
    </xf>
    <xf numFmtId="164" fontId="24" fillId="37" borderId="79" xfId="1" applyFont="1" applyFill="1" applyBorder="1" applyAlignment="1" applyProtection="1">
      <alignment horizontal="center" vertical="center" wrapText="1"/>
      <protection locked="0"/>
    </xf>
    <xf numFmtId="164" fontId="24" fillId="37" borderId="66" xfId="1" applyFont="1" applyFill="1" applyBorder="1" applyAlignment="1" applyProtection="1">
      <alignment horizontal="center" wrapText="1"/>
      <protection locked="0"/>
    </xf>
    <xf numFmtId="164" fontId="24" fillId="37" borderId="67" xfId="1" applyFont="1" applyFill="1" applyBorder="1" applyAlignment="1" applyProtection="1">
      <alignment horizontal="center" wrapText="1"/>
      <protection locked="0"/>
    </xf>
    <xf numFmtId="164" fontId="24" fillId="37" borderId="78" xfId="1" applyFont="1" applyFill="1" applyBorder="1" applyAlignment="1" applyProtection="1">
      <alignment horizontal="center" wrapText="1"/>
      <protection locked="0"/>
    </xf>
    <xf numFmtId="164" fontId="24" fillId="37" borderId="79" xfId="1" applyFont="1" applyFill="1" applyBorder="1" applyAlignment="1" applyProtection="1">
      <alignment horizontal="center" wrapText="1"/>
      <protection locked="0"/>
    </xf>
    <xf numFmtId="0" fontId="21" fillId="34" borderId="0" xfId="0" applyFont="1" applyFill="1" applyAlignment="1">
      <alignment horizontal="center"/>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ustomBuiltin="1"/>
    <cellStyle name="Normal 2" xfId="44" xr:uid="{47440BA8-E8DE-4057-87A8-7F68F926FC3B}"/>
    <cellStyle name="Note" xfId="17" builtinId="10" customBuiltin="1"/>
    <cellStyle name="Output" xfId="12" builtinId="21" customBuiltin="1"/>
    <cellStyle name="Percent" xfId="2" builtinId="5"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4ACE-D242-4075-A62F-2802002A79B1}">
  <sheetPr>
    <pageSetUpPr fitToPage="1"/>
  </sheetPr>
  <dimension ref="A1:Z178"/>
  <sheetViews>
    <sheetView showGridLines="0" tabSelected="1" zoomScale="60" workbookViewId="0">
      <selection activeCell="C43" sqref="C43"/>
    </sheetView>
  </sheetViews>
  <sheetFormatPr defaultColWidth="4.5546875" defaultRowHeight="20.25" customHeight="1" x14ac:dyDescent="0.35"/>
  <cols>
    <col min="1" max="1" width="6.44140625" style="1" customWidth="1"/>
    <col min="2" max="2" width="7" style="1" customWidth="1"/>
    <col min="3" max="3" width="77.109375" style="1" customWidth="1"/>
    <col min="4" max="6" width="25.44140625" style="1" customWidth="1"/>
    <col min="7" max="7" width="32.109375" style="1" customWidth="1"/>
    <col min="8" max="15" width="25.33203125" style="1" customWidth="1"/>
    <col min="16" max="16" width="34.109375" style="1" customWidth="1"/>
    <col min="17" max="17" width="6" style="1" customWidth="1"/>
    <col min="18" max="18" width="0" style="1" hidden="1" customWidth="1"/>
    <col min="19" max="16384" width="4.5546875" style="1"/>
  </cols>
  <sheetData>
    <row r="1" spans="1:26" s="2" customFormat="1" ht="48" customHeight="1" thickBot="1" x14ac:dyDescent="0.4">
      <c r="A1" s="316" t="s">
        <v>0</v>
      </c>
      <c r="B1" s="317"/>
      <c r="C1" s="317"/>
      <c r="D1" s="317"/>
      <c r="E1" s="317"/>
      <c r="F1" s="317"/>
      <c r="G1" s="317"/>
      <c r="H1" s="317"/>
      <c r="I1" s="317"/>
      <c r="J1" s="317"/>
      <c r="K1" s="317"/>
      <c r="L1" s="317"/>
      <c r="M1" s="317"/>
      <c r="N1" s="317"/>
      <c r="O1" s="317"/>
      <c r="P1" s="317"/>
      <c r="Q1" s="318"/>
    </row>
    <row r="2" spans="1:26" s="2" customFormat="1" ht="8.25" customHeight="1" thickBot="1" x14ac:dyDescent="0.4">
      <c r="A2" s="319"/>
      <c r="B2" s="320"/>
      <c r="C2" s="320"/>
      <c r="D2" s="320"/>
      <c r="E2" s="320"/>
      <c r="F2" s="320"/>
      <c r="G2" s="320"/>
      <c r="H2" s="320"/>
      <c r="I2" s="320"/>
      <c r="J2" s="320"/>
      <c r="K2" s="320"/>
      <c r="L2" s="320"/>
      <c r="M2" s="320"/>
      <c r="N2" s="320"/>
      <c r="O2" s="320"/>
      <c r="P2" s="320"/>
      <c r="Q2" s="321"/>
    </row>
    <row r="3" spans="1:26" s="2" customFormat="1" ht="20.25" customHeight="1" x14ac:dyDescent="0.4">
      <c r="A3" s="3"/>
      <c r="B3" s="4" t="s">
        <v>1</v>
      </c>
      <c r="C3" s="4"/>
      <c r="D3" s="4"/>
      <c r="E3" s="4"/>
      <c r="F3" s="4"/>
      <c r="G3" s="4"/>
      <c r="H3" s="4"/>
      <c r="I3" s="4"/>
      <c r="J3" s="4"/>
      <c r="K3" s="4"/>
      <c r="L3" s="4"/>
      <c r="M3" s="4"/>
      <c r="N3" s="322" t="s">
        <v>2</v>
      </c>
      <c r="O3" s="322"/>
      <c r="P3" s="322"/>
      <c r="Q3" s="5"/>
      <c r="R3" s="6"/>
      <c r="S3" s="6"/>
    </row>
    <row r="4" spans="1:26" s="2" customFormat="1" ht="20.25" customHeight="1" x14ac:dyDescent="0.4">
      <c r="A4" s="7"/>
      <c r="B4" s="4" t="s">
        <v>3</v>
      </c>
      <c r="C4" s="4"/>
      <c r="D4" s="4"/>
      <c r="E4" s="4"/>
      <c r="F4" s="4"/>
      <c r="G4" s="4"/>
      <c r="H4" s="4"/>
      <c r="I4" s="4"/>
      <c r="J4" s="4"/>
      <c r="K4" s="4"/>
      <c r="L4" s="4"/>
      <c r="M4" s="4"/>
      <c r="N4" s="323"/>
      <c r="O4" s="323"/>
      <c r="P4" s="323"/>
      <c r="Q4" s="5"/>
      <c r="R4" s="6"/>
      <c r="S4" s="6"/>
      <c r="X4" s="4"/>
      <c r="Y4" s="4"/>
      <c r="Z4" s="4"/>
    </row>
    <row r="5" spans="1:26" s="2" customFormat="1" ht="20.25" customHeight="1" x14ac:dyDescent="0.4">
      <c r="A5" s="8"/>
      <c r="B5" s="9" t="s">
        <v>4</v>
      </c>
      <c r="C5" s="10"/>
      <c r="D5" s="10"/>
      <c r="E5" s="10"/>
      <c r="F5" s="10"/>
      <c r="G5" s="10"/>
      <c r="H5" s="10"/>
      <c r="I5" s="10"/>
      <c r="J5" s="10"/>
      <c r="K5" s="10"/>
      <c r="L5" s="10"/>
      <c r="M5" s="10"/>
      <c r="N5" s="323"/>
      <c r="O5" s="323"/>
      <c r="P5" s="323"/>
      <c r="Q5" s="11"/>
      <c r="R5" s="6"/>
      <c r="S5" s="6"/>
      <c r="X5" s="274"/>
      <c r="Y5" s="274"/>
      <c r="Z5" s="274"/>
    </row>
    <row r="6" spans="1:26" s="2" customFormat="1" ht="20.25" customHeight="1" x14ac:dyDescent="0.4">
      <c r="A6" s="3"/>
      <c r="B6" s="12"/>
      <c r="C6" s="12"/>
      <c r="D6" s="12"/>
      <c r="E6" s="12"/>
      <c r="F6" s="12"/>
      <c r="G6" s="12"/>
      <c r="H6" s="12"/>
      <c r="I6" s="12"/>
      <c r="J6" s="12"/>
      <c r="K6" s="12"/>
      <c r="L6" s="12"/>
      <c r="M6" s="12"/>
      <c r="N6" s="323"/>
      <c r="O6" s="323"/>
      <c r="P6" s="323"/>
      <c r="Q6" s="11"/>
      <c r="R6" s="6"/>
      <c r="S6" s="6"/>
      <c r="X6" s="274"/>
      <c r="Y6" s="274"/>
      <c r="Z6" s="274"/>
    </row>
    <row r="7" spans="1:26" s="2" customFormat="1" ht="20.25" customHeight="1" x14ac:dyDescent="0.4">
      <c r="A7" s="7"/>
      <c r="B7" s="13"/>
      <c r="C7" s="275" t="s">
        <v>5</v>
      </c>
      <c r="D7" s="277"/>
      <c r="E7" s="278"/>
      <c r="F7" s="278"/>
      <c r="G7" s="278"/>
      <c r="H7" s="278"/>
      <c r="I7" s="278"/>
      <c r="J7" s="278"/>
      <c r="K7" s="278"/>
      <c r="L7" s="279"/>
      <c r="M7" s="14"/>
      <c r="N7" s="323"/>
      <c r="O7" s="323"/>
      <c r="P7" s="323"/>
      <c r="Q7" s="11"/>
      <c r="R7" s="6"/>
      <c r="S7" s="6"/>
      <c r="X7" s="274"/>
      <c r="Y7" s="274"/>
      <c r="Z7" s="274"/>
    </row>
    <row r="8" spans="1:26" s="2" customFormat="1" ht="20.25" customHeight="1" x14ac:dyDescent="0.4">
      <c r="A8" s="7"/>
      <c r="B8" s="13"/>
      <c r="C8" s="276"/>
      <c r="D8" s="280"/>
      <c r="E8" s="281"/>
      <c r="F8" s="281"/>
      <c r="G8" s="281"/>
      <c r="H8" s="281"/>
      <c r="I8" s="281"/>
      <c r="J8" s="281"/>
      <c r="K8" s="281"/>
      <c r="L8" s="282"/>
      <c r="M8" s="14"/>
      <c r="N8" s="324"/>
      <c r="O8" s="324"/>
      <c r="P8" s="324"/>
      <c r="Q8" s="11"/>
      <c r="R8" s="6"/>
      <c r="S8" s="6"/>
      <c r="X8" s="274"/>
      <c r="Y8" s="274"/>
      <c r="Z8" s="274"/>
    </row>
    <row r="9" spans="1:26" s="2" customFormat="1" ht="20.25" customHeight="1" x14ac:dyDescent="0.4">
      <c r="A9" s="7"/>
      <c r="B9" s="13"/>
      <c r="C9" s="275" t="s">
        <v>6</v>
      </c>
      <c r="D9" s="283"/>
      <c r="E9" s="284"/>
      <c r="F9" s="285"/>
      <c r="G9" s="289" t="s">
        <v>7</v>
      </c>
      <c r="H9" s="290"/>
      <c r="I9" s="291"/>
      <c r="J9" s="283"/>
      <c r="K9" s="284"/>
      <c r="L9" s="285"/>
      <c r="M9" s="14"/>
      <c r="N9" s="295" t="s">
        <v>8</v>
      </c>
      <c r="O9" s="296"/>
      <c r="P9" s="299"/>
      <c r="Q9" s="11"/>
      <c r="R9" s="6"/>
      <c r="S9" s="6"/>
      <c r="X9" s="274"/>
      <c r="Y9" s="274"/>
      <c r="Z9" s="274"/>
    </row>
    <row r="10" spans="1:26" s="2" customFormat="1" ht="20.25" customHeight="1" x14ac:dyDescent="0.4">
      <c r="A10" s="7"/>
      <c r="B10" s="13"/>
      <c r="C10" s="276"/>
      <c r="D10" s="286"/>
      <c r="E10" s="287"/>
      <c r="F10" s="288"/>
      <c r="G10" s="292"/>
      <c r="H10" s="293"/>
      <c r="I10" s="294"/>
      <c r="J10" s="286"/>
      <c r="K10" s="287"/>
      <c r="L10" s="288"/>
      <c r="M10" s="14"/>
      <c r="N10" s="297"/>
      <c r="O10" s="298"/>
      <c r="P10" s="300"/>
      <c r="Q10" s="11"/>
      <c r="R10" s="6"/>
      <c r="S10" s="6"/>
    </row>
    <row r="11" spans="1:26" s="2" customFormat="1" ht="20.25" customHeight="1" x14ac:dyDescent="0.4">
      <c r="A11" s="7"/>
      <c r="B11" s="13"/>
      <c r="C11" s="301" t="s">
        <v>9</v>
      </c>
      <c r="D11" s="283"/>
      <c r="E11" s="284"/>
      <c r="F11" s="285"/>
      <c r="G11" s="289" t="s">
        <v>10</v>
      </c>
      <c r="H11" s="290"/>
      <c r="I11" s="291"/>
      <c r="J11" s="309"/>
      <c r="K11" s="310"/>
      <c r="L11" s="311"/>
      <c r="M11" s="14"/>
      <c r="N11" s="295" t="s">
        <v>11</v>
      </c>
      <c r="O11" s="296"/>
      <c r="P11" s="299"/>
      <c r="Q11" s="11"/>
      <c r="R11" s="6"/>
      <c r="S11" s="6"/>
    </row>
    <row r="12" spans="1:26" s="2" customFormat="1" ht="20.25" customHeight="1" x14ac:dyDescent="0.4">
      <c r="A12" s="7"/>
      <c r="B12" s="13"/>
      <c r="C12" s="302"/>
      <c r="D12" s="303"/>
      <c r="E12" s="304"/>
      <c r="F12" s="305"/>
      <c r="G12" s="306"/>
      <c r="H12" s="307"/>
      <c r="I12" s="308"/>
      <c r="J12" s="312"/>
      <c r="K12" s="313"/>
      <c r="L12" s="314"/>
      <c r="M12" s="14"/>
      <c r="N12" s="297"/>
      <c r="O12" s="298"/>
      <c r="P12" s="315"/>
      <c r="Q12" s="11"/>
      <c r="R12" s="6"/>
      <c r="S12" s="6"/>
    </row>
    <row r="13" spans="1:26" s="2" customFormat="1" ht="25.5" customHeight="1" x14ac:dyDescent="0.4">
      <c r="A13" s="15"/>
      <c r="B13" s="16"/>
      <c r="C13" s="17"/>
      <c r="D13" s="343" t="s">
        <v>12</v>
      </c>
      <c r="E13" s="343"/>
      <c r="F13" s="343"/>
      <c r="G13" s="17"/>
      <c r="H13" s="18"/>
      <c r="I13" s="18"/>
      <c r="J13" s="344" t="s">
        <v>13</v>
      </c>
      <c r="K13" s="344"/>
      <c r="L13" s="344"/>
      <c r="M13" s="17"/>
      <c r="N13" s="17"/>
      <c r="O13" s="17"/>
      <c r="P13" s="17"/>
      <c r="Q13" s="19"/>
    </row>
    <row r="14" spans="1:26" ht="21" customHeight="1" thickBot="1" x14ac:dyDescent="0.4">
      <c r="A14" s="20"/>
      <c r="B14" s="21"/>
      <c r="C14" s="21"/>
      <c r="D14" s="21"/>
      <c r="E14" s="21"/>
      <c r="F14" s="21"/>
      <c r="G14" s="21"/>
      <c r="H14" s="21"/>
      <c r="I14" s="21"/>
      <c r="J14" s="21"/>
      <c r="K14" s="21"/>
      <c r="L14" s="21"/>
      <c r="M14" s="21"/>
      <c r="N14" s="21"/>
      <c r="O14" s="21"/>
      <c r="P14" s="21"/>
      <c r="Q14" s="22"/>
    </row>
    <row r="15" spans="1:26" ht="20.25" customHeight="1" x14ac:dyDescent="0.4">
      <c r="A15" s="23"/>
      <c r="B15" s="24"/>
      <c r="C15" s="25"/>
      <c r="D15" s="25"/>
      <c r="E15" s="26"/>
      <c r="F15" s="26"/>
      <c r="G15" s="26"/>
      <c r="H15" s="26"/>
      <c r="I15" s="26"/>
      <c r="J15" s="26"/>
      <c r="K15" s="26"/>
      <c r="L15" s="26"/>
      <c r="M15" s="26"/>
      <c r="N15" s="26"/>
      <c r="O15" s="26"/>
      <c r="P15" s="26"/>
      <c r="Q15" s="27"/>
    </row>
    <row r="16" spans="1:26" ht="27.75" customHeight="1" x14ac:dyDescent="0.4">
      <c r="A16" s="28"/>
      <c r="B16" s="29" t="s">
        <v>14</v>
      </c>
      <c r="C16" s="30"/>
      <c r="D16" s="31"/>
      <c r="E16" s="32"/>
      <c r="F16" s="32"/>
      <c r="G16" s="32"/>
      <c r="H16" s="32"/>
      <c r="I16" s="32"/>
      <c r="J16" s="32"/>
      <c r="K16" s="32"/>
      <c r="L16" s="32"/>
      <c r="M16" s="32"/>
      <c r="N16" s="32"/>
      <c r="O16" s="32"/>
      <c r="P16" s="33"/>
      <c r="Q16" s="22"/>
    </row>
    <row r="17" spans="1:17" ht="20.25" customHeight="1" x14ac:dyDescent="0.4">
      <c r="A17" s="28"/>
      <c r="B17" s="34"/>
      <c r="C17" s="35"/>
      <c r="D17" s="35"/>
      <c r="E17" s="21"/>
      <c r="F17" s="21"/>
      <c r="G17" s="21"/>
      <c r="H17" s="21"/>
      <c r="I17" s="21"/>
      <c r="J17" s="21"/>
      <c r="K17" s="21"/>
      <c r="L17" s="21"/>
      <c r="M17" s="21"/>
      <c r="N17" s="21"/>
      <c r="O17" s="21"/>
      <c r="P17" s="36"/>
      <c r="Q17" s="22"/>
    </row>
    <row r="18" spans="1:17" ht="20.25" customHeight="1" x14ac:dyDescent="0.4">
      <c r="A18" s="37"/>
      <c r="B18" s="38"/>
      <c r="C18" s="39" t="s">
        <v>15</v>
      </c>
      <c r="D18" s="35"/>
      <c r="E18" s="21"/>
      <c r="F18" s="21"/>
      <c r="G18" s="21"/>
      <c r="H18" s="21"/>
      <c r="I18" s="21"/>
      <c r="J18" s="21"/>
      <c r="K18" s="21"/>
      <c r="L18" s="21"/>
      <c r="M18" s="21"/>
      <c r="N18" s="21"/>
      <c r="O18" s="21"/>
      <c r="P18" s="36"/>
      <c r="Q18" s="22"/>
    </row>
    <row r="19" spans="1:17" s="21" customFormat="1" ht="20.25" customHeight="1" x14ac:dyDescent="0.4">
      <c r="A19" s="37"/>
      <c r="B19" s="38"/>
      <c r="C19" s="40"/>
      <c r="D19" s="35"/>
      <c r="P19" s="36"/>
      <c r="Q19" s="22"/>
    </row>
    <row r="20" spans="1:17" s="21" customFormat="1" ht="20.25" customHeight="1" x14ac:dyDescent="0.4">
      <c r="A20" s="37"/>
      <c r="B20" s="38"/>
      <c r="C20" s="40" t="s">
        <v>16</v>
      </c>
      <c r="D20" s="35"/>
      <c r="P20" s="36"/>
      <c r="Q20" s="22"/>
    </row>
    <row r="21" spans="1:17" s="21" customFormat="1" ht="20.25" customHeight="1" x14ac:dyDescent="0.4">
      <c r="A21" s="37"/>
      <c r="B21" s="38"/>
      <c r="C21" s="40"/>
      <c r="D21" s="35"/>
      <c r="P21" s="36"/>
      <c r="Q21" s="22"/>
    </row>
    <row r="22" spans="1:17" ht="20.25" customHeight="1" x14ac:dyDescent="0.4">
      <c r="A22" s="41"/>
      <c r="B22" s="42"/>
      <c r="C22" s="43" t="s">
        <v>17</v>
      </c>
      <c r="P22" s="44"/>
      <c r="Q22" s="45"/>
    </row>
    <row r="23" spans="1:17" ht="20.25" customHeight="1" x14ac:dyDescent="0.4">
      <c r="A23" s="37"/>
      <c r="B23" s="46"/>
      <c r="C23" s="47"/>
      <c r="D23" s="48"/>
      <c r="E23" s="48"/>
      <c r="F23" s="48"/>
      <c r="G23" s="48"/>
      <c r="H23" s="48"/>
      <c r="I23" s="48"/>
      <c r="J23" s="48"/>
      <c r="K23" s="48"/>
      <c r="L23" s="48"/>
      <c r="M23" s="48"/>
      <c r="N23" s="48"/>
      <c r="O23" s="48"/>
      <c r="P23" s="49"/>
      <c r="Q23" s="22"/>
    </row>
    <row r="24" spans="1:17" ht="20.25" customHeight="1" thickBot="1" x14ac:dyDescent="0.45">
      <c r="A24" s="37"/>
      <c r="B24" s="35"/>
      <c r="C24" s="50"/>
      <c r="D24" s="21"/>
      <c r="E24" s="21"/>
      <c r="F24" s="21"/>
      <c r="G24" s="21"/>
      <c r="H24" s="21"/>
      <c r="I24" s="21"/>
      <c r="J24" s="21"/>
      <c r="K24" s="21"/>
      <c r="L24" s="21"/>
      <c r="M24" s="21"/>
      <c r="N24" s="21"/>
      <c r="O24" s="21"/>
      <c r="P24" s="21"/>
      <c r="Q24" s="22"/>
    </row>
    <row r="25" spans="1:17" ht="20.25" customHeight="1" thickTop="1" thickBot="1" x14ac:dyDescent="0.45">
      <c r="A25" s="37"/>
      <c r="B25" s="35"/>
      <c r="C25" s="50"/>
      <c r="D25" s="345" t="s">
        <v>18</v>
      </c>
      <c r="E25" s="346"/>
      <c r="F25" s="21"/>
      <c r="G25" s="21"/>
      <c r="H25" s="21"/>
      <c r="I25" s="21"/>
      <c r="J25" s="21"/>
      <c r="K25" s="21"/>
      <c r="L25" s="21"/>
      <c r="M25" s="21"/>
      <c r="N25" s="21"/>
      <c r="O25" s="21"/>
      <c r="P25" s="21"/>
      <c r="Q25" s="22"/>
    </row>
    <row r="26" spans="1:17" s="21" customFormat="1" ht="7.5" customHeight="1" thickTop="1" thickBot="1" x14ac:dyDescent="0.45">
      <c r="A26" s="37"/>
      <c r="B26" s="35"/>
      <c r="C26" s="51"/>
      <c r="D26" s="52"/>
      <c r="E26" s="53"/>
      <c r="Q26" s="22"/>
    </row>
    <row r="27" spans="1:17" ht="20.25" customHeight="1" thickTop="1" thickBot="1" x14ac:dyDescent="0.45">
      <c r="A27" s="37"/>
      <c r="B27" s="35"/>
      <c r="C27" s="21"/>
      <c r="D27" s="347" t="s">
        <v>19</v>
      </c>
      <c r="E27" s="348"/>
      <c r="F27" s="348"/>
      <c r="G27" s="349"/>
      <c r="H27" s="21"/>
      <c r="I27" s="21"/>
      <c r="J27" s="21"/>
      <c r="K27" s="21"/>
      <c r="L27" s="21"/>
      <c r="M27" s="21"/>
      <c r="N27" s="21"/>
      <c r="O27" s="21"/>
      <c r="P27" s="21"/>
      <c r="Q27" s="22"/>
    </row>
    <row r="28" spans="1:17" s="21" customFormat="1" ht="7.5" customHeight="1" thickTop="1" thickBot="1" x14ac:dyDescent="0.45">
      <c r="A28" s="37"/>
      <c r="B28" s="35"/>
      <c r="D28" s="52"/>
      <c r="E28" s="53"/>
      <c r="F28" s="53"/>
      <c r="G28" s="53"/>
      <c r="Q28" s="22"/>
    </row>
    <row r="29" spans="1:17" ht="20.25" customHeight="1" thickTop="1" thickBot="1" x14ac:dyDescent="0.45">
      <c r="A29" s="37"/>
      <c r="B29" s="35"/>
      <c r="C29" s="21"/>
      <c r="D29" s="345" t="s">
        <v>20</v>
      </c>
      <c r="E29" s="350"/>
      <c r="F29" s="350"/>
      <c r="G29" s="350"/>
      <c r="H29" s="350"/>
      <c r="I29" s="350"/>
      <c r="J29" s="350"/>
      <c r="K29" s="350"/>
      <c r="L29" s="350"/>
      <c r="M29" s="350"/>
      <c r="N29" s="350"/>
      <c r="O29" s="346"/>
      <c r="P29" s="21"/>
      <c r="Q29" s="22"/>
    </row>
    <row r="30" spans="1:17" s="21" customFormat="1" ht="14.25" customHeight="1" thickTop="1" thickBot="1" x14ac:dyDescent="0.45">
      <c r="A30" s="37"/>
      <c r="B30" s="35"/>
      <c r="D30" s="54"/>
      <c r="E30" s="54"/>
      <c r="F30" s="54"/>
      <c r="G30" s="54"/>
      <c r="H30" s="54"/>
      <c r="I30" s="54"/>
      <c r="J30" s="54"/>
      <c r="K30" s="54"/>
      <c r="L30" s="54"/>
      <c r="M30" s="54"/>
      <c r="N30" s="54"/>
      <c r="O30" s="54"/>
      <c r="Q30" s="22"/>
    </row>
    <row r="31" spans="1:17" s="55" customFormat="1" ht="36.75" customHeight="1" thickTop="1" thickBot="1" x14ac:dyDescent="0.3">
      <c r="A31" s="56"/>
      <c r="B31" s="57" t="s">
        <v>21</v>
      </c>
      <c r="C31" s="58"/>
      <c r="D31" s="58"/>
      <c r="E31" s="58"/>
      <c r="F31" s="58"/>
      <c r="G31" s="58"/>
      <c r="H31" s="59"/>
      <c r="I31" s="59"/>
      <c r="J31" s="59"/>
      <c r="K31" s="59"/>
      <c r="L31" s="59"/>
      <c r="M31" s="59"/>
      <c r="N31" s="59"/>
      <c r="O31" s="59"/>
      <c r="P31" s="60"/>
      <c r="Q31" s="61"/>
    </row>
    <row r="32" spans="1:17" s="55" customFormat="1" ht="18" customHeight="1" thickTop="1" thickBot="1" x14ac:dyDescent="0.3">
      <c r="A32" s="56"/>
      <c r="B32" s="62"/>
      <c r="C32" s="63"/>
      <c r="D32" s="63"/>
      <c r="E32" s="63"/>
      <c r="F32" s="63"/>
      <c r="G32" s="63"/>
      <c r="H32" s="64"/>
      <c r="I32" s="64"/>
      <c r="J32" s="64"/>
      <c r="K32" s="64"/>
      <c r="L32" s="64"/>
      <c r="M32" s="64"/>
      <c r="N32" s="64"/>
      <c r="O32" s="64"/>
      <c r="P32" s="63"/>
      <c r="Q32" s="61"/>
    </row>
    <row r="33" spans="1:17" ht="24.75" customHeight="1" x14ac:dyDescent="0.35">
      <c r="A33" s="20"/>
      <c r="B33" s="65" t="s">
        <v>22</v>
      </c>
      <c r="C33" s="66" t="s">
        <v>23</v>
      </c>
      <c r="D33" s="67" t="s">
        <v>24</v>
      </c>
      <c r="E33" s="67" t="s">
        <v>24</v>
      </c>
      <c r="F33" s="67" t="s">
        <v>24</v>
      </c>
      <c r="G33" s="67" t="s">
        <v>24</v>
      </c>
      <c r="H33" s="67" t="s">
        <v>24</v>
      </c>
      <c r="I33" s="67" t="s">
        <v>24</v>
      </c>
      <c r="J33" s="67" t="s">
        <v>24</v>
      </c>
      <c r="K33" s="67" t="s">
        <v>24</v>
      </c>
      <c r="L33" s="67" t="s">
        <v>24</v>
      </c>
      <c r="M33" s="67" t="s">
        <v>24</v>
      </c>
      <c r="N33" s="67" t="s">
        <v>24</v>
      </c>
      <c r="O33" s="67" t="s">
        <v>24</v>
      </c>
      <c r="P33" s="351" t="s">
        <v>25</v>
      </c>
      <c r="Q33" s="22"/>
    </row>
    <row r="34" spans="1:17" ht="20.25" customHeight="1" x14ac:dyDescent="0.35">
      <c r="A34" s="20"/>
      <c r="B34" s="68"/>
      <c r="C34" s="69" t="s">
        <v>26</v>
      </c>
      <c r="D34" s="70" t="s">
        <v>24</v>
      </c>
      <c r="E34" s="70" t="s">
        <v>24</v>
      </c>
      <c r="F34" s="70" t="s">
        <v>24</v>
      </c>
      <c r="G34" s="70" t="s">
        <v>24</v>
      </c>
      <c r="H34" s="70" t="s">
        <v>24</v>
      </c>
      <c r="I34" s="70" t="s">
        <v>24</v>
      </c>
      <c r="J34" s="70" t="s">
        <v>24</v>
      </c>
      <c r="K34" s="70" t="s">
        <v>24</v>
      </c>
      <c r="L34" s="70" t="s">
        <v>24</v>
      </c>
      <c r="M34" s="70" t="s">
        <v>24</v>
      </c>
      <c r="N34" s="70" t="s">
        <v>24</v>
      </c>
      <c r="O34" s="70" t="s">
        <v>24</v>
      </c>
      <c r="P34" s="352"/>
      <c r="Q34" s="22"/>
    </row>
    <row r="35" spans="1:17" ht="22.5" customHeight="1" x14ac:dyDescent="0.35">
      <c r="A35" s="20"/>
      <c r="B35" s="71">
        <v>1</v>
      </c>
      <c r="C35" s="72" t="s">
        <v>27</v>
      </c>
      <c r="D35" s="73"/>
      <c r="E35" s="73"/>
      <c r="F35" s="73"/>
      <c r="G35" s="73"/>
      <c r="H35" s="73"/>
      <c r="I35" s="73"/>
      <c r="J35" s="73"/>
      <c r="K35" s="73"/>
      <c r="L35" s="73"/>
      <c r="M35" s="73"/>
      <c r="N35" s="73"/>
      <c r="O35" s="73"/>
      <c r="P35" s="74" t="str">
        <f t="shared" ref="P35:P53" si="0">IF(COUNT(D35:O35)&gt;0,SUM(D35:O35),"")</f>
        <v/>
      </c>
      <c r="Q35" s="22"/>
    </row>
    <row r="36" spans="1:17" ht="22.5" customHeight="1" x14ac:dyDescent="0.35">
      <c r="A36" s="20"/>
      <c r="B36" s="71">
        <v>2</v>
      </c>
      <c r="C36" s="72" t="s">
        <v>28</v>
      </c>
      <c r="D36" s="73"/>
      <c r="E36" s="73"/>
      <c r="F36" s="73"/>
      <c r="G36" s="73"/>
      <c r="H36" s="73"/>
      <c r="I36" s="73"/>
      <c r="J36" s="73"/>
      <c r="K36" s="73"/>
      <c r="L36" s="73"/>
      <c r="M36" s="73"/>
      <c r="N36" s="73"/>
      <c r="O36" s="73"/>
      <c r="P36" s="74" t="str">
        <f t="shared" si="0"/>
        <v/>
      </c>
      <c r="Q36" s="22"/>
    </row>
    <row r="37" spans="1:17" ht="22.5" customHeight="1" x14ac:dyDescent="0.35">
      <c r="A37" s="20"/>
      <c r="B37" s="71">
        <v>3</v>
      </c>
      <c r="C37" s="72" t="s">
        <v>29</v>
      </c>
      <c r="D37" s="73"/>
      <c r="E37" s="73"/>
      <c r="F37" s="73"/>
      <c r="G37" s="73"/>
      <c r="H37" s="73"/>
      <c r="I37" s="73"/>
      <c r="J37" s="73"/>
      <c r="K37" s="73"/>
      <c r="L37" s="73"/>
      <c r="M37" s="73"/>
      <c r="N37" s="73"/>
      <c r="O37" s="73"/>
      <c r="P37" s="74" t="str">
        <f t="shared" si="0"/>
        <v/>
      </c>
      <c r="Q37" s="22"/>
    </row>
    <row r="38" spans="1:17" ht="22.5" customHeight="1" x14ac:dyDescent="0.35">
      <c r="A38" s="20"/>
      <c r="B38" s="71">
        <v>4</v>
      </c>
      <c r="C38" s="72" t="s">
        <v>30</v>
      </c>
      <c r="D38" s="75" t="str">
        <f>IF(COUNT(D35:D37)&gt;0, SUM(D35:D37),"")</f>
        <v/>
      </c>
      <c r="E38" s="75" t="str">
        <f t="shared" ref="E38:O38" si="1">IF(COUNT(E35:E37)&gt;0, SUM(E35:E37),"")</f>
        <v/>
      </c>
      <c r="F38" s="75" t="str">
        <f t="shared" si="1"/>
        <v/>
      </c>
      <c r="G38" s="75" t="str">
        <f t="shared" si="1"/>
        <v/>
      </c>
      <c r="H38" s="75" t="str">
        <f t="shared" si="1"/>
        <v/>
      </c>
      <c r="I38" s="75" t="str">
        <f t="shared" si="1"/>
        <v/>
      </c>
      <c r="J38" s="75" t="str">
        <f t="shared" si="1"/>
        <v/>
      </c>
      <c r="K38" s="75" t="str">
        <f t="shared" si="1"/>
        <v/>
      </c>
      <c r="L38" s="75" t="str">
        <f t="shared" si="1"/>
        <v/>
      </c>
      <c r="M38" s="75" t="str">
        <f t="shared" si="1"/>
        <v/>
      </c>
      <c r="N38" s="75" t="str">
        <f t="shared" si="1"/>
        <v/>
      </c>
      <c r="O38" s="75" t="str">
        <f t="shared" si="1"/>
        <v/>
      </c>
      <c r="P38" s="74" t="str">
        <f t="shared" si="0"/>
        <v/>
      </c>
      <c r="Q38" s="22"/>
    </row>
    <row r="39" spans="1:17" ht="22.5" customHeight="1" x14ac:dyDescent="0.35">
      <c r="A39" s="20"/>
      <c r="B39" s="71">
        <v>5</v>
      </c>
      <c r="C39" s="72" t="s">
        <v>31</v>
      </c>
      <c r="D39" s="73"/>
      <c r="E39" s="73"/>
      <c r="F39" s="73"/>
      <c r="G39" s="73"/>
      <c r="H39" s="73"/>
      <c r="I39" s="73"/>
      <c r="J39" s="73"/>
      <c r="K39" s="73"/>
      <c r="L39" s="73"/>
      <c r="M39" s="73"/>
      <c r="N39" s="73"/>
      <c r="O39" s="73"/>
      <c r="P39" s="74" t="str">
        <f t="shared" si="0"/>
        <v/>
      </c>
      <c r="Q39" s="22"/>
    </row>
    <row r="40" spans="1:17" ht="22.5" customHeight="1" x14ac:dyDescent="0.35">
      <c r="A40" s="20"/>
      <c r="B40" s="71">
        <v>6</v>
      </c>
      <c r="C40" s="72" t="s">
        <v>32</v>
      </c>
      <c r="D40" s="73"/>
      <c r="E40" s="73"/>
      <c r="F40" s="73"/>
      <c r="G40" s="73"/>
      <c r="H40" s="73"/>
      <c r="I40" s="73"/>
      <c r="J40" s="73"/>
      <c r="K40" s="73"/>
      <c r="L40" s="73"/>
      <c r="M40" s="73"/>
      <c r="N40" s="73"/>
      <c r="O40" s="73"/>
      <c r="P40" s="74" t="str">
        <f t="shared" si="0"/>
        <v/>
      </c>
      <c r="Q40" s="22"/>
    </row>
    <row r="41" spans="1:17" ht="22.5" customHeight="1" x14ac:dyDescent="0.35">
      <c r="A41" s="20"/>
      <c r="B41" s="71">
        <v>7</v>
      </c>
      <c r="C41" s="72" t="s">
        <v>33</v>
      </c>
      <c r="D41" s="73"/>
      <c r="E41" s="73"/>
      <c r="F41" s="73"/>
      <c r="G41" s="73"/>
      <c r="H41" s="73"/>
      <c r="I41" s="73"/>
      <c r="J41" s="73"/>
      <c r="K41" s="73"/>
      <c r="L41" s="73"/>
      <c r="M41" s="73"/>
      <c r="N41" s="73"/>
      <c r="O41" s="73"/>
      <c r="P41" s="74" t="str">
        <f t="shared" si="0"/>
        <v/>
      </c>
      <c r="Q41" s="22"/>
    </row>
    <row r="42" spans="1:17" ht="22.5" customHeight="1" x14ac:dyDescent="0.35">
      <c r="A42" s="20"/>
      <c r="B42" s="71">
        <v>8</v>
      </c>
      <c r="C42" s="72" t="s">
        <v>34</v>
      </c>
      <c r="D42" s="75" t="str">
        <f>IF(COUNT(D40:D41)&gt;0,(D40-D41),"")</f>
        <v/>
      </c>
      <c r="E42" s="75" t="str">
        <f t="shared" ref="E42:O42" si="2">IF(COUNT(E40:E41)&gt;0,(E40-E41),"")</f>
        <v/>
      </c>
      <c r="F42" s="75" t="str">
        <f t="shared" si="2"/>
        <v/>
      </c>
      <c r="G42" s="75" t="str">
        <f t="shared" si="2"/>
        <v/>
      </c>
      <c r="H42" s="75" t="str">
        <f t="shared" si="2"/>
        <v/>
      </c>
      <c r="I42" s="75" t="str">
        <f t="shared" si="2"/>
        <v/>
      </c>
      <c r="J42" s="75" t="str">
        <f t="shared" si="2"/>
        <v/>
      </c>
      <c r="K42" s="75" t="str">
        <f t="shared" si="2"/>
        <v/>
      </c>
      <c r="L42" s="75" t="str">
        <f t="shared" si="2"/>
        <v/>
      </c>
      <c r="M42" s="75" t="str">
        <f t="shared" si="2"/>
        <v/>
      </c>
      <c r="N42" s="75" t="str">
        <f t="shared" si="2"/>
        <v/>
      </c>
      <c r="O42" s="75" t="str">
        <f t="shared" si="2"/>
        <v/>
      </c>
      <c r="P42" s="74" t="str">
        <f t="shared" si="0"/>
        <v/>
      </c>
      <c r="Q42" s="22"/>
    </row>
    <row r="43" spans="1:17" ht="40.5" customHeight="1" x14ac:dyDescent="0.35">
      <c r="A43" s="20"/>
      <c r="B43" s="71">
        <v>9</v>
      </c>
      <c r="C43" s="72" t="s">
        <v>35</v>
      </c>
      <c r="D43" s="73"/>
      <c r="E43" s="73"/>
      <c r="F43" s="73"/>
      <c r="G43" s="73"/>
      <c r="H43" s="73"/>
      <c r="I43" s="73"/>
      <c r="J43" s="73"/>
      <c r="K43" s="73"/>
      <c r="L43" s="73"/>
      <c r="M43" s="73"/>
      <c r="N43" s="73"/>
      <c r="O43" s="73"/>
      <c r="P43" s="74" t="str">
        <f t="shared" si="0"/>
        <v/>
      </c>
      <c r="Q43" s="22"/>
    </row>
    <row r="44" spans="1:17" ht="22.5" customHeight="1" x14ac:dyDescent="0.35">
      <c r="A44" s="20"/>
      <c r="B44" s="76">
        <v>10</v>
      </c>
      <c r="C44" s="77" t="s">
        <v>36</v>
      </c>
      <c r="D44" s="78"/>
      <c r="E44" s="78"/>
      <c r="F44" s="78"/>
      <c r="G44" s="78"/>
      <c r="H44" s="79"/>
      <c r="I44" s="79"/>
      <c r="J44" s="79"/>
      <c r="K44" s="79"/>
      <c r="L44" s="79"/>
      <c r="M44" s="79"/>
      <c r="N44" s="79"/>
      <c r="O44" s="79"/>
      <c r="P44" s="80" t="str">
        <f t="shared" si="0"/>
        <v/>
      </c>
      <c r="Q44" s="22"/>
    </row>
    <row r="45" spans="1:17" ht="40.5" customHeight="1" x14ac:dyDescent="0.35">
      <c r="A45" s="20"/>
      <c r="B45" s="81">
        <v>14</v>
      </c>
      <c r="C45" s="82" t="s">
        <v>37</v>
      </c>
      <c r="D45" s="83"/>
      <c r="E45" s="83"/>
      <c r="F45" s="83"/>
      <c r="G45" s="83"/>
      <c r="H45" s="83"/>
      <c r="I45" s="83"/>
      <c r="J45" s="83"/>
      <c r="K45" s="83"/>
      <c r="L45" s="83"/>
      <c r="M45" s="83"/>
      <c r="N45" s="83"/>
      <c r="O45" s="83"/>
      <c r="P45" s="80" t="str">
        <f t="shared" si="0"/>
        <v/>
      </c>
      <c r="Q45" s="22"/>
    </row>
    <row r="46" spans="1:17" ht="60.75" customHeight="1" x14ac:dyDescent="0.35">
      <c r="A46" s="20"/>
      <c r="B46" s="81">
        <v>15</v>
      </c>
      <c r="C46" s="82" t="s">
        <v>38</v>
      </c>
      <c r="D46" s="83"/>
      <c r="E46" s="83"/>
      <c r="F46" s="83"/>
      <c r="G46" s="83"/>
      <c r="H46" s="83"/>
      <c r="I46" s="83"/>
      <c r="J46" s="83"/>
      <c r="K46" s="83"/>
      <c r="L46" s="83"/>
      <c r="M46" s="83"/>
      <c r="N46" s="83"/>
      <c r="O46" s="83"/>
      <c r="P46" s="80" t="str">
        <f t="shared" si="0"/>
        <v/>
      </c>
      <c r="Q46" s="22"/>
    </row>
    <row r="47" spans="1:17" ht="60.75" customHeight="1" x14ac:dyDescent="0.35">
      <c r="A47" s="20"/>
      <c r="B47" s="81">
        <v>16</v>
      </c>
      <c r="C47" s="82" t="s">
        <v>39</v>
      </c>
      <c r="D47" s="83"/>
      <c r="E47" s="83"/>
      <c r="F47" s="83"/>
      <c r="G47" s="83"/>
      <c r="H47" s="83"/>
      <c r="I47" s="83"/>
      <c r="J47" s="83"/>
      <c r="K47" s="83"/>
      <c r="L47" s="83"/>
      <c r="M47" s="83"/>
      <c r="N47" s="83"/>
      <c r="O47" s="83"/>
      <c r="P47" s="80" t="str">
        <f t="shared" si="0"/>
        <v/>
      </c>
      <c r="Q47" s="22"/>
    </row>
    <row r="48" spans="1:17" ht="60.75" customHeight="1" x14ac:dyDescent="0.35">
      <c r="A48" s="20"/>
      <c r="B48" s="81">
        <v>17</v>
      </c>
      <c r="C48" s="82" t="s">
        <v>40</v>
      </c>
      <c r="D48" s="83"/>
      <c r="E48" s="83"/>
      <c r="F48" s="83"/>
      <c r="G48" s="83"/>
      <c r="H48" s="83"/>
      <c r="I48" s="83"/>
      <c r="J48" s="83"/>
      <c r="K48" s="83"/>
      <c r="L48" s="83"/>
      <c r="M48" s="83"/>
      <c r="N48" s="83"/>
      <c r="O48" s="83"/>
      <c r="P48" s="80" t="str">
        <f t="shared" si="0"/>
        <v/>
      </c>
      <c r="Q48" s="22"/>
    </row>
    <row r="49" spans="1:17" ht="22.5" customHeight="1" x14ac:dyDescent="0.35">
      <c r="A49" s="20"/>
      <c r="B49" s="84">
        <v>19</v>
      </c>
      <c r="C49" s="85" t="s">
        <v>41</v>
      </c>
      <c r="D49" s="86"/>
      <c r="E49" s="86"/>
      <c r="F49" s="86"/>
      <c r="G49" s="86"/>
      <c r="H49" s="86"/>
      <c r="I49" s="86"/>
      <c r="J49" s="86"/>
      <c r="K49" s="86"/>
      <c r="L49" s="86"/>
      <c r="M49" s="86"/>
      <c r="N49" s="86"/>
      <c r="O49" s="86"/>
      <c r="P49" s="80" t="str">
        <f t="shared" si="0"/>
        <v/>
      </c>
      <c r="Q49" s="22"/>
    </row>
    <row r="50" spans="1:17" ht="40.5" customHeight="1" x14ac:dyDescent="0.35">
      <c r="A50" s="20"/>
      <c r="B50" s="84">
        <v>21</v>
      </c>
      <c r="C50" s="85" t="s">
        <v>42</v>
      </c>
      <c r="D50" s="86"/>
      <c r="E50" s="86"/>
      <c r="F50" s="86"/>
      <c r="G50" s="86"/>
      <c r="H50" s="86"/>
      <c r="I50" s="86"/>
      <c r="J50" s="86"/>
      <c r="K50" s="86"/>
      <c r="L50" s="86"/>
      <c r="M50" s="86"/>
      <c r="N50" s="86"/>
      <c r="O50" s="86"/>
      <c r="P50" s="80" t="str">
        <f t="shared" si="0"/>
        <v/>
      </c>
      <c r="Q50" s="22"/>
    </row>
    <row r="51" spans="1:17" ht="40.5" customHeight="1" x14ac:dyDescent="0.35">
      <c r="A51" s="41"/>
      <c r="B51" s="84"/>
      <c r="C51" s="87" t="s">
        <v>43</v>
      </c>
      <c r="D51" s="88"/>
      <c r="E51" s="88"/>
      <c r="F51" s="88"/>
      <c r="G51" s="88"/>
      <c r="H51" s="88"/>
      <c r="I51" s="88"/>
      <c r="J51" s="88"/>
      <c r="K51" s="88"/>
      <c r="L51" s="88"/>
      <c r="M51" s="88"/>
      <c r="N51" s="88"/>
      <c r="O51" s="88"/>
      <c r="P51" s="80" t="str">
        <f t="shared" si="0"/>
        <v/>
      </c>
      <c r="Q51" s="45"/>
    </row>
    <row r="52" spans="1:17" ht="40.5" customHeight="1" x14ac:dyDescent="0.35">
      <c r="A52" s="41"/>
      <c r="B52" s="84" t="s">
        <v>44</v>
      </c>
      <c r="C52" s="85" t="s">
        <v>45</v>
      </c>
      <c r="D52" s="88"/>
      <c r="E52" s="88"/>
      <c r="F52" s="88"/>
      <c r="G52" s="88"/>
      <c r="H52" s="88"/>
      <c r="I52" s="88"/>
      <c r="J52" s="88"/>
      <c r="K52" s="88"/>
      <c r="L52" s="88"/>
      <c r="M52" s="88"/>
      <c r="N52" s="88"/>
      <c r="O52" s="88"/>
      <c r="P52" s="80" t="str">
        <f t="shared" si="0"/>
        <v/>
      </c>
      <c r="Q52" s="45"/>
    </row>
    <row r="53" spans="1:17" ht="40.5" customHeight="1" x14ac:dyDescent="0.35">
      <c r="A53" s="41"/>
      <c r="B53" s="84" t="s">
        <v>46</v>
      </c>
      <c r="C53" s="85" t="s">
        <v>47</v>
      </c>
      <c r="D53" s="88"/>
      <c r="E53" s="88"/>
      <c r="F53" s="88"/>
      <c r="G53" s="88"/>
      <c r="H53" s="88"/>
      <c r="I53" s="88"/>
      <c r="J53" s="88"/>
      <c r="K53" s="88"/>
      <c r="L53" s="88"/>
      <c r="M53" s="88"/>
      <c r="N53" s="88"/>
      <c r="O53" s="88"/>
      <c r="P53" s="80" t="str">
        <f t="shared" si="0"/>
        <v/>
      </c>
      <c r="Q53" s="45"/>
    </row>
    <row r="54" spans="1:17" ht="40.5" customHeight="1" x14ac:dyDescent="0.35">
      <c r="A54" s="41"/>
      <c r="B54" s="84" t="s">
        <v>48</v>
      </c>
      <c r="C54" s="85" t="s">
        <v>49</v>
      </c>
      <c r="D54" s="88"/>
      <c r="E54" s="88"/>
      <c r="F54" s="88"/>
      <c r="G54" s="88"/>
      <c r="H54" s="88"/>
      <c r="I54" s="88"/>
      <c r="J54" s="88"/>
      <c r="K54" s="88"/>
      <c r="L54" s="88"/>
      <c r="M54" s="88"/>
      <c r="N54" s="88"/>
      <c r="O54" s="88"/>
      <c r="P54" s="80" t="str">
        <f>IF(COUNT(D54:O54)&gt;0,P39/P38,"")</f>
        <v/>
      </c>
      <c r="Q54" s="45"/>
    </row>
    <row r="55" spans="1:17" ht="40.5" customHeight="1" x14ac:dyDescent="0.35">
      <c r="A55" s="41"/>
      <c r="B55" s="84" t="s">
        <v>50</v>
      </c>
      <c r="C55" s="85" t="s">
        <v>51</v>
      </c>
      <c r="D55" s="88"/>
      <c r="E55" s="88"/>
      <c r="F55" s="88"/>
      <c r="G55" s="88"/>
      <c r="H55" s="88"/>
      <c r="I55" s="88"/>
      <c r="J55" s="88"/>
      <c r="K55" s="88"/>
      <c r="L55" s="88"/>
      <c r="M55" s="88"/>
      <c r="N55" s="88"/>
      <c r="O55" s="88"/>
      <c r="P55" s="89"/>
      <c r="Q55" s="45"/>
    </row>
    <row r="56" spans="1:17" ht="40.5" customHeight="1" thickBot="1" x14ac:dyDescent="0.4">
      <c r="A56" s="41"/>
      <c r="B56" s="90" t="s">
        <v>52</v>
      </c>
      <c r="C56" s="91" t="s">
        <v>53</v>
      </c>
      <c r="D56" s="92"/>
      <c r="E56" s="92"/>
      <c r="F56" s="92"/>
      <c r="G56" s="92"/>
      <c r="H56" s="92"/>
      <c r="I56" s="92"/>
      <c r="J56" s="92"/>
      <c r="K56" s="92"/>
      <c r="L56" s="92"/>
      <c r="M56" s="92"/>
      <c r="N56" s="92"/>
      <c r="O56" s="92"/>
      <c r="P56" s="93"/>
      <c r="Q56" s="45"/>
    </row>
    <row r="57" spans="1:17" ht="20.25" customHeight="1" x14ac:dyDescent="0.35">
      <c r="A57" s="41"/>
      <c r="B57" s="94" t="s">
        <v>54</v>
      </c>
      <c r="C57" s="50" t="s">
        <v>55</v>
      </c>
      <c r="D57" s="95"/>
      <c r="E57" s="95"/>
      <c r="F57" s="95"/>
      <c r="G57" s="95"/>
      <c r="H57" s="96"/>
      <c r="I57" s="96"/>
      <c r="J57" s="96"/>
      <c r="K57" s="96"/>
      <c r="L57" s="96"/>
      <c r="M57" s="96"/>
      <c r="N57" s="96"/>
      <c r="O57" s="96"/>
      <c r="P57" s="97"/>
      <c r="Q57" s="45"/>
    </row>
    <row r="58" spans="1:17" ht="20.25" customHeight="1" x14ac:dyDescent="0.35">
      <c r="A58" s="41"/>
      <c r="B58" s="98" t="s">
        <v>56</v>
      </c>
      <c r="C58" s="50" t="s">
        <v>57</v>
      </c>
      <c r="D58" s="95"/>
      <c r="E58" s="95"/>
      <c r="F58" s="95"/>
      <c r="G58" s="95"/>
      <c r="H58" s="96"/>
      <c r="I58" s="96"/>
      <c r="J58" s="96"/>
      <c r="K58" s="96"/>
      <c r="L58" s="96"/>
      <c r="M58" s="96"/>
      <c r="N58" s="96"/>
      <c r="O58" s="96"/>
      <c r="P58" s="97"/>
      <c r="Q58" s="45"/>
    </row>
    <row r="59" spans="1:17" ht="20.25" customHeight="1" thickBot="1" x14ac:dyDescent="0.4">
      <c r="A59" s="41"/>
      <c r="B59" s="99"/>
      <c r="C59" s="100"/>
      <c r="D59" s="101"/>
      <c r="E59" s="101"/>
      <c r="F59" s="101"/>
      <c r="G59" s="101"/>
      <c r="H59" s="102"/>
      <c r="I59" s="102"/>
      <c r="J59" s="102"/>
      <c r="K59" s="102"/>
      <c r="L59" s="102"/>
      <c r="M59" s="102"/>
      <c r="N59" s="102"/>
      <c r="O59" s="102"/>
      <c r="P59" s="103"/>
      <c r="Q59" s="45"/>
    </row>
    <row r="60" spans="1:17" ht="44.25" customHeight="1" x14ac:dyDescent="0.35">
      <c r="A60" s="41"/>
      <c r="B60" s="325" t="s">
        <v>58</v>
      </c>
      <c r="C60" s="326"/>
      <c r="D60" s="326"/>
      <c r="E60" s="326"/>
      <c r="F60" s="326"/>
      <c r="G60" s="326"/>
      <c r="H60" s="326"/>
      <c r="I60" s="326"/>
      <c r="J60" s="326"/>
      <c r="K60" s="326"/>
      <c r="L60" s="326"/>
      <c r="M60" s="326"/>
      <c r="N60" s="326"/>
      <c r="O60" s="326"/>
      <c r="P60" s="327"/>
      <c r="Q60" s="45"/>
    </row>
    <row r="61" spans="1:17" ht="49.5" customHeight="1" x14ac:dyDescent="0.35">
      <c r="A61" s="41"/>
      <c r="B61" s="84" t="s">
        <v>59</v>
      </c>
      <c r="C61" s="85" t="s">
        <v>60</v>
      </c>
      <c r="D61" s="83"/>
      <c r="E61" s="83"/>
      <c r="F61" s="83"/>
      <c r="G61" s="83"/>
      <c r="H61" s="83"/>
      <c r="I61" s="83"/>
      <c r="J61" s="83"/>
      <c r="K61" s="83"/>
      <c r="L61" s="83"/>
      <c r="M61" s="83"/>
      <c r="N61" s="83"/>
      <c r="O61" s="83"/>
      <c r="P61" s="74" t="str">
        <f>IF(COUNT(D61:O61)&gt;0,SUM(D61:O61),"")</f>
        <v/>
      </c>
      <c r="Q61" s="45"/>
    </row>
    <row r="62" spans="1:17" ht="49.5" customHeight="1" x14ac:dyDescent="0.35">
      <c r="A62" s="41"/>
      <c r="B62" s="104"/>
      <c r="C62" s="87" t="s">
        <v>61</v>
      </c>
      <c r="D62" s="105"/>
      <c r="E62" s="105"/>
      <c r="F62" s="105"/>
      <c r="G62" s="105"/>
      <c r="H62" s="105"/>
      <c r="I62" s="105"/>
      <c r="J62" s="105"/>
      <c r="K62" s="105"/>
      <c r="L62" s="105"/>
      <c r="M62" s="105"/>
      <c r="N62" s="105"/>
      <c r="O62" s="105"/>
      <c r="P62" s="80"/>
      <c r="Q62" s="45"/>
    </row>
    <row r="63" spans="1:17" ht="45" customHeight="1" x14ac:dyDescent="0.35">
      <c r="A63" s="41"/>
      <c r="B63" s="84" t="s">
        <v>62</v>
      </c>
      <c r="C63" s="85" t="s">
        <v>49</v>
      </c>
      <c r="D63" s="88" t="str">
        <f t="shared" ref="D63:O63" si="3">IF(COUNT(D38,D39,D45,D46,D47,D61)&gt;0,IFERROR((D39/(D38-D45-D46-D47-D61)),""),"")</f>
        <v/>
      </c>
      <c r="E63" s="88" t="str">
        <f t="shared" si="3"/>
        <v/>
      </c>
      <c r="F63" s="88" t="str">
        <f t="shared" si="3"/>
        <v/>
      </c>
      <c r="G63" s="88" t="str">
        <f t="shared" si="3"/>
        <v/>
      </c>
      <c r="H63" s="88" t="str">
        <f t="shared" si="3"/>
        <v/>
      </c>
      <c r="I63" s="88" t="str">
        <f t="shared" si="3"/>
        <v/>
      </c>
      <c r="J63" s="88" t="str">
        <f t="shared" si="3"/>
        <v/>
      </c>
      <c r="K63" s="88" t="str">
        <f t="shared" si="3"/>
        <v/>
      </c>
      <c r="L63" s="88" t="str">
        <f t="shared" si="3"/>
        <v/>
      </c>
      <c r="M63" s="88" t="str">
        <f t="shared" si="3"/>
        <v/>
      </c>
      <c r="N63" s="88" t="str">
        <f t="shared" si="3"/>
        <v/>
      </c>
      <c r="O63" s="88" t="str">
        <f t="shared" si="3"/>
        <v/>
      </c>
      <c r="P63" s="80" t="str">
        <f>IF(COUNT(D63:O63)&gt;0,IFERROR((P39/(IF(P38="",0,P38)-IF(P45="",0,P45)-IF(P46="",0,P46)-IF(P47="",0,P47)-IF(P61="",0,P61))),""),"")</f>
        <v/>
      </c>
      <c r="Q63" s="45"/>
    </row>
    <row r="64" spans="1:17" ht="46.5" customHeight="1" x14ac:dyDescent="0.35">
      <c r="A64" s="41"/>
      <c r="B64" s="84" t="s">
        <v>63</v>
      </c>
      <c r="C64" s="85" t="s">
        <v>51</v>
      </c>
      <c r="D64" s="88" t="str">
        <f t="shared" ref="D64:O64" si="4">IF(COUNT(D55)&gt;0,(D55),"")</f>
        <v/>
      </c>
      <c r="E64" s="88" t="str">
        <f t="shared" si="4"/>
        <v/>
      </c>
      <c r="F64" s="88" t="str">
        <f t="shared" si="4"/>
        <v/>
      </c>
      <c r="G64" s="88" t="str">
        <f t="shared" si="4"/>
        <v/>
      </c>
      <c r="H64" s="88" t="str">
        <f t="shared" si="4"/>
        <v/>
      </c>
      <c r="I64" s="88" t="str">
        <f t="shared" si="4"/>
        <v/>
      </c>
      <c r="J64" s="88" t="str">
        <f t="shared" si="4"/>
        <v/>
      </c>
      <c r="K64" s="88" t="str">
        <f t="shared" si="4"/>
        <v/>
      </c>
      <c r="L64" s="88" t="str">
        <f t="shared" si="4"/>
        <v/>
      </c>
      <c r="M64" s="88" t="str">
        <f t="shared" si="4"/>
        <v/>
      </c>
      <c r="N64" s="88" t="str">
        <f t="shared" si="4"/>
        <v/>
      </c>
      <c r="O64" s="88" t="str">
        <f t="shared" si="4"/>
        <v/>
      </c>
      <c r="P64" s="89"/>
      <c r="Q64" s="45"/>
    </row>
    <row r="65" spans="1:17" ht="46.5" customHeight="1" thickBot="1" x14ac:dyDescent="0.4">
      <c r="A65" s="41"/>
      <c r="B65" s="90" t="s">
        <v>64</v>
      </c>
      <c r="C65" s="91" t="s">
        <v>53</v>
      </c>
      <c r="D65" s="106" t="str">
        <f t="shared" ref="D65:O65" si="5">IF(COUNT(D37,D38,D45,D46,D47,D61)&gt;0,IFERROR((D37/(D38-D45-D46-D47-D61)),""),"")</f>
        <v/>
      </c>
      <c r="E65" s="106" t="str">
        <f t="shared" si="5"/>
        <v/>
      </c>
      <c r="F65" s="106" t="str">
        <f t="shared" si="5"/>
        <v/>
      </c>
      <c r="G65" s="106" t="str">
        <f t="shared" si="5"/>
        <v/>
      </c>
      <c r="H65" s="106" t="str">
        <f t="shared" si="5"/>
        <v/>
      </c>
      <c r="I65" s="106" t="str">
        <f t="shared" si="5"/>
        <v/>
      </c>
      <c r="J65" s="106" t="str">
        <f t="shared" si="5"/>
        <v/>
      </c>
      <c r="K65" s="106" t="str">
        <f t="shared" si="5"/>
        <v/>
      </c>
      <c r="L65" s="106" t="str">
        <f t="shared" si="5"/>
        <v/>
      </c>
      <c r="M65" s="106" t="str">
        <f t="shared" si="5"/>
        <v/>
      </c>
      <c r="N65" s="106" t="str">
        <f t="shared" si="5"/>
        <v/>
      </c>
      <c r="O65" s="106" t="str">
        <f t="shared" si="5"/>
        <v/>
      </c>
      <c r="P65" s="93"/>
      <c r="Q65" s="45"/>
    </row>
    <row r="66" spans="1:17" ht="41.25" customHeight="1" x14ac:dyDescent="0.35">
      <c r="A66" s="107"/>
      <c r="B66" s="108"/>
      <c r="C66" s="109"/>
      <c r="D66" s="110"/>
      <c r="E66" s="110"/>
      <c r="F66" s="110"/>
      <c r="G66" s="110"/>
      <c r="H66" s="111"/>
      <c r="I66" s="21"/>
      <c r="J66" s="21"/>
      <c r="K66" s="21"/>
      <c r="L66" s="21"/>
      <c r="M66" s="21"/>
      <c r="N66" s="21"/>
      <c r="O66" s="21"/>
      <c r="P66" s="21"/>
      <c r="Q66" s="22"/>
    </row>
    <row r="67" spans="1:17" ht="20.25" customHeight="1" x14ac:dyDescent="0.35">
      <c r="A67" s="20"/>
      <c r="B67" s="112" t="s">
        <v>65</v>
      </c>
      <c r="C67" s="32"/>
      <c r="D67" s="32"/>
      <c r="E67" s="32"/>
      <c r="F67" s="32"/>
      <c r="G67" s="32"/>
      <c r="H67" s="32"/>
      <c r="I67" s="32"/>
      <c r="J67" s="32"/>
      <c r="K67" s="32"/>
      <c r="L67" s="32"/>
      <c r="M67" s="32"/>
      <c r="N67" s="32"/>
      <c r="O67" s="32"/>
      <c r="P67" s="33"/>
      <c r="Q67" s="22"/>
    </row>
    <row r="68" spans="1:17" ht="20.25" customHeight="1" x14ac:dyDescent="0.4">
      <c r="A68" s="20"/>
      <c r="B68" s="38"/>
      <c r="C68" s="21"/>
      <c r="D68" s="21"/>
      <c r="E68" s="21"/>
      <c r="F68" s="21"/>
      <c r="G68" s="21"/>
      <c r="H68" s="21"/>
      <c r="I68" s="21"/>
      <c r="J68" s="21"/>
      <c r="K68" s="21"/>
      <c r="L68" s="21"/>
      <c r="M68" s="21"/>
      <c r="N68" s="21"/>
      <c r="O68" s="21"/>
      <c r="P68" s="36"/>
      <c r="Q68" s="22"/>
    </row>
    <row r="69" spans="1:17" ht="20.25" customHeight="1" x14ac:dyDescent="0.4">
      <c r="A69" s="113"/>
      <c r="B69" s="328" t="s">
        <v>66</v>
      </c>
      <c r="C69" s="329"/>
      <c r="D69" s="329"/>
      <c r="E69" s="330"/>
      <c r="F69" s="328" t="s">
        <v>67</v>
      </c>
      <c r="G69" s="329"/>
      <c r="H69" s="329"/>
      <c r="I69" s="329"/>
      <c r="J69" s="329"/>
      <c r="K69" s="329"/>
      <c r="L69" s="329"/>
      <c r="M69" s="329"/>
      <c r="N69" s="329"/>
      <c r="O69" s="329"/>
      <c r="P69" s="330"/>
      <c r="Q69" s="22"/>
    </row>
    <row r="70" spans="1:17" ht="72.75" customHeight="1" x14ac:dyDescent="0.35">
      <c r="A70" s="114"/>
      <c r="B70" s="331" t="s">
        <v>68</v>
      </c>
      <c r="C70" s="332"/>
      <c r="D70" s="332"/>
      <c r="E70" s="333"/>
      <c r="F70" s="334"/>
      <c r="G70" s="335"/>
      <c r="H70" s="335"/>
      <c r="I70" s="335"/>
      <c r="J70" s="335"/>
      <c r="K70" s="335"/>
      <c r="L70" s="335"/>
      <c r="M70" s="335"/>
      <c r="N70" s="335"/>
      <c r="O70" s="335"/>
      <c r="P70" s="336"/>
      <c r="Q70" s="22"/>
    </row>
    <row r="71" spans="1:17" ht="20.25" customHeight="1" x14ac:dyDescent="0.35">
      <c r="A71" s="107"/>
      <c r="B71" s="108"/>
      <c r="C71" s="109"/>
      <c r="D71" s="110"/>
      <c r="E71" s="110"/>
      <c r="F71" s="110"/>
      <c r="G71" s="110"/>
      <c r="H71" s="111"/>
      <c r="I71" s="21"/>
      <c r="J71" s="21"/>
      <c r="K71" s="21"/>
      <c r="L71" s="21"/>
      <c r="M71" s="21"/>
      <c r="N71" s="21"/>
      <c r="O71" s="21"/>
      <c r="P71" s="21"/>
      <c r="Q71" s="22"/>
    </row>
    <row r="72" spans="1:17" ht="20.25" customHeight="1" x14ac:dyDescent="0.35">
      <c r="A72" s="20"/>
      <c r="B72" s="112" t="s">
        <v>69</v>
      </c>
      <c r="C72" s="115"/>
      <c r="D72" s="116"/>
      <c r="E72" s="116"/>
      <c r="F72" s="116"/>
      <c r="G72" s="116"/>
      <c r="H72" s="117"/>
      <c r="I72" s="32"/>
      <c r="J72" s="32"/>
      <c r="K72" s="32"/>
      <c r="L72" s="32"/>
      <c r="M72" s="32"/>
      <c r="N72" s="32"/>
      <c r="O72" s="32"/>
      <c r="P72" s="33"/>
      <c r="Q72" s="22"/>
    </row>
    <row r="73" spans="1:17" ht="11.25" customHeight="1" x14ac:dyDescent="0.35">
      <c r="A73" s="20"/>
      <c r="B73" s="118"/>
      <c r="C73" s="109"/>
      <c r="D73" s="110"/>
      <c r="E73" s="110"/>
      <c r="F73" s="110"/>
      <c r="G73" s="110"/>
      <c r="H73" s="111"/>
      <c r="I73" s="21"/>
      <c r="J73" s="21"/>
      <c r="K73" s="21"/>
      <c r="L73" s="21"/>
      <c r="M73" s="21"/>
      <c r="N73" s="21"/>
      <c r="O73" s="21"/>
      <c r="P73" s="36"/>
      <c r="Q73" s="22"/>
    </row>
    <row r="74" spans="1:17" ht="20.25" customHeight="1" x14ac:dyDescent="0.35">
      <c r="A74" s="41"/>
      <c r="B74" s="119" t="s">
        <v>70</v>
      </c>
      <c r="C74" s="6"/>
      <c r="D74" s="120"/>
      <c r="E74" s="120"/>
      <c r="F74" s="120"/>
      <c r="G74" s="120"/>
      <c r="H74" s="121"/>
      <c r="P74" s="44"/>
      <c r="Q74" s="45"/>
    </row>
    <row r="75" spans="1:17" ht="11.25" customHeight="1" x14ac:dyDescent="0.35">
      <c r="A75" s="20"/>
      <c r="B75" s="122"/>
      <c r="C75" s="109"/>
      <c r="D75" s="110"/>
      <c r="E75" s="110"/>
      <c r="F75" s="110"/>
      <c r="G75" s="110"/>
      <c r="H75" s="123"/>
      <c r="I75" s="123"/>
      <c r="J75" s="123"/>
      <c r="K75" s="123"/>
      <c r="L75" s="123"/>
      <c r="M75" s="123"/>
      <c r="N75" s="123"/>
      <c r="O75" s="123"/>
      <c r="P75" s="36"/>
      <c r="Q75" s="22"/>
    </row>
    <row r="76" spans="1:17" ht="20.25" customHeight="1" x14ac:dyDescent="0.35">
      <c r="A76" s="20"/>
      <c r="B76" s="337" t="s">
        <v>26</v>
      </c>
      <c r="C76" s="338"/>
      <c r="D76" s="124" t="str">
        <f t="shared" ref="D76:O76" si="6">D33</f>
        <v>dd/mm/yyyy</v>
      </c>
      <c r="E76" s="124" t="str">
        <f t="shared" si="6"/>
        <v>dd/mm/yyyy</v>
      </c>
      <c r="F76" s="124" t="str">
        <f t="shared" si="6"/>
        <v>dd/mm/yyyy</v>
      </c>
      <c r="G76" s="124" t="str">
        <f t="shared" si="6"/>
        <v>dd/mm/yyyy</v>
      </c>
      <c r="H76" s="124" t="str">
        <f t="shared" si="6"/>
        <v>dd/mm/yyyy</v>
      </c>
      <c r="I76" s="124" t="str">
        <f t="shared" si="6"/>
        <v>dd/mm/yyyy</v>
      </c>
      <c r="J76" s="124" t="str">
        <f t="shared" si="6"/>
        <v>dd/mm/yyyy</v>
      </c>
      <c r="K76" s="124" t="str">
        <f t="shared" si="6"/>
        <v>dd/mm/yyyy</v>
      </c>
      <c r="L76" s="124" t="str">
        <f t="shared" si="6"/>
        <v>dd/mm/yyyy</v>
      </c>
      <c r="M76" s="124" t="str">
        <f t="shared" si="6"/>
        <v>dd/mm/yyyy</v>
      </c>
      <c r="N76" s="124" t="str">
        <f t="shared" si="6"/>
        <v>dd/mm/yyyy</v>
      </c>
      <c r="O76" s="124" t="str">
        <f t="shared" si="6"/>
        <v>dd/mm/yyyy</v>
      </c>
      <c r="P76" s="341" t="s">
        <v>25</v>
      </c>
      <c r="Q76" s="22"/>
    </row>
    <row r="77" spans="1:17" ht="20.25" customHeight="1" x14ac:dyDescent="0.35">
      <c r="A77" s="20"/>
      <c r="B77" s="339"/>
      <c r="C77" s="340"/>
      <c r="D77" s="124" t="str">
        <f t="shared" ref="D77:O77" si="7">D34</f>
        <v>dd/mm/yyyy</v>
      </c>
      <c r="E77" s="124" t="str">
        <f t="shared" si="7"/>
        <v>dd/mm/yyyy</v>
      </c>
      <c r="F77" s="124" t="str">
        <f t="shared" si="7"/>
        <v>dd/mm/yyyy</v>
      </c>
      <c r="G77" s="124" t="str">
        <f t="shared" si="7"/>
        <v>dd/mm/yyyy</v>
      </c>
      <c r="H77" s="124" t="str">
        <f t="shared" si="7"/>
        <v>dd/mm/yyyy</v>
      </c>
      <c r="I77" s="124" t="str">
        <f t="shared" si="7"/>
        <v>dd/mm/yyyy</v>
      </c>
      <c r="J77" s="124" t="str">
        <f t="shared" si="7"/>
        <v>dd/mm/yyyy</v>
      </c>
      <c r="K77" s="124" t="str">
        <f t="shared" si="7"/>
        <v>dd/mm/yyyy</v>
      </c>
      <c r="L77" s="124" t="str">
        <f t="shared" si="7"/>
        <v>dd/mm/yyyy</v>
      </c>
      <c r="M77" s="124" t="str">
        <f t="shared" si="7"/>
        <v>dd/mm/yyyy</v>
      </c>
      <c r="N77" s="124" t="str">
        <f t="shared" si="7"/>
        <v>dd/mm/yyyy</v>
      </c>
      <c r="O77" s="124" t="str">
        <f t="shared" si="7"/>
        <v>dd/mm/yyyy</v>
      </c>
      <c r="P77" s="342"/>
      <c r="Q77" s="22"/>
    </row>
    <row r="78" spans="1:17" ht="20.25" customHeight="1" x14ac:dyDescent="0.35">
      <c r="A78" s="20"/>
      <c r="B78" s="353" t="s">
        <v>71</v>
      </c>
      <c r="C78" s="354"/>
      <c r="D78" s="125" t="str">
        <f t="shared" ref="D78:O78" si="8">IF(COUNT(D40)&lt;&gt;0,D40,"")</f>
        <v/>
      </c>
      <c r="E78" s="125" t="str">
        <f t="shared" si="8"/>
        <v/>
      </c>
      <c r="F78" s="125" t="str">
        <f t="shared" si="8"/>
        <v/>
      </c>
      <c r="G78" s="125" t="str">
        <f t="shared" si="8"/>
        <v/>
      </c>
      <c r="H78" s="125" t="str">
        <f t="shared" si="8"/>
        <v/>
      </c>
      <c r="I78" s="125" t="str">
        <f t="shared" si="8"/>
        <v/>
      </c>
      <c r="J78" s="125" t="str">
        <f t="shared" si="8"/>
        <v/>
      </c>
      <c r="K78" s="125" t="str">
        <f t="shared" si="8"/>
        <v/>
      </c>
      <c r="L78" s="125" t="str">
        <f t="shared" si="8"/>
        <v/>
      </c>
      <c r="M78" s="125" t="str">
        <f t="shared" si="8"/>
        <v/>
      </c>
      <c r="N78" s="125" t="str">
        <f t="shared" si="8"/>
        <v/>
      </c>
      <c r="O78" s="125" t="str">
        <f t="shared" si="8"/>
        <v/>
      </c>
      <c r="P78" s="125" t="str">
        <f>IF(COUNT(D78:O78)&lt;&gt;0,SUM(D78:O78),"")</f>
        <v/>
      </c>
      <c r="Q78" s="22"/>
    </row>
    <row r="79" spans="1:17" ht="20.25" customHeight="1" x14ac:dyDescent="0.35">
      <c r="A79" s="20"/>
      <c r="B79" s="353" t="s">
        <v>72</v>
      </c>
      <c r="C79" s="354"/>
      <c r="D79" s="126" t="str">
        <f t="shared" ref="D79:O79" si="9">IF(COUNT(D35)&lt;&gt;0,IF(D77="dd/mm/yyyy","",IF(YEAR(D77)&lt;=2022,D35*0.07,IF(YEAR(D77)=2023,D35*0.08,D35*0.09))),"")</f>
        <v/>
      </c>
      <c r="E79" s="126" t="str">
        <f t="shared" si="9"/>
        <v/>
      </c>
      <c r="F79" s="126" t="str">
        <f t="shared" si="9"/>
        <v/>
      </c>
      <c r="G79" s="126" t="str">
        <f t="shared" si="9"/>
        <v/>
      </c>
      <c r="H79" s="126" t="str">
        <f t="shared" si="9"/>
        <v/>
      </c>
      <c r="I79" s="126" t="str">
        <f t="shared" si="9"/>
        <v/>
      </c>
      <c r="J79" s="126" t="str">
        <f t="shared" si="9"/>
        <v/>
      </c>
      <c r="K79" s="126" t="str">
        <f t="shared" si="9"/>
        <v/>
      </c>
      <c r="L79" s="126" t="str">
        <f t="shared" si="9"/>
        <v/>
      </c>
      <c r="M79" s="126" t="str">
        <f t="shared" si="9"/>
        <v/>
      </c>
      <c r="N79" s="126" t="str">
        <f t="shared" si="9"/>
        <v/>
      </c>
      <c r="O79" s="126" t="str">
        <f t="shared" si="9"/>
        <v/>
      </c>
      <c r="P79" s="126" t="str">
        <f>IF(COUNT(D79:O79)&lt;&gt;0,SUM(D79:O79),"")</f>
        <v/>
      </c>
      <c r="Q79" s="22"/>
    </row>
    <row r="80" spans="1:17" ht="43.35" customHeight="1" x14ac:dyDescent="0.35">
      <c r="A80" s="20"/>
      <c r="B80" s="353" t="s">
        <v>73</v>
      </c>
      <c r="C80" s="354"/>
      <c r="D80" s="125" t="str">
        <f t="shared" ref="D80:O80" si="10">IF(COUNT(D78,D79)&lt;&gt;0,D78-D79,"")</f>
        <v/>
      </c>
      <c r="E80" s="125" t="str">
        <f t="shared" si="10"/>
        <v/>
      </c>
      <c r="F80" s="125" t="str">
        <f t="shared" si="10"/>
        <v/>
      </c>
      <c r="G80" s="125" t="str">
        <f t="shared" si="10"/>
        <v/>
      </c>
      <c r="H80" s="125" t="str">
        <f t="shared" si="10"/>
        <v/>
      </c>
      <c r="I80" s="125" t="str">
        <f t="shared" si="10"/>
        <v/>
      </c>
      <c r="J80" s="125" t="str">
        <f t="shared" si="10"/>
        <v/>
      </c>
      <c r="K80" s="125" t="str">
        <f t="shared" si="10"/>
        <v/>
      </c>
      <c r="L80" s="125" t="str">
        <f t="shared" si="10"/>
        <v/>
      </c>
      <c r="M80" s="125" t="str">
        <f t="shared" si="10"/>
        <v/>
      </c>
      <c r="N80" s="125" t="str">
        <f t="shared" si="10"/>
        <v/>
      </c>
      <c r="O80" s="125" t="str">
        <f t="shared" si="10"/>
        <v/>
      </c>
      <c r="P80" s="125" t="str">
        <f>IF(COUNT(P78:P79)&lt;&gt;0,P78-P79,"")</f>
        <v/>
      </c>
      <c r="Q80" s="22"/>
    </row>
    <row r="81" spans="1:17" ht="20.25" customHeight="1" x14ac:dyDescent="0.35">
      <c r="A81" s="107"/>
      <c r="B81" s="127"/>
      <c r="C81" s="115"/>
      <c r="D81" s="116"/>
      <c r="E81" s="116"/>
      <c r="F81" s="116"/>
      <c r="G81" s="116"/>
      <c r="H81" s="117"/>
      <c r="I81" s="32"/>
      <c r="J81" s="32"/>
      <c r="K81" s="32"/>
      <c r="L81" s="32"/>
      <c r="M81" s="32"/>
      <c r="N81" s="32"/>
      <c r="O81" s="32"/>
      <c r="P81" s="33"/>
      <c r="Q81" s="22"/>
    </row>
    <row r="82" spans="1:17" ht="20.25" customHeight="1" x14ac:dyDescent="0.4">
      <c r="A82" s="20"/>
      <c r="B82" s="328" t="s">
        <v>66</v>
      </c>
      <c r="C82" s="329"/>
      <c r="D82" s="329"/>
      <c r="E82" s="330"/>
      <c r="F82" s="328" t="s">
        <v>67</v>
      </c>
      <c r="G82" s="329"/>
      <c r="H82" s="329"/>
      <c r="I82" s="329"/>
      <c r="J82" s="329"/>
      <c r="K82" s="329"/>
      <c r="L82" s="329"/>
      <c r="M82" s="329"/>
      <c r="N82" s="329"/>
      <c r="O82" s="329"/>
      <c r="P82" s="330"/>
      <c r="Q82" s="22"/>
    </row>
    <row r="83" spans="1:17" s="21" customFormat="1" ht="20.25" customHeight="1" x14ac:dyDescent="0.4">
      <c r="A83" s="20"/>
      <c r="B83" s="355" t="s">
        <v>74</v>
      </c>
      <c r="C83" s="356"/>
      <c r="D83" s="356"/>
      <c r="E83" s="357"/>
      <c r="F83" s="361" t="str">
        <f>IF(AND($P$80&lt;&gt;0,$P$80&lt;-10000),"PLEASE ENTER REASON BELOW","")</f>
        <v/>
      </c>
      <c r="G83" s="362"/>
      <c r="H83" s="362"/>
      <c r="I83" s="362"/>
      <c r="J83" s="362"/>
      <c r="K83" s="362"/>
      <c r="L83" s="362"/>
      <c r="M83" s="362"/>
      <c r="N83" s="362"/>
      <c r="O83" s="362"/>
      <c r="P83" s="363"/>
      <c r="Q83" s="22"/>
    </row>
    <row r="84" spans="1:17" ht="83.25" customHeight="1" x14ac:dyDescent="0.35">
      <c r="A84" s="20"/>
      <c r="B84" s="358"/>
      <c r="C84" s="359"/>
      <c r="D84" s="359"/>
      <c r="E84" s="360"/>
      <c r="F84" s="334"/>
      <c r="G84" s="335"/>
      <c r="H84" s="335"/>
      <c r="I84" s="335"/>
      <c r="J84" s="335"/>
      <c r="K84" s="335"/>
      <c r="L84" s="335"/>
      <c r="M84" s="335"/>
      <c r="N84" s="335"/>
      <c r="O84" s="335"/>
      <c r="P84" s="336"/>
      <c r="Q84" s="22"/>
    </row>
    <row r="85" spans="1:17" ht="30" customHeight="1" x14ac:dyDescent="0.35">
      <c r="A85" s="128"/>
      <c r="B85" s="129" t="s">
        <v>75</v>
      </c>
      <c r="C85" s="130"/>
      <c r="D85" s="131"/>
      <c r="E85" s="131"/>
      <c r="F85" s="132"/>
      <c r="G85" s="132"/>
      <c r="H85" s="133"/>
      <c r="I85" s="134"/>
      <c r="J85" s="134"/>
      <c r="K85" s="134"/>
      <c r="L85" s="134"/>
      <c r="M85" s="134"/>
      <c r="N85" s="134"/>
      <c r="O85" s="134"/>
      <c r="P85" s="135"/>
      <c r="Q85" s="22"/>
    </row>
    <row r="86" spans="1:17" ht="21" customHeight="1" thickBot="1" x14ac:dyDescent="0.4">
      <c r="A86" s="136"/>
      <c r="B86" s="137"/>
      <c r="C86" s="138"/>
      <c r="D86" s="139"/>
      <c r="E86" s="139"/>
      <c r="F86" s="139"/>
      <c r="G86" s="139"/>
      <c r="H86" s="140"/>
      <c r="I86" s="141"/>
      <c r="J86" s="141"/>
      <c r="K86" s="141"/>
      <c r="L86" s="141"/>
      <c r="M86" s="141"/>
      <c r="N86" s="141"/>
      <c r="O86" s="141"/>
      <c r="P86" s="141"/>
      <c r="Q86" s="142"/>
    </row>
    <row r="87" spans="1:17" ht="20.25" customHeight="1" x14ac:dyDescent="0.4">
      <c r="A87" s="143"/>
      <c r="B87" s="25"/>
      <c r="C87" s="144"/>
      <c r="D87" s="145"/>
      <c r="E87" s="145"/>
      <c r="F87" s="145"/>
      <c r="G87" s="145"/>
      <c r="H87" s="146"/>
      <c r="I87" s="26"/>
      <c r="J87" s="26"/>
      <c r="K87" s="26"/>
      <c r="L87" s="26"/>
      <c r="M87" s="26"/>
      <c r="N87" s="26"/>
      <c r="O87" s="26"/>
      <c r="P87" s="26"/>
      <c r="Q87" s="27"/>
    </row>
    <row r="88" spans="1:17" ht="20.25" customHeight="1" x14ac:dyDescent="0.4">
      <c r="A88" s="37"/>
      <c r="B88" s="147" t="s">
        <v>76</v>
      </c>
      <c r="C88" s="115"/>
      <c r="D88" s="116"/>
      <c r="E88" s="116"/>
      <c r="F88" s="116"/>
      <c r="G88" s="116"/>
      <c r="H88" s="117"/>
      <c r="I88" s="32"/>
      <c r="J88" s="32"/>
      <c r="K88" s="32"/>
      <c r="L88" s="32"/>
      <c r="M88" s="32"/>
      <c r="N88" s="32"/>
      <c r="O88" s="32"/>
      <c r="P88" s="33"/>
      <c r="Q88" s="22"/>
    </row>
    <row r="89" spans="1:17" ht="20.25" customHeight="1" x14ac:dyDescent="0.4">
      <c r="A89" s="37"/>
      <c r="B89" s="118"/>
      <c r="C89" s="109"/>
      <c r="D89" s="110"/>
      <c r="E89" s="110"/>
      <c r="F89" s="110"/>
      <c r="G89" s="110"/>
      <c r="H89" s="111"/>
      <c r="I89" s="21"/>
      <c r="J89" s="21"/>
      <c r="K89" s="21"/>
      <c r="L89" s="21"/>
      <c r="M89" s="21"/>
      <c r="N89" s="21"/>
      <c r="O89" s="21"/>
      <c r="P89" s="36"/>
      <c r="Q89" s="22"/>
    </row>
    <row r="90" spans="1:17" ht="20.25" customHeight="1" x14ac:dyDescent="0.4">
      <c r="A90" s="148"/>
      <c r="B90" s="149" t="s">
        <v>70</v>
      </c>
      <c r="C90" s="150"/>
      <c r="D90" s="120"/>
      <c r="E90" s="120"/>
      <c r="F90" s="120"/>
      <c r="G90" s="120"/>
      <c r="H90" s="121"/>
      <c r="P90" s="44"/>
      <c r="Q90" s="45"/>
    </row>
    <row r="91" spans="1:17" ht="11.25" customHeight="1" x14ac:dyDescent="0.4">
      <c r="A91" s="37"/>
      <c r="B91" s="38"/>
      <c r="C91" s="109"/>
      <c r="D91" s="110"/>
      <c r="E91" s="110"/>
      <c r="F91" s="110"/>
      <c r="G91" s="110"/>
      <c r="H91" s="123"/>
      <c r="I91" s="123"/>
      <c r="J91" s="123"/>
      <c r="K91" s="123"/>
      <c r="L91" s="123"/>
      <c r="M91" s="123"/>
      <c r="N91" s="123"/>
      <c r="O91" s="123"/>
      <c r="P91" s="36"/>
      <c r="Q91" s="22"/>
    </row>
    <row r="92" spans="1:17" ht="20.25" customHeight="1" x14ac:dyDescent="0.35">
      <c r="A92" s="20"/>
      <c r="B92" s="337" t="s">
        <v>26</v>
      </c>
      <c r="C92" s="338"/>
      <c r="D92" s="124" t="str">
        <f t="shared" ref="D92:O92" si="11">D33</f>
        <v>dd/mm/yyyy</v>
      </c>
      <c r="E92" s="124" t="str">
        <f t="shared" si="11"/>
        <v>dd/mm/yyyy</v>
      </c>
      <c r="F92" s="124" t="str">
        <f t="shared" si="11"/>
        <v>dd/mm/yyyy</v>
      </c>
      <c r="G92" s="124" t="str">
        <f t="shared" si="11"/>
        <v>dd/mm/yyyy</v>
      </c>
      <c r="H92" s="124" t="str">
        <f t="shared" si="11"/>
        <v>dd/mm/yyyy</v>
      </c>
      <c r="I92" s="124" t="str">
        <f t="shared" si="11"/>
        <v>dd/mm/yyyy</v>
      </c>
      <c r="J92" s="124" t="str">
        <f t="shared" si="11"/>
        <v>dd/mm/yyyy</v>
      </c>
      <c r="K92" s="124" t="str">
        <f t="shared" si="11"/>
        <v>dd/mm/yyyy</v>
      </c>
      <c r="L92" s="124" t="str">
        <f t="shared" si="11"/>
        <v>dd/mm/yyyy</v>
      </c>
      <c r="M92" s="124" t="str">
        <f t="shared" si="11"/>
        <v>dd/mm/yyyy</v>
      </c>
      <c r="N92" s="124" t="str">
        <f t="shared" si="11"/>
        <v>dd/mm/yyyy</v>
      </c>
      <c r="O92" s="124" t="str">
        <f t="shared" si="11"/>
        <v>dd/mm/yyyy</v>
      </c>
      <c r="P92" s="341" t="s">
        <v>25</v>
      </c>
      <c r="Q92" s="22"/>
    </row>
    <row r="93" spans="1:17" ht="20.25" customHeight="1" x14ac:dyDescent="0.35">
      <c r="A93" s="20"/>
      <c r="B93" s="339"/>
      <c r="C93" s="340"/>
      <c r="D93" s="124" t="str">
        <f t="shared" ref="D93:O93" si="12">D34</f>
        <v>dd/mm/yyyy</v>
      </c>
      <c r="E93" s="124" t="str">
        <f t="shared" si="12"/>
        <v>dd/mm/yyyy</v>
      </c>
      <c r="F93" s="124" t="str">
        <f t="shared" si="12"/>
        <v>dd/mm/yyyy</v>
      </c>
      <c r="G93" s="124" t="str">
        <f t="shared" si="12"/>
        <v>dd/mm/yyyy</v>
      </c>
      <c r="H93" s="124" t="str">
        <f t="shared" si="12"/>
        <v>dd/mm/yyyy</v>
      </c>
      <c r="I93" s="124" t="str">
        <f t="shared" si="12"/>
        <v>dd/mm/yyyy</v>
      </c>
      <c r="J93" s="124" t="str">
        <f t="shared" si="12"/>
        <v>dd/mm/yyyy</v>
      </c>
      <c r="K93" s="124" t="str">
        <f t="shared" si="12"/>
        <v>dd/mm/yyyy</v>
      </c>
      <c r="L93" s="124" t="str">
        <f t="shared" si="12"/>
        <v>dd/mm/yyyy</v>
      </c>
      <c r="M93" s="124" t="str">
        <f t="shared" si="12"/>
        <v>dd/mm/yyyy</v>
      </c>
      <c r="N93" s="124" t="str">
        <f t="shared" si="12"/>
        <v>dd/mm/yyyy</v>
      </c>
      <c r="O93" s="124" t="str">
        <f t="shared" si="12"/>
        <v>dd/mm/yyyy</v>
      </c>
      <c r="P93" s="342"/>
      <c r="Q93" s="22"/>
    </row>
    <row r="94" spans="1:17" ht="20.25" customHeight="1" x14ac:dyDescent="0.35">
      <c r="A94" s="20"/>
      <c r="B94" s="353" t="s">
        <v>77</v>
      </c>
      <c r="C94" s="354"/>
      <c r="D94" s="125" t="str">
        <f t="shared" ref="D94:O94" si="13">IF(COUNT(D41)&lt;&gt;0,D41,"")</f>
        <v/>
      </c>
      <c r="E94" s="125" t="str">
        <f t="shared" si="13"/>
        <v/>
      </c>
      <c r="F94" s="125" t="str">
        <f t="shared" si="13"/>
        <v/>
      </c>
      <c r="G94" s="125" t="str">
        <f t="shared" si="13"/>
        <v/>
      </c>
      <c r="H94" s="125" t="str">
        <f t="shared" si="13"/>
        <v/>
      </c>
      <c r="I94" s="125" t="str">
        <f t="shared" si="13"/>
        <v/>
      </c>
      <c r="J94" s="125" t="str">
        <f t="shared" si="13"/>
        <v/>
      </c>
      <c r="K94" s="125" t="str">
        <f t="shared" si="13"/>
        <v/>
      </c>
      <c r="L94" s="125" t="str">
        <f t="shared" si="13"/>
        <v/>
      </c>
      <c r="M94" s="125" t="str">
        <f t="shared" si="13"/>
        <v/>
      </c>
      <c r="N94" s="125" t="str">
        <f t="shared" si="13"/>
        <v/>
      </c>
      <c r="O94" s="125" t="str">
        <f t="shared" si="13"/>
        <v/>
      </c>
      <c r="P94" s="125" t="str">
        <f>IF(COUNT(D94:O94)&lt;&gt;0,SUM(D94:O94),"")</f>
        <v/>
      </c>
      <c r="Q94" s="22"/>
    </row>
    <row r="95" spans="1:17" ht="20.25" customHeight="1" x14ac:dyDescent="0.35">
      <c r="A95" s="20"/>
      <c r="B95" s="353" t="s">
        <v>78</v>
      </c>
      <c r="C95" s="354"/>
      <c r="D95" s="126" t="str">
        <f t="shared" ref="D95:O95" si="14">IF(COUNT(D39)&lt;&gt;0,IF(D93="dd/mm/yyyy","",IF(YEAR(D93)&lt;=2022,(D39-D43)*0.07,IF(YEAR(D93)=2023,(D39-D43)*0.08,(D39-D43)*0.09))),"")</f>
        <v/>
      </c>
      <c r="E95" s="126" t="str">
        <f t="shared" si="14"/>
        <v/>
      </c>
      <c r="F95" s="126" t="str">
        <f t="shared" si="14"/>
        <v/>
      </c>
      <c r="G95" s="126" t="str">
        <f t="shared" si="14"/>
        <v/>
      </c>
      <c r="H95" s="126" t="str">
        <f t="shared" si="14"/>
        <v/>
      </c>
      <c r="I95" s="126" t="str">
        <f t="shared" si="14"/>
        <v/>
      </c>
      <c r="J95" s="126" t="str">
        <f t="shared" si="14"/>
        <v/>
      </c>
      <c r="K95" s="126" t="str">
        <f t="shared" si="14"/>
        <v/>
      </c>
      <c r="L95" s="126" t="str">
        <f t="shared" si="14"/>
        <v/>
      </c>
      <c r="M95" s="126" t="str">
        <f t="shared" si="14"/>
        <v/>
      </c>
      <c r="N95" s="126" t="str">
        <f t="shared" si="14"/>
        <v/>
      </c>
      <c r="O95" s="126" t="str">
        <f t="shared" si="14"/>
        <v/>
      </c>
      <c r="P95" s="125" t="str">
        <f>IF(COUNT(D95:O95)&lt;&gt;0,SUM(D95:O95),"")</f>
        <v/>
      </c>
      <c r="Q95" s="22"/>
    </row>
    <row r="96" spans="1:17" ht="42" customHeight="1" x14ac:dyDescent="0.35">
      <c r="A96" s="20"/>
      <c r="B96" s="353" t="s">
        <v>79</v>
      </c>
      <c r="C96" s="354"/>
      <c r="D96" s="125" t="str">
        <f t="shared" ref="D96:O96" si="15">IF(COUNT(D94,D95)&lt;&gt;0,D94-D95,"")</f>
        <v/>
      </c>
      <c r="E96" s="125" t="str">
        <f t="shared" si="15"/>
        <v/>
      </c>
      <c r="F96" s="125" t="str">
        <f t="shared" si="15"/>
        <v/>
      </c>
      <c r="G96" s="125" t="str">
        <f t="shared" si="15"/>
        <v/>
      </c>
      <c r="H96" s="125" t="str">
        <f t="shared" si="15"/>
        <v/>
      </c>
      <c r="I96" s="125" t="str">
        <f t="shared" si="15"/>
        <v/>
      </c>
      <c r="J96" s="125" t="str">
        <f t="shared" si="15"/>
        <v/>
      </c>
      <c r="K96" s="125" t="str">
        <f t="shared" si="15"/>
        <v/>
      </c>
      <c r="L96" s="125" t="str">
        <f t="shared" si="15"/>
        <v/>
      </c>
      <c r="M96" s="125" t="str">
        <f t="shared" si="15"/>
        <v/>
      </c>
      <c r="N96" s="125" t="str">
        <f t="shared" si="15"/>
        <v/>
      </c>
      <c r="O96" s="125" t="str">
        <f t="shared" si="15"/>
        <v/>
      </c>
      <c r="P96" s="125" t="str">
        <f>IF(COUNT(P94:P95)&lt;&gt;0,P94-P95,"")</f>
        <v/>
      </c>
      <c r="Q96" s="22"/>
    </row>
    <row r="97" spans="1:17" ht="20.25" customHeight="1" x14ac:dyDescent="0.35">
      <c r="A97" s="107"/>
      <c r="B97" s="127"/>
      <c r="C97" s="115"/>
      <c r="D97" s="116"/>
      <c r="E97" s="116"/>
      <c r="F97" s="116"/>
      <c r="G97" s="116"/>
      <c r="H97" s="117"/>
      <c r="I97" s="32"/>
      <c r="J97" s="32"/>
      <c r="K97" s="32"/>
      <c r="L97" s="32"/>
      <c r="M97" s="32"/>
      <c r="N97" s="32"/>
      <c r="O97" s="32"/>
      <c r="P97" s="33"/>
      <c r="Q97" s="22"/>
    </row>
    <row r="98" spans="1:17" ht="20.25" customHeight="1" x14ac:dyDescent="0.4">
      <c r="A98" s="113"/>
      <c r="B98" s="328" t="s">
        <v>66</v>
      </c>
      <c r="C98" s="329"/>
      <c r="D98" s="329"/>
      <c r="E98" s="330"/>
      <c r="F98" s="328" t="s">
        <v>67</v>
      </c>
      <c r="G98" s="329"/>
      <c r="H98" s="329"/>
      <c r="I98" s="329"/>
      <c r="J98" s="329"/>
      <c r="K98" s="329"/>
      <c r="L98" s="329"/>
      <c r="M98" s="329"/>
      <c r="N98" s="329"/>
      <c r="O98" s="329"/>
      <c r="P98" s="330"/>
      <c r="Q98" s="22"/>
    </row>
    <row r="99" spans="1:17" ht="20.25" customHeight="1" x14ac:dyDescent="0.4">
      <c r="A99" s="113"/>
      <c r="B99" s="355" t="s">
        <v>80</v>
      </c>
      <c r="C99" s="356"/>
      <c r="D99" s="356"/>
      <c r="E99" s="357"/>
      <c r="F99" s="361" t="str">
        <f>IF(AND($P$96&lt;&gt;0,$P$96&gt;10000),"PLEASE ENTER REASON BELOW","")</f>
        <v>PLEASE ENTER REASON BELOW</v>
      </c>
      <c r="G99" s="362"/>
      <c r="H99" s="362"/>
      <c r="I99" s="362"/>
      <c r="J99" s="362"/>
      <c r="K99" s="362"/>
      <c r="L99" s="362"/>
      <c r="M99" s="362"/>
      <c r="N99" s="362"/>
      <c r="O99" s="362"/>
      <c r="P99" s="363"/>
      <c r="Q99" s="22"/>
    </row>
    <row r="100" spans="1:17" ht="76.5" customHeight="1" x14ac:dyDescent="0.35">
      <c r="A100" s="20"/>
      <c r="B100" s="358"/>
      <c r="C100" s="359"/>
      <c r="D100" s="359"/>
      <c r="E100" s="360"/>
      <c r="F100" s="366"/>
      <c r="G100" s="367"/>
      <c r="H100" s="367"/>
      <c r="I100" s="367"/>
      <c r="J100" s="367"/>
      <c r="K100" s="367"/>
      <c r="L100" s="367"/>
      <c r="M100" s="367"/>
      <c r="N100" s="367"/>
      <c r="O100" s="367"/>
      <c r="P100" s="368"/>
      <c r="Q100" s="22"/>
    </row>
    <row r="101" spans="1:17" ht="29.25" customHeight="1" x14ac:dyDescent="0.35">
      <c r="A101" s="20"/>
      <c r="B101" s="369" t="s">
        <v>81</v>
      </c>
      <c r="C101" s="370"/>
      <c r="D101" s="370"/>
      <c r="E101" s="370"/>
      <c r="F101" s="370"/>
      <c r="G101" s="370"/>
      <c r="H101" s="370"/>
      <c r="I101" s="370"/>
      <c r="J101" s="370"/>
      <c r="K101" s="370"/>
      <c r="L101" s="370"/>
      <c r="M101" s="370"/>
      <c r="N101" s="370"/>
      <c r="O101" s="370"/>
      <c r="P101" s="371"/>
      <c r="Q101" s="22"/>
    </row>
    <row r="102" spans="1:17" ht="20.25" customHeight="1" x14ac:dyDescent="0.35">
      <c r="A102" s="128"/>
      <c r="B102" s="151"/>
      <c r="C102" s="109"/>
      <c r="D102" s="110"/>
      <c r="E102" s="110"/>
      <c r="F102" s="110"/>
      <c r="G102" s="110"/>
      <c r="H102" s="111"/>
      <c r="I102" s="21"/>
      <c r="J102" s="21"/>
      <c r="K102" s="21"/>
      <c r="L102" s="21"/>
      <c r="M102" s="21"/>
      <c r="N102" s="21"/>
      <c r="O102" s="21"/>
      <c r="P102" s="21"/>
      <c r="Q102" s="22"/>
    </row>
    <row r="103" spans="1:17" s="21" customFormat="1" ht="20.25" customHeight="1" x14ac:dyDescent="0.35">
      <c r="A103" s="20"/>
      <c r="B103" s="112" t="s">
        <v>82</v>
      </c>
      <c r="C103" s="115"/>
      <c r="D103" s="116"/>
      <c r="E103" s="116"/>
      <c r="F103" s="116"/>
      <c r="G103" s="116"/>
      <c r="H103" s="117"/>
      <c r="I103" s="32"/>
      <c r="J103" s="32"/>
      <c r="K103" s="32"/>
      <c r="L103" s="32"/>
      <c r="M103" s="32"/>
      <c r="N103" s="32"/>
      <c r="O103" s="32"/>
      <c r="P103" s="33"/>
      <c r="Q103" s="22"/>
    </row>
    <row r="104" spans="1:17" s="21" customFormat="1" ht="11.25" customHeight="1" x14ac:dyDescent="0.35">
      <c r="A104" s="20"/>
      <c r="B104" s="118"/>
      <c r="C104" s="109"/>
      <c r="D104" s="110"/>
      <c r="E104" s="110"/>
      <c r="F104" s="110"/>
      <c r="G104" s="110"/>
      <c r="H104" s="111"/>
      <c r="P104" s="36"/>
      <c r="Q104" s="22"/>
    </row>
    <row r="105" spans="1:17" ht="20.25" customHeight="1" x14ac:dyDescent="0.35">
      <c r="A105" s="41"/>
      <c r="B105" s="119" t="s">
        <v>70</v>
      </c>
      <c r="C105" s="150"/>
      <c r="D105" s="120"/>
      <c r="E105" s="120"/>
      <c r="F105" s="120"/>
      <c r="G105" s="120"/>
      <c r="H105" s="121"/>
      <c r="P105" s="44"/>
      <c r="Q105" s="45"/>
    </row>
    <row r="106" spans="1:17" s="21" customFormat="1" ht="11.25" customHeight="1" x14ac:dyDescent="0.4">
      <c r="A106" s="37"/>
      <c r="B106" s="38"/>
      <c r="C106" s="109"/>
      <c r="D106" s="110"/>
      <c r="E106" s="110"/>
      <c r="F106" s="110"/>
      <c r="G106" s="110"/>
      <c r="H106" s="123"/>
      <c r="I106" s="123"/>
      <c r="J106" s="123"/>
      <c r="K106" s="123"/>
      <c r="L106" s="123"/>
      <c r="M106" s="123"/>
      <c r="N106" s="123"/>
      <c r="O106" s="123"/>
      <c r="P106" s="36"/>
      <c r="Q106" s="22"/>
    </row>
    <row r="107" spans="1:17" ht="20.25" customHeight="1" x14ac:dyDescent="0.35">
      <c r="A107" s="20"/>
      <c r="B107" s="337" t="s">
        <v>26</v>
      </c>
      <c r="C107" s="338"/>
      <c r="D107" s="124" t="str">
        <f t="shared" ref="D107:O107" si="16">D33</f>
        <v>dd/mm/yyyy</v>
      </c>
      <c r="E107" s="124" t="str">
        <f t="shared" si="16"/>
        <v>dd/mm/yyyy</v>
      </c>
      <c r="F107" s="124" t="str">
        <f t="shared" si="16"/>
        <v>dd/mm/yyyy</v>
      </c>
      <c r="G107" s="124" t="str">
        <f t="shared" si="16"/>
        <v>dd/mm/yyyy</v>
      </c>
      <c r="H107" s="124" t="str">
        <f t="shared" si="16"/>
        <v>dd/mm/yyyy</v>
      </c>
      <c r="I107" s="124" t="str">
        <f t="shared" si="16"/>
        <v>dd/mm/yyyy</v>
      </c>
      <c r="J107" s="124" t="str">
        <f t="shared" si="16"/>
        <v>dd/mm/yyyy</v>
      </c>
      <c r="K107" s="124" t="str">
        <f t="shared" si="16"/>
        <v>dd/mm/yyyy</v>
      </c>
      <c r="L107" s="124" t="str">
        <f t="shared" si="16"/>
        <v>dd/mm/yyyy</v>
      </c>
      <c r="M107" s="124" t="str">
        <f t="shared" si="16"/>
        <v>dd/mm/yyyy</v>
      </c>
      <c r="N107" s="124" t="str">
        <f t="shared" si="16"/>
        <v>dd/mm/yyyy</v>
      </c>
      <c r="O107" s="124" t="str">
        <f t="shared" si="16"/>
        <v>dd/mm/yyyy</v>
      </c>
      <c r="P107" s="372" t="s">
        <v>25</v>
      </c>
      <c r="Q107" s="22"/>
    </row>
    <row r="108" spans="1:17" ht="20.25" customHeight="1" x14ac:dyDescent="0.35">
      <c r="A108" s="152"/>
      <c r="B108" s="339"/>
      <c r="C108" s="340"/>
      <c r="D108" s="124" t="str">
        <f t="shared" ref="D108:O108" si="17">D34</f>
        <v>dd/mm/yyyy</v>
      </c>
      <c r="E108" s="124" t="str">
        <f t="shared" si="17"/>
        <v>dd/mm/yyyy</v>
      </c>
      <c r="F108" s="124" t="str">
        <f t="shared" si="17"/>
        <v>dd/mm/yyyy</v>
      </c>
      <c r="G108" s="124" t="str">
        <f t="shared" si="17"/>
        <v>dd/mm/yyyy</v>
      </c>
      <c r="H108" s="124" t="str">
        <f t="shared" si="17"/>
        <v>dd/mm/yyyy</v>
      </c>
      <c r="I108" s="124" t="str">
        <f t="shared" si="17"/>
        <v>dd/mm/yyyy</v>
      </c>
      <c r="J108" s="124" t="str">
        <f t="shared" si="17"/>
        <v>dd/mm/yyyy</v>
      </c>
      <c r="K108" s="124" t="str">
        <f t="shared" si="17"/>
        <v>dd/mm/yyyy</v>
      </c>
      <c r="L108" s="124" t="str">
        <f t="shared" si="17"/>
        <v>dd/mm/yyyy</v>
      </c>
      <c r="M108" s="124" t="str">
        <f t="shared" si="17"/>
        <v>dd/mm/yyyy</v>
      </c>
      <c r="N108" s="124" t="str">
        <f t="shared" si="17"/>
        <v>dd/mm/yyyy</v>
      </c>
      <c r="O108" s="124" t="str">
        <f t="shared" si="17"/>
        <v>dd/mm/yyyy</v>
      </c>
      <c r="P108" s="373"/>
      <c r="Q108" s="22"/>
    </row>
    <row r="109" spans="1:17" ht="48.75" customHeight="1" x14ac:dyDescent="0.35">
      <c r="A109" s="20"/>
      <c r="B109" s="364" t="s">
        <v>49</v>
      </c>
      <c r="C109" s="365"/>
      <c r="D109" s="153" t="str">
        <f t="shared" ref="D109:O109" si="18">IF(COUNT(D38,D39,D45,D46,D47,D61)&gt;0,(D39/(D38-D45-D46-D47-D61)),"")</f>
        <v/>
      </c>
      <c r="E109" s="153" t="str">
        <f t="shared" si="18"/>
        <v/>
      </c>
      <c r="F109" s="153" t="str">
        <f t="shared" si="18"/>
        <v/>
      </c>
      <c r="G109" s="153" t="str">
        <f t="shared" si="18"/>
        <v/>
      </c>
      <c r="H109" s="153" t="str">
        <f t="shared" si="18"/>
        <v/>
      </c>
      <c r="I109" s="153" t="str">
        <f t="shared" si="18"/>
        <v/>
      </c>
      <c r="J109" s="153" t="str">
        <f t="shared" si="18"/>
        <v/>
      </c>
      <c r="K109" s="153" t="str">
        <f t="shared" si="18"/>
        <v/>
      </c>
      <c r="L109" s="153" t="str">
        <f t="shared" si="18"/>
        <v/>
      </c>
      <c r="M109" s="153" t="str">
        <f t="shared" si="18"/>
        <v/>
      </c>
      <c r="N109" s="153" t="str">
        <f t="shared" si="18"/>
        <v/>
      </c>
      <c r="O109" s="153" t="str">
        <f t="shared" si="18"/>
        <v/>
      </c>
      <c r="P109" s="153" t="str">
        <f>IF(COUNT(D109:O109)&gt;0,IFERROR((IF(P39="",0,P39)/(IF(P38="",0,P38)-IF(P45="",0,P45)-IF(P46="",0,P46)-IF(P47="",0,P47)-IF(P61="",0,P61))),""),"")</f>
        <v/>
      </c>
      <c r="Q109" s="22"/>
    </row>
    <row r="110" spans="1:17" ht="20.25" customHeight="1" x14ac:dyDescent="0.35">
      <c r="A110" s="128"/>
      <c r="B110" s="154"/>
      <c r="C110" s="109"/>
      <c r="D110" s="110"/>
      <c r="E110" s="110"/>
      <c r="F110" s="110"/>
      <c r="G110" s="110"/>
      <c r="H110" s="111"/>
      <c r="I110" s="21"/>
      <c r="J110" s="21"/>
      <c r="K110" s="21"/>
      <c r="L110" s="21"/>
      <c r="M110" s="21"/>
      <c r="N110" s="21"/>
      <c r="O110" s="21"/>
      <c r="P110" s="36"/>
      <c r="Q110" s="22"/>
    </row>
    <row r="111" spans="1:17" ht="20.25" customHeight="1" x14ac:dyDescent="0.4">
      <c r="A111" s="20"/>
      <c r="B111" s="328" t="s">
        <v>66</v>
      </c>
      <c r="C111" s="329"/>
      <c r="D111" s="329"/>
      <c r="E111" s="330"/>
      <c r="F111" s="328" t="s">
        <v>67</v>
      </c>
      <c r="G111" s="329"/>
      <c r="H111" s="329"/>
      <c r="I111" s="329"/>
      <c r="J111" s="329"/>
      <c r="K111" s="329"/>
      <c r="L111" s="329"/>
      <c r="M111" s="329"/>
      <c r="N111" s="329"/>
      <c r="O111" s="329"/>
      <c r="P111" s="330"/>
      <c r="Q111" s="22"/>
    </row>
    <row r="112" spans="1:17" ht="20.25" customHeight="1" x14ac:dyDescent="0.4">
      <c r="A112" s="20"/>
      <c r="B112" s="355" t="s">
        <v>83</v>
      </c>
      <c r="C112" s="356"/>
      <c r="D112" s="356"/>
      <c r="E112" s="357"/>
      <c r="F112" s="361" t="str">
        <f>IF(AND($P$109&lt;&gt;0,$P$109&gt;1.2),"PLEASE ENTER REASON BELOW","")</f>
        <v>PLEASE ENTER REASON BELOW</v>
      </c>
      <c r="G112" s="362"/>
      <c r="H112" s="362"/>
      <c r="I112" s="362"/>
      <c r="J112" s="362"/>
      <c r="K112" s="362"/>
      <c r="L112" s="362"/>
      <c r="M112" s="362"/>
      <c r="N112" s="362"/>
      <c r="O112" s="362"/>
      <c r="P112" s="363"/>
      <c r="Q112" s="22"/>
    </row>
    <row r="113" spans="1:17" ht="61.5" customHeight="1" x14ac:dyDescent="0.35">
      <c r="A113" s="20"/>
      <c r="B113" s="358"/>
      <c r="C113" s="359"/>
      <c r="D113" s="359"/>
      <c r="E113" s="360"/>
      <c r="F113" s="334"/>
      <c r="G113" s="335"/>
      <c r="H113" s="335"/>
      <c r="I113" s="335"/>
      <c r="J113" s="335"/>
      <c r="K113" s="335"/>
      <c r="L113" s="335"/>
      <c r="M113" s="335"/>
      <c r="N113" s="335"/>
      <c r="O113" s="335"/>
      <c r="P113" s="336"/>
      <c r="Q113" s="22"/>
    </row>
    <row r="114" spans="1:17" ht="20.25" customHeight="1" x14ac:dyDescent="0.35">
      <c r="A114" s="128"/>
      <c r="B114" s="151"/>
      <c r="C114" s="109"/>
      <c r="D114" s="110"/>
      <c r="E114" s="110"/>
      <c r="F114" s="110"/>
      <c r="G114" s="110"/>
      <c r="H114" s="111"/>
      <c r="I114" s="21"/>
      <c r="J114" s="21"/>
      <c r="K114" s="21"/>
      <c r="L114" s="21"/>
      <c r="M114" s="21"/>
      <c r="N114" s="21"/>
      <c r="O114" s="21"/>
      <c r="P114" s="21"/>
      <c r="Q114" s="22"/>
    </row>
    <row r="115" spans="1:17" ht="27.75" customHeight="1" x14ac:dyDescent="0.4">
      <c r="A115" s="20"/>
      <c r="B115" s="155" t="s">
        <v>84</v>
      </c>
      <c r="C115" s="115"/>
      <c r="D115" s="156"/>
      <c r="E115" s="116"/>
      <c r="F115" s="116"/>
      <c r="G115" s="116"/>
      <c r="H115" s="117"/>
      <c r="I115" s="32"/>
      <c r="J115" s="32"/>
      <c r="K115" s="32"/>
      <c r="L115" s="32"/>
      <c r="M115" s="32"/>
      <c r="N115" s="32"/>
      <c r="O115" s="32"/>
      <c r="P115" s="33"/>
      <c r="Q115" s="22"/>
    </row>
    <row r="116" spans="1:17" ht="20.25" customHeight="1" thickBot="1" x14ac:dyDescent="0.45">
      <c r="A116" s="28"/>
      <c r="B116" s="34"/>
      <c r="C116" s="109"/>
      <c r="D116" s="110"/>
      <c r="E116" s="110"/>
      <c r="F116" s="110"/>
      <c r="G116" s="110"/>
      <c r="H116" s="111"/>
      <c r="I116" s="21"/>
      <c r="J116" s="21"/>
      <c r="K116" s="21"/>
      <c r="L116" s="21"/>
      <c r="M116" s="21"/>
      <c r="N116" s="21"/>
      <c r="O116" s="21"/>
      <c r="P116" s="157" t="s">
        <v>85</v>
      </c>
      <c r="Q116" s="22"/>
    </row>
    <row r="117" spans="1:17" ht="20.25" customHeight="1" x14ac:dyDescent="0.35">
      <c r="A117" s="41"/>
      <c r="B117" s="158" t="s">
        <v>86</v>
      </c>
      <c r="C117" s="109"/>
      <c r="D117" s="110"/>
      <c r="E117" s="110"/>
      <c r="F117" s="110"/>
      <c r="G117" s="110"/>
      <c r="H117" s="111"/>
      <c r="I117" s="21"/>
      <c r="J117" s="21"/>
      <c r="K117" s="21"/>
      <c r="L117" s="21"/>
      <c r="M117" s="21"/>
      <c r="N117" s="21"/>
      <c r="O117" s="21"/>
      <c r="P117" s="390" t="str">
        <f>IF(COUNT(D122:O122)&lt;&gt;0,MAX(D122:O122),"")</f>
        <v/>
      </c>
      <c r="Q117" s="45"/>
    </row>
    <row r="118" spans="1:17" ht="20.25" customHeight="1" thickBot="1" x14ac:dyDescent="0.45">
      <c r="A118" s="41"/>
      <c r="B118" s="158" t="s">
        <v>87</v>
      </c>
      <c r="C118" s="109"/>
      <c r="D118" s="110"/>
      <c r="E118" s="110"/>
      <c r="F118" s="110"/>
      <c r="G118" s="110"/>
      <c r="H118" s="111"/>
      <c r="I118" s="21"/>
      <c r="J118" s="21"/>
      <c r="K118" s="21"/>
      <c r="L118" s="21"/>
      <c r="M118" s="21"/>
      <c r="N118" s="21"/>
      <c r="O118" s="21"/>
      <c r="P118" s="391"/>
      <c r="Q118" s="45"/>
    </row>
    <row r="119" spans="1:17" ht="11.25" customHeight="1" x14ac:dyDescent="0.4">
      <c r="A119" s="20"/>
      <c r="B119" s="38"/>
      <c r="C119" s="109"/>
      <c r="D119" s="110"/>
      <c r="E119" s="110"/>
      <c r="F119" s="110"/>
      <c r="G119" s="110"/>
      <c r="H119" s="123"/>
      <c r="I119" s="123"/>
      <c r="J119" s="123"/>
      <c r="K119" s="123"/>
      <c r="L119" s="123"/>
      <c r="M119" s="123"/>
      <c r="N119" s="123"/>
      <c r="O119" s="123"/>
      <c r="P119" s="36"/>
      <c r="Q119" s="22"/>
    </row>
    <row r="120" spans="1:17" ht="20.25" customHeight="1" x14ac:dyDescent="0.35">
      <c r="A120" s="20"/>
      <c r="B120" s="337" t="s">
        <v>26</v>
      </c>
      <c r="C120" s="338"/>
      <c r="D120" s="124" t="str">
        <f t="shared" ref="D120:O120" si="19">D33</f>
        <v>dd/mm/yyyy</v>
      </c>
      <c r="E120" s="124" t="str">
        <f t="shared" si="19"/>
        <v>dd/mm/yyyy</v>
      </c>
      <c r="F120" s="124" t="str">
        <f t="shared" si="19"/>
        <v>dd/mm/yyyy</v>
      </c>
      <c r="G120" s="124" t="str">
        <f t="shared" si="19"/>
        <v>dd/mm/yyyy</v>
      </c>
      <c r="H120" s="124" t="str">
        <f t="shared" si="19"/>
        <v>dd/mm/yyyy</v>
      </c>
      <c r="I120" s="124" t="str">
        <f t="shared" si="19"/>
        <v>dd/mm/yyyy</v>
      </c>
      <c r="J120" s="124" t="str">
        <f t="shared" si="19"/>
        <v>dd/mm/yyyy</v>
      </c>
      <c r="K120" s="124" t="str">
        <f t="shared" si="19"/>
        <v>dd/mm/yyyy</v>
      </c>
      <c r="L120" s="124" t="str">
        <f t="shared" si="19"/>
        <v>dd/mm/yyyy</v>
      </c>
      <c r="M120" s="124" t="str">
        <f t="shared" si="19"/>
        <v>dd/mm/yyyy</v>
      </c>
      <c r="N120" s="124" t="str">
        <f t="shared" si="19"/>
        <v>dd/mm/yyyy</v>
      </c>
      <c r="O120" s="124" t="str">
        <f t="shared" si="19"/>
        <v>dd/mm/yyyy</v>
      </c>
      <c r="P120" s="372" t="s">
        <v>25</v>
      </c>
      <c r="Q120" s="22"/>
    </row>
    <row r="121" spans="1:17" ht="20.25" customHeight="1" x14ac:dyDescent="0.35">
      <c r="A121" s="20"/>
      <c r="B121" s="339"/>
      <c r="C121" s="340"/>
      <c r="D121" s="124" t="str">
        <f t="shared" ref="D121:O121" si="20">D34</f>
        <v>dd/mm/yyyy</v>
      </c>
      <c r="E121" s="124" t="str">
        <f t="shared" si="20"/>
        <v>dd/mm/yyyy</v>
      </c>
      <c r="F121" s="124" t="str">
        <f t="shared" si="20"/>
        <v>dd/mm/yyyy</v>
      </c>
      <c r="G121" s="124" t="str">
        <f t="shared" si="20"/>
        <v>dd/mm/yyyy</v>
      </c>
      <c r="H121" s="124" t="str">
        <f t="shared" si="20"/>
        <v>dd/mm/yyyy</v>
      </c>
      <c r="I121" s="124" t="str">
        <f t="shared" si="20"/>
        <v>dd/mm/yyyy</v>
      </c>
      <c r="J121" s="124" t="str">
        <f t="shared" si="20"/>
        <v>dd/mm/yyyy</v>
      </c>
      <c r="K121" s="124" t="str">
        <f t="shared" si="20"/>
        <v>dd/mm/yyyy</v>
      </c>
      <c r="L121" s="124" t="str">
        <f t="shared" si="20"/>
        <v>dd/mm/yyyy</v>
      </c>
      <c r="M121" s="124" t="str">
        <f t="shared" si="20"/>
        <v>dd/mm/yyyy</v>
      </c>
      <c r="N121" s="124" t="str">
        <f t="shared" si="20"/>
        <v>dd/mm/yyyy</v>
      </c>
      <c r="O121" s="124" t="str">
        <f t="shared" si="20"/>
        <v>dd/mm/yyyy</v>
      </c>
      <c r="P121" s="373"/>
      <c r="Q121" s="22"/>
    </row>
    <row r="122" spans="1:17" ht="49.5" customHeight="1" x14ac:dyDescent="0.35">
      <c r="A122" s="20"/>
      <c r="B122" s="331" t="s">
        <v>88</v>
      </c>
      <c r="C122" s="333"/>
      <c r="D122" s="159" t="str">
        <f t="shared" ref="D122:P122" si="21">IF(COUNT(D38,D39,D45)&gt;0,(D38+D39),"")</f>
        <v/>
      </c>
      <c r="E122" s="159" t="str">
        <f t="shared" si="21"/>
        <v/>
      </c>
      <c r="F122" s="159" t="str">
        <f t="shared" si="21"/>
        <v/>
      </c>
      <c r="G122" s="159" t="str">
        <f t="shared" si="21"/>
        <v/>
      </c>
      <c r="H122" s="159" t="str">
        <f t="shared" si="21"/>
        <v/>
      </c>
      <c r="I122" s="159" t="str">
        <f t="shared" si="21"/>
        <v/>
      </c>
      <c r="J122" s="159" t="str">
        <f t="shared" si="21"/>
        <v/>
      </c>
      <c r="K122" s="159" t="str">
        <f t="shared" si="21"/>
        <v/>
      </c>
      <c r="L122" s="159" t="str">
        <f t="shared" si="21"/>
        <v/>
      </c>
      <c r="M122" s="159" t="str">
        <f t="shared" si="21"/>
        <v/>
      </c>
      <c r="N122" s="159" t="str">
        <f t="shared" si="21"/>
        <v/>
      </c>
      <c r="O122" s="159" t="str">
        <f t="shared" si="21"/>
        <v/>
      </c>
      <c r="P122" s="159" t="str">
        <f t="shared" si="21"/>
        <v/>
      </c>
      <c r="Q122" s="22"/>
    </row>
    <row r="123" spans="1:17" ht="20.25" customHeight="1" thickBot="1" x14ac:dyDescent="0.4">
      <c r="A123" s="107"/>
      <c r="B123" s="108"/>
      <c r="C123" s="109"/>
      <c r="D123" s="110"/>
      <c r="E123" s="110"/>
      <c r="F123" s="110"/>
      <c r="G123" s="110"/>
      <c r="H123" s="111"/>
      <c r="I123" s="21"/>
      <c r="J123" s="21"/>
      <c r="K123" s="21"/>
      <c r="L123" s="21"/>
      <c r="M123" s="21"/>
      <c r="N123" s="21"/>
      <c r="O123" s="21"/>
      <c r="P123" s="21"/>
      <c r="Q123" s="22"/>
    </row>
    <row r="124" spans="1:17" ht="20.25" customHeight="1" x14ac:dyDescent="0.4">
      <c r="A124" s="23"/>
      <c r="B124" s="160"/>
      <c r="C124" s="26"/>
      <c r="D124" s="26"/>
      <c r="E124" s="26"/>
      <c r="F124" s="26"/>
      <c r="G124" s="26"/>
      <c r="H124" s="26"/>
      <c r="I124" s="26"/>
      <c r="J124" s="26"/>
      <c r="K124" s="26"/>
      <c r="L124" s="26"/>
      <c r="M124" s="26"/>
      <c r="N124" s="26"/>
      <c r="O124" s="26"/>
      <c r="P124" s="26"/>
      <c r="Q124" s="27"/>
    </row>
    <row r="125" spans="1:17" ht="20.25" hidden="1" customHeight="1" x14ac:dyDescent="0.4">
      <c r="A125" s="20"/>
      <c r="B125" s="161"/>
      <c r="C125" s="21"/>
      <c r="D125" s="21"/>
      <c r="E125" s="21"/>
      <c r="F125" s="21"/>
      <c r="G125" s="21"/>
      <c r="H125" s="21"/>
      <c r="I125" s="21"/>
      <c r="J125" s="21"/>
      <c r="K125" s="21"/>
      <c r="L125" s="21"/>
      <c r="M125" s="21"/>
      <c r="N125" s="21"/>
      <c r="O125" s="21"/>
      <c r="P125" s="21"/>
      <c r="Q125" s="22"/>
    </row>
    <row r="126" spans="1:17" ht="20.25" hidden="1" customHeight="1" x14ac:dyDescent="0.4">
      <c r="A126" s="20"/>
      <c r="B126" s="161"/>
      <c r="C126" s="21"/>
      <c r="D126" s="21"/>
      <c r="E126" s="21"/>
      <c r="F126" s="21"/>
      <c r="G126" s="21"/>
      <c r="H126" s="21"/>
      <c r="I126" s="21"/>
      <c r="J126" s="21"/>
      <c r="K126" s="21"/>
      <c r="L126" s="21"/>
      <c r="M126" s="21"/>
      <c r="N126" s="21"/>
      <c r="O126" s="21"/>
      <c r="P126" s="21"/>
      <c r="Q126" s="22"/>
    </row>
    <row r="127" spans="1:17" ht="27.75" customHeight="1" x14ac:dyDescent="0.4">
      <c r="A127" s="28"/>
      <c r="B127" s="155" t="s">
        <v>89</v>
      </c>
      <c r="C127" s="32"/>
      <c r="D127" s="32"/>
      <c r="E127" s="32"/>
      <c r="F127" s="32"/>
      <c r="G127" s="32"/>
      <c r="H127" s="156"/>
      <c r="I127" s="32"/>
      <c r="J127" s="32"/>
      <c r="K127" s="32"/>
      <c r="L127" s="32"/>
      <c r="M127" s="32"/>
      <c r="N127" s="32"/>
      <c r="O127" s="32"/>
      <c r="P127" s="33"/>
      <c r="Q127" s="22"/>
    </row>
    <row r="128" spans="1:17" ht="20.25" customHeight="1" x14ac:dyDescent="0.4">
      <c r="A128" s="28"/>
      <c r="B128" s="34"/>
      <c r="C128" s="21"/>
      <c r="D128" s="21"/>
      <c r="E128" s="21"/>
      <c r="F128" s="21"/>
      <c r="G128" s="21"/>
      <c r="H128" s="21"/>
      <c r="I128" s="21"/>
      <c r="J128" s="21"/>
      <c r="K128" s="21"/>
      <c r="L128" s="21"/>
      <c r="M128" s="21"/>
      <c r="N128" s="21"/>
      <c r="O128" s="21"/>
      <c r="P128" s="36"/>
      <c r="Q128" s="22"/>
    </row>
    <row r="129" spans="1:17" ht="20.25" customHeight="1" x14ac:dyDescent="0.35">
      <c r="A129" s="162"/>
      <c r="B129" s="163" t="s">
        <v>90</v>
      </c>
      <c r="C129" s="164"/>
      <c r="D129" s="164"/>
      <c r="E129" s="164"/>
      <c r="F129" s="165"/>
      <c r="G129" s="165"/>
      <c r="H129" s="166"/>
      <c r="P129" s="44"/>
      <c r="Q129" s="45"/>
    </row>
    <row r="130" spans="1:17" ht="11.25" customHeight="1" x14ac:dyDescent="0.35">
      <c r="A130" s="167"/>
      <c r="B130" s="168"/>
      <c r="C130" s="169"/>
      <c r="D130" s="169"/>
      <c r="E130" s="169"/>
      <c r="F130" s="170"/>
      <c r="G130" s="170"/>
      <c r="H130" s="171"/>
      <c r="I130" s="21"/>
      <c r="J130" s="21"/>
      <c r="K130" s="21"/>
      <c r="L130" s="21"/>
      <c r="M130" s="21"/>
      <c r="N130" s="21"/>
      <c r="O130" s="21"/>
      <c r="P130" s="36"/>
      <c r="Q130" s="22"/>
    </row>
    <row r="131" spans="1:17" ht="20.25" customHeight="1" x14ac:dyDescent="0.4">
      <c r="A131" s="148"/>
      <c r="B131" s="119" t="s">
        <v>70</v>
      </c>
      <c r="P131" s="44"/>
      <c r="Q131" s="45"/>
    </row>
    <row r="132" spans="1:17" s="21" customFormat="1" ht="11.25" customHeight="1" x14ac:dyDescent="0.4">
      <c r="A132" s="37"/>
      <c r="B132" s="118"/>
      <c r="P132" s="36"/>
      <c r="Q132" s="22"/>
    </row>
    <row r="133" spans="1:17" ht="20.25" customHeight="1" x14ac:dyDescent="0.4">
      <c r="A133" s="20"/>
      <c r="B133" s="328" t="s">
        <v>66</v>
      </c>
      <c r="C133" s="329"/>
      <c r="D133" s="329"/>
      <c r="E133" s="329"/>
      <c r="F133" s="329"/>
      <c r="G133" s="330"/>
      <c r="H133" s="328" t="s">
        <v>91</v>
      </c>
      <c r="I133" s="329"/>
      <c r="J133" s="329"/>
      <c r="K133" s="329"/>
      <c r="L133" s="329"/>
      <c r="M133" s="329"/>
      <c r="N133" s="329"/>
      <c r="O133" s="329"/>
      <c r="P133" s="330"/>
      <c r="Q133" s="22"/>
    </row>
    <row r="134" spans="1:17" ht="30" customHeight="1" x14ac:dyDescent="0.35">
      <c r="A134" s="20"/>
      <c r="B134" s="172"/>
      <c r="C134" s="32"/>
      <c r="D134" s="173"/>
      <c r="E134" s="174"/>
      <c r="F134" s="174"/>
      <c r="G134" s="175"/>
      <c r="H134" s="404" t="str">
        <f>IF(AND($E$141&gt;=75%,$E$139&gt;150000),"PLEASE ENTER REASON BELOW","")</f>
        <v>PLEASE ENTER REASON BELOW</v>
      </c>
      <c r="I134" s="374"/>
      <c r="J134" s="374"/>
      <c r="K134" s="374" t="str">
        <f>IF(AND($E$141&lt;75%,$E$139&gt;500000),"PLEASE ENTER REASON BELOW","")</f>
        <v/>
      </c>
      <c r="L134" s="374"/>
      <c r="M134" s="374"/>
      <c r="N134" s="374"/>
      <c r="O134" s="374"/>
      <c r="P134" s="375"/>
      <c r="Q134" s="22"/>
    </row>
    <row r="135" spans="1:17" ht="28.5" customHeight="1" x14ac:dyDescent="0.35">
      <c r="A135" s="20"/>
      <c r="B135" s="158" t="s">
        <v>92</v>
      </c>
      <c r="C135" s="21"/>
      <c r="D135" s="176"/>
      <c r="E135" s="376"/>
      <c r="F135" s="377"/>
      <c r="G135" s="177"/>
      <c r="H135" s="378"/>
      <c r="I135" s="379"/>
      <c r="J135" s="379"/>
      <c r="K135" s="379"/>
      <c r="L135" s="379"/>
      <c r="M135" s="379"/>
      <c r="N135" s="379"/>
      <c r="O135" s="379"/>
      <c r="P135" s="380"/>
      <c r="Q135" s="22"/>
    </row>
    <row r="136" spans="1:17" ht="16.350000000000001" customHeight="1" x14ac:dyDescent="0.35">
      <c r="A136" s="20"/>
      <c r="B136" s="158"/>
      <c r="C136" s="21"/>
      <c r="D136" s="176"/>
      <c r="E136" s="178"/>
      <c r="F136" s="178"/>
      <c r="G136" s="177"/>
      <c r="H136" s="378"/>
      <c r="I136" s="379"/>
      <c r="J136" s="379"/>
      <c r="K136" s="379"/>
      <c r="L136" s="379"/>
      <c r="M136" s="379"/>
      <c r="N136" s="379"/>
      <c r="O136" s="379"/>
      <c r="P136" s="380"/>
      <c r="Q136" s="22"/>
    </row>
    <row r="137" spans="1:17" ht="28.5" customHeight="1" x14ac:dyDescent="0.35">
      <c r="A137" s="20"/>
      <c r="B137" s="158" t="s">
        <v>93</v>
      </c>
      <c r="C137" s="21"/>
      <c r="D137" s="179"/>
      <c r="E137" s="384" t="str">
        <f>IF(COUNT(P38,P45,P46,P47,P61)&gt;0,IFERROR((IF(P38="",0,P38)-IF(P45="",0,P45)-IF(P46="",0,P46)-IF(P47="",0,P47)-IF(P61="",0,P61)),""),"")</f>
        <v/>
      </c>
      <c r="F137" s="385"/>
      <c r="G137" s="177"/>
      <c r="H137" s="378"/>
      <c r="I137" s="379"/>
      <c r="J137" s="379"/>
      <c r="K137" s="379"/>
      <c r="L137" s="379"/>
      <c r="M137" s="379"/>
      <c r="N137" s="379"/>
      <c r="O137" s="379"/>
      <c r="P137" s="380"/>
      <c r="Q137" s="22"/>
    </row>
    <row r="138" spans="1:17" ht="16.350000000000001" customHeight="1" x14ac:dyDescent="0.35">
      <c r="A138" s="20"/>
      <c r="B138" s="158"/>
      <c r="C138" s="21"/>
      <c r="D138" s="179"/>
      <c r="E138" s="178"/>
      <c r="F138" s="178"/>
      <c r="G138" s="177"/>
      <c r="H138" s="378"/>
      <c r="I138" s="379"/>
      <c r="J138" s="379"/>
      <c r="K138" s="379"/>
      <c r="L138" s="379"/>
      <c r="M138" s="379"/>
      <c r="N138" s="379"/>
      <c r="O138" s="379"/>
      <c r="P138" s="380"/>
      <c r="Q138" s="22"/>
    </row>
    <row r="139" spans="1:17" ht="28.5" customHeight="1" x14ac:dyDescent="0.35">
      <c r="A139" s="20"/>
      <c r="B139" s="158" t="s">
        <v>94</v>
      </c>
      <c r="C139" s="21"/>
      <c r="D139" s="179"/>
      <c r="E139" s="386" t="str">
        <f>IF(COUNT(E135,E137)&gt;0,IFERROR((E135-E137),""),"")</f>
        <v/>
      </c>
      <c r="F139" s="387"/>
      <c r="G139" s="177"/>
      <c r="H139" s="378"/>
      <c r="I139" s="379"/>
      <c r="J139" s="379"/>
      <c r="K139" s="379"/>
      <c r="L139" s="379"/>
      <c r="M139" s="379"/>
      <c r="N139" s="379"/>
      <c r="O139" s="379"/>
      <c r="P139" s="380"/>
      <c r="Q139" s="22"/>
    </row>
    <row r="140" spans="1:17" ht="16.350000000000001" customHeight="1" x14ac:dyDescent="0.35">
      <c r="A140" s="20"/>
      <c r="B140" s="158"/>
      <c r="C140" s="21"/>
      <c r="D140" s="179"/>
      <c r="E140" s="180"/>
      <c r="F140" s="181"/>
      <c r="G140" s="177"/>
      <c r="H140" s="378"/>
      <c r="I140" s="379"/>
      <c r="J140" s="379"/>
      <c r="K140" s="379"/>
      <c r="L140" s="379"/>
      <c r="M140" s="379"/>
      <c r="N140" s="379"/>
      <c r="O140" s="379"/>
      <c r="P140" s="380"/>
      <c r="Q140" s="22"/>
    </row>
    <row r="141" spans="1:17" ht="28.5" customHeight="1" x14ac:dyDescent="0.35">
      <c r="A141" s="20"/>
      <c r="B141" s="158" t="s">
        <v>95</v>
      </c>
      <c r="C141" s="21"/>
      <c r="D141" s="179"/>
      <c r="E141" s="388" t="str">
        <f>IF(COUNT(P35,P38,P45,P46,P47,P61)&gt;0,IFERROR(((IF(P35="",0,P35)-IF(P45="",0,P45)-IF(P46="",0,P46)-IF(P47="",0,P47)-IF(P61="",0,P61))/(IF(P38="",0,P38)-IF(P45="",0,P45)-IF(P46="",0,P46)-IF(P47="",0,P47)-IF(P61="",0,P61))),""),"")</f>
        <v/>
      </c>
      <c r="F141" s="389"/>
      <c r="G141" s="177"/>
      <c r="H141" s="378"/>
      <c r="I141" s="379"/>
      <c r="J141" s="379"/>
      <c r="K141" s="379"/>
      <c r="L141" s="379"/>
      <c r="M141" s="379"/>
      <c r="N141" s="379"/>
      <c r="O141" s="379"/>
      <c r="P141" s="380"/>
      <c r="Q141" s="22"/>
    </row>
    <row r="142" spans="1:17" ht="20.25" customHeight="1" x14ac:dyDescent="0.35">
      <c r="A142" s="20"/>
      <c r="B142" s="158"/>
      <c r="C142" s="21"/>
      <c r="D142" s="179"/>
      <c r="E142" s="182"/>
      <c r="F142" s="183"/>
      <c r="G142" s="177"/>
      <c r="H142" s="378"/>
      <c r="I142" s="379"/>
      <c r="J142" s="379"/>
      <c r="K142" s="379"/>
      <c r="L142" s="379"/>
      <c r="M142" s="379"/>
      <c r="N142" s="379"/>
      <c r="O142" s="379"/>
      <c r="P142" s="380"/>
      <c r="Q142" s="22"/>
    </row>
    <row r="143" spans="1:17" ht="20.25" customHeight="1" x14ac:dyDescent="0.35">
      <c r="A143" s="20"/>
      <c r="B143" s="158" t="s">
        <v>96</v>
      </c>
      <c r="C143" s="21"/>
      <c r="D143" s="179"/>
      <c r="E143" s="182"/>
      <c r="F143" s="183"/>
      <c r="G143" s="177"/>
      <c r="H143" s="378"/>
      <c r="I143" s="379"/>
      <c r="J143" s="379"/>
      <c r="K143" s="379"/>
      <c r="L143" s="379"/>
      <c r="M143" s="379"/>
      <c r="N143" s="379"/>
      <c r="O143" s="379"/>
      <c r="P143" s="380"/>
      <c r="Q143" s="22"/>
    </row>
    <row r="144" spans="1:17" ht="20.25" customHeight="1" x14ac:dyDescent="0.35">
      <c r="A144" s="20"/>
      <c r="B144" s="158" t="s">
        <v>97</v>
      </c>
      <c r="C144" s="21"/>
      <c r="D144" s="179"/>
      <c r="E144" s="182"/>
      <c r="F144" s="183"/>
      <c r="G144" s="184"/>
      <c r="H144" s="378"/>
      <c r="I144" s="379"/>
      <c r="J144" s="379"/>
      <c r="K144" s="379"/>
      <c r="L144" s="379"/>
      <c r="M144" s="379"/>
      <c r="N144" s="379"/>
      <c r="O144" s="379"/>
      <c r="P144" s="380"/>
      <c r="Q144" s="22"/>
    </row>
    <row r="145" spans="1:18" ht="20.25" customHeight="1" x14ac:dyDescent="0.35">
      <c r="A145" s="20"/>
      <c r="B145" s="158" t="s">
        <v>98</v>
      </c>
      <c r="C145" s="21"/>
      <c r="D145" s="179"/>
      <c r="E145" s="182"/>
      <c r="F145" s="183"/>
      <c r="G145" s="185"/>
      <c r="H145" s="378"/>
      <c r="I145" s="379"/>
      <c r="J145" s="379"/>
      <c r="K145" s="379"/>
      <c r="L145" s="379"/>
      <c r="M145" s="379"/>
      <c r="N145" s="379"/>
      <c r="O145" s="379"/>
      <c r="P145" s="380"/>
      <c r="Q145" s="22"/>
    </row>
    <row r="146" spans="1:18" ht="20.25" customHeight="1" x14ac:dyDescent="0.35">
      <c r="A146" s="20"/>
      <c r="B146" s="186"/>
      <c r="C146" s="48"/>
      <c r="D146" s="187"/>
      <c r="E146" s="188"/>
      <c r="F146" s="189"/>
      <c r="G146" s="190"/>
      <c r="H146" s="381"/>
      <c r="I146" s="382"/>
      <c r="J146" s="382"/>
      <c r="K146" s="382"/>
      <c r="L146" s="382"/>
      <c r="M146" s="382"/>
      <c r="N146" s="382"/>
      <c r="O146" s="382"/>
      <c r="P146" s="383"/>
      <c r="Q146" s="22"/>
    </row>
    <row r="147" spans="1:18" ht="20.25" customHeight="1" x14ac:dyDescent="0.35">
      <c r="A147" s="20"/>
      <c r="B147" s="21"/>
      <c r="C147" s="21"/>
      <c r="D147" s="179"/>
      <c r="E147" s="181"/>
      <c r="F147" s="21"/>
      <c r="G147" s="191"/>
      <c r="H147" s="191"/>
      <c r="I147" s="191"/>
      <c r="J147" s="191"/>
      <c r="K147" s="21"/>
      <c r="L147" s="21"/>
      <c r="M147" s="21"/>
      <c r="N147" s="21"/>
      <c r="O147" s="21"/>
      <c r="P147" s="21"/>
      <c r="Q147" s="22"/>
    </row>
    <row r="148" spans="1:18" ht="20.25" customHeight="1" x14ac:dyDescent="0.35">
      <c r="A148" s="20"/>
      <c r="B148" s="21"/>
      <c r="C148" s="21"/>
      <c r="D148" s="21"/>
      <c r="E148" s="21"/>
      <c r="F148" s="21"/>
      <c r="G148" s="21"/>
      <c r="H148" s="21"/>
      <c r="I148" s="21"/>
      <c r="J148" s="21"/>
      <c r="K148" s="21"/>
      <c r="L148" s="21"/>
      <c r="M148" s="21"/>
      <c r="N148" s="21"/>
      <c r="O148" s="21"/>
      <c r="P148" s="21"/>
      <c r="Q148" s="22"/>
    </row>
    <row r="149" spans="1:18" s="43" customFormat="1" ht="22.5" customHeight="1" x14ac:dyDescent="0.4">
      <c r="A149" s="37"/>
      <c r="B149" s="192" t="s">
        <v>99</v>
      </c>
      <c r="C149" s="31"/>
      <c r="D149" s="31"/>
      <c r="E149" s="31"/>
      <c r="F149" s="31"/>
      <c r="G149" s="31"/>
      <c r="H149" s="392" t="s">
        <v>100</v>
      </c>
      <c r="I149" s="393"/>
      <c r="J149" s="31"/>
      <c r="K149" s="31"/>
      <c r="L149" s="31"/>
      <c r="M149" s="31"/>
      <c r="N149" s="31"/>
      <c r="O149" s="31"/>
      <c r="P149" s="193"/>
      <c r="Q149" s="194"/>
    </row>
    <row r="150" spans="1:18" s="43" customFormat="1" ht="11.25" customHeight="1" x14ac:dyDescent="0.4">
      <c r="A150" s="37"/>
      <c r="B150" s="168"/>
      <c r="C150" s="35"/>
      <c r="D150" s="35"/>
      <c r="E150" s="35"/>
      <c r="F150" s="35"/>
      <c r="G150" s="35"/>
      <c r="H150" s="195"/>
      <c r="I150" s="195"/>
      <c r="J150" s="35"/>
      <c r="K150" s="35"/>
      <c r="L150" s="35"/>
      <c r="M150" s="35"/>
      <c r="N150" s="35"/>
      <c r="O150" s="35"/>
      <c r="P150" s="196"/>
      <c r="Q150" s="194"/>
    </row>
    <row r="151" spans="1:18" s="43" customFormat="1" ht="20.25" customHeight="1" x14ac:dyDescent="0.4">
      <c r="A151" s="148"/>
      <c r="B151" s="119" t="s">
        <v>70</v>
      </c>
      <c r="C151" s="1"/>
      <c r="D151" s="1"/>
      <c r="E151" s="1"/>
      <c r="F151" s="1"/>
      <c r="G151" s="1"/>
      <c r="H151" s="1"/>
      <c r="I151" s="1"/>
      <c r="J151" s="1"/>
      <c r="K151" s="1"/>
      <c r="L151" s="1"/>
      <c r="M151" s="1"/>
      <c r="N151" s="1"/>
      <c r="O151" s="1"/>
      <c r="P151" s="44"/>
      <c r="Q151" s="197"/>
    </row>
    <row r="152" spans="1:18" s="35" customFormat="1" ht="11.25" customHeight="1" x14ac:dyDescent="0.4">
      <c r="A152" s="37"/>
      <c r="B152" s="118"/>
      <c r="P152" s="196"/>
      <c r="Q152" s="194"/>
    </row>
    <row r="153" spans="1:18" ht="20.25" customHeight="1" x14ac:dyDescent="0.4">
      <c r="A153" s="20"/>
      <c r="B153" s="328" t="s">
        <v>66</v>
      </c>
      <c r="C153" s="329"/>
      <c r="D153" s="329"/>
      <c r="E153" s="329"/>
      <c r="F153" s="329"/>
      <c r="G153" s="330"/>
      <c r="H153" s="328" t="s">
        <v>101</v>
      </c>
      <c r="I153" s="330"/>
      <c r="J153" s="198"/>
      <c r="K153" s="198"/>
      <c r="L153" s="198"/>
      <c r="M153" s="198"/>
      <c r="N153" s="198"/>
      <c r="O153" s="198"/>
      <c r="P153" s="199"/>
      <c r="Q153" s="200"/>
      <c r="R153" s="198"/>
    </row>
    <row r="154" spans="1:18" ht="42.75" customHeight="1" x14ac:dyDescent="0.35">
      <c r="A154" s="20"/>
      <c r="B154" s="394" t="s">
        <v>102</v>
      </c>
      <c r="C154" s="395"/>
      <c r="D154" s="395"/>
      <c r="E154" s="395"/>
      <c r="F154" s="395"/>
      <c r="G154" s="396"/>
      <c r="H154" s="397"/>
      <c r="I154" s="398"/>
      <c r="J154" s="201"/>
      <c r="K154" s="201"/>
      <c r="L154" s="201"/>
      <c r="M154" s="201"/>
      <c r="N154" s="201"/>
      <c r="O154" s="201"/>
      <c r="P154" s="157"/>
      <c r="Q154" s="202"/>
      <c r="R154" s="201"/>
    </row>
    <row r="155" spans="1:18" ht="20.25" customHeight="1" x14ac:dyDescent="0.35">
      <c r="A155" s="20"/>
      <c r="B155" s="399"/>
      <c r="C155" s="400"/>
      <c r="D155" s="401" t="s">
        <v>103</v>
      </c>
      <c r="E155" s="401"/>
      <c r="F155" s="401"/>
      <c r="G155" s="401"/>
      <c r="H155" s="402"/>
      <c r="I155" s="403"/>
      <c r="J155" s="204"/>
      <c r="K155" s="204"/>
      <c r="L155" s="204"/>
      <c r="M155" s="204"/>
      <c r="N155" s="204"/>
      <c r="O155" s="204"/>
      <c r="P155" s="205"/>
      <c r="Q155" s="206"/>
      <c r="R155" s="204"/>
    </row>
    <row r="156" spans="1:18" ht="20.25" customHeight="1" x14ac:dyDescent="0.35">
      <c r="A156" s="20"/>
      <c r="B156" s="399"/>
      <c r="C156" s="400"/>
      <c r="D156" s="401" t="s">
        <v>104</v>
      </c>
      <c r="E156" s="401"/>
      <c r="F156" s="401"/>
      <c r="G156" s="401"/>
      <c r="H156" s="402"/>
      <c r="I156" s="403"/>
      <c r="J156" s="204"/>
      <c r="K156" s="204"/>
      <c r="L156" s="204"/>
      <c r="M156" s="204"/>
      <c r="N156" s="204"/>
      <c r="O156" s="204"/>
      <c r="P156" s="205"/>
      <c r="Q156" s="206"/>
      <c r="R156" s="204"/>
    </row>
    <row r="157" spans="1:18" ht="20.25" customHeight="1" x14ac:dyDescent="0.35">
      <c r="A157" s="20"/>
      <c r="B157" s="399"/>
      <c r="C157" s="400"/>
      <c r="D157" s="401" t="s">
        <v>105</v>
      </c>
      <c r="E157" s="401"/>
      <c r="F157" s="401"/>
      <c r="G157" s="401"/>
      <c r="H157" s="402"/>
      <c r="I157" s="403"/>
      <c r="J157" s="204"/>
      <c r="K157" s="204"/>
      <c r="L157" s="204"/>
      <c r="M157" s="204"/>
      <c r="N157" s="204"/>
      <c r="O157" s="204"/>
      <c r="P157" s="205"/>
      <c r="Q157" s="206"/>
      <c r="R157" s="204"/>
    </row>
    <row r="158" spans="1:18" ht="39.75" customHeight="1" x14ac:dyDescent="0.35">
      <c r="A158" s="20"/>
      <c r="B158" s="203"/>
      <c r="C158" s="207"/>
      <c r="D158" s="405" t="s">
        <v>106</v>
      </c>
      <c r="E158" s="405"/>
      <c r="F158" s="405"/>
      <c r="G158" s="405"/>
      <c r="H158" s="402"/>
      <c r="I158" s="403"/>
      <c r="J158" s="204"/>
      <c r="K158" s="204"/>
      <c r="L158" s="204"/>
      <c r="M158" s="204"/>
      <c r="N158" s="204"/>
      <c r="O158" s="204"/>
      <c r="P158" s="205"/>
      <c r="Q158" s="206"/>
      <c r="R158" s="204"/>
    </row>
    <row r="159" spans="1:18" ht="64.5" customHeight="1" x14ac:dyDescent="0.35">
      <c r="A159" s="20"/>
      <c r="B159" s="203"/>
      <c r="C159" s="207"/>
      <c r="D159" s="406" t="s">
        <v>107</v>
      </c>
      <c r="E159" s="406"/>
      <c r="F159" s="406"/>
      <c r="G159" s="406"/>
      <c r="H159" s="402"/>
      <c r="I159" s="403"/>
      <c r="J159" s="204"/>
      <c r="K159" s="204"/>
      <c r="L159" s="204"/>
      <c r="M159" s="204"/>
      <c r="N159" s="204"/>
      <c r="O159" s="204"/>
      <c r="P159" s="205"/>
      <c r="Q159" s="206"/>
      <c r="R159" s="204"/>
    </row>
    <row r="160" spans="1:18" ht="20.25" customHeight="1" x14ac:dyDescent="0.4">
      <c r="A160" s="20"/>
      <c r="B160" s="407" t="s">
        <v>108</v>
      </c>
      <c r="C160" s="408"/>
      <c r="D160" s="408"/>
      <c r="E160" s="408"/>
      <c r="F160" s="408"/>
      <c r="G160" s="409"/>
      <c r="H160" s="410" t="str">
        <f>IF(COUNT(H155:I159)&gt;0,SUM(H155:I159),"")</f>
        <v/>
      </c>
      <c r="I160" s="411"/>
      <c r="J160" s="208"/>
      <c r="K160" s="208"/>
      <c r="L160" s="208"/>
      <c r="M160" s="208"/>
      <c r="N160" s="208"/>
      <c r="O160" s="208"/>
      <c r="P160" s="209"/>
      <c r="Q160" s="210"/>
      <c r="R160" s="208"/>
    </row>
    <row r="161" spans="1:18" ht="20.25" customHeight="1" x14ac:dyDescent="0.35">
      <c r="A161" s="20"/>
      <c r="B161" s="412"/>
      <c r="C161" s="413"/>
      <c r="D161" s="413"/>
      <c r="E161" s="413"/>
      <c r="F161" s="413"/>
      <c r="G161" s="401"/>
      <c r="H161" s="414"/>
      <c r="I161" s="415"/>
      <c r="J161" s="180"/>
      <c r="K161" s="180"/>
      <c r="L161" s="180"/>
      <c r="M161" s="180"/>
      <c r="N161" s="180"/>
      <c r="O161" s="180"/>
      <c r="P161" s="211"/>
      <c r="Q161" s="212"/>
      <c r="R161" s="180"/>
    </row>
    <row r="162" spans="1:18" ht="20.25" customHeight="1" x14ac:dyDescent="0.35">
      <c r="A162" s="20"/>
      <c r="B162" s="416" t="s">
        <v>109</v>
      </c>
      <c r="C162" s="417"/>
      <c r="D162" s="417"/>
      <c r="E162" s="417"/>
      <c r="F162" s="417"/>
      <c r="G162" s="418"/>
      <c r="H162" s="414"/>
      <c r="I162" s="415"/>
      <c r="J162" s="180"/>
      <c r="K162" s="180"/>
      <c r="L162" s="180"/>
      <c r="M162" s="180"/>
      <c r="N162" s="180"/>
      <c r="O162" s="180"/>
      <c r="P162" s="211"/>
      <c r="Q162" s="212"/>
      <c r="R162" s="180"/>
    </row>
    <row r="163" spans="1:18" ht="20.25" customHeight="1" x14ac:dyDescent="0.35">
      <c r="A163" s="20"/>
      <c r="B163" s="399"/>
      <c r="C163" s="400"/>
      <c r="D163" s="401" t="s">
        <v>110</v>
      </c>
      <c r="E163" s="401"/>
      <c r="F163" s="401"/>
      <c r="G163" s="401"/>
      <c r="H163" s="402"/>
      <c r="I163" s="403"/>
      <c r="J163" s="204"/>
      <c r="K163" s="204"/>
      <c r="L163" s="204"/>
      <c r="M163" s="204"/>
      <c r="N163" s="204"/>
      <c r="O163" s="204"/>
      <c r="P163" s="205"/>
      <c r="Q163" s="206"/>
      <c r="R163" s="204"/>
    </row>
    <row r="164" spans="1:18" ht="20.25" customHeight="1" x14ac:dyDescent="0.35">
      <c r="A164" s="20"/>
      <c r="B164" s="399"/>
      <c r="C164" s="400"/>
      <c r="D164" s="401" t="s">
        <v>111</v>
      </c>
      <c r="E164" s="401"/>
      <c r="F164" s="401"/>
      <c r="G164" s="401"/>
      <c r="H164" s="402"/>
      <c r="I164" s="403"/>
      <c r="J164" s="204"/>
      <c r="K164" s="204"/>
      <c r="L164" s="204"/>
      <c r="M164" s="204"/>
      <c r="N164" s="204"/>
      <c r="O164" s="204"/>
      <c r="P164" s="205"/>
      <c r="Q164" s="206"/>
      <c r="R164" s="204"/>
    </row>
    <row r="165" spans="1:18" ht="20.25" customHeight="1" x14ac:dyDescent="0.35">
      <c r="A165" s="20"/>
      <c r="B165" s="399"/>
      <c r="C165" s="400"/>
      <c r="D165" s="401" t="s">
        <v>112</v>
      </c>
      <c r="E165" s="401"/>
      <c r="F165" s="401"/>
      <c r="G165" s="401"/>
      <c r="H165" s="402"/>
      <c r="I165" s="403"/>
      <c r="J165" s="204"/>
      <c r="K165" s="204"/>
      <c r="L165" s="204"/>
      <c r="M165" s="204"/>
      <c r="N165" s="204"/>
      <c r="O165" s="204"/>
      <c r="P165" s="205"/>
      <c r="Q165" s="206"/>
      <c r="R165" s="204"/>
    </row>
    <row r="166" spans="1:18" ht="20.25" customHeight="1" x14ac:dyDescent="0.35">
      <c r="A166" s="20"/>
      <c r="B166" s="399"/>
      <c r="C166" s="400"/>
      <c r="D166" s="401" t="s">
        <v>113</v>
      </c>
      <c r="E166" s="401"/>
      <c r="F166" s="401"/>
      <c r="G166" s="401"/>
      <c r="H166" s="402"/>
      <c r="I166" s="403"/>
      <c r="J166" s="204"/>
      <c r="K166" s="204"/>
      <c r="L166" s="204"/>
      <c r="M166" s="204"/>
      <c r="N166" s="204"/>
      <c r="O166" s="204"/>
      <c r="P166" s="205"/>
      <c r="Q166" s="206"/>
      <c r="R166" s="204"/>
    </row>
    <row r="167" spans="1:18" ht="20.25" customHeight="1" x14ac:dyDescent="0.4">
      <c r="A167" s="20"/>
      <c r="B167" s="431" t="s">
        <v>108</v>
      </c>
      <c r="C167" s="432"/>
      <c r="D167" s="432"/>
      <c r="E167" s="432"/>
      <c r="F167" s="432"/>
      <c r="G167" s="433"/>
      <c r="H167" s="410" t="str">
        <f>IF(COUNT(H163:I166)&gt;0,SUM(H163:I166),"")</f>
        <v/>
      </c>
      <c r="I167" s="411"/>
      <c r="J167" s="213"/>
      <c r="K167" s="213"/>
      <c r="L167" s="213"/>
      <c r="M167" s="213"/>
      <c r="N167" s="213"/>
      <c r="O167" s="213"/>
      <c r="P167" s="214"/>
      <c r="Q167" s="210"/>
      <c r="R167" s="208"/>
    </row>
    <row r="168" spans="1:18" ht="20.25" customHeight="1" x14ac:dyDescent="0.4">
      <c r="A168" s="20"/>
      <c r="B168" s="434"/>
      <c r="C168" s="434"/>
      <c r="D168" s="434"/>
      <c r="E168" s="434"/>
      <c r="F168" s="434"/>
      <c r="G168" s="434"/>
      <c r="H168" s="21"/>
      <c r="I168" s="21"/>
      <c r="J168" s="21"/>
      <c r="K168" s="21"/>
      <c r="L168" s="21"/>
      <c r="M168" s="21"/>
      <c r="N168" s="21"/>
      <c r="O168" s="21"/>
      <c r="P168" s="21"/>
      <c r="Q168" s="22"/>
    </row>
    <row r="169" spans="1:18" ht="22.5" customHeight="1" x14ac:dyDescent="0.4">
      <c r="A169" s="20"/>
      <c r="B169" s="112" t="s">
        <v>114</v>
      </c>
      <c r="C169" s="216"/>
      <c r="D169" s="32"/>
      <c r="E169" s="32"/>
      <c r="F169" s="32"/>
      <c r="G169" s="32"/>
      <c r="H169" s="392" t="s">
        <v>100</v>
      </c>
      <c r="I169" s="393"/>
      <c r="J169" s="32"/>
      <c r="K169" s="32"/>
      <c r="L169" s="32"/>
      <c r="M169" s="32"/>
      <c r="N169" s="32"/>
      <c r="O169" s="32"/>
      <c r="P169" s="33"/>
      <c r="Q169" s="22"/>
    </row>
    <row r="170" spans="1:18" ht="20.25" customHeight="1" x14ac:dyDescent="0.4">
      <c r="A170" s="20"/>
      <c r="B170" s="118"/>
      <c r="C170" s="21"/>
      <c r="D170" s="21"/>
      <c r="E170" s="21"/>
      <c r="F170" s="21"/>
      <c r="G170" s="21"/>
      <c r="H170" s="195"/>
      <c r="I170" s="195"/>
      <c r="J170" s="21"/>
      <c r="K170" s="21"/>
      <c r="L170" s="21"/>
      <c r="M170" s="21"/>
      <c r="N170" s="21"/>
      <c r="O170" s="21"/>
      <c r="P170" s="36"/>
      <c r="Q170" s="22"/>
    </row>
    <row r="171" spans="1:18" ht="20.25" customHeight="1" x14ac:dyDescent="0.35">
      <c r="A171" s="41"/>
      <c r="B171" s="119" t="s">
        <v>70</v>
      </c>
      <c r="P171" s="44"/>
      <c r="Q171" s="45"/>
    </row>
    <row r="172" spans="1:18" s="21" customFormat="1" ht="11.25" customHeight="1" x14ac:dyDescent="0.35">
      <c r="A172" s="20"/>
      <c r="B172" s="118"/>
      <c r="P172" s="36"/>
      <c r="Q172" s="22"/>
    </row>
    <row r="173" spans="1:18" ht="20.25" customHeight="1" x14ac:dyDescent="0.4">
      <c r="A173" s="20"/>
      <c r="B173" s="328" t="s">
        <v>66</v>
      </c>
      <c r="C173" s="329"/>
      <c r="D173" s="329"/>
      <c r="E173" s="329"/>
      <c r="F173" s="329"/>
      <c r="G173" s="330"/>
      <c r="H173" s="328" t="s">
        <v>101</v>
      </c>
      <c r="I173" s="329"/>
      <c r="J173" s="217"/>
      <c r="K173" s="217"/>
      <c r="L173" s="217"/>
      <c r="M173" s="217"/>
      <c r="N173" s="217"/>
      <c r="O173" s="217"/>
      <c r="P173" s="218"/>
      <c r="Q173" s="22"/>
    </row>
    <row r="174" spans="1:18" ht="47.25" customHeight="1" x14ac:dyDescent="0.35">
      <c r="A174" s="20"/>
      <c r="B174" s="416" t="s">
        <v>115</v>
      </c>
      <c r="C174" s="417"/>
      <c r="D174" s="417"/>
      <c r="E174" s="417"/>
      <c r="F174" s="417"/>
      <c r="G174" s="418"/>
      <c r="H174" s="422"/>
      <c r="I174" s="423"/>
      <c r="J174" s="219"/>
      <c r="K174" s="219"/>
      <c r="L174" s="219"/>
      <c r="M174" s="219"/>
      <c r="N174" s="219"/>
      <c r="O174" s="219"/>
      <c r="P174" s="220"/>
      <c r="Q174" s="22"/>
    </row>
    <row r="175" spans="1:18" ht="20.25" customHeight="1" x14ac:dyDescent="0.35">
      <c r="A175" s="20"/>
      <c r="B175" s="412"/>
      <c r="C175" s="413"/>
      <c r="D175" s="413"/>
      <c r="E175" s="413"/>
      <c r="F175" s="413"/>
      <c r="G175" s="401"/>
      <c r="H175" s="424"/>
      <c r="I175" s="425"/>
      <c r="J175" s="204"/>
      <c r="K175" s="204"/>
      <c r="L175" s="204"/>
      <c r="M175" s="204"/>
      <c r="N175" s="204"/>
      <c r="O175" s="204"/>
      <c r="P175" s="205"/>
      <c r="Q175" s="22"/>
    </row>
    <row r="176" spans="1:18" ht="20.25" customHeight="1" x14ac:dyDescent="0.35">
      <c r="A176" s="20"/>
      <c r="B176" s="428" t="s">
        <v>116</v>
      </c>
      <c r="C176" s="429"/>
      <c r="D176" s="429"/>
      <c r="E176" s="429"/>
      <c r="F176" s="429"/>
      <c r="G176" s="430"/>
      <c r="H176" s="426"/>
      <c r="I176" s="427"/>
      <c r="J176" s="204"/>
      <c r="K176" s="204"/>
      <c r="L176" s="204"/>
      <c r="M176" s="204"/>
      <c r="N176" s="204"/>
      <c r="O176" s="204"/>
      <c r="P176" s="205"/>
      <c r="Q176" s="22"/>
    </row>
    <row r="177" spans="1:17" ht="20.25" customHeight="1" x14ac:dyDescent="0.35">
      <c r="A177" s="20"/>
      <c r="B177" s="419"/>
      <c r="C177" s="420"/>
      <c r="D177" s="420"/>
      <c r="E177" s="420"/>
      <c r="F177" s="420"/>
      <c r="G177" s="421"/>
      <c r="H177" s="221"/>
      <c r="I177" s="222"/>
      <c r="J177" s="222"/>
      <c r="K177" s="222"/>
      <c r="L177" s="222"/>
      <c r="M177" s="222"/>
      <c r="N177" s="222"/>
      <c r="O177" s="222"/>
      <c r="P177" s="223"/>
      <c r="Q177" s="22"/>
    </row>
    <row r="178" spans="1:17" ht="21" customHeight="1" thickBot="1" x14ac:dyDescent="0.4">
      <c r="A178" s="224"/>
      <c r="B178" s="141"/>
      <c r="C178" s="141"/>
      <c r="D178" s="141"/>
      <c r="E178" s="141"/>
      <c r="F178" s="141"/>
      <c r="G178" s="141"/>
      <c r="H178" s="141"/>
      <c r="I178" s="141"/>
      <c r="J178" s="141"/>
      <c r="K178" s="141"/>
      <c r="L178" s="141"/>
      <c r="M178" s="141"/>
      <c r="N178" s="141"/>
      <c r="O178" s="141"/>
      <c r="P178" s="141"/>
      <c r="Q178" s="142"/>
    </row>
  </sheetData>
  <mergeCells count="118">
    <mergeCell ref="B177:G177"/>
    <mergeCell ref="H169:I169"/>
    <mergeCell ref="B173:G173"/>
    <mergeCell ref="H173:I173"/>
    <mergeCell ref="B174:G174"/>
    <mergeCell ref="H174:I176"/>
    <mergeCell ref="B175:G175"/>
    <mergeCell ref="B176:G176"/>
    <mergeCell ref="B166:C166"/>
    <mergeCell ref="D166:G166"/>
    <mergeCell ref="H166:I166"/>
    <mergeCell ref="B167:G167"/>
    <mergeCell ref="H167:I167"/>
    <mergeCell ref="B168:G168"/>
    <mergeCell ref="B164:C164"/>
    <mergeCell ref="D164:G164"/>
    <mergeCell ref="H164:I164"/>
    <mergeCell ref="B165:C165"/>
    <mergeCell ref="D165:G165"/>
    <mergeCell ref="H165:I165"/>
    <mergeCell ref="B161:G161"/>
    <mergeCell ref="H161:I161"/>
    <mergeCell ref="B162:G162"/>
    <mergeCell ref="H162:I162"/>
    <mergeCell ref="B163:C163"/>
    <mergeCell ref="D163:G163"/>
    <mergeCell ref="H163:I163"/>
    <mergeCell ref="D158:G158"/>
    <mergeCell ref="H158:I158"/>
    <mergeCell ref="D159:G159"/>
    <mergeCell ref="H159:I159"/>
    <mergeCell ref="B160:G160"/>
    <mergeCell ref="H160:I160"/>
    <mergeCell ref="B156:C156"/>
    <mergeCell ref="D156:G156"/>
    <mergeCell ref="H156:I156"/>
    <mergeCell ref="B157:C157"/>
    <mergeCell ref="D157:G157"/>
    <mergeCell ref="H157:I157"/>
    <mergeCell ref="H149:I149"/>
    <mergeCell ref="B153:G153"/>
    <mergeCell ref="H153:I153"/>
    <mergeCell ref="B154:G154"/>
    <mergeCell ref="H154:I154"/>
    <mergeCell ref="B155:C155"/>
    <mergeCell ref="D155:G155"/>
    <mergeCell ref="H155:I155"/>
    <mergeCell ref="H134:J134"/>
    <mergeCell ref="K134:P134"/>
    <mergeCell ref="E135:F135"/>
    <mergeCell ref="H135:P146"/>
    <mergeCell ref="E137:F137"/>
    <mergeCell ref="E139:F139"/>
    <mergeCell ref="E141:F141"/>
    <mergeCell ref="P117:P118"/>
    <mergeCell ref="B120:C121"/>
    <mergeCell ref="P120:P121"/>
    <mergeCell ref="B122:C122"/>
    <mergeCell ref="B133:G133"/>
    <mergeCell ref="H133:P133"/>
    <mergeCell ref="B109:C109"/>
    <mergeCell ref="B111:E111"/>
    <mergeCell ref="F111:P111"/>
    <mergeCell ref="B112:E113"/>
    <mergeCell ref="F112:P112"/>
    <mergeCell ref="F113:P113"/>
    <mergeCell ref="B99:E100"/>
    <mergeCell ref="F99:P99"/>
    <mergeCell ref="F100:P100"/>
    <mergeCell ref="B101:P101"/>
    <mergeCell ref="B107:C108"/>
    <mergeCell ref="P107:P108"/>
    <mergeCell ref="B92:C93"/>
    <mergeCell ref="P92:P93"/>
    <mergeCell ref="B94:C94"/>
    <mergeCell ref="B95:C95"/>
    <mergeCell ref="B96:C96"/>
    <mergeCell ref="B98:E98"/>
    <mergeCell ref="F98:P98"/>
    <mergeCell ref="B78:C78"/>
    <mergeCell ref="B79:C79"/>
    <mergeCell ref="B80:C80"/>
    <mergeCell ref="B82:E82"/>
    <mergeCell ref="F82:P82"/>
    <mergeCell ref="B83:E84"/>
    <mergeCell ref="F83:P83"/>
    <mergeCell ref="F84:P84"/>
    <mergeCell ref="B60:P60"/>
    <mergeCell ref="B69:E69"/>
    <mergeCell ref="F69:P69"/>
    <mergeCell ref="B70:E70"/>
    <mergeCell ref="F70:P70"/>
    <mergeCell ref="B76:C77"/>
    <mergeCell ref="P76:P77"/>
    <mergeCell ref="D13:F13"/>
    <mergeCell ref="J13:L13"/>
    <mergeCell ref="D25:E25"/>
    <mergeCell ref="D27:G27"/>
    <mergeCell ref="D29:O29"/>
    <mergeCell ref="P33:P34"/>
    <mergeCell ref="C11:C12"/>
    <mergeCell ref="D11:F12"/>
    <mergeCell ref="G11:I12"/>
    <mergeCell ref="J11:L12"/>
    <mergeCell ref="N11:O12"/>
    <mergeCell ref="P11:P12"/>
    <mergeCell ref="A1:Q1"/>
    <mergeCell ref="A2:Q2"/>
    <mergeCell ref="N3:P8"/>
    <mergeCell ref="X5:Z9"/>
    <mergeCell ref="C7:C8"/>
    <mergeCell ref="D7:L8"/>
    <mergeCell ref="C9:C10"/>
    <mergeCell ref="D9:F10"/>
    <mergeCell ref="G9:I10"/>
    <mergeCell ref="J9:L10"/>
    <mergeCell ref="N9:O10"/>
    <mergeCell ref="P9:P10"/>
  </mergeCells>
  <dataValidations xWindow="58" yWindow="624" count="3">
    <dataValidation type="list" allowBlank="1" showInputMessage="1" showErrorMessage="1" prompt="Please select - Reviewed or Not Applicable" sqref="H149:I149 H169:I169" xr:uid="{64DB74CC-E11F-4045-A90C-F6D8F15FF15F}">
      <formula1>"Please select from drop-down list, Reviewed, Not applicable"</formula1>
    </dataValidation>
    <dataValidation allowBlank="1" showDropDown="1" showErrorMessage="1" promptTitle="Approved Schemes" sqref="C43" xr:uid="{BA1ECF90-B918-4ED8-AC97-B706A644A123}"/>
    <dataValidation allowBlank="1" showDropDown="1" showErrorMessage="1" sqref="C49:C50" xr:uid="{9D75A888-D9FE-4211-ACFD-420C003DB81F}"/>
  </dataValidations>
  <printOptions horizontalCentered="1" verticalCentered="1"/>
  <pageMargins left="0.47244094488188981" right="0.31496062992125984" top="0.47244094488188981" bottom="0.51181102362204722" header="0.31496062992125984" footer="0.31496062992125984"/>
  <pageSetup paperSize="9" scale="31" fitToHeight="0" orientation="portrait" blackAndWhite="1"/>
  <headerFooter>
    <oddHeader xml:space="preserve">&amp;C&amp;24ASK ANNUAL REVIEW: STEP 1, 2 AND 4 </oddHeader>
    <oddFooter>&amp;L&amp;24ASKTemplate1/ 0917&amp;C&amp;24Page &amp;P of &amp;N</oddFooter>
  </headerFooter>
  <rowBreaks count="2" manualBreakCount="2">
    <brk id="71" max="18" man="1"/>
    <brk id="123" max="18"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F3C20-126B-481C-A728-86D530EAE1E7}">
  <sheetPr>
    <pageSetUpPr fitToPage="1"/>
  </sheetPr>
  <dimension ref="A2:U145"/>
  <sheetViews>
    <sheetView zoomScale="70" workbookViewId="0">
      <selection activeCell="C33" sqref="C33"/>
    </sheetView>
  </sheetViews>
  <sheetFormatPr defaultColWidth="4.5546875" defaultRowHeight="20.25" customHeight="1" x14ac:dyDescent="0.35"/>
  <cols>
    <col min="1" max="1" width="6.44140625" style="21" customWidth="1"/>
    <col min="2" max="2" width="7" style="21" customWidth="1"/>
    <col min="3" max="3" width="61.109375" style="21" customWidth="1"/>
    <col min="4" max="7" width="25.44140625" style="21" customWidth="1"/>
    <col min="8" max="8" width="7" style="21" customWidth="1"/>
    <col min="9" max="9" width="61.109375" style="21" customWidth="1"/>
    <col min="10" max="13" width="25.33203125" style="21" customWidth="1"/>
    <col min="14" max="14" width="7" style="21" customWidth="1"/>
    <col min="15" max="15" width="61.109375" style="21" customWidth="1"/>
    <col min="16" max="19" width="25.33203125" style="21" customWidth="1"/>
    <col min="20" max="20" width="6" style="21" customWidth="1"/>
    <col min="21" max="21" width="0" style="21" hidden="1" customWidth="1"/>
    <col min="22" max="16384" width="4.5546875" style="21"/>
  </cols>
  <sheetData>
    <row r="2" spans="1:19" ht="22.5" customHeight="1" x14ac:dyDescent="0.4">
      <c r="A2" s="21">
        <v>1</v>
      </c>
      <c r="B2" s="35" t="s">
        <v>117</v>
      </c>
    </row>
    <row r="3" spans="1:19" ht="22.5" customHeight="1" x14ac:dyDescent="0.4">
      <c r="A3" s="21">
        <v>2</v>
      </c>
      <c r="B3" s="35" t="s">
        <v>118</v>
      </c>
    </row>
    <row r="4" spans="1:19" ht="22.5" customHeight="1" x14ac:dyDescent="0.4">
      <c r="A4" s="21">
        <v>3</v>
      </c>
      <c r="B4" s="35" t="s">
        <v>119</v>
      </c>
    </row>
    <row r="5" spans="1:19" s="35" customFormat="1" ht="20.25" customHeight="1" thickBot="1" x14ac:dyDescent="0.45">
      <c r="A5" s="37"/>
    </row>
    <row r="6" spans="1:19" s="35" customFormat="1" ht="25.5" customHeight="1" x14ac:dyDescent="0.4">
      <c r="A6" s="37"/>
      <c r="H6" s="435" t="s">
        <v>120</v>
      </c>
      <c r="I6" s="436"/>
      <c r="N6" s="439" t="s">
        <v>121</v>
      </c>
      <c r="O6" s="440"/>
    </row>
    <row r="7" spans="1:19" s="35" customFormat="1" ht="20.25" customHeight="1" thickBot="1" x14ac:dyDescent="0.45">
      <c r="A7" s="37"/>
      <c r="H7" s="437"/>
      <c r="I7" s="438"/>
      <c r="N7" s="441"/>
      <c r="O7" s="442"/>
    </row>
    <row r="8" spans="1:19" s="35" customFormat="1" ht="20.25" customHeight="1" x14ac:dyDescent="0.4">
      <c r="A8" s="37"/>
      <c r="H8" s="225"/>
      <c r="I8" s="225"/>
      <c r="N8" s="225"/>
      <c r="O8" s="225"/>
    </row>
    <row r="9" spans="1:19" s="35" customFormat="1" ht="20.25" customHeight="1" x14ac:dyDescent="0.4">
      <c r="A9" s="37"/>
      <c r="B9" s="226" t="s">
        <v>122</v>
      </c>
      <c r="H9" s="227" t="s">
        <v>123</v>
      </c>
      <c r="I9" s="225"/>
      <c r="N9" s="227" t="s">
        <v>124</v>
      </c>
      <c r="O9" s="225"/>
    </row>
    <row r="10" spans="1:19" ht="24.75" customHeight="1" x14ac:dyDescent="0.35">
      <c r="A10" s="20"/>
      <c r="B10" s="228" t="s">
        <v>22</v>
      </c>
      <c r="C10" s="87" t="s">
        <v>23</v>
      </c>
      <c r="D10" s="70" t="s">
        <v>24</v>
      </c>
      <c r="E10" s="70" t="s">
        <v>24</v>
      </c>
      <c r="F10" s="70" t="s">
        <v>24</v>
      </c>
      <c r="G10" s="70" t="s">
        <v>24</v>
      </c>
      <c r="H10" s="228" t="s">
        <v>22</v>
      </c>
      <c r="I10" s="87" t="s">
        <v>23</v>
      </c>
      <c r="J10" s="70" t="s">
        <v>24</v>
      </c>
      <c r="K10" s="70" t="s">
        <v>24</v>
      </c>
      <c r="L10" s="70" t="s">
        <v>24</v>
      </c>
      <c r="M10" s="70" t="s">
        <v>24</v>
      </c>
      <c r="N10" s="228" t="s">
        <v>22</v>
      </c>
      <c r="O10" s="87" t="s">
        <v>23</v>
      </c>
      <c r="P10" s="70" t="s">
        <v>24</v>
      </c>
      <c r="Q10" s="70" t="s">
        <v>24</v>
      </c>
      <c r="R10" s="70" t="s">
        <v>24</v>
      </c>
      <c r="S10" s="70" t="s">
        <v>24</v>
      </c>
    </row>
    <row r="11" spans="1:19" ht="20.25" customHeight="1" x14ac:dyDescent="0.35">
      <c r="A11" s="20"/>
      <c r="B11" s="229"/>
      <c r="C11" s="69" t="s">
        <v>26</v>
      </c>
      <c r="D11" s="70" t="s">
        <v>24</v>
      </c>
      <c r="E11" s="70" t="s">
        <v>24</v>
      </c>
      <c r="F11" s="70" t="s">
        <v>24</v>
      </c>
      <c r="G11" s="70" t="s">
        <v>24</v>
      </c>
      <c r="H11" s="229"/>
      <c r="I11" s="69" t="s">
        <v>26</v>
      </c>
      <c r="J11" s="70" t="s">
        <v>24</v>
      </c>
      <c r="K11" s="70" t="s">
        <v>24</v>
      </c>
      <c r="L11" s="70" t="s">
        <v>24</v>
      </c>
      <c r="M11" s="70" t="s">
        <v>24</v>
      </c>
      <c r="N11" s="229"/>
      <c r="O11" s="69" t="s">
        <v>26</v>
      </c>
      <c r="P11" s="70" t="s">
        <v>24</v>
      </c>
      <c r="Q11" s="70" t="s">
        <v>24</v>
      </c>
      <c r="R11" s="70" t="s">
        <v>24</v>
      </c>
      <c r="S11" s="70" t="s">
        <v>24</v>
      </c>
    </row>
    <row r="12" spans="1:19" ht="22.5" customHeight="1" x14ac:dyDescent="0.35">
      <c r="A12" s="20"/>
      <c r="B12" s="230">
        <v>1</v>
      </c>
      <c r="C12" s="72" t="s">
        <v>27</v>
      </c>
      <c r="D12" s="73"/>
      <c r="E12" s="73"/>
      <c r="F12" s="73"/>
      <c r="G12" s="73"/>
      <c r="H12" s="230">
        <v>1</v>
      </c>
      <c r="I12" s="72" t="s">
        <v>27</v>
      </c>
      <c r="J12" s="73"/>
      <c r="K12" s="73"/>
      <c r="L12" s="73"/>
      <c r="M12" s="73"/>
      <c r="N12" s="230">
        <v>1</v>
      </c>
      <c r="O12" s="72" t="s">
        <v>27</v>
      </c>
      <c r="P12" s="73"/>
      <c r="Q12" s="73"/>
      <c r="R12" s="73"/>
      <c r="S12" s="73"/>
    </row>
    <row r="13" spans="1:19" ht="22.5" customHeight="1" x14ac:dyDescent="0.35">
      <c r="A13" s="20"/>
      <c r="B13" s="230">
        <v>2</v>
      </c>
      <c r="C13" s="72" t="s">
        <v>28</v>
      </c>
      <c r="D13" s="73"/>
      <c r="E13" s="73"/>
      <c r="F13" s="73"/>
      <c r="G13" s="73"/>
      <c r="H13" s="230">
        <v>2</v>
      </c>
      <c r="I13" s="72" t="s">
        <v>28</v>
      </c>
      <c r="J13" s="73"/>
      <c r="K13" s="73"/>
      <c r="L13" s="73"/>
      <c r="M13" s="73"/>
      <c r="N13" s="230">
        <v>2</v>
      </c>
      <c r="O13" s="72" t="s">
        <v>28</v>
      </c>
      <c r="P13" s="73"/>
      <c r="Q13" s="73"/>
      <c r="R13" s="73"/>
      <c r="S13" s="73"/>
    </row>
    <row r="14" spans="1:19" ht="22.5" customHeight="1" x14ac:dyDescent="0.35">
      <c r="A14" s="20"/>
      <c r="B14" s="230">
        <v>3</v>
      </c>
      <c r="C14" s="72" t="s">
        <v>29</v>
      </c>
      <c r="D14" s="73"/>
      <c r="E14" s="73"/>
      <c r="F14" s="73"/>
      <c r="G14" s="73"/>
      <c r="H14" s="230">
        <v>3</v>
      </c>
      <c r="I14" s="72" t="s">
        <v>29</v>
      </c>
      <c r="J14" s="73"/>
      <c r="K14" s="73"/>
      <c r="L14" s="73"/>
      <c r="M14" s="73"/>
      <c r="N14" s="230">
        <v>3</v>
      </c>
      <c r="O14" s="72" t="s">
        <v>29</v>
      </c>
      <c r="P14" s="73"/>
      <c r="Q14" s="73"/>
      <c r="R14" s="73"/>
      <c r="S14" s="73"/>
    </row>
    <row r="15" spans="1:19" ht="22.5" customHeight="1" x14ac:dyDescent="0.35">
      <c r="A15" s="20"/>
      <c r="B15" s="230">
        <v>4</v>
      </c>
      <c r="C15" s="72" t="s">
        <v>125</v>
      </c>
      <c r="D15" s="75" t="str">
        <f>IF(COUNT(D12:D14)&gt;0,SUM(D12:D14),"")</f>
        <v/>
      </c>
      <c r="E15" s="75" t="str">
        <f>IF(COUNT(E12:E14)&gt;0,SUM(E12:E14),"")</f>
        <v/>
      </c>
      <c r="F15" s="75" t="str">
        <f>IF(COUNT(F12:F14)&gt;0,SUM(F12:F14),"")</f>
        <v/>
      </c>
      <c r="G15" s="75" t="str">
        <f>IF(COUNT(G12:G14)&gt;0,SUM(G12:G14),"")</f>
        <v/>
      </c>
      <c r="H15" s="230">
        <v>4</v>
      </c>
      <c r="I15" s="72" t="s">
        <v>125</v>
      </c>
      <c r="J15" s="75" t="str">
        <f>IF(COUNT(J12:J14)&gt;0,SUM(J12:J14),"")</f>
        <v/>
      </c>
      <c r="K15" s="75" t="str">
        <f>IF(COUNT(K12:K14)&gt;0,SUM(K12:K14),"")</f>
        <v/>
      </c>
      <c r="L15" s="75" t="str">
        <f>IF(COUNT(L12:L14)&gt;0,SUM(L12:L14),"")</f>
        <v/>
      </c>
      <c r="M15" s="75" t="str">
        <f>IF(COUNT(M12:M14)&gt;0,SUM(M12:M14),"")</f>
        <v/>
      </c>
      <c r="N15" s="230">
        <v>4</v>
      </c>
      <c r="O15" s="72" t="s">
        <v>125</v>
      </c>
      <c r="P15" s="75" t="str">
        <f>IF(COUNT(P12:P14)&gt;0,SUM(P12:P14),"")</f>
        <v/>
      </c>
      <c r="Q15" s="75" t="str">
        <f>IF(COUNT(Q12:Q14)&gt;0,SUM(Q12:Q14),"")</f>
        <v/>
      </c>
      <c r="R15" s="75" t="str">
        <f>IF(COUNT(R12:R14)&gt;0,SUM(R12:R14),"")</f>
        <v/>
      </c>
      <c r="S15" s="75" t="str">
        <f>IF(COUNT(S12:S14)&gt;0,SUM(S12:S14),"")</f>
        <v/>
      </c>
    </row>
    <row r="16" spans="1:19" ht="22.5" customHeight="1" x14ac:dyDescent="0.35">
      <c r="A16" s="20"/>
      <c r="B16" s="230">
        <v>5</v>
      </c>
      <c r="C16" s="72" t="s">
        <v>31</v>
      </c>
      <c r="D16" s="73"/>
      <c r="E16" s="73"/>
      <c r="F16" s="73"/>
      <c r="G16" s="73"/>
      <c r="H16" s="230">
        <v>5</v>
      </c>
      <c r="I16" s="72" t="s">
        <v>31</v>
      </c>
      <c r="J16" s="73"/>
      <c r="K16" s="73"/>
      <c r="L16" s="73"/>
      <c r="M16" s="73"/>
      <c r="N16" s="230">
        <v>5</v>
      </c>
      <c r="O16" s="72" t="s">
        <v>31</v>
      </c>
      <c r="P16" s="73"/>
      <c r="Q16" s="73"/>
      <c r="R16" s="73"/>
      <c r="S16" s="73"/>
    </row>
    <row r="17" spans="1:19" ht="22.5" customHeight="1" x14ac:dyDescent="0.35">
      <c r="A17" s="20"/>
      <c r="B17" s="230">
        <v>6</v>
      </c>
      <c r="C17" s="72" t="s">
        <v>32</v>
      </c>
      <c r="D17" s="73"/>
      <c r="E17" s="73"/>
      <c r="F17" s="73"/>
      <c r="G17" s="73"/>
      <c r="H17" s="230">
        <v>6</v>
      </c>
      <c r="I17" s="72" t="s">
        <v>32</v>
      </c>
      <c r="J17" s="73"/>
      <c r="K17" s="73"/>
      <c r="L17" s="73"/>
      <c r="M17" s="73"/>
      <c r="N17" s="230">
        <v>6</v>
      </c>
      <c r="O17" s="72" t="s">
        <v>32</v>
      </c>
      <c r="P17" s="73"/>
      <c r="Q17" s="73"/>
      <c r="R17" s="73"/>
      <c r="S17" s="73"/>
    </row>
    <row r="18" spans="1:19" ht="22.5" customHeight="1" x14ac:dyDescent="0.35">
      <c r="A18" s="20"/>
      <c r="B18" s="230">
        <v>7</v>
      </c>
      <c r="C18" s="72" t="s">
        <v>33</v>
      </c>
      <c r="D18" s="73"/>
      <c r="E18" s="73"/>
      <c r="F18" s="73"/>
      <c r="G18" s="73"/>
      <c r="H18" s="230">
        <v>7</v>
      </c>
      <c r="I18" s="72" t="s">
        <v>33</v>
      </c>
      <c r="J18" s="73"/>
      <c r="K18" s="73"/>
      <c r="L18" s="73"/>
      <c r="M18" s="73"/>
      <c r="N18" s="230">
        <v>7</v>
      </c>
      <c r="O18" s="72" t="s">
        <v>33</v>
      </c>
      <c r="P18" s="73"/>
      <c r="Q18" s="73"/>
      <c r="R18" s="73"/>
      <c r="S18" s="73"/>
    </row>
    <row r="19" spans="1:19" ht="22.5" customHeight="1" x14ac:dyDescent="0.35">
      <c r="A19" s="20"/>
      <c r="B19" s="230">
        <v>8</v>
      </c>
      <c r="C19" s="72" t="s">
        <v>34</v>
      </c>
      <c r="D19" s="75" t="str">
        <f>IF(COUNT(D17:D18)&gt;0,(D17-D18),"")</f>
        <v/>
      </c>
      <c r="E19" s="75" t="str">
        <f>IF(COUNT(E17:E18)&gt;0,(E17-E18),"")</f>
        <v/>
      </c>
      <c r="F19" s="75" t="str">
        <f>IF(COUNT(F17:F18)&gt;0,(F17-F18),"")</f>
        <v/>
      </c>
      <c r="G19" s="75" t="str">
        <f>IF(COUNT(G17:G18)&gt;0,(G17-G18),"")</f>
        <v/>
      </c>
      <c r="H19" s="230">
        <v>8</v>
      </c>
      <c r="I19" s="72" t="s">
        <v>34</v>
      </c>
      <c r="J19" s="75" t="str">
        <f>IF(COUNT(J17:J18)&gt;0,(J17-J18),"")</f>
        <v/>
      </c>
      <c r="K19" s="75" t="str">
        <f>IF(COUNT(K17:K18)&gt;0,(K17-K18),"")</f>
        <v/>
      </c>
      <c r="L19" s="75" t="str">
        <f>IF(COUNT(L17:L18)&gt;0,(L17-L18),"")</f>
        <v/>
      </c>
      <c r="M19" s="75" t="str">
        <f>IF(COUNT(M17:M18)&gt;0,(M17-M18),"")</f>
        <v/>
      </c>
      <c r="N19" s="230">
        <v>8</v>
      </c>
      <c r="O19" s="72" t="s">
        <v>34</v>
      </c>
      <c r="P19" s="75" t="str">
        <f>IF(COUNT(P17:P18)&gt;0,(P17-P18),"")</f>
        <v/>
      </c>
      <c r="Q19" s="75" t="str">
        <f>IF(COUNT(Q17:Q18)&gt;0,(Q17-Q18),"")</f>
        <v/>
      </c>
      <c r="R19" s="75" t="str">
        <f>IF(COUNT(R17:R18)&gt;0,(R17-R18),"")</f>
        <v/>
      </c>
      <c r="S19" s="75" t="str">
        <f>IF(COUNT(S17:S18)&gt;0,(S17-S18),"")</f>
        <v/>
      </c>
    </row>
    <row r="20" spans="1:19" ht="40.5" customHeight="1" x14ac:dyDescent="0.35">
      <c r="A20" s="20"/>
      <c r="B20" s="230">
        <v>9</v>
      </c>
      <c r="C20" s="72" t="s">
        <v>126</v>
      </c>
      <c r="D20" s="73"/>
      <c r="E20" s="73"/>
      <c r="F20" s="73"/>
      <c r="G20" s="73"/>
      <c r="H20" s="230">
        <v>9</v>
      </c>
      <c r="I20" s="72" t="s">
        <v>126</v>
      </c>
      <c r="J20" s="73"/>
      <c r="K20" s="73"/>
      <c r="L20" s="73"/>
      <c r="M20" s="73"/>
      <c r="N20" s="230">
        <v>9</v>
      </c>
      <c r="O20" s="72" t="s">
        <v>126</v>
      </c>
      <c r="P20" s="73"/>
      <c r="Q20" s="73"/>
      <c r="R20" s="73"/>
      <c r="S20" s="73"/>
    </row>
    <row r="21" spans="1:19" ht="22.5" customHeight="1" x14ac:dyDescent="0.35">
      <c r="A21" s="20"/>
      <c r="B21" s="231">
        <v>10</v>
      </c>
      <c r="C21" s="77" t="s">
        <v>36</v>
      </c>
      <c r="D21" s="78"/>
      <c r="E21" s="78"/>
      <c r="F21" s="78"/>
      <c r="G21" s="78"/>
      <c r="H21" s="231">
        <v>10</v>
      </c>
      <c r="I21" s="77" t="s">
        <v>36</v>
      </c>
      <c r="J21" s="78"/>
      <c r="K21" s="78"/>
      <c r="L21" s="78"/>
      <c r="M21" s="78"/>
      <c r="N21" s="231">
        <v>10</v>
      </c>
      <c r="O21" s="77" t="s">
        <v>36</v>
      </c>
      <c r="P21" s="78"/>
      <c r="Q21" s="78"/>
      <c r="R21" s="78"/>
      <c r="S21" s="232"/>
    </row>
    <row r="22" spans="1:19" ht="40.5" customHeight="1" x14ac:dyDescent="0.35">
      <c r="A22" s="20"/>
      <c r="B22" s="81">
        <v>14</v>
      </c>
      <c r="C22" s="82" t="s">
        <v>127</v>
      </c>
      <c r="D22" s="83"/>
      <c r="E22" s="83"/>
      <c r="F22" s="83"/>
      <c r="G22" s="83"/>
      <c r="H22" s="81">
        <v>14</v>
      </c>
      <c r="I22" s="82" t="s">
        <v>127</v>
      </c>
      <c r="J22" s="83"/>
      <c r="K22" s="83"/>
      <c r="L22" s="83"/>
      <c r="M22" s="83"/>
      <c r="N22" s="81">
        <v>14</v>
      </c>
      <c r="O22" s="82" t="s">
        <v>127</v>
      </c>
      <c r="P22" s="83"/>
      <c r="Q22" s="83"/>
      <c r="R22" s="83"/>
      <c r="S22" s="233"/>
    </row>
    <row r="23" spans="1:19" ht="60.75" customHeight="1" x14ac:dyDescent="0.35">
      <c r="A23" s="20"/>
      <c r="B23" s="81">
        <v>15</v>
      </c>
      <c r="C23" s="82" t="s">
        <v>128</v>
      </c>
      <c r="D23" s="83"/>
      <c r="E23" s="83"/>
      <c r="F23" s="83"/>
      <c r="G23" s="83"/>
      <c r="H23" s="81">
        <v>15</v>
      </c>
      <c r="I23" s="82" t="s">
        <v>128</v>
      </c>
      <c r="J23" s="83"/>
      <c r="K23" s="83"/>
      <c r="L23" s="83"/>
      <c r="M23" s="83"/>
      <c r="N23" s="81">
        <v>15</v>
      </c>
      <c r="O23" s="82" t="s">
        <v>128</v>
      </c>
      <c r="P23" s="83"/>
      <c r="Q23" s="83"/>
      <c r="R23" s="83"/>
      <c r="S23" s="233"/>
    </row>
    <row r="24" spans="1:19" ht="60.75" customHeight="1" x14ac:dyDescent="0.35">
      <c r="A24" s="20"/>
      <c r="B24" s="234">
        <v>16</v>
      </c>
      <c r="C24" s="82" t="s">
        <v>129</v>
      </c>
      <c r="D24" s="83"/>
      <c r="E24" s="83"/>
      <c r="F24" s="83"/>
      <c r="G24" s="83"/>
      <c r="H24" s="235">
        <v>16</v>
      </c>
      <c r="I24" s="82" t="s">
        <v>129</v>
      </c>
      <c r="J24" s="83"/>
      <c r="K24" s="83"/>
      <c r="L24" s="83"/>
      <c r="M24" s="83"/>
      <c r="N24" s="235">
        <v>16</v>
      </c>
      <c r="O24" s="82" t="s">
        <v>129</v>
      </c>
      <c r="P24" s="83"/>
      <c r="Q24" s="83"/>
      <c r="R24" s="83"/>
      <c r="S24" s="233"/>
    </row>
    <row r="25" spans="1:19" ht="60.75" customHeight="1" x14ac:dyDescent="0.35">
      <c r="A25" s="20"/>
      <c r="B25" s="234">
        <v>17</v>
      </c>
      <c r="C25" s="82" t="s">
        <v>130</v>
      </c>
      <c r="D25" s="83"/>
      <c r="E25" s="83"/>
      <c r="F25" s="83"/>
      <c r="G25" s="83"/>
      <c r="H25" s="235">
        <v>17</v>
      </c>
      <c r="I25" s="82" t="s">
        <v>130</v>
      </c>
      <c r="J25" s="83"/>
      <c r="K25" s="83"/>
      <c r="L25" s="83"/>
      <c r="M25" s="83"/>
      <c r="N25" s="235">
        <v>17</v>
      </c>
      <c r="O25" s="82" t="s">
        <v>130</v>
      </c>
      <c r="P25" s="83"/>
      <c r="Q25" s="83"/>
      <c r="R25" s="83"/>
      <c r="S25" s="233"/>
    </row>
    <row r="26" spans="1:19" ht="22.5" customHeight="1" x14ac:dyDescent="0.35">
      <c r="A26" s="20"/>
      <c r="B26" s="234">
        <v>19</v>
      </c>
      <c r="C26" s="85" t="s">
        <v>41</v>
      </c>
      <c r="D26" s="86"/>
      <c r="E26" s="86"/>
      <c r="F26" s="86"/>
      <c r="G26" s="86"/>
      <c r="H26" s="234">
        <v>19</v>
      </c>
      <c r="I26" s="85" t="s">
        <v>41</v>
      </c>
      <c r="J26" s="86"/>
      <c r="K26" s="86"/>
      <c r="L26" s="86"/>
      <c r="M26" s="86"/>
      <c r="N26" s="234">
        <v>19</v>
      </c>
      <c r="O26" s="85" t="s">
        <v>41</v>
      </c>
      <c r="P26" s="86"/>
      <c r="Q26" s="86"/>
      <c r="R26" s="86"/>
      <c r="S26" s="236"/>
    </row>
    <row r="27" spans="1:19" ht="40.5" customHeight="1" x14ac:dyDescent="0.35">
      <c r="A27" s="20"/>
      <c r="B27" s="237">
        <v>21</v>
      </c>
      <c r="C27" s="238" t="s">
        <v>42</v>
      </c>
      <c r="D27" s="86"/>
      <c r="E27" s="86"/>
      <c r="F27" s="86"/>
      <c r="G27" s="86"/>
      <c r="H27" s="237">
        <v>21</v>
      </c>
      <c r="I27" s="238" t="s">
        <v>42</v>
      </c>
      <c r="J27" s="86"/>
      <c r="K27" s="86"/>
      <c r="L27" s="86"/>
      <c r="M27" s="86"/>
      <c r="N27" s="234">
        <v>21</v>
      </c>
      <c r="O27" s="238" t="s">
        <v>42</v>
      </c>
      <c r="P27" s="86"/>
      <c r="Q27" s="86"/>
      <c r="R27" s="86"/>
      <c r="S27" s="236"/>
    </row>
    <row r="28" spans="1:19" ht="40.5" customHeight="1" x14ac:dyDescent="0.35">
      <c r="A28" s="20"/>
      <c r="B28" s="234"/>
      <c r="C28" s="87" t="s">
        <v>43</v>
      </c>
      <c r="D28" s="88"/>
      <c r="E28" s="88"/>
      <c r="F28" s="88"/>
      <c r="G28" s="88"/>
      <c r="H28" s="234"/>
      <c r="I28" s="87" t="s">
        <v>43</v>
      </c>
      <c r="J28" s="88"/>
      <c r="K28" s="88"/>
      <c r="L28" s="88"/>
      <c r="M28" s="88"/>
      <c r="N28" s="234"/>
      <c r="O28" s="87" t="s">
        <v>43</v>
      </c>
      <c r="P28" s="88"/>
      <c r="Q28" s="88"/>
      <c r="R28" s="88"/>
      <c r="S28" s="239"/>
    </row>
    <row r="29" spans="1:19" ht="40.5" customHeight="1" x14ac:dyDescent="0.35">
      <c r="A29" s="20"/>
      <c r="B29" s="234" t="s">
        <v>44</v>
      </c>
      <c r="C29" s="85" t="s">
        <v>45</v>
      </c>
      <c r="D29" s="88"/>
      <c r="E29" s="88"/>
      <c r="F29" s="88"/>
      <c r="G29" s="88"/>
      <c r="H29" s="234" t="s">
        <v>44</v>
      </c>
      <c r="I29" s="85" t="s">
        <v>45</v>
      </c>
      <c r="J29" s="88"/>
      <c r="K29" s="88"/>
      <c r="L29" s="88"/>
      <c r="M29" s="88"/>
      <c r="N29" s="234" t="s">
        <v>44</v>
      </c>
      <c r="O29" s="85" t="s">
        <v>45</v>
      </c>
      <c r="P29" s="88"/>
      <c r="Q29" s="88"/>
      <c r="R29" s="88"/>
      <c r="S29" s="239"/>
    </row>
    <row r="30" spans="1:19" ht="40.5" customHeight="1" x14ac:dyDescent="0.35">
      <c r="A30" s="20"/>
      <c r="B30" s="234" t="s">
        <v>46</v>
      </c>
      <c r="C30" s="85" t="s">
        <v>47</v>
      </c>
      <c r="D30" s="88"/>
      <c r="E30" s="88"/>
      <c r="F30" s="88"/>
      <c r="G30" s="88"/>
      <c r="H30" s="234" t="s">
        <v>46</v>
      </c>
      <c r="I30" s="85" t="s">
        <v>47</v>
      </c>
      <c r="J30" s="88"/>
      <c r="K30" s="88"/>
      <c r="L30" s="88"/>
      <c r="M30" s="88"/>
      <c r="N30" s="234" t="s">
        <v>46</v>
      </c>
      <c r="O30" s="85" t="s">
        <v>47</v>
      </c>
      <c r="P30" s="88"/>
      <c r="Q30" s="88"/>
      <c r="R30" s="88"/>
      <c r="S30" s="239"/>
    </row>
    <row r="31" spans="1:19" ht="40.5" customHeight="1" x14ac:dyDescent="0.35">
      <c r="A31" s="20"/>
      <c r="B31" s="234" t="s">
        <v>48</v>
      </c>
      <c r="C31" s="85" t="s">
        <v>49</v>
      </c>
      <c r="D31" s="88"/>
      <c r="E31" s="88"/>
      <c r="F31" s="88"/>
      <c r="G31" s="88"/>
      <c r="H31" s="234" t="s">
        <v>48</v>
      </c>
      <c r="I31" s="85" t="s">
        <v>49</v>
      </c>
      <c r="J31" s="88"/>
      <c r="K31" s="88"/>
      <c r="L31" s="88"/>
      <c r="M31" s="88"/>
      <c r="N31" s="234" t="s">
        <v>48</v>
      </c>
      <c r="O31" s="85" t="s">
        <v>49</v>
      </c>
      <c r="P31" s="88"/>
      <c r="Q31" s="88"/>
      <c r="R31" s="88"/>
      <c r="S31" s="239"/>
    </row>
    <row r="32" spans="1:19" ht="40.5" customHeight="1" x14ac:dyDescent="0.35">
      <c r="A32" s="20"/>
      <c r="B32" s="234" t="s">
        <v>50</v>
      </c>
      <c r="C32" s="85" t="s">
        <v>51</v>
      </c>
      <c r="D32" s="88"/>
      <c r="E32" s="88"/>
      <c r="F32" s="88"/>
      <c r="G32" s="88"/>
      <c r="H32" s="234" t="s">
        <v>50</v>
      </c>
      <c r="I32" s="85" t="s">
        <v>51</v>
      </c>
      <c r="J32" s="88"/>
      <c r="K32" s="88"/>
      <c r="L32" s="88"/>
      <c r="M32" s="88"/>
      <c r="N32" s="234" t="s">
        <v>50</v>
      </c>
      <c r="O32" s="85" t="s">
        <v>51</v>
      </c>
      <c r="P32" s="88"/>
      <c r="Q32" s="88"/>
      <c r="R32" s="88"/>
      <c r="S32" s="239"/>
    </row>
    <row r="33" spans="1:19" ht="40.5" customHeight="1" x14ac:dyDescent="0.35">
      <c r="A33" s="20"/>
      <c r="B33" s="240" t="s">
        <v>52</v>
      </c>
      <c r="C33" s="241" t="s">
        <v>53</v>
      </c>
      <c r="D33" s="242"/>
      <c r="E33" s="242"/>
      <c r="F33" s="242"/>
      <c r="G33" s="242"/>
      <c r="H33" s="240" t="s">
        <v>52</v>
      </c>
      <c r="I33" s="241" t="s">
        <v>53</v>
      </c>
      <c r="J33" s="242"/>
      <c r="K33" s="242"/>
      <c r="L33" s="242"/>
      <c r="M33" s="242"/>
      <c r="N33" s="240" t="s">
        <v>52</v>
      </c>
      <c r="O33" s="241" t="s">
        <v>53</v>
      </c>
      <c r="P33" s="242"/>
      <c r="Q33" s="242"/>
      <c r="R33" s="242"/>
      <c r="S33" s="243"/>
    </row>
    <row r="34" spans="1:19" ht="20.25" customHeight="1" x14ac:dyDescent="0.35">
      <c r="A34" s="20"/>
      <c r="B34" s="207"/>
      <c r="C34" s="14"/>
      <c r="D34" s="101"/>
      <c r="E34" s="101"/>
      <c r="F34" s="101"/>
      <c r="G34" s="101"/>
      <c r="J34" s="102"/>
      <c r="K34" s="102"/>
      <c r="L34" s="102"/>
      <c r="M34" s="102"/>
      <c r="P34" s="102"/>
      <c r="Q34" s="102"/>
      <c r="R34" s="102"/>
      <c r="S34" s="102"/>
    </row>
    <row r="35" spans="1:19" ht="20.25" customHeight="1" x14ac:dyDescent="0.35">
      <c r="A35" s="108"/>
      <c r="B35" s="108"/>
      <c r="C35" s="109"/>
      <c r="D35" s="110"/>
      <c r="E35" s="110"/>
      <c r="F35" s="110"/>
      <c r="G35" s="110"/>
      <c r="J35" s="111"/>
    </row>
    <row r="37" spans="1:19" ht="20.25" customHeight="1" x14ac:dyDescent="0.4">
      <c r="B37" s="35"/>
    </row>
    <row r="38" spans="1:19" ht="20.25" customHeight="1" x14ac:dyDescent="0.4">
      <c r="A38" s="244"/>
      <c r="B38" s="443"/>
      <c r="C38" s="443"/>
      <c r="D38" s="443"/>
      <c r="E38" s="443"/>
      <c r="F38" s="443"/>
      <c r="G38" s="443"/>
      <c r="H38" s="443"/>
      <c r="I38" s="443"/>
      <c r="J38" s="443"/>
      <c r="K38" s="443"/>
      <c r="L38" s="443"/>
      <c r="M38" s="443"/>
      <c r="N38" s="443"/>
      <c r="O38" s="443"/>
      <c r="P38" s="443"/>
      <c r="Q38" s="443"/>
      <c r="R38" s="443"/>
      <c r="S38" s="443"/>
    </row>
    <row r="39" spans="1:19" ht="72.75" customHeight="1" x14ac:dyDescent="0.35">
      <c r="A39" s="169"/>
      <c r="B39" s="245"/>
      <c r="C39" s="245"/>
      <c r="D39" s="245"/>
      <c r="E39" s="245"/>
      <c r="F39" s="246"/>
      <c r="G39" s="246"/>
      <c r="H39" s="246"/>
      <c r="I39" s="246"/>
      <c r="J39" s="246"/>
      <c r="K39" s="246"/>
      <c r="L39" s="246"/>
      <c r="M39" s="246"/>
      <c r="N39" s="246"/>
      <c r="O39" s="246"/>
      <c r="P39" s="246"/>
      <c r="Q39" s="246"/>
      <c r="R39" s="246"/>
      <c r="S39" s="246"/>
    </row>
    <row r="40" spans="1:19" ht="20.25" customHeight="1" x14ac:dyDescent="0.35">
      <c r="A40" s="108"/>
      <c r="B40" s="108"/>
      <c r="C40" s="109"/>
      <c r="D40" s="110"/>
      <c r="E40" s="110"/>
      <c r="F40" s="110"/>
      <c r="G40" s="110"/>
      <c r="H40" s="110"/>
      <c r="I40" s="110"/>
      <c r="J40" s="111"/>
      <c r="N40" s="110"/>
      <c r="O40" s="110"/>
    </row>
    <row r="41" spans="1:19" ht="20.25" customHeight="1" x14ac:dyDescent="0.35">
      <c r="B41" s="247"/>
      <c r="C41" s="109"/>
      <c r="D41" s="110"/>
      <c r="E41" s="110"/>
      <c r="F41" s="110"/>
      <c r="G41" s="110"/>
      <c r="H41" s="110"/>
      <c r="I41" s="110"/>
      <c r="J41" s="111"/>
      <c r="N41" s="110"/>
      <c r="O41" s="110"/>
    </row>
    <row r="42" spans="1:19" ht="11.25" customHeight="1" x14ac:dyDescent="0.35">
      <c r="B42" s="51"/>
      <c r="C42" s="109"/>
      <c r="D42" s="110"/>
      <c r="E42" s="110"/>
      <c r="F42" s="110"/>
      <c r="G42" s="110"/>
      <c r="H42" s="110"/>
      <c r="I42" s="110"/>
      <c r="J42" s="111"/>
      <c r="N42" s="110"/>
      <c r="O42" s="110"/>
    </row>
    <row r="43" spans="1:19" ht="20.25" customHeight="1" x14ac:dyDescent="0.35">
      <c r="B43" s="248"/>
      <c r="C43" s="14"/>
      <c r="D43" s="110"/>
      <c r="E43" s="110"/>
      <c r="F43" s="110"/>
      <c r="G43" s="110"/>
      <c r="H43" s="110"/>
      <c r="I43" s="110"/>
      <c r="J43" s="111"/>
      <c r="N43" s="110"/>
      <c r="O43" s="110"/>
    </row>
    <row r="44" spans="1:19" ht="11.25" customHeight="1" x14ac:dyDescent="0.35">
      <c r="B44" s="249"/>
      <c r="C44" s="109"/>
      <c r="D44" s="110"/>
      <c r="E44" s="110"/>
      <c r="F44" s="110"/>
      <c r="G44" s="110"/>
      <c r="H44" s="110"/>
      <c r="I44" s="110"/>
      <c r="J44" s="123"/>
      <c r="K44" s="123"/>
      <c r="L44" s="123"/>
      <c r="M44" s="123"/>
      <c r="N44" s="110"/>
      <c r="O44" s="110"/>
      <c r="P44" s="123"/>
      <c r="Q44" s="123"/>
      <c r="R44" s="123"/>
      <c r="S44" s="123"/>
    </row>
    <row r="45" spans="1:19" ht="20.25" customHeight="1" x14ac:dyDescent="0.35">
      <c r="B45" s="250"/>
      <c r="C45" s="250"/>
      <c r="D45" s="251"/>
      <c r="E45" s="251"/>
      <c r="F45" s="251"/>
      <c r="G45" s="251"/>
      <c r="H45" s="251"/>
      <c r="I45" s="251"/>
      <c r="J45" s="251"/>
      <c r="K45" s="251"/>
      <c r="L45" s="251"/>
      <c r="M45" s="251"/>
      <c r="N45" s="251"/>
      <c r="O45" s="251"/>
      <c r="P45" s="251"/>
      <c r="Q45" s="251"/>
      <c r="R45" s="251"/>
      <c r="S45" s="251"/>
    </row>
    <row r="46" spans="1:19" ht="20.25" customHeight="1" x14ac:dyDescent="0.35">
      <c r="B46" s="250"/>
      <c r="C46" s="250"/>
      <c r="D46" s="251"/>
      <c r="E46" s="251"/>
      <c r="F46" s="251"/>
      <c r="G46" s="251"/>
      <c r="H46" s="251"/>
      <c r="I46" s="251"/>
      <c r="J46" s="251"/>
      <c r="K46" s="251"/>
      <c r="L46" s="251"/>
      <c r="M46" s="251"/>
      <c r="N46" s="251"/>
      <c r="O46" s="251"/>
      <c r="P46" s="251"/>
      <c r="Q46" s="251"/>
      <c r="R46" s="251"/>
      <c r="S46" s="251"/>
    </row>
    <row r="47" spans="1:19" ht="20.25" customHeight="1" x14ac:dyDescent="0.35">
      <c r="B47" s="14"/>
      <c r="C47" s="14"/>
      <c r="D47" s="103"/>
      <c r="E47" s="103"/>
      <c r="F47" s="103"/>
      <c r="G47" s="103"/>
      <c r="H47" s="103"/>
      <c r="I47" s="103"/>
      <c r="J47" s="103"/>
      <c r="K47" s="103"/>
      <c r="L47" s="103"/>
      <c r="M47" s="103"/>
      <c r="N47" s="103"/>
      <c r="O47" s="103"/>
      <c r="P47" s="103"/>
      <c r="Q47" s="103"/>
      <c r="R47" s="103"/>
      <c r="S47" s="103"/>
    </row>
    <row r="48" spans="1:19" ht="20.25" customHeight="1" x14ac:dyDescent="0.35">
      <c r="B48" s="14"/>
      <c r="C48" s="14"/>
      <c r="D48" s="103"/>
      <c r="E48" s="103"/>
      <c r="F48" s="103"/>
      <c r="G48" s="103"/>
      <c r="H48" s="103"/>
      <c r="I48" s="103"/>
      <c r="J48" s="103"/>
      <c r="K48" s="103"/>
      <c r="L48" s="103"/>
      <c r="M48" s="103"/>
      <c r="N48" s="103"/>
      <c r="O48" s="103"/>
      <c r="P48" s="103"/>
      <c r="Q48" s="103"/>
      <c r="R48" s="103"/>
      <c r="S48" s="103"/>
    </row>
    <row r="49" spans="1:19" ht="43.35" customHeight="1" x14ac:dyDescent="0.35">
      <c r="B49" s="14"/>
      <c r="C49" s="14"/>
      <c r="D49" s="103"/>
      <c r="E49" s="103"/>
      <c r="F49" s="103"/>
      <c r="G49" s="103"/>
      <c r="H49" s="103"/>
      <c r="I49" s="103"/>
      <c r="J49" s="103"/>
      <c r="K49" s="103"/>
      <c r="L49" s="103"/>
      <c r="M49" s="103"/>
      <c r="N49" s="103"/>
      <c r="O49" s="103"/>
      <c r="P49" s="103"/>
      <c r="Q49" s="103"/>
      <c r="R49" s="103"/>
      <c r="S49" s="103"/>
    </row>
    <row r="50" spans="1:19" ht="20.25" customHeight="1" x14ac:dyDescent="0.35">
      <c r="A50" s="108"/>
      <c r="B50" s="108"/>
      <c r="C50" s="109"/>
      <c r="D50" s="110"/>
      <c r="E50" s="110"/>
      <c r="F50" s="110"/>
      <c r="G50" s="110"/>
      <c r="H50" s="110"/>
      <c r="I50" s="110"/>
      <c r="J50" s="111"/>
      <c r="N50" s="110"/>
      <c r="O50" s="110"/>
    </row>
    <row r="51" spans="1:19" ht="20.25" customHeight="1" x14ac:dyDescent="0.4">
      <c r="B51" s="198"/>
      <c r="C51" s="198"/>
      <c r="D51" s="198"/>
      <c r="E51" s="198"/>
      <c r="F51" s="198"/>
      <c r="G51" s="198"/>
      <c r="H51" s="198"/>
      <c r="I51" s="198"/>
      <c r="J51" s="198"/>
      <c r="K51" s="198"/>
      <c r="L51" s="198"/>
      <c r="M51" s="198"/>
      <c r="N51" s="198"/>
      <c r="O51" s="198"/>
      <c r="P51" s="198"/>
      <c r="Q51" s="198"/>
      <c r="R51" s="198"/>
      <c r="S51" s="198"/>
    </row>
    <row r="52" spans="1:19" ht="20.25" customHeight="1" x14ac:dyDescent="0.4">
      <c r="B52" s="245"/>
      <c r="C52" s="245"/>
      <c r="D52" s="245"/>
      <c r="E52" s="245"/>
      <c r="F52" s="252"/>
      <c r="G52" s="252"/>
      <c r="H52" s="252"/>
      <c r="I52" s="252"/>
      <c r="J52" s="252"/>
      <c r="K52" s="252"/>
      <c r="L52" s="252"/>
      <c r="M52" s="252"/>
      <c r="N52" s="252"/>
      <c r="O52" s="252"/>
      <c r="P52" s="252"/>
      <c r="Q52" s="252"/>
      <c r="R52" s="252"/>
      <c r="S52" s="252"/>
    </row>
    <row r="53" spans="1:19" ht="83.25" customHeight="1" x14ac:dyDescent="0.35">
      <c r="B53" s="245"/>
      <c r="C53" s="245"/>
      <c r="D53" s="245"/>
      <c r="E53" s="245"/>
      <c r="F53" s="246"/>
      <c r="G53" s="246"/>
      <c r="H53" s="246"/>
      <c r="I53" s="246"/>
      <c r="J53" s="246"/>
      <c r="K53" s="246"/>
      <c r="L53" s="246"/>
      <c r="M53" s="246"/>
      <c r="N53" s="246"/>
      <c r="O53" s="246"/>
      <c r="P53" s="246"/>
      <c r="Q53" s="246"/>
      <c r="R53" s="246"/>
      <c r="S53" s="246"/>
    </row>
    <row r="54" spans="1:19" ht="30" customHeight="1" x14ac:dyDescent="0.35">
      <c r="A54" s="151"/>
      <c r="B54" s="253"/>
      <c r="C54" s="254"/>
      <c r="D54" s="255"/>
      <c r="E54" s="255"/>
      <c r="F54" s="110"/>
      <c r="G54" s="110"/>
      <c r="H54" s="110"/>
      <c r="I54" s="110"/>
      <c r="J54" s="111"/>
      <c r="N54" s="110"/>
      <c r="O54" s="110"/>
    </row>
    <row r="55" spans="1:19" ht="21" customHeight="1" x14ac:dyDescent="0.35">
      <c r="A55" s="151"/>
      <c r="B55" s="151"/>
      <c r="C55" s="109"/>
      <c r="D55" s="110"/>
      <c r="E55" s="110"/>
      <c r="F55" s="110"/>
      <c r="G55" s="110"/>
      <c r="H55" s="110"/>
      <c r="I55" s="110"/>
      <c r="J55" s="111"/>
      <c r="N55" s="110"/>
      <c r="O55" s="110"/>
    </row>
    <row r="56" spans="1:19" ht="20.25" customHeight="1" x14ac:dyDescent="0.4">
      <c r="A56" s="35"/>
      <c r="B56" s="35"/>
      <c r="C56" s="109"/>
      <c r="D56" s="110"/>
      <c r="E56" s="110"/>
      <c r="F56" s="110"/>
      <c r="G56" s="110"/>
      <c r="H56" s="110"/>
      <c r="I56" s="110"/>
      <c r="J56" s="111"/>
      <c r="N56" s="110"/>
      <c r="O56" s="110"/>
    </row>
    <row r="57" spans="1:19" ht="20.25" customHeight="1" x14ac:dyDescent="0.4">
      <c r="A57" s="35"/>
      <c r="B57" s="51"/>
      <c r="C57" s="109"/>
      <c r="D57" s="110"/>
      <c r="E57" s="110"/>
      <c r="F57" s="110"/>
      <c r="G57" s="110"/>
      <c r="H57" s="110"/>
      <c r="I57" s="110"/>
      <c r="J57" s="111"/>
      <c r="N57" s="110"/>
      <c r="O57" s="110"/>
    </row>
    <row r="58" spans="1:19" ht="20.25" customHeight="1" x14ac:dyDescent="0.4">
      <c r="A58" s="35"/>
      <c r="B58" s="51"/>
      <c r="C58" s="109"/>
      <c r="D58" s="110"/>
      <c r="E58" s="110"/>
      <c r="F58" s="110"/>
      <c r="G58" s="110"/>
      <c r="H58" s="110"/>
      <c r="I58" s="110"/>
      <c r="J58" s="111"/>
      <c r="N58" s="110"/>
      <c r="O58" s="110"/>
    </row>
    <row r="59" spans="1:19" ht="20.25" customHeight="1" x14ac:dyDescent="0.4">
      <c r="A59" s="35"/>
      <c r="C59" s="109"/>
      <c r="D59" s="110"/>
      <c r="E59" s="110"/>
      <c r="F59" s="110"/>
      <c r="G59" s="110"/>
      <c r="H59" s="110"/>
      <c r="I59" s="110"/>
      <c r="J59" s="111"/>
      <c r="N59" s="110"/>
      <c r="O59" s="110"/>
    </row>
    <row r="60" spans="1:19" ht="11.25" customHeight="1" x14ac:dyDescent="0.4">
      <c r="A60" s="35"/>
      <c r="B60" s="35"/>
      <c r="C60" s="109"/>
      <c r="D60" s="110"/>
      <c r="E60" s="110"/>
      <c r="F60" s="110"/>
      <c r="G60" s="110"/>
      <c r="H60" s="110"/>
      <c r="I60" s="110"/>
      <c r="J60" s="123"/>
      <c r="K60" s="123"/>
      <c r="L60" s="123"/>
      <c r="M60" s="123"/>
      <c r="N60" s="110"/>
      <c r="O60" s="110"/>
      <c r="P60" s="123"/>
      <c r="Q60" s="123"/>
      <c r="R60" s="123"/>
      <c r="S60" s="123"/>
    </row>
    <row r="61" spans="1:19" ht="20.25" customHeight="1" x14ac:dyDescent="0.35">
      <c r="B61" s="250"/>
      <c r="C61" s="250"/>
      <c r="D61" s="251"/>
      <c r="E61" s="251"/>
      <c r="F61" s="251"/>
      <c r="G61" s="251"/>
      <c r="H61" s="251"/>
      <c r="I61" s="251"/>
      <c r="J61" s="251"/>
      <c r="K61" s="251"/>
      <c r="L61" s="251"/>
      <c r="M61" s="251"/>
      <c r="N61" s="251"/>
      <c r="O61" s="251"/>
      <c r="P61" s="251"/>
      <c r="Q61" s="251"/>
      <c r="R61" s="251"/>
      <c r="S61" s="251"/>
    </row>
    <row r="62" spans="1:19" ht="20.25" customHeight="1" x14ac:dyDescent="0.35">
      <c r="B62" s="250"/>
      <c r="C62" s="250"/>
      <c r="D62" s="251"/>
      <c r="E62" s="251"/>
      <c r="F62" s="251"/>
      <c r="G62" s="251"/>
      <c r="H62" s="251"/>
      <c r="I62" s="251"/>
      <c r="J62" s="251"/>
      <c r="K62" s="251"/>
      <c r="L62" s="251"/>
      <c r="M62" s="251"/>
      <c r="N62" s="251"/>
      <c r="O62" s="251"/>
      <c r="P62" s="251"/>
      <c r="Q62" s="251"/>
      <c r="R62" s="251"/>
      <c r="S62" s="251"/>
    </row>
    <row r="63" spans="1:19" ht="20.25" customHeight="1" x14ac:dyDescent="0.35">
      <c r="B63" s="14"/>
      <c r="C63" s="14"/>
      <c r="D63" s="103"/>
      <c r="E63" s="103"/>
      <c r="F63" s="103"/>
      <c r="G63" s="103"/>
      <c r="H63" s="103"/>
      <c r="I63" s="103"/>
      <c r="J63" s="103"/>
      <c r="K63" s="103"/>
      <c r="L63" s="103"/>
      <c r="M63" s="103"/>
      <c r="N63" s="103"/>
      <c r="O63" s="103"/>
      <c r="P63" s="103"/>
      <c r="Q63" s="103"/>
      <c r="R63" s="103"/>
      <c r="S63" s="103"/>
    </row>
    <row r="64" spans="1:19" ht="20.25" customHeight="1" x14ac:dyDescent="0.35">
      <c r="B64" s="14"/>
      <c r="C64" s="14"/>
      <c r="D64" s="103"/>
      <c r="E64" s="103"/>
      <c r="F64" s="103"/>
      <c r="G64" s="103"/>
      <c r="H64" s="103"/>
      <c r="I64" s="103"/>
      <c r="J64" s="103"/>
      <c r="K64" s="103"/>
      <c r="L64" s="103"/>
      <c r="M64" s="103"/>
      <c r="N64" s="103"/>
      <c r="O64" s="103"/>
      <c r="P64" s="103"/>
      <c r="Q64" s="103"/>
      <c r="R64" s="103"/>
      <c r="S64" s="103"/>
    </row>
    <row r="65" spans="1:19" ht="42" customHeight="1" x14ac:dyDescent="0.35">
      <c r="B65" s="14"/>
      <c r="C65" s="14"/>
      <c r="D65" s="103"/>
      <c r="E65" s="103"/>
      <c r="F65" s="103"/>
      <c r="G65" s="103"/>
      <c r="H65" s="103"/>
      <c r="I65" s="103"/>
      <c r="J65" s="103"/>
      <c r="K65" s="103"/>
      <c r="L65" s="103"/>
      <c r="M65" s="103"/>
      <c r="N65" s="103"/>
      <c r="O65" s="103"/>
      <c r="P65" s="103"/>
      <c r="Q65" s="103"/>
      <c r="R65" s="103"/>
      <c r="S65" s="103"/>
    </row>
    <row r="66" spans="1:19" ht="20.25" customHeight="1" x14ac:dyDescent="0.35">
      <c r="A66" s="108"/>
      <c r="B66" s="108"/>
      <c r="C66" s="109"/>
      <c r="D66" s="110"/>
      <c r="E66" s="110"/>
      <c r="F66" s="110"/>
      <c r="G66" s="110"/>
      <c r="H66" s="110"/>
      <c r="I66" s="110"/>
      <c r="J66" s="111"/>
      <c r="N66" s="110"/>
      <c r="O66" s="110"/>
    </row>
    <row r="67" spans="1:19" ht="20.25" customHeight="1" x14ac:dyDescent="0.4">
      <c r="A67" s="244"/>
      <c r="B67" s="198"/>
      <c r="C67" s="198"/>
      <c r="D67" s="198"/>
      <c r="E67" s="198"/>
      <c r="F67" s="198"/>
      <c r="G67" s="198"/>
      <c r="H67" s="198"/>
      <c r="I67" s="198"/>
      <c r="J67" s="198"/>
      <c r="K67" s="198"/>
      <c r="L67" s="198"/>
      <c r="M67" s="198"/>
      <c r="N67" s="198"/>
      <c r="O67" s="198"/>
      <c r="P67" s="198"/>
      <c r="Q67" s="198"/>
      <c r="R67" s="198"/>
      <c r="S67" s="198"/>
    </row>
    <row r="68" spans="1:19" ht="20.25" customHeight="1" x14ac:dyDescent="0.4">
      <c r="A68" s="244"/>
      <c r="B68" s="245"/>
      <c r="C68" s="245"/>
      <c r="D68" s="245"/>
      <c r="E68" s="245"/>
      <c r="F68" s="252"/>
      <c r="G68" s="252"/>
      <c r="H68" s="252"/>
      <c r="I68" s="252"/>
      <c r="J68" s="252"/>
      <c r="K68" s="252"/>
      <c r="L68" s="252"/>
      <c r="M68" s="252"/>
      <c r="N68" s="252"/>
      <c r="O68" s="252"/>
      <c r="P68" s="252"/>
      <c r="Q68" s="252"/>
      <c r="R68" s="252"/>
      <c r="S68" s="252"/>
    </row>
    <row r="69" spans="1:19" ht="76.5" customHeight="1" x14ac:dyDescent="0.35">
      <c r="B69" s="245"/>
      <c r="C69" s="245"/>
      <c r="D69" s="245"/>
      <c r="E69" s="245"/>
      <c r="F69" s="256"/>
      <c r="G69" s="256"/>
      <c r="H69" s="256"/>
      <c r="I69" s="256"/>
      <c r="J69" s="256"/>
      <c r="K69" s="256"/>
      <c r="L69" s="256"/>
      <c r="M69" s="256"/>
      <c r="N69" s="256"/>
      <c r="O69" s="256"/>
      <c r="P69" s="256"/>
      <c r="Q69" s="256"/>
      <c r="R69" s="256"/>
      <c r="S69" s="256"/>
    </row>
    <row r="70" spans="1:19" ht="29.25" customHeight="1" x14ac:dyDescent="0.35">
      <c r="B70" s="245"/>
      <c r="C70" s="245"/>
      <c r="D70" s="245"/>
      <c r="E70" s="245"/>
      <c r="F70" s="245"/>
      <c r="G70" s="245"/>
      <c r="H70" s="245"/>
      <c r="I70" s="245"/>
      <c r="J70" s="245"/>
      <c r="K70" s="245"/>
      <c r="L70" s="245"/>
      <c r="M70" s="245"/>
      <c r="N70" s="245"/>
      <c r="O70" s="245"/>
      <c r="P70" s="245"/>
      <c r="Q70" s="245"/>
      <c r="R70" s="245"/>
      <c r="S70" s="245"/>
    </row>
    <row r="71" spans="1:19" ht="20.25" customHeight="1" x14ac:dyDescent="0.35">
      <c r="A71" s="151"/>
      <c r="B71" s="151"/>
      <c r="C71" s="109"/>
      <c r="D71" s="110"/>
      <c r="E71" s="110"/>
      <c r="F71" s="110"/>
      <c r="G71" s="110"/>
      <c r="H71" s="110"/>
      <c r="I71" s="110"/>
      <c r="J71" s="111"/>
      <c r="N71" s="110"/>
      <c r="O71" s="110"/>
    </row>
    <row r="72" spans="1:19" ht="20.25" customHeight="1" x14ac:dyDescent="0.35">
      <c r="B72" s="247"/>
      <c r="C72" s="109"/>
      <c r="D72" s="110"/>
      <c r="E72" s="110"/>
      <c r="F72" s="110"/>
      <c r="G72" s="110"/>
      <c r="H72" s="110"/>
      <c r="I72" s="110"/>
      <c r="J72" s="111"/>
      <c r="N72" s="110"/>
      <c r="O72" s="110"/>
    </row>
    <row r="73" spans="1:19" ht="11.25" customHeight="1" x14ac:dyDescent="0.35">
      <c r="B73" s="51"/>
      <c r="C73" s="109"/>
      <c r="D73" s="110"/>
      <c r="E73" s="110"/>
      <c r="F73" s="110"/>
      <c r="G73" s="110"/>
      <c r="H73" s="110"/>
      <c r="I73" s="110"/>
      <c r="J73" s="111"/>
      <c r="N73" s="110"/>
      <c r="O73" s="110"/>
    </row>
    <row r="74" spans="1:19" ht="20.25" customHeight="1" x14ac:dyDescent="0.35">
      <c r="B74" s="248"/>
      <c r="C74" s="109"/>
      <c r="D74" s="110"/>
      <c r="E74" s="110"/>
      <c r="F74" s="110"/>
      <c r="G74" s="110"/>
      <c r="H74" s="110"/>
      <c r="I74" s="110"/>
      <c r="J74" s="111"/>
      <c r="N74" s="110"/>
      <c r="O74" s="110"/>
    </row>
    <row r="75" spans="1:19" ht="11.25" customHeight="1" x14ac:dyDescent="0.4">
      <c r="A75" s="35"/>
      <c r="B75" s="35"/>
      <c r="C75" s="109"/>
      <c r="D75" s="110"/>
      <c r="E75" s="110"/>
      <c r="F75" s="110"/>
      <c r="G75" s="110"/>
      <c r="H75" s="110"/>
      <c r="I75" s="110"/>
      <c r="J75" s="123"/>
      <c r="K75" s="123"/>
      <c r="L75" s="123"/>
      <c r="M75" s="123"/>
      <c r="N75" s="110"/>
      <c r="O75" s="110"/>
      <c r="P75" s="123"/>
      <c r="Q75" s="123"/>
      <c r="R75" s="123"/>
      <c r="S75" s="123"/>
    </row>
    <row r="76" spans="1:19" ht="20.25" customHeight="1" x14ac:dyDescent="0.35">
      <c r="B76" s="250"/>
      <c r="C76" s="250"/>
      <c r="D76" s="251"/>
      <c r="E76" s="251"/>
      <c r="F76" s="251"/>
      <c r="G76" s="251"/>
      <c r="H76" s="251"/>
      <c r="I76" s="251"/>
      <c r="J76" s="251"/>
      <c r="K76" s="251"/>
      <c r="L76" s="251"/>
      <c r="M76" s="251"/>
      <c r="N76" s="251"/>
      <c r="O76" s="251"/>
      <c r="P76" s="251"/>
      <c r="Q76" s="251"/>
      <c r="R76" s="251"/>
      <c r="S76" s="251"/>
    </row>
    <row r="77" spans="1:19" ht="20.25" customHeight="1" x14ac:dyDescent="0.35">
      <c r="A77" s="257"/>
      <c r="B77" s="250"/>
      <c r="C77" s="250"/>
      <c r="D77" s="251"/>
      <c r="E77" s="251"/>
      <c r="F77" s="251"/>
      <c r="G77" s="251"/>
      <c r="H77" s="251"/>
      <c r="I77" s="251"/>
      <c r="J77" s="251"/>
      <c r="K77" s="251"/>
      <c r="L77" s="251"/>
      <c r="M77" s="251"/>
      <c r="N77" s="251"/>
      <c r="O77" s="251"/>
      <c r="P77" s="251"/>
      <c r="Q77" s="251"/>
      <c r="R77" s="251"/>
      <c r="S77" s="251"/>
    </row>
    <row r="78" spans="1:19" ht="48.75" customHeight="1" x14ac:dyDescent="0.35">
      <c r="B78" s="245"/>
      <c r="C78" s="245"/>
      <c r="D78" s="258"/>
      <c r="E78" s="258"/>
      <c r="F78" s="258"/>
      <c r="G78" s="258"/>
      <c r="H78" s="258"/>
      <c r="I78" s="258"/>
      <c r="J78" s="258"/>
      <c r="K78" s="258"/>
      <c r="L78" s="258"/>
      <c r="M78" s="258"/>
      <c r="N78" s="258"/>
      <c r="O78" s="258"/>
      <c r="P78" s="258"/>
      <c r="Q78" s="258"/>
      <c r="R78" s="258"/>
      <c r="S78" s="258"/>
    </row>
    <row r="79" spans="1:19" ht="20.25" customHeight="1" x14ac:dyDescent="0.35">
      <c r="A79" s="151"/>
      <c r="B79" s="151"/>
      <c r="C79" s="109"/>
      <c r="D79" s="110"/>
      <c r="E79" s="110"/>
      <c r="F79" s="110"/>
      <c r="G79" s="110"/>
      <c r="H79" s="110"/>
      <c r="I79" s="110"/>
      <c r="J79" s="111"/>
      <c r="N79" s="110"/>
      <c r="O79" s="110"/>
    </row>
    <row r="80" spans="1:19" ht="20.25" customHeight="1" x14ac:dyDescent="0.4">
      <c r="B80" s="198"/>
      <c r="C80" s="198"/>
      <c r="D80" s="198"/>
      <c r="E80" s="198"/>
      <c r="F80" s="198"/>
      <c r="G80" s="198"/>
      <c r="H80" s="198"/>
      <c r="I80" s="198"/>
      <c r="J80" s="198"/>
      <c r="K80" s="198"/>
      <c r="L80" s="198"/>
      <c r="M80" s="198"/>
      <c r="N80" s="198"/>
      <c r="O80" s="198"/>
      <c r="P80" s="198"/>
      <c r="Q80" s="198"/>
      <c r="R80" s="198"/>
      <c r="S80" s="198"/>
    </row>
    <row r="81" spans="1:19" ht="20.25" customHeight="1" x14ac:dyDescent="0.4">
      <c r="B81" s="245"/>
      <c r="C81" s="245"/>
      <c r="D81" s="245"/>
      <c r="E81" s="245"/>
      <c r="F81" s="252"/>
      <c r="G81" s="252"/>
      <c r="H81" s="252"/>
      <c r="I81" s="252"/>
      <c r="J81" s="252"/>
      <c r="K81" s="252"/>
      <c r="L81" s="252"/>
      <c r="M81" s="252"/>
      <c r="N81" s="252"/>
      <c r="O81" s="252"/>
      <c r="P81" s="252"/>
      <c r="Q81" s="252"/>
      <c r="R81" s="252"/>
      <c r="S81" s="252"/>
    </row>
    <row r="82" spans="1:19" ht="61.5" customHeight="1" x14ac:dyDescent="0.35">
      <c r="B82" s="245"/>
      <c r="C82" s="245"/>
      <c r="D82" s="245"/>
      <c r="E82" s="245"/>
      <c r="F82" s="246"/>
      <c r="G82" s="246"/>
      <c r="H82" s="246"/>
      <c r="I82" s="246"/>
      <c r="J82" s="246"/>
      <c r="K82" s="246"/>
      <c r="L82" s="246"/>
      <c r="M82" s="246"/>
      <c r="N82" s="246"/>
      <c r="O82" s="246"/>
      <c r="P82" s="246"/>
      <c r="Q82" s="246"/>
      <c r="R82" s="246"/>
      <c r="S82" s="246"/>
    </row>
    <row r="83" spans="1:19" ht="20.25" customHeight="1" x14ac:dyDescent="0.35">
      <c r="A83" s="151"/>
      <c r="B83" s="151"/>
      <c r="C83" s="109"/>
      <c r="D83" s="110"/>
      <c r="E83" s="110"/>
      <c r="F83" s="110"/>
      <c r="G83" s="110"/>
      <c r="H83" s="110"/>
      <c r="I83" s="110"/>
      <c r="J83" s="111"/>
      <c r="N83" s="110"/>
      <c r="O83" s="110"/>
    </row>
    <row r="84" spans="1:19" ht="27.75" customHeight="1" x14ac:dyDescent="0.4">
      <c r="B84" s="259"/>
      <c r="C84" s="109"/>
      <c r="D84" s="260"/>
      <c r="E84" s="110"/>
      <c r="F84" s="110"/>
      <c r="G84" s="110"/>
      <c r="H84" s="110"/>
      <c r="I84" s="110"/>
      <c r="J84" s="111"/>
      <c r="N84" s="110"/>
      <c r="O84" s="110"/>
    </row>
    <row r="85" spans="1:19" ht="20.25" customHeight="1" x14ac:dyDescent="0.4">
      <c r="A85" s="161"/>
      <c r="B85" s="161"/>
      <c r="C85" s="109"/>
      <c r="D85" s="110"/>
      <c r="E85" s="110"/>
      <c r="F85" s="110"/>
      <c r="G85" s="110"/>
      <c r="H85" s="110"/>
      <c r="I85" s="110"/>
      <c r="J85" s="111"/>
      <c r="N85" s="110"/>
      <c r="O85" s="110"/>
    </row>
    <row r="86" spans="1:19" ht="20.25" customHeight="1" x14ac:dyDescent="0.35">
      <c r="B86" s="248"/>
      <c r="C86" s="109"/>
      <c r="D86" s="110"/>
      <c r="E86" s="110"/>
      <c r="F86" s="110"/>
      <c r="G86" s="110"/>
      <c r="H86" s="110"/>
      <c r="I86" s="110"/>
      <c r="J86" s="111"/>
      <c r="N86" s="110"/>
      <c r="O86" s="110"/>
    </row>
    <row r="87" spans="1:19" ht="20.25" customHeight="1" x14ac:dyDescent="0.35">
      <c r="B87" s="248"/>
      <c r="C87" s="109"/>
      <c r="D87" s="110"/>
      <c r="E87" s="110"/>
      <c r="F87" s="110"/>
      <c r="G87" s="110"/>
      <c r="H87" s="110"/>
      <c r="I87" s="110"/>
      <c r="J87" s="111"/>
      <c r="N87" s="110"/>
      <c r="O87" s="110"/>
    </row>
    <row r="88" spans="1:19" ht="11.25" customHeight="1" x14ac:dyDescent="0.4">
      <c r="B88" s="35"/>
      <c r="C88" s="109"/>
      <c r="D88" s="110"/>
      <c r="E88" s="110"/>
      <c r="F88" s="110"/>
      <c r="G88" s="110"/>
      <c r="H88" s="110"/>
      <c r="I88" s="110"/>
      <c r="J88" s="123"/>
      <c r="K88" s="123"/>
      <c r="L88" s="123"/>
      <c r="M88" s="123"/>
      <c r="N88" s="110"/>
      <c r="O88" s="110"/>
      <c r="P88" s="123"/>
      <c r="Q88" s="123"/>
      <c r="R88" s="123"/>
      <c r="S88" s="123"/>
    </row>
    <row r="89" spans="1:19" ht="20.25" customHeight="1" x14ac:dyDescent="0.35">
      <c r="B89" s="250"/>
      <c r="C89" s="250"/>
      <c r="D89" s="251"/>
      <c r="E89" s="251"/>
      <c r="F89" s="251"/>
      <c r="G89" s="251"/>
      <c r="H89" s="251"/>
      <c r="I89" s="251"/>
      <c r="J89" s="251"/>
      <c r="K89" s="251"/>
      <c r="L89" s="251"/>
      <c r="M89" s="251"/>
      <c r="N89" s="251"/>
      <c r="O89" s="251"/>
      <c r="P89" s="251"/>
      <c r="Q89" s="251"/>
      <c r="R89" s="251"/>
      <c r="S89" s="251"/>
    </row>
    <row r="90" spans="1:19" ht="20.25" customHeight="1" x14ac:dyDescent="0.35">
      <c r="B90" s="250"/>
      <c r="C90" s="250"/>
      <c r="D90" s="251"/>
      <c r="E90" s="251"/>
      <c r="F90" s="251"/>
      <c r="G90" s="251"/>
      <c r="H90" s="251"/>
      <c r="I90" s="251"/>
      <c r="J90" s="251"/>
      <c r="K90" s="251"/>
      <c r="L90" s="251"/>
      <c r="M90" s="251"/>
      <c r="N90" s="251"/>
      <c r="O90" s="251"/>
      <c r="P90" s="251"/>
      <c r="Q90" s="251"/>
      <c r="R90" s="251"/>
      <c r="S90" s="251"/>
    </row>
    <row r="91" spans="1:19" ht="49.5" customHeight="1" x14ac:dyDescent="0.35">
      <c r="B91" s="245"/>
      <c r="C91" s="245"/>
      <c r="D91" s="261"/>
      <c r="E91" s="261"/>
      <c r="F91" s="261"/>
      <c r="G91" s="261"/>
      <c r="H91" s="261"/>
      <c r="I91" s="261"/>
      <c r="J91" s="261"/>
      <c r="K91" s="261"/>
      <c r="L91" s="261"/>
      <c r="M91" s="261"/>
      <c r="N91" s="261"/>
      <c r="O91" s="261"/>
      <c r="P91" s="261"/>
      <c r="Q91" s="261"/>
      <c r="R91" s="261"/>
      <c r="S91" s="261"/>
    </row>
    <row r="92" spans="1:19" ht="20.25" customHeight="1" x14ac:dyDescent="0.35">
      <c r="A92" s="108"/>
      <c r="B92" s="108"/>
      <c r="C92" s="109"/>
      <c r="D92" s="110"/>
      <c r="E92" s="110"/>
      <c r="F92" s="110"/>
      <c r="G92" s="110"/>
      <c r="H92" s="110"/>
      <c r="I92" s="110"/>
      <c r="J92" s="111"/>
      <c r="N92" s="110"/>
      <c r="O92" s="110"/>
    </row>
    <row r="93" spans="1:19" ht="20.25" customHeight="1" x14ac:dyDescent="0.4">
      <c r="B93" s="161"/>
    </row>
    <row r="94" spans="1:19" ht="20.25" hidden="1" customHeight="1" x14ac:dyDescent="0.4">
      <c r="B94" s="161"/>
    </row>
    <row r="95" spans="1:19" ht="20.25" hidden="1" customHeight="1" x14ac:dyDescent="0.4">
      <c r="B95" s="161"/>
    </row>
    <row r="96" spans="1:19" ht="27.75" customHeight="1" x14ac:dyDescent="0.4">
      <c r="A96" s="161"/>
      <c r="B96" s="259"/>
      <c r="J96" s="260"/>
    </row>
    <row r="97" spans="1:19" ht="20.25" customHeight="1" x14ac:dyDescent="0.4">
      <c r="A97" s="161"/>
      <c r="B97" s="161"/>
    </row>
    <row r="98" spans="1:19" ht="20.25" customHeight="1" x14ac:dyDescent="0.35">
      <c r="A98" s="262"/>
      <c r="B98" s="263"/>
      <c r="C98" s="169"/>
      <c r="D98" s="169"/>
      <c r="E98" s="169"/>
      <c r="F98" s="170"/>
      <c r="G98" s="170"/>
      <c r="H98" s="170"/>
      <c r="I98" s="170"/>
      <c r="J98" s="171"/>
      <c r="N98" s="170"/>
      <c r="O98" s="170"/>
    </row>
    <row r="99" spans="1:19" ht="11.25" customHeight="1" x14ac:dyDescent="0.35">
      <c r="A99" s="262"/>
      <c r="B99" s="264"/>
      <c r="C99" s="169"/>
      <c r="D99" s="169"/>
      <c r="E99" s="169"/>
      <c r="F99" s="170"/>
      <c r="G99" s="170"/>
      <c r="H99" s="170"/>
      <c r="I99" s="170"/>
      <c r="J99" s="171"/>
      <c r="N99" s="170"/>
      <c r="O99" s="170"/>
    </row>
    <row r="100" spans="1:19" ht="20.25" customHeight="1" x14ac:dyDescent="0.4">
      <c r="A100" s="35"/>
      <c r="B100" s="247"/>
    </row>
    <row r="101" spans="1:19" ht="11.25" customHeight="1" x14ac:dyDescent="0.4">
      <c r="A101" s="35"/>
      <c r="B101" s="51"/>
    </row>
    <row r="102" spans="1:19" ht="20.25" customHeight="1" x14ac:dyDescent="0.4">
      <c r="B102" s="198"/>
      <c r="C102" s="198"/>
      <c r="D102" s="198"/>
      <c r="E102" s="198"/>
      <c r="F102" s="198"/>
      <c r="G102" s="198"/>
      <c r="H102" s="244"/>
      <c r="I102" s="244"/>
      <c r="J102" s="198"/>
      <c r="K102" s="198"/>
      <c r="L102" s="198"/>
      <c r="M102" s="198"/>
      <c r="N102" s="198"/>
      <c r="O102" s="198"/>
      <c r="P102" s="198"/>
      <c r="Q102" s="198"/>
      <c r="R102" s="198"/>
      <c r="S102" s="198"/>
    </row>
    <row r="103" spans="1:19" ht="30" customHeight="1" x14ac:dyDescent="0.35">
      <c r="D103" s="176"/>
      <c r="E103" s="178"/>
      <c r="F103" s="178"/>
      <c r="G103" s="191"/>
      <c r="H103" s="191"/>
      <c r="I103" s="191"/>
      <c r="J103" s="265"/>
      <c r="K103" s="265"/>
      <c r="L103" s="265"/>
      <c r="M103" s="265"/>
      <c r="N103" s="265"/>
      <c r="O103" s="265"/>
      <c r="P103" s="265"/>
      <c r="Q103" s="265"/>
      <c r="R103" s="265"/>
      <c r="S103" s="265"/>
    </row>
    <row r="104" spans="1:19" ht="25.35" customHeight="1" x14ac:dyDescent="0.35">
      <c r="B104" s="248"/>
      <c r="D104" s="176"/>
      <c r="E104" s="266"/>
      <c r="F104" s="266"/>
      <c r="G104" s="191"/>
      <c r="H104" s="191"/>
      <c r="I104" s="191"/>
      <c r="J104" s="256"/>
      <c r="K104" s="256"/>
      <c r="L104" s="256"/>
      <c r="M104" s="256"/>
      <c r="N104" s="256"/>
      <c r="O104" s="256"/>
      <c r="P104" s="256"/>
      <c r="Q104" s="256"/>
      <c r="R104" s="256"/>
      <c r="S104" s="256"/>
    </row>
    <row r="105" spans="1:19" ht="16.350000000000001" customHeight="1" x14ac:dyDescent="0.35">
      <c r="B105" s="248"/>
      <c r="D105" s="176"/>
      <c r="E105" s="178"/>
      <c r="F105" s="178"/>
      <c r="G105" s="191"/>
      <c r="H105" s="191"/>
      <c r="I105" s="191"/>
      <c r="J105" s="256"/>
      <c r="K105" s="256"/>
      <c r="L105" s="256"/>
      <c r="M105" s="256"/>
      <c r="N105" s="256"/>
      <c r="O105" s="256"/>
      <c r="P105" s="256"/>
      <c r="Q105" s="256"/>
      <c r="R105" s="256"/>
      <c r="S105" s="256"/>
    </row>
    <row r="106" spans="1:19" ht="25.35" customHeight="1" x14ac:dyDescent="0.35">
      <c r="B106" s="248"/>
      <c r="D106" s="179"/>
      <c r="E106" s="267"/>
      <c r="F106" s="267"/>
      <c r="G106" s="191"/>
      <c r="H106" s="191"/>
      <c r="I106" s="191"/>
      <c r="J106" s="256"/>
      <c r="K106" s="256"/>
      <c r="L106" s="256"/>
      <c r="M106" s="256"/>
      <c r="N106" s="256"/>
      <c r="O106" s="256"/>
      <c r="P106" s="256"/>
      <c r="Q106" s="256"/>
      <c r="R106" s="256"/>
      <c r="S106" s="256"/>
    </row>
    <row r="107" spans="1:19" ht="16.350000000000001" customHeight="1" x14ac:dyDescent="0.35">
      <c r="B107" s="248"/>
      <c r="D107" s="179"/>
      <c r="E107" s="178"/>
      <c r="F107" s="178"/>
      <c r="G107" s="191"/>
      <c r="H107" s="191"/>
      <c r="I107" s="191"/>
      <c r="J107" s="256"/>
      <c r="K107" s="256"/>
      <c r="L107" s="256"/>
      <c r="M107" s="256"/>
      <c r="N107" s="256"/>
      <c r="O107" s="256"/>
      <c r="P107" s="256"/>
      <c r="Q107" s="256"/>
      <c r="R107" s="256"/>
      <c r="S107" s="256"/>
    </row>
    <row r="108" spans="1:19" ht="25.35" customHeight="1" x14ac:dyDescent="0.35">
      <c r="B108" s="248"/>
      <c r="D108" s="179"/>
      <c r="E108" s="268"/>
      <c r="F108" s="268"/>
      <c r="G108" s="191"/>
      <c r="H108" s="191"/>
      <c r="I108" s="191"/>
      <c r="J108" s="256"/>
      <c r="K108" s="256"/>
      <c r="L108" s="256"/>
      <c r="M108" s="256"/>
      <c r="N108" s="256"/>
      <c r="O108" s="256"/>
      <c r="P108" s="256"/>
      <c r="Q108" s="256"/>
      <c r="R108" s="256"/>
      <c r="S108" s="256"/>
    </row>
    <row r="109" spans="1:19" ht="16.350000000000001" customHeight="1" x14ac:dyDescent="0.35">
      <c r="B109" s="248"/>
      <c r="D109" s="179"/>
      <c r="E109" s="180"/>
      <c r="F109" s="181"/>
      <c r="G109" s="191"/>
      <c r="H109" s="191"/>
      <c r="I109" s="191"/>
      <c r="J109" s="256"/>
      <c r="K109" s="256"/>
      <c r="L109" s="256"/>
      <c r="M109" s="256"/>
      <c r="N109" s="256"/>
      <c r="O109" s="256"/>
      <c r="P109" s="256"/>
      <c r="Q109" s="256"/>
      <c r="R109" s="256"/>
      <c r="S109" s="256"/>
    </row>
    <row r="110" spans="1:19" ht="25.35" customHeight="1" x14ac:dyDescent="0.35">
      <c r="B110" s="248"/>
      <c r="D110" s="179"/>
      <c r="E110" s="181"/>
      <c r="F110" s="181"/>
      <c r="G110" s="191"/>
      <c r="H110" s="191"/>
      <c r="I110" s="191"/>
      <c r="J110" s="256"/>
      <c r="K110" s="256"/>
      <c r="L110" s="256"/>
      <c r="M110" s="256"/>
      <c r="N110" s="256"/>
      <c r="O110" s="256"/>
      <c r="P110" s="256"/>
      <c r="Q110" s="256"/>
      <c r="R110" s="256"/>
      <c r="S110" s="256"/>
    </row>
    <row r="111" spans="1:19" ht="20.25" customHeight="1" x14ac:dyDescent="0.35">
      <c r="B111" s="248"/>
      <c r="D111" s="179"/>
      <c r="E111" s="182"/>
      <c r="F111" s="183"/>
      <c r="G111" s="191"/>
      <c r="H111" s="191"/>
      <c r="I111" s="191"/>
      <c r="J111" s="256"/>
      <c r="K111" s="256"/>
      <c r="L111" s="256"/>
      <c r="M111" s="256"/>
      <c r="N111" s="256"/>
      <c r="O111" s="256"/>
      <c r="P111" s="256"/>
      <c r="Q111" s="256"/>
      <c r="R111" s="256"/>
      <c r="S111" s="256"/>
    </row>
    <row r="112" spans="1:19" ht="20.25" customHeight="1" x14ac:dyDescent="0.35">
      <c r="B112" s="248"/>
      <c r="D112" s="179"/>
      <c r="E112" s="182"/>
      <c r="F112" s="183"/>
      <c r="G112" s="191"/>
      <c r="H112" s="191"/>
      <c r="I112" s="191"/>
      <c r="J112" s="256"/>
      <c r="K112" s="256"/>
      <c r="L112" s="256"/>
      <c r="M112" s="256"/>
      <c r="N112" s="256"/>
      <c r="O112" s="256"/>
      <c r="P112" s="256"/>
      <c r="Q112" s="256"/>
      <c r="R112" s="256"/>
      <c r="S112" s="256"/>
    </row>
    <row r="113" spans="2:21" ht="20.25" customHeight="1" x14ac:dyDescent="0.35">
      <c r="B113" s="248"/>
      <c r="D113" s="179"/>
      <c r="E113" s="182"/>
      <c r="F113" s="183"/>
      <c r="G113" s="185"/>
      <c r="H113" s="185"/>
      <c r="I113" s="185"/>
      <c r="J113" s="256"/>
      <c r="K113" s="256"/>
      <c r="L113" s="256"/>
      <c r="M113" s="256"/>
      <c r="N113" s="256"/>
      <c r="O113" s="256"/>
      <c r="P113" s="256"/>
      <c r="Q113" s="256"/>
      <c r="R113" s="256"/>
      <c r="S113" s="256"/>
    </row>
    <row r="114" spans="2:21" ht="20.25" customHeight="1" x14ac:dyDescent="0.35">
      <c r="B114" s="248"/>
      <c r="D114" s="179"/>
      <c r="E114" s="182"/>
      <c r="F114" s="183"/>
      <c r="G114" s="185"/>
      <c r="H114" s="185"/>
      <c r="I114" s="185"/>
      <c r="J114" s="256"/>
      <c r="K114" s="256"/>
      <c r="L114" s="256"/>
      <c r="M114" s="256"/>
      <c r="N114" s="256"/>
      <c r="O114" s="256"/>
      <c r="P114" s="256"/>
      <c r="Q114" s="256"/>
      <c r="R114" s="256"/>
      <c r="S114" s="256"/>
    </row>
    <row r="115" spans="2:21" ht="20.25" customHeight="1" x14ac:dyDescent="0.35">
      <c r="D115" s="179"/>
      <c r="E115" s="182"/>
      <c r="F115" s="183"/>
      <c r="G115" s="185"/>
      <c r="H115" s="185"/>
      <c r="I115" s="185"/>
      <c r="J115" s="256"/>
      <c r="K115" s="256"/>
      <c r="L115" s="256"/>
      <c r="M115" s="256"/>
      <c r="N115" s="256"/>
      <c r="O115" s="256"/>
      <c r="P115" s="256"/>
      <c r="Q115" s="256"/>
      <c r="R115" s="256"/>
      <c r="S115" s="256"/>
    </row>
    <row r="116" spans="2:21" ht="20.25" customHeight="1" x14ac:dyDescent="0.35">
      <c r="D116" s="179"/>
      <c r="E116" s="181"/>
      <c r="G116" s="191"/>
      <c r="H116" s="191"/>
      <c r="I116" s="191"/>
      <c r="J116" s="191"/>
      <c r="K116" s="191"/>
      <c r="L116" s="191"/>
      <c r="N116" s="191"/>
      <c r="O116" s="191"/>
    </row>
    <row r="118" spans="2:21" s="35" customFormat="1" ht="22.5" customHeight="1" x14ac:dyDescent="0.4">
      <c r="B118" s="263"/>
    </row>
    <row r="119" spans="2:21" s="35" customFormat="1" ht="11.25" customHeight="1" x14ac:dyDescent="0.4">
      <c r="B119" s="264"/>
      <c r="J119" s="195"/>
      <c r="K119" s="195"/>
    </row>
    <row r="120" spans="2:21" s="35" customFormat="1" ht="20.25" customHeight="1" x14ac:dyDescent="0.4">
      <c r="B120" s="247"/>
    </row>
    <row r="121" spans="2:21" s="35" customFormat="1" ht="11.25" customHeight="1" x14ac:dyDescent="0.4">
      <c r="B121" s="51"/>
    </row>
    <row r="122" spans="2:21" ht="20.25" customHeight="1" x14ac:dyDescent="0.4">
      <c r="B122" s="198"/>
      <c r="C122" s="198"/>
      <c r="D122" s="198"/>
      <c r="E122" s="198"/>
      <c r="F122" s="198"/>
      <c r="G122" s="198"/>
      <c r="H122" s="244"/>
      <c r="I122" s="244"/>
      <c r="J122" s="198"/>
      <c r="K122" s="198"/>
      <c r="L122" s="198"/>
      <c r="M122" s="198"/>
      <c r="N122" s="244"/>
      <c r="O122" s="244"/>
      <c r="P122" s="198"/>
      <c r="Q122" s="198"/>
      <c r="R122" s="198"/>
      <c r="S122" s="198"/>
      <c r="T122" s="198"/>
      <c r="U122" s="198"/>
    </row>
    <row r="123" spans="2:21" ht="42.75" customHeight="1" x14ac:dyDescent="0.35">
      <c r="B123" s="14"/>
      <c r="C123" s="14"/>
      <c r="D123" s="14"/>
      <c r="E123" s="14"/>
      <c r="F123" s="14"/>
      <c r="G123" s="14"/>
      <c r="H123" s="269"/>
      <c r="I123" s="269"/>
      <c r="L123" s="201"/>
      <c r="M123" s="201"/>
      <c r="N123" s="269"/>
      <c r="O123" s="269"/>
      <c r="P123" s="201"/>
      <c r="Q123" s="201"/>
      <c r="R123" s="201"/>
      <c r="S123" s="201"/>
      <c r="T123" s="201"/>
      <c r="U123" s="201"/>
    </row>
    <row r="124" spans="2:21" ht="20.25" customHeight="1" x14ac:dyDescent="0.35">
      <c r="B124" s="14"/>
      <c r="C124" s="14"/>
      <c r="D124" s="14"/>
      <c r="E124" s="14"/>
      <c r="F124" s="14"/>
      <c r="G124" s="14"/>
      <c r="H124" s="270"/>
      <c r="I124" s="270"/>
      <c r="J124" s="204"/>
      <c r="K124" s="204"/>
      <c r="L124" s="204"/>
      <c r="M124" s="204"/>
      <c r="N124" s="270"/>
      <c r="O124" s="270"/>
      <c r="P124" s="204"/>
      <c r="Q124" s="204"/>
      <c r="R124" s="204"/>
      <c r="S124" s="204"/>
      <c r="T124" s="204"/>
      <c r="U124" s="204"/>
    </row>
    <row r="125" spans="2:21" ht="20.25" customHeight="1" x14ac:dyDescent="0.35">
      <c r="B125" s="14"/>
      <c r="C125" s="14"/>
      <c r="D125" s="14"/>
      <c r="E125" s="14"/>
      <c r="F125" s="14"/>
      <c r="G125" s="14"/>
      <c r="H125" s="270"/>
      <c r="I125" s="270"/>
      <c r="J125" s="204"/>
      <c r="K125" s="204"/>
      <c r="L125" s="204"/>
      <c r="M125" s="204"/>
      <c r="N125" s="270"/>
      <c r="O125" s="270"/>
      <c r="P125" s="204"/>
      <c r="Q125" s="204"/>
      <c r="R125" s="204"/>
      <c r="S125" s="204"/>
      <c r="T125" s="204"/>
      <c r="U125" s="204"/>
    </row>
    <row r="126" spans="2:21" ht="20.25" customHeight="1" x14ac:dyDescent="0.35">
      <c r="B126" s="14"/>
      <c r="C126" s="14"/>
      <c r="D126" s="14"/>
      <c r="E126" s="14"/>
      <c r="F126" s="14"/>
      <c r="G126" s="14"/>
      <c r="H126" s="270"/>
      <c r="I126" s="270"/>
      <c r="J126" s="204"/>
      <c r="K126" s="204"/>
      <c r="L126" s="204"/>
      <c r="M126" s="204"/>
      <c r="N126" s="270"/>
      <c r="O126" s="270"/>
      <c r="P126" s="204"/>
      <c r="Q126" s="204"/>
      <c r="R126" s="204"/>
      <c r="S126" s="204"/>
      <c r="T126" s="204"/>
      <c r="U126" s="204"/>
    </row>
    <row r="127" spans="2:21" ht="20.25" customHeight="1" x14ac:dyDescent="0.4">
      <c r="B127" s="271"/>
      <c r="C127" s="271"/>
      <c r="D127" s="271"/>
      <c r="E127" s="271"/>
      <c r="F127" s="271"/>
      <c r="G127" s="271"/>
      <c r="H127" s="272"/>
      <c r="I127" s="272"/>
      <c r="J127" s="208"/>
      <c r="K127" s="208"/>
      <c r="L127" s="208"/>
      <c r="M127" s="208"/>
      <c r="N127" s="272"/>
      <c r="O127" s="272"/>
      <c r="P127" s="208"/>
      <c r="Q127" s="208"/>
      <c r="R127" s="208"/>
      <c r="S127" s="208"/>
      <c r="T127" s="208"/>
      <c r="U127" s="208"/>
    </row>
    <row r="128" spans="2:21" ht="20.25" customHeight="1" x14ac:dyDescent="0.35">
      <c r="B128" s="14"/>
      <c r="C128" s="14"/>
      <c r="D128" s="14"/>
      <c r="E128" s="14"/>
      <c r="F128" s="14"/>
      <c r="G128" s="14"/>
      <c r="H128" s="270"/>
      <c r="I128" s="270"/>
      <c r="J128" s="180"/>
      <c r="K128" s="180"/>
      <c r="L128" s="180"/>
      <c r="M128" s="180"/>
      <c r="N128" s="270"/>
      <c r="O128" s="270"/>
      <c r="P128" s="180"/>
      <c r="Q128" s="180"/>
      <c r="R128" s="180"/>
      <c r="S128" s="180"/>
      <c r="T128" s="180"/>
      <c r="U128" s="180"/>
    </row>
    <row r="129" spans="2:21" ht="20.25" customHeight="1" x14ac:dyDescent="0.35">
      <c r="B129" s="14"/>
      <c r="C129" s="14"/>
      <c r="D129" s="14"/>
      <c r="E129" s="14"/>
      <c r="F129" s="14"/>
      <c r="G129" s="14"/>
      <c r="H129" s="269"/>
      <c r="I129" s="269"/>
      <c r="J129" s="180"/>
      <c r="K129" s="180"/>
      <c r="L129" s="180"/>
      <c r="M129" s="180"/>
      <c r="N129" s="269"/>
      <c r="O129" s="269"/>
      <c r="P129" s="180"/>
      <c r="Q129" s="180"/>
      <c r="R129" s="180"/>
      <c r="S129" s="180"/>
      <c r="T129" s="180"/>
      <c r="U129" s="180"/>
    </row>
    <row r="130" spans="2:21" ht="20.25" customHeight="1" x14ac:dyDescent="0.35">
      <c r="B130" s="14"/>
      <c r="C130" s="14"/>
      <c r="D130" s="14"/>
      <c r="E130" s="14"/>
      <c r="F130" s="14"/>
      <c r="G130" s="14"/>
      <c r="H130" s="270"/>
      <c r="I130" s="270"/>
      <c r="J130" s="204"/>
      <c r="K130" s="204"/>
      <c r="L130" s="204"/>
      <c r="M130" s="204"/>
      <c r="N130" s="270"/>
      <c r="O130" s="270"/>
      <c r="P130" s="204"/>
      <c r="Q130" s="204"/>
      <c r="R130" s="204"/>
      <c r="S130" s="204"/>
      <c r="T130" s="204"/>
      <c r="U130" s="204"/>
    </row>
    <row r="131" spans="2:21" ht="20.25" customHeight="1" x14ac:dyDescent="0.35">
      <c r="B131" s="14"/>
      <c r="C131" s="14"/>
      <c r="D131" s="14"/>
      <c r="E131" s="14"/>
      <c r="F131" s="14"/>
      <c r="G131" s="14"/>
      <c r="H131" s="270"/>
      <c r="I131" s="270"/>
      <c r="J131" s="204"/>
      <c r="K131" s="204"/>
      <c r="L131" s="204"/>
      <c r="M131" s="204"/>
      <c r="N131" s="270"/>
      <c r="O131" s="270"/>
      <c r="P131" s="204"/>
      <c r="Q131" s="204"/>
      <c r="R131" s="204"/>
      <c r="S131" s="204"/>
      <c r="T131" s="204"/>
      <c r="U131" s="204"/>
    </row>
    <row r="132" spans="2:21" ht="20.25" customHeight="1" x14ac:dyDescent="0.35">
      <c r="B132" s="14"/>
      <c r="C132" s="14"/>
      <c r="D132" s="14"/>
      <c r="E132" s="14"/>
      <c r="F132" s="14"/>
      <c r="G132" s="14"/>
      <c r="H132" s="270"/>
      <c r="I132" s="270"/>
      <c r="J132" s="204"/>
      <c r="K132" s="204"/>
      <c r="L132" s="204"/>
      <c r="M132" s="204"/>
      <c r="N132" s="270"/>
      <c r="O132" s="270"/>
      <c r="P132" s="204"/>
      <c r="Q132" s="204"/>
      <c r="R132" s="204"/>
      <c r="S132" s="204"/>
      <c r="T132" s="204"/>
      <c r="U132" s="204"/>
    </row>
    <row r="133" spans="2:21" ht="20.25" customHeight="1" x14ac:dyDescent="0.35">
      <c r="B133" s="14"/>
      <c r="C133" s="14"/>
      <c r="D133" s="14"/>
      <c r="E133" s="14"/>
      <c r="F133" s="14"/>
      <c r="G133" s="14"/>
      <c r="H133" s="270"/>
      <c r="I133" s="270"/>
      <c r="J133" s="204"/>
      <c r="K133" s="204"/>
      <c r="L133" s="204"/>
      <c r="M133" s="204"/>
      <c r="N133" s="270"/>
      <c r="O133" s="270"/>
      <c r="P133" s="204"/>
      <c r="Q133" s="204"/>
      <c r="R133" s="204"/>
      <c r="S133" s="204"/>
      <c r="T133" s="204"/>
      <c r="U133" s="204"/>
    </row>
    <row r="134" spans="2:21" ht="20.25" customHeight="1" x14ac:dyDescent="0.4">
      <c r="B134" s="271"/>
      <c r="C134" s="271"/>
      <c r="D134" s="271"/>
      <c r="E134" s="271"/>
      <c r="F134" s="271"/>
      <c r="G134" s="271"/>
      <c r="H134" s="272"/>
      <c r="I134" s="272"/>
      <c r="J134" s="208"/>
      <c r="K134" s="208"/>
      <c r="L134" s="208"/>
      <c r="M134" s="208"/>
      <c r="N134" s="272"/>
      <c r="O134" s="272"/>
      <c r="P134" s="208"/>
      <c r="Q134" s="208"/>
      <c r="R134" s="208"/>
      <c r="S134" s="208"/>
      <c r="T134" s="208"/>
      <c r="U134" s="208"/>
    </row>
    <row r="135" spans="2:21" ht="20.25" customHeight="1" x14ac:dyDescent="0.4">
      <c r="B135" s="271"/>
      <c r="C135" s="271"/>
      <c r="D135" s="271"/>
      <c r="E135" s="271"/>
      <c r="F135" s="271"/>
      <c r="G135" s="271"/>
      <c r="H135" s="215"/>
      <c r="I135" s="215"/>
      <c r="N135" s="215"/>
      <c r="O135" s="215"/>
    </row>
    <row r="136" spans="2:21" ht="22.5" customHeight="1" x14ac:dyDescent="0.4">
      <c r="B136" s="247"/>
      <c r="C136" s="248"/>
      <c r="J136" s="35"/>
      <c r="K136" s="35"/>
    </row>
    <row r="137" spans="2:21" ht="20.25" customHeight="1" x14ac:dyDescent="0.4">
      <c r="B137" s="51"/>
      <c r="J137" s="195"/>
      <c r="K137" s="195"/>
    </row>
    <row r="138" spans="2:21" ht="20.25" customHeight="1" x14ac:dyDescent="0.35">
      <c r="B138" s="247"/>
    </row>
    <row r="139" spans="2:21" ht="11.25" customHeight="1" x14ac:dyDescent="0.35">
      <c r="B139" s="51"/>
    </row>
    <row r="140" spans="2:21" ht="20.25" customHeight="1" x14ac:dyDescent="0.4">
      <c r="B140" s="198"/>
      <c r="C140" s="198"/>
      <c r="D140" s="198"/>
      <c r="E140" s="198"/>
      <c r="F140" s="198"/>
      <c r="G140" s="198"/>
      <c r="H140" s="244"/>
      <c r="I140" s="244"/>
      <c r="J140" s="198"/>
      <c r="K140" s="198"/>
      <c r="L140" s="198"/>
      <c r="M140" s="198"/>
      <c r="N140" s="244"/>
      <c r="O140" s="244"/>
      <c r="P140" s="198"/>
      <c r="Q140" s="198"/>
      <c r="R140" s="198"/>
      <c r="S140" s="198"/>
    </row>
    <row r="141" spans="2:21" ht="47.25" customHeight="1" x14ac:dyDescent="0.35">
      <c r="B141" s="14"/>
      <c r="C141" s="14"/>
      <c r="D141" s="14"/>
      <c r="E141" s="14"/>
      <c r="F141" s="14"/>
      <c r="G141" s="14"/>
      <c r="H141" s="269"/>
      <c r="I141" s="269"/>
      <c r="J141" s="204"/>
      <c r="K141" s="204"/>
      <c r="L141" s="204"/>
      <c r="M141" s="204"/>
      <c r="N141" s="269"/>
      <c r="O141" s="269"/>
      <c r="P141" s="204"/>
      <c r="Q141" s="204"/>
      <c r="R141" s="204"/>
      <c r="S141" s="204"/>
    </row>
    <row r="142" spans="2:21" ht="20.25" customHeight="1" x14ac:dyDescent="0.35">
      <c r="B142" s="14"/>
      <c r="C142" s="14"/>
      <c r="D142" s="14"/>
      <c r="E142" s="14"/>
      <c r="F142" s="14"/>
      <c r="G142" s="14"/>
      <c r="H142" s="270"/>
      <c r="I142" s="270"/>
      <c r="J142" s="204"/>
      <c r="K142" s="204"/>
      <c r="L142" s="204"/>
      <c r="M142" s="204"/>
      <c r="N142" s="270"/>
      <c r="O142" s="270"/>
      <c r="P142" s="204"/>
      <c r="Q142" s="204"/>
      <c r="R142" s="204"/>
      <c r="S142" s="204"/>
    </row>
    <row r="143" spans="2:21" ht="20.25" customHeight="1" x14ac:dyDescent="0.35">
      <c r="B143" s="14"/>
      <c r="C143" s="14"/>
      <c r="D143" s="14"/>
      <c r="E143" s="14"/>
      <c r="F143" s="14"/>
      <c r="G143" s="14"/>
      <c r="H143" s="273"/>
      <c r="I143" s="273"/>
      <c r="J143" s="204"/>
      <c r="K143" s="204"/>
      <c r="L143" s="204"/>
      <c r="M143" s="204"/>
      <c r="N143" s="273"/>
      <c r="O143" s="273"/>
      <c r="P143" s="204"/>
      <c r="Q143" s="204"/>
      <c r="R143" s="204"/>
      <c r="S143" s="204"/>
    </row>
    <row r="144" spans="2:21" ht="20.25" customHeight="1" x14ac:dyDescent="0.35">
      <c r="B144" s="14"/>
      <c r="C144" s="14"/>
      <c r="D144" s="14"/>
      <c r="E144" s="14"/>
      <c r="F144" s="14"/>
      <c r="G144" s="14"/>
      <c r="H144" s="270"/>
      <c r="I144" s="270"/>
      <c r="J144" s="204"/>
      <c r="K144" s="204"/>
      <c r="L144" s="204"/>
      <c r="M144" s="204"/>
      <c r="N144" s="270"/>
      <c r="O144" s="270"/>
      <c r="P144" s="204"/>
      <c r="Q144" s="204"/>
      <c r="R144" s="204"/>
      <c r="S144" s="204"/>
    </row>
    <row r="145" ht="21" customHeight="1" x14ac:dyDescent="0.35"/>
  </sheetData>
  <mergeCells count="4">
    <mergeCell ref="H6:I7"/>
    <mergeCell ref="N6:O7"/>
    <mergeCell ref="B38:E38"/>
    <mergeCell ref="F38:S38"/>
  </mergeCells>
  <dataValidations count="2">
    <dataValidation type="list" allowBlank="1" showInputMessage="1" showErrorMessage="1" prompt="Please select - Reviewed or Not Applicable" sqref="J118:K118 J136:K136" xr:uid="{E32CB444-8635-42C5-93A3-342FA7C2FC44}">
      <formula1>"Please select, Reviewed, Not applicable"</formula1>
    </dataValidation>
    <dataValidation allowBlank="1" showDropDown="1" showErrorMessage="1" sqref="C20 I20 O20 I26:I27 C26:C27 O26:O27" xr:uid="{AB9C73B1-AE04-4311-95AA-8C2ED434A756}"/>
  </dataValidations>
  <printOptions horizontalCentered="1" verticalCentered="1"/>
  <pageMargins left="0.47244094488188981" right="0.31496062992125984" top="0.47244094488188981" bottom="0.51181102362204722" header="0.31496062992125984" footer="0.31496062992125984"/>
  <pageSetup paperSize="9" scale="26" fitToHeight="0" orientation="portrait" blackAndWhite="1"/>
  <headerFooter>
    <oddHeader>&amp;CINTERIM TEMPLATE FOR ASK ANNUAL REVIEW: STEP 1</oddHeader>
    <oddFooter>&amp;LASKTemplate1-Interim/ 0917&amp;CPage &amp;P of &amp;N</oddFooter>
  </headerFooter>
  <rowBreaks count="2" manualBreakCount="2">
    <brk id="40" max="18" man="1"/>
    <brk id="92" max="18" man="1"/>
  </rowBreaks>
  <legacyDrawing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Z2KisNWVAxSin1WQ5kIX/UgB2Dd0aWJofsVfWIBKK5c=</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2bAqUr535J5qD3E2vJdeV9nvTNYGt+tzAqEIFehHQQo=</DigestValue>
    </Reference>
  </SignedInfo>
  <SignatureValue>Oh/7gUdfOaHN56Bj8KL7RzpQ15h9IXJv//T6j+WJdhZTV7DcXfa1q2Z8OzozZqnrRUvB12W9JKiD
OZ/d+hm1yZ7E+ga5hRFBTrl3guwF8C/DMZ8pKV5dtDQ0jZJuWbTK1vtc/XA+pZBqor42n/0BAqPN
9u0tM4RIzCSuy1vtoLGTcAfzHGA3Gg/l1jUEp0KXP2GqNI9pNfh9DfDgqUr4EeF0ej6B4OniPcRU
U5flQ4afZBmH/pw0fHO1Cm5celufz7DZ6cLsSKxPWbihlldnyfxl3JXh35KhwK8REwOy7OU8Jnnw
zyO1Vyecu1lTugSS+lRCFvZx7mrI2NnxqufHjg==</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SAmEuweaLdmPFKfDLMl2/e42HTITCU40HY0jQw0L19A=</DigestValue>
      </Reference>
      <Reference URI="/xl/comments1.xml?ContentType=application/vnd.openxmlformats-officedocument.spreadsheetml.comments+xml">
        <DigestMethod Algorithm="http://www.w3.org/2001/04/xmlenc#sha256"/>
        <DigestValue>ACgaGRWsA/lIiUik0lcBdI4MXxS14i5YsZKz+axScss=</DigestValue>
      </Reference>
      <Reference URI="/xl/comments2.xml?ContentType=application/vnd.openxmlformats-officedocument.spreadsheetml.comments+xml">
        <DigestMethod Algorithm="http://www.w3.org/2001/04/xmlenc#sha256"/>
        <DigestValue>mDIa+kC3OnMmLIzmvgR0EDfQlhDG/g7PdKzT3nxVvW4=</DigestValue>
      </Reference>
      <Reference URI="/xl/drawings/vmlDrawing1.vml?ContentType=application/vnd.openxmlformats-officedocument.vmlDrawing">
        <DigestMethod Algorithm="http://www.w3.org/2001/04/xmlenc#sha256"/>
        <DigestValue>j38Ok7Csrf+rhghICjk9oum2V6FmJa5r+gAc9VuCuVE=</DigestValue>
      </Reference>
      <Reference URI="/xl/drawings/vmlDrawing2.vml?ContentType=application/vnd.openxmlformats-officedocument.vmlDrawing">
        <DigestMethod Algorithm="http://www.w3.org/2001/04/xmlenc#sha256"/>
        <DigestValue>bvYsngOyPio141lstNHhroX+NfdVQ7FZvKkKk5XXleU=</DigestValue>
      </Reference>
      <Reference URI="/xl/sharedStrings.xml?ContentType=application/vnd.openxmlformats-officedocument.spreadsheetml.sharedStrings+xml">
        <DigestMethod Algorithm="http://www.w3.org/2001/04/xmlenc#sha256"/>
        <DigestValue>B8ph1vDtbJosDZZbYiipTaovc2Qvax98aziymcBfyec=</DigestValue>
      </Reference>
      <Reference URI="/xl/styles.xml?ContentType=application/vnd.openxmlformats-officedocument.spreadsheetml.styles+xml">
        <DigestMethod Algorithm="http://www.w3.org/2001/04/xmlenc#sha256"/>
        <DigestValue>JtiQqJAr3bGcymjI3voiufjeSJJMKCrVLdwBve2AjCI=</DigestValue>
      </Reference>
      <Reference URI="/xl/theme/theme1.xml?ContentType=application/vnd.openxmlformats-officedocument.theme+xml">
        <DigestMethod Algorithm="http://www.w3.org/2001/04/xmlenc#sha256"/>
        <DigestValue>DI9I77qp+UcP0SrqVri3+ZLUM0PISAi0ag0XOMpGx6s=</DigestValue>
      </Reference>
      <Reference URI="/xl/workbook.xml?ContentType=application/vnd.openxmlformats-officedocument.spreadsheetml.sheet.main+xml">
        <DigestMethod Algorithm="http://www.w3.org/2001/04/xmlenc#sha256"/>
        <DigestValue>gZJxwip+FsYVPqs7VZA559QYiABaKbswX/nyLygDNew=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sheet1.xml?ContentType=application/vnd.openxmlformats-officedocument.spreadsheetml.worksheet+xml">
        <DigestMethod Algorithm="http://www.w3.org/2001/04/xmlenc#sha256"/>
        <DigestValue>4K6i4fuQWWFChQCU3zagkNiJDf3Fe/AgnYgHUfULI0U=</DigestValue>
      </Reference>
      <Reference URI="/xl/worksheets/sheet2.xml?ContentType=application/vnd.openxmlformats-officedocument.spreadsheetml.worksheet+xml">
        <DigestMethod Algorithm="http://www.w3.org/2001/04/xmlenc#sha256"/>
        <DigestValue>JL+AtIfJ294tFgo198yLqoOjweYb84jiZT+j71D1u6Y=</DigestValue>
      </Reference>
    </Manifest>
    <SignatureProperties>
      <SignatureProperty Id="idSignatureTime" Target="#idPackageSignature">
        <mdssi:SignatureTime xmlns:mdssi="http://schemas.openxmlformats.org/package/2006/digital-signature">
          <mdssi:Format>YYYY-MM-DDThh:mm:ssTZD</mdssi:Format>
          <mdssi:Value>2026-01-20T08:18:03Z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2026-01-20T08:18:03Z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description0 xmlns="39db8d2d-ce84-4edc-9ea2-9215f4b15f8f" xsi:nil="true"/>
    <TaxCatchAll xmlns="5359a648-d572-4a6c-8449-ea7b37a02f9c" xsi:nil="true"/>
    <lcf76f155ced4ddcb4097134ff3c332f xmlns="39db8d2d-ce84-4edc-9ea2-9215f4b15f8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AFD3D24BCC73408ECC2FC8885F3B64" ma:contentTypeVersion="25" ma:contentTypeDescription="Create a new document." ma:contentTypeScope="" ma:versionID="9081e8782e78e9a587abc0b134bbc6f2">
  <xsd:schema xmlns:xsd="http://www.w3.org/2001/XMLSchema" xmlns:xs="http://www.w3.org/2001/XMLSchema" xmlns:p="http://schemas.microsoft.com/office/2006/metadata/properties" xmlns:ns2="39db8d2d-ce84-4edc-9ea2-9215f4b15f8f" xmlns:ns3="5359a648-d572-4a6c-8449-ea7b37a02f9c" targetNamespace="http://schemas.microsoft.com/office/2006/metadata/properties" ma:root="true" ma:fieldsID="8be2d0d804ecedc58c27502e96b42d83" ns2:_="" ns3:_="">
    <xsd:import namespace="39db8d2d-ce84-4edc-9ea2-9215f4b15f8f"/>
    <xsd:import namespace="5359a648-d572-4a6c-8449-ea7b37a02f9c"/>
    <xsd:element name="properties">
      <xsd:complexType>
        <xsd:sequence>
          <xsd:element name="documentManagement">
            <xsd:complexType>
              <xsd:all>
                <xsd:element ref="ns2:description0" minOccurs="0"/>
                <xsd:element ref="ns2:MediaServiceMetadata" minOccurs="0"/>
                <xsd:element ref="ns2:MediaServiceFastMetadata" minOccurs="0"/>
                <xsd:element ref="ns2:MediaServiceSearchProperties" minOccurs="0"/>
                <xsd:element ref="ns2:MediaServiceDateTaken" minOccurs="0"/>
                <xsd:element ref="ns2:MediaServiceEventHashCode" minOccurs="0"/>
                <xsd:element ref="ns2:MediaLengthInSeconds" minOccurs="0"/>
                <xsd:element ref="ns2:MediaServiceGenerationTime"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b8d2d-ce84-4edc-9ea2-9215f4b15f8f" elementFormDefault="qualified">
    <xsd:import namespace="http://schemas.microsoft.com/office/2006/documentManagement/types"/>
    <xsd:import namespace="http://schemas.microsoft.com/office/infopath/2007/PartnerControls"/>
    <xsd:element name="description0" ma:index="1" nillable="true" ma:displayName="Description" ma:internalName="description0" ma:readOnly="false">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59a648-d572-4a6c-8449-ea7b37a02f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da348e5-d7bc-4798-96c7-835028dfa9a8}" ma:internalName="TaxCatchAll" ma:showField="CatchAllData" ma:web="5359a648-d572-4a6c-8449-ea7b37a02f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6677F4-5A0A-4DDA-8E83-FCED31B36A74}">
  <ds:schemaRefs>
    <ds:schemaRef ds:uri="http://schemas.microsoft.com/sharepoint/v3/contenttype/forms"/>
  </ds:schemaRefs>
</ds:datastoreItem>
</file>

<file path=customXml/itemProps2.xml><?xml version="1.0" encoding="utf-8"?>
<ds:datastoreItem xmlns:ds="http://schemas.openxmlformats.org/officeDocument/2006/customXml" ds:itemID="{28FB1D9C-83AE-4AD4-8BF8-35500849C939}">
  <ds:schemaRefs>
    <ds:schemaRef ds:uri="39db8d2d-ce84-4edc-9ea2-9215f4b15f8f"/>
    <ds:schemaRef ds:uri="http://schemas.microsoft.com/office/2006/metadata/properties"/>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5359a648-d572-4a6c-8449-ea7b37a02f9c"/>
  </ds:schemaRefs>
</ds:datastoreItem>
</file>

<file path=customXml/itemProps3.xml><?xml version="1.0" encoding="utf-8"?>
<ds:datastoreItem xmlns:ds="http://schemas.openxmlformats.org/officeDocument/2006/customXml" ds:itemID="{F4AA9786-BAE8-4179-9BED-B74653EC67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b8d2d-ce84-4edc-9ea2-9215f4b15f8f"/>
    <ds:schemaRef ds:uri="5359a648-d572-4a6c-8449-ea7b37a02f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ASK Annual Review Template 1</vt:lpstr>
      <vt:lpstr>Interim Template for eSvc</vt:lpstr>
      <vt:lpstr>'ASK Annual Review Template 1'!Print_Area</vt:lpstr>
      <vt:lpstr>'Interim Template for eSvc'!Print_Area</vt:lpstr>
      <vt:lpstr>'ASK Annual Review Template 1'!Print_Titles</vt:lpstr>
    </vt:vector>
  </TitlesOfParts>
  <Manager/>
  <Company>IRAS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IRAS</dc:creator>
  <cp:keywords/>
  <dc:description/>
  <cp:lastModifiedBy>Yvonne CHOY (IRAS)</cp:lastModifiedBy>
  <cp:revision/>
  <dcterms:created xsi:type="dcterms:W3CDTF">2010-02-08T08:52:24Z</dcterms:created>
  <dcterms:modified xsi:type="dcterms:W3CDTF">2026-01-16T06:19:01Z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2022-12-20T11:25:52Z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ac50ddfd-45f3-47b2-9c2a-edd59073aaae</vt:lpwstr>
  </property>
  <property fmtid="{D5CDD505-2E9C-101B-9397-08002B2CF9AE}" pid="8" name="MSIP_Label_5434c4c7-833e-41e4-b0ab-cdb227a2f6f7_ContentBits">
    <vt:lpwstr>0</vt:lpwstr>
  </property>
  <property fmtid="{D5CDD505-2E9C-101B-9397-08002B2CF9AE}" pid="9" name="ContentTypeId">
    <vt:lpwstr>0x01010064AFD3D24BCC73408ECC2FC8885F3B64</vt:lpwstr>
  </property>
  <property fmtid="{D5CDD505-2E9C-101B-9397-08002B2CF9AE}" pid="10" name="_ExtendedDescription">
    <vt:lpwstr/>
  </property>
  <property fmtid="{D5CDD505-2E9C-101B-9397-08002B2CF9AE}" pid="11" name="MediaServiceImageTags">
    <vt:lpwstr/>
  </property>
</Properties>
</file>