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C:\Users\INLGKAC\Desktop\"/>
    </mc:Choice>
  </mc:AlternateContent>
  <xr:revisionPtr revIDLastSave="0" documentId="13_ncr:1_{50D3F2C2-EF41-4641-BC49-19B2465476E1}" xr6:coauthVersionLast="45" xr6:coauthVersionMax="45" xr10:uidLastSave="{00000000-0000-0000-0000-000000000000}"/>
  <bookViews>
    <workbookView xWindow="-120" yWindow="-120" windowWidth="29040" windowHeight="15840" tabRatio="921" xr2:uid="{00000000-000D-0000-FFFF-FFFF00000000}"/>
  </bookViews>
  <sheets>
    <sheet name="P&amp;L Statement-Appx 1A " sheetId="26" r:id="rId1"/>
    <sheet name="Balance Sheet-Appx 1B" sheetId="23" r:id="rId2"/>
    <sheet name="Revenue Records -Appx 2" sheetId="24" r:id="rId3"/>
    <sheet name="Purchase Records - Appx 3" sheetId="25" r:id="rId4"/>
    <sheet name="Credit Note - Appx 4" sheetId="27" r:id="rId5"/>
    <sheet name="Remuneration-Appx 5" sheetId="8" r:id="rId6"/>
    <sheet name="Stock-Inv List Schedule-Appx 6" sheetId="5" r:id="rId7"/>
    <sheet name="Transport-Appx 7" sheetId="14" r:id="rId8"/>
    <sheet name="Travelling-Appx 8" sheetId="10" r:id="rId9"/>
    <sheet name="Entertainment-Appx 9" sheetId="9" r:id="rId10"/>
    <sheet name="Fixed Asset Schedule-Appx 10" sheetId="28" r:id="rId11"/>
  </sheets>
  <definedNames>
    <definedName name="_xlnm.Print_Area" localSheetId="2">'Revenue Records -Appx 2'!$A$1:$M$48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42" i="25" l="1"/>
  <c r="M39" i="25"/>
  <c r="C39" i="25"/>
  <c r="B39" i="25"/>
  <c r="M41" i="24"/>
  <c r="H25" i="8" l="1"/>
  <c r="G12" i="28" l="1"/>
  <c r="I12" i="28" s="1"/>
  <c r="G11" i="28"/>
  <c r="I11" i="28" s="1"/>
  <c r="G10" i="28"/>
  <c r="I10" i="28" s="1"/>
  <c r="F35" i="27"/>
  <c r="F32" i="27"/>
  <c r="F31" i="27"/>
  <c r="H24" i="10"/>
  <c r="G24" i="14"/>
  <c r="E11" i="5"/>
  <c r="E10" i="5"/>
  <c r="E9" i="5"/>
  <c r="J25" i="8"/>
  <c r="G25" i="8"/>
  <c r="F25" i="8"/>
  <c r="E25" i="8"/>
  <c r="I10" i="8"/>
  <c r="I25" i="8" s="1"/>
  <c r="H10" i="8"/>
  <c r="I9" i="8"/>
  <c r="H9" i="8"/>
  <c r="L39" i="25"/>
  <c r="K39" i="25"/>
  <c r="J39" i="25"/>
  <c r="I39" i="25"/>
  <c r="H39" i="25"/>
  <c r="G39" i="25"/>
  <c r="F39" i="25"/>
  <c r="E39" i="25"/>
  <c r="D39" i="25"/>
  <c r="M39" i="24"/>
  <c r="L39" i="24"/>
  <c r="K39" i="24"/>
  <c r="J39" i="24"/>
  <c r="I39" i="24"/>
  <c r="H39" i="24"/>
  <c r="G39" i="24"/>
  <c r="F39" i="24"/>
  <c r="E39" i="24"/>
  <c r="D39" i="24"/>
  <c r="C39" i="24"/>
  <c r="B39" i="24"/>
  <c r="G37" i="23"/>
  <c r="H38" i="23" s="1"/>
  <c r="H39" i="23" s="1"/>
  <c r="H30" i="23"/>
  <c r="H25" i="23"/>
  <c r="H31" i="23" s="1"/>
  <c r="H40" i="23" s="1"/>
  <c r="H18" i="23"/>
  <c r="G11" i="23"/>
  <c r="G9" i="23"/>
  <c r="H11" i="23" s="1"/>
  <c r="H12" i="23" s="1"/>
  <c r="H19" i="23" l="1"/>
</calcChain>
</file>

<file path=xl/sharedStrings.xml><?xml version="1.0" encoding="utf-8"?>
<sst xmlns="http://schemas.openxmlformats.org/spreadsheetml/2006/main" count="300" uniqueCount="225">
  <si>
    <t xml:space="preserve">Name of Business : </t>
  </si>
  <si>
    <t>Year end :</t>
  </si>
  <si>
    <t>Description</t>
  </si>
  <si>
    <t>Date of Purchase</t>
  </si>
  <si>
    <t>At Beginning of the Year</t>
  </si>
  <si>
    <t>Depreciation Charged for the Year</t>
  </si>
  <si>
    <t>At End of the Year</t>
  </si>
  <si>
    <t>Net Book Value</t>
  </si>
  <si>
    <t>Date of Sales</t>
  </si>
  <si>
    <t>Profit/(Loss) of Fixed Asset</t>
  </si>
  <si>
    <t>(A)</t>
  </si>
  <si>
    <t>(B)</t>
  </si>
  <si>
    <t>Model No.</t>
  </si>
  <si>
    <t>Example : to compute the cost of a particular model at year end,</t>
  </si>
  <si>
    <t xml:space="preserve">Average cost = </t>
  </si>
  <si>
    <t xml:space="preserve">   cost of goods available for sale (opening stock + total purchases for the year)</t>
  </si>
  <si>
    <t xml:space="preserve">    no. of units available for sale (opening stock + total purchases for the year)</t>
  </si>
  <si>
    <r>
      <t xml:space="preserve">* You may use the </t>
    </r>
    <r>
      <rPr>
        <b/>
        <sz val="11"/>
        <rFont val="Arial"/>
        <family val="2"/>
      </rPr>
      <t>average cost method</t>
    </r>
    <r>
      <rPr>
        <sz val="11"/>
        <rFont val="Arial"/>
        <family val="2"/>
      </rPr>
      <t xml:space="preserve"> to compute the unit cost of the stock</t>
    </r>
  </si>
  <si>
    <t>Total</t>
  </si>
  <si>
    <t>ABC Pte Ltd</t>
  </si>
  <si>
    <t>TV</t>
  </si>
  <si>
    <t>Monitor</t>
  </si>
  <si>
    <t>DVD</t>
  </si>
  <si>
    <t>XXXXX</t>
  </si>
  <si>
    <t>Furniture &amp; Fittings</t>
  </si>
  <si>
    <t>Office Equipment</t>
  </si>
  <si>
    <t>Van</t>
  </si>
  <si>
    <t>(A) - (B)</t>
  </si>
  <si>
    <t>S0112345B</t>
  </si>
  <si>
    <t>S7712345A</t>
  </si>
  <si>
    <t>Remuneration</t>
  </si>
  <si>
    <t>S/n</t>
  </si>
  <si>
    <t>CPF Payable</t>
  </si>
  <si>
    <t>Month:</t>
  </si>
  <si>
    <t>Date</t>
  </si>
  <si>
    <t>Place of Entertainment</t>
  </si>
  <si>
    <t>Purpose</t>
  </si>
  <si>
    <t>Directors of DEF Company - Mr Alfonso and Mr Terry</t>
  </si>
  <si>
    <t xml:space="preserve">To discuss on Contract </t>
  </si>
  <si>
    <t>Director - Mr Johnson</t>
  </si>
  <si>
    <t>Destination</t>
  </si>
  <si>
    <t>Mode of Transport</t>
  </si>
  <si>
    <t>Duration</t>
  </si>
  <si>
    <t>Hong Kong</t>
  </si>
  <si>
    <t>Air-plane</t>
  </si>
  <si>
    <t>Director-Mr Johnson</t>
  </si>
  <si>
    <t>Conference</t>
  </si>
  <si>
    <t>2days</t>
  </si>
  <si>
    <t>Hotel Charges</t>
  </si>
  <si>
    <t>Blk 5 Jurong Industrial Park #01-01</t>
  </si>
  <si>
    <t>Taxi</t>
  </si>
  <si>
    <t>To deliver computer spare parts</t>
  </si>
  <si>
    <t>Blk 5 Ang Mo Kio Industrial Park 1 #01-02</t>
  </si>
  <si>
    <t>To collect cheque payments from suppliers</t>
  </si>
  <si>
    <t>Amount</t>
  </si>
  <si>
    <t>XYZ Restaurant</t>
  </si>
  <si>
    <t>PID 2800</t>
  </si>
  <si>
    <t>Plasma TV</t>
  </si>
  <si>
    <t>PID1800</t>
  </si>
  <si>
    <t>Unit Price</t>
  </si>
  <si>
    <t>Qty</t>
  </si>
  <si>
    <t>Product ID</t>
  </si>
  <si>
    <t xml:space="preserve">S/N </t>
  </si>
  <si>
    <t>6222 2222</t>
  </si>
  <si>
    <t xml:space="preserve">Fax: </t>
  </si>
  <si>
    <t>6111 1111</t>
  </si>
  <si>
    <t>Tel:</t>
  </si>
  <si>
    <t>Mr XX</t>
  </si>
  <si>
    <t>Attn:</t>
  </si>
  <si>
    <t>Cash</t>
  </si>
  <si>
    <t>Terms:</t>
  </si>
  <si>
    <t>Our Ref:</t>
  </si>
  <si>
    <t>Your Ref:</t>
  </si>
  <si>
    <t>Customer's Address</t>
  </si>
  <si>
    <t>Date:</t>
  </si>
  <si>
    <t>Customer's Name</t>
  </si>
  <si>
    <t>CREDIT NOTE</t>
  </si>
  <si>
    <t>E-mail:</t>
  </si>
  <si>
    <t>Fax:</t>
  </si>
  <si>
    <t>Employee (20%)*</t>
  </si>
  <si>
    <t>$</t>
  </si>
  <si>
    <t>ASSETS</t>
  </si>
  <si>
    <t>CURRENT</t>
  </si>
  <si>
    <t>NON-CURRENT LIABILITIES</t>
  </si>
  <si>
    <t>NON-CURRENT</t>
  </si>
  <si>
    <t>Trade Debtors</t>
  </si>
  <si>
    <t>Capital</t>
  </si>
  <si>
    <t>Less: Drawings</t>
  </si>
  <si>
    <t>Trade Creditors</t>
  </si>
  <si>
    <t>Note:</t>
  </si>
  <si>
    <t>Balance sheet should be prepared based on accepted accounting principles and standards. This is only a</t>
  </si>
  <si>
    <t>sample format to serve as a guide on how a balance sheet may be presented.</t>
  </si>
  <si>
    <t>Some pointers when preparing a balance sheet:</t>
  </si>
  <si>
    <t>• Current year profit/earnings in the balance sheet should be the same as net profit in the P&amp;L</t>
  </si>
  <si>
    <t>• Stock value (if any) in the balance sheet should be same as closing stock reflected in profit and loss statement (P&amp;L)</t>
  </si>
  <si>
    <t>Stock / Inventory Description</t>
  </si>
  <si>
    <t>Stock / Inventory on Hand (A)</t>
  </si>
  <si>
    <t>Stock / Inventory  Balance
(A) X (B)</t>
  </si>
  <si>
    <t xml:space="preserve">  ABC Pte Ltd</t>
  </si>
  <si>
    <t>Year:</t>
  </si>
  <si>
    <t>Month</t>
  </si>
  <si>
    <t>Jan</t>
  </si>
  <si>
    <t>Feb</t>
  </si>
  <si>
    <t>Mar</t>
  </si>
  <si>
    <t>Apr</t>
  </si>
  <si>
    <t>May</t>
  </si>
  <si>
    <t>Jun</t>
  </si>
  <si>
    <t>Jul</t>
  </si>
  <si>
    <t>Aug</t>
  </si>
  <si>
    <t>Sep</t>
  </si>
  <si>
    <t>Oct</t>
  </si>
  <si>
    <t>Nov</t>
  </si>
  <si>
    <t>Dec</t>
  </si>
  <si>
    <t xml:space="preserve">Grand Total </t>
  </si>
  <si>
    <t>For Financial Year:</t>
  </si>
  <si>
    <t xml:space="preserve">REVENUE (Total Sales / Income) </t>
  </si>
  <si>
    <t>Box 1</t>
  </si>
  <si>
    <t>Cost of Goods Sold</t>
  </si>
  <si>
    <t>{Opening Trading Stock + Trading Stock Purchased – Closing Trading Stock}</t>
  </si>
  <si>
    <t>GROSS PROFIT / LOSS</t>
  </si>
  <si>
    <t>Box 2</t>
  </si>
  <si>
    <t>{Revenue less Cost of Goods Sold}</t>
  </si>
  <si>
    <t>Telephone charges</t>
  </si>
  <si>
    <t>Entertainment expenses</t>
  </si>
  <si>
    <t>Utility charges</t>
  </si>
  <si>
    <t>Rental</t>
  </si>
  <si>
    <t>Stationery</t>
  </si>
  <si>
    <t xml:space="preserve">Advertising </t>
  </si>
  <si>
    <t>Staff remuneration expenses</t>
  </si>
  <si>
    <t xml:space="preserve">Transport expenses </t>
  </si>
  <si>
    <t>Other business expenses:</t>
  </si>
  <si>
    <t>(Insert description of expense and corresponding amount below)</t>
  </si>
  <si>
    <t>i)</t>
  </si>
  <si>
    <t>ii)</t>
  </si>
  <si>
    <t>iii)</t>
  </si>
  <si>
    <t>iv)</t>
  </si>
  <si>
    <t xml:space="preserve">Total Business Expenses </t>
  </si>
  <si>
    <t>Box 3</t>
  </si>
  <si>
    <r>
      <t>NET PROFIT / (LOSS)</t>
    </r>
    <r>
      <rPr>
        <sz val="11"/>
        <rFont val="Arial"/>
        <family val="2"/>
      </rPr>
      <t xml:space="preserve">  </t>
    </r>
  </si>
  <si>
    <t>Box 4</t>
  </si>
  <si>
    <t>{Box 2 less Box 3}</t>
  </si>
  <si>
    <t>Appendix 1A: Profit and Loss Statement</t>
  </si>
  <si>
    <t>Joanne Lim Ah Bee - Accounts Clerk</t>
  </si>
  <si>
    <t>Ali Bin Abdul Rahman - Deliveryman</t>
  </si>
  <si>
    <t>Name and Designation of Person(s) Entertained</t>
  </si>
  <si>
    <t>Name and Designation of Person Incurring it</t>
  </si>
  <si>
    <t>Reason for Expenditure</t>
  </si>
  <si>
    <t>Accumulated Depreciation*</t>
  </si>
  <si>
    <t>* Depreciation is not an allowable business expense for income tax purposes</t>
  </si>
  <si>
    <t>Name of Business / Taxpayer:</t>
  </si>
  <si>
    <t>Registration Number:</t>
  </si>
  <si>
    <r>
      <t>Name of Employee</t>
    </r>
    <r>
      <rPr>
        <b/>
        <vertAlign val="superscript"/>
        <sz val="11"/>
        <rFont val="Arial"/>
        <family val="2"/>
      </rPr>
      <t>1</t>
    </r>
  </si>
  <si>
    <t>Designation</t>
  </si>
  <si>
    <t>Identification number</t>
  </si>
  <si>
    <r>
      <t>SDL</t>
    </r>
    <r>
      <rPr>
        <b/>
        <vertAlign val="superscript"/>
        <sz val="11"/>
        <rFont val="Arial"/>
        <family val="2"/>
      </rPr>
      <t>2</t>
    </r>
  </si>
  <si>
    <r>
      <t>FWL</t>
    </r>
    <r>
      <rPr>
        <b/>
        <vertAlign val="superscript"/>
        <sz val="11"/>
        <rFont val="Arial"/>
        <family val="2"/>
      </rPr>
      <t>3</t>
    </r>
  </si>
  <si>
    <t>Joanne Lim Ah Bee</t>
  </si>
  <si>
    <t>Accounts Clerk</t>
  </si>
  <si>
    <t>Ali Bin Abdul Rahman</t>
  </si>
  <si>
    <t>Deliveryman</t>
  </si>
  <si>
    <t>TOTAL ASSETS</t>
  </si>
  <si>
    <t>Long-Term Loans</t>
  </si>
  <si>
    <t>Short-Term Loans</t>
  </si>
  <si>
    <t>Motor Vehicle</t>
  </si>
  <si>
    <t>Less: Accumulated Depreciation</t>
  </si>
  <si>
    <t>Machinery</t>
  </si>
  <si>
    <t>Trading Stock</t>
  </si>
  <si>
    <t>Prepayments and Deposits</t>
  </si>
  <si>
    <t>Cash and Bank Balances</t>
  </si>
  <si>
    <t>{Box 1 plus Box 2}</t>
  </si>
  <si>
    <t>LIABILITIES</t>
  </si>
  <si>
    <t>Current LIABILITIES</t>
  </si>
  <si>
    <t>Box 5</t>
  </si>
  <si>
    <t>TOTAL LIABILITES</t>
  </si>
  <si>
    <t>Box 6</t>
  </si>
  <si>
    <t>{Box 4 plus Box 5}</t>
  </si>
  <si>
    <t>PROPRIETOR'S FUNDS</t>
  </si>
  <si>
    <t>Retained Profits</t>
  </si>
  <si>
    <t>Current Year Profit</t>
  </si>
  <si>
    <t>TOTAL PROPRIETOR'S FUNDS</t>
  </si>
  <si>
    <t>Box 7</t>
  </si>
  <si>
    <t>TOTAL LIABILITIES AND PROPRIETOR'S FUNDS</t>
  </si>
  <si>
    <t>Box 8</t>
  </si>
  <si>
    <t>{Box 6 plus Box 7}</t>
  </si>
  <si>
    <t>Appendix 1B: Balance Sheet  (Sample below is for a sole-proprietorship)</t>
  </si>
  <si>
    <t>BALANCE SHEET AS AT DD MM YYYY</t>
  </si>
  <si>
    <t>• TOTAL ASSETS = TOTAL LIABILITIES AND PROPRIETOR’S FUND (i.e. Box 3 should be equal to Box 8)</t>
  </si>
  <si>
    <r>
      <t>BUSINESS EXPENSES</t>
    </r>
    <r>
      <rPr>
        <b/>
        <vertAlign val="superscript"/>
        <sz val="11"/>
        <rFont val="Arial"/>
        <family val="2"/>
      </rPr>
      <t>1</t>
    </r>
  </si>
  <si>
    <r>
      <rPr>
        <vertAlign val="superscript"/>
        <sz val="10"/>
        <rFont val="Arial"/>
        <family val="2"/>
      </rPr>
      <t>1</t>
    </r>
    <r>
      <rPr>
        <sz val="10"/>
        <rFont val="Arial"/>
        <family val="2"/>
      </rPr>
      <t xml:space="preserve"> Private and capital expenses (e.g. expenses incurred on private cars, business owners’ salaries and private medical costs) are disallowable expenses for income tax purposes.</t>
    </r>
  </si>
  <si>
    <t>Appendix 3: Daily Purchase Record</t>
  </si>
  <si>
    <t>Appendix 2: Daily Revenue Record</t>
  </si>
  <si>
    <r>
      <rPr>
        <vertAlign val="superscript"/>
        <sz val="11"/>
        <rFont val="Calibri"/>
        <family val="2"/>
        <scheme val="minor"/>
      </rPr>
      <t>1</t>
    </r>
    <r>
      <rPr>
        <sz val="11"/>
        <rFont val="Arial"/>
        <family val="2"/>
      </rPr>
      <t xml:space="preserve"> Business owners’ salaries are disallowable expenses for income tax purposes.</t>
    </r>
  </si>
  <si>
    <r>
      <rPr>
        <vertAlign val="superscript"/>
        <sz val="11"/>
        <rFont val="Calibri"/>
        <family val="2"/>
        <scheme val="minor"/>
      </rPr>
      <t>2</t>
    </r>
    <r>
      <rPr>
        <sz val="11"/>
        <rFont val="Arial"/>
        <family val="2"/>
      </rPr>
      <t xml:space="preserve"> SDL - Skills Development Levy</t>
    </r>
  </si>
  <si>
    <r>
      <rPr>
        <vertAlign val="superscript"/>
        <sz val="11"/>
        <rFont val="Calibri"/>
        <family val="2"/>
        <scheme val="minor"/>
      </rPr>
      <t>3</t>
    </r>
    <r>
      <rPr>
        <sz val="11"/>
        <rFont val="Arial"/>
        <family val="2"/>
      </rPr>
      <t xml:space="preserve"> FWL - Foregin Worker Levy</t>
    </r>
  </si>
  <si>
    <r>
      <t xml:space="preserve">ABC </t>
    </r>
    <r>
      <rPr>
        <b/>
        <sz val="11"/>
        <rFont val="Arial"/>
        <family val="2"/>
      </rPr>
      <t>Pte Ltd</t>
    </r>
  </si>
  <si>
    <r>
      <rPr>
        <vertAlign val="superscript"/>
        <sz val="11"/>
        <rFont val="Arial"/>
        <family val="2"/>
      </rPr>
      <t xml:space="preserve">1 </t>
    </r>
    <r>
      <rPr>
        <sz val="11"/>
        <rFont val="Arial"/>
        <family val="2"/>
      </rPr>
      <t>Expenses incurred on private cars are disallowable expenses for income tax purposes</t>
    </r>
  </si>
  <si>
    <r>
      <t>Mode of Transport</t>
    </r>
    <r>
      <rPr>
        <b/>
        <vertAlign val="superscript"/>
        <sz val="11"/>
        <rFont val="Arial"/>
        <family val="2"/>
      </rPr>
      <t>1</t>
    </r>
  </si>
  <si>
    <t>Company’s Name</t>
  </si>
  <si>
    <t>Company’s Address</t>
  </si>
  <si>
    <t>dd/mm/yy</t>
  </si>
  <si>
    <t>Being Credit Note for goods returned on dd/mm/yy under Tax Invoice No.: 1234.</t>
  </si>
  <si>
    <t xml:space="preserve">Total </t>
  </si>
  <si>
    <t>Appendix 5: Staff Remuneration Record</t>
  </si>
  <si>
    <t>Unit Cost* (inclusive of GST) 
(B)</t>
  </si>
  <si>
    <t>Appendix 6: Stock / Inventory List</t>
  </si>
  <si>
    <t xml:space="preserve">Appendix 7: Public Transport Expenses Record </t>
  </si>
  <si>
    <t>Appendix 8: Record of Expenses Incurred during Overseas Business Trips</t>
  </si>
  <si>
    <t xml:space="preserve">Amount </t>
  </si>
  <si>
    <t>Appendix 9: Entertainment Expenses Record</t>
  </si>
  <si>
    <t>Cost of Assets (inclusive of GST)</t>
  </si>
  <si>
    <t>Appendix 10: Fixed Asset Schedule for Non-GST Registered Business</t>
  </si>
  <si>
    <t>Sales Price</t>
  </si>
  <si>
    <t>Record Keeping Guide for Non GST-Registered Businesses</t>
  </si>
  <si>
    <t>Record Keeping Guide for Non 
GST-Registered Businesses</t>
  </si>
  <si>
    <t>Appendix 4: Credit Note for Non-GST Registered Businesses</t>
  </si>
  <si>
    <t xml:space="preserve"> January 2021</t>
  </si>
  <si>
    <t>Employer (17%)*</t>
  </si>
  <si>
    <t xml:space="preserve">* The stated percentages (in asterisk) may change over time and are not applicable for all age group. In this example, Mr Ali Bin Abdul Rahman is born in year 1967 (55 years and below). </t>
  </si>
  <si>
    <r>
      <t>Record Keeping Guide for Non</t>
    </r>
    <r>
      <rPr>
        <b/>
        <sz val="12"/>
        <color rgb="FFFF0000"/>
        <rFont val="Arial"/>
        <family val="2"/>
      </rPr>
      <t xml:space="preserve"> </t>
    </r>
    <r>
      <rPr>
        <b/>
        <sz val="12"/>
        <rFont val="Arial"/>
        <family val="2"/>
      </rPr>
      <t xml:space="preserve">
GST-Registered Businesses</t>
    </r>
  </si>
  <si>
    <r>
      <t>January</t>
    </r>
    <r>
      <rPr>
        <b/>
        <sz val="11"/>
        <color rgb="FFFF0000"/>
        <rFont val="Arial"/>
        <family val="2"/>
      </rPr>
      <t xml:space="preserve"> </t>
    </r>
    <r>
      <rPr>
        <b/>
        <sz val="11"/>
        <rFont val="Arial"/>
        <family val="2"/>
      </rPr>
      <t>2021</t>
    </r>
  </si>
  <si>
    <t>02.01.2021</t>
  </si>
  <si>
    <t>23.01.2021</t>
  </si>
  <si>
    <t>January 2021</t>
  </si>
  <si>
    <t>05.01.2021</t>
  </si>
  <si>
    <t>03.01.2021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</si>
</sst>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quot;$&quot;#,##0\)"/>
    <numFmt numFmtId="165" formatCode="&quot;$&quot;#,##0_);[Red]\(&quot;$&quot;#,##0\)"/>
    <numFmt numFmtId="166" formatCode="&quot;$&quot;#,##0.00_);\(&quot;$&quot;#,##0.00\)"/>
    <numFmt numFmtId="167" formatCode="&quot;$&quot;#,##0.00_);[Red]\(&quot;$&quot;#,##0.00\)"/>
    <numFmt numFmtId="168" formatCode="_(&quot;$&quot;* #,##0.00_);_(&quot;$&quot;* \(#,##0.00\);_(&quot;$&quot;* &quot;-&quot;??_);_(@_)"/>
    <numFmt numFmtId="169" formatCode="_(* #,##0.00_);_(* \(#,##0.00\);_(* &quot;-&quot;??_);_(@_)"/>
    <numFmt numFmtId="170" formatCode="&quot;$&quot;#,##0"/>
    <numFmt numFmtId="171" formatCode="&quot;$&quot;#,##0.00"/>
  </numFmts>
  <fonts count="30" x14ac:knownFonts="1">
    <font>
      <sz val="10"/>
      <name val="Arial"/>
    </font>
    <font>
      <sz val="10"/>
      <name val="Arial"/>
      <family val="2"/>
    </font>
    <font>
      <b/>
      <u/>
      <sz val="12"/>
      <name val="Arial"/>
      <family val="2"/>
    </font>
    <font>
      <b/>
      <u/>
      <sz val="11"/>
      <name val="Arial"/>
      <family val="2"/>
    </font>
    <font>
      <sz val="11"/>
      <name val="Arial"/>
      <family val="2"/>
    </font>
    <font>
      <b/>
      <sz val="11"/>
      <name val="Arial"/>
      <family val="2"/>
    </font>
    <font>
      <b/>
      <sz val="12"/>
      <name val="Arial"/>
      <family val="2"/>
    </font>
    <font>
      <sz val="12"/>
      <name val="Arial"/>
      <family val="2"/>
    </font>
    <font>
      <b/>
      <sz val="10"/>
      <name val="Arial"/>
      <family val="2"/>
    </font>
    <font>
      <sz val="10"/>
      <color theme="1"/>
      <name val="Arial"/>
      <family val="2"/>
    </font>
    <font>
      <sz val="11"/>
      <color theme="1"/>
      <name val="Arial"/>
      <family val="2"/>
    </font>
    <font>
      <sz val="10"/>
      <name val="Arial"/>
      <family val="2"/>
    </font>
    <font>
      <u/>
      <sz val="10"/>
      <color indexed="12"/>
      <name val="Arial"/>
      <family val="2"/>
    </font>
    <font>
      <i/>
      <u/>
      <sz val="11"/>
      <name val="Arial"/>
      <family val="2"/>
    </font>
    <font>
      <sz val="11"/>
      <name val="Calibri"/>
      <family val="2"/>
    </font>
    <font>
      <sz val="12"/>
      <name val="Times New Roman"/>
      <family val="1"/>
    </font>
    <font>
      <i/>
      <sz val="11"/>
      <name val="Arial"/>
      <family val="2"/>
    </font>
    <font>
      <b/>
      <vertAlign val="superscript"/>
      <sz val="11"/>
      <name val="Arial"/>
      <family val="2"/>
    </font>
    <font>
      <vertAlign val="superscript"/>
      <sz val="10"/>
      <name val="Arial"/>
      <family val="2"/>
    </font>
    <font>
      <sz val="9"/>
      <name val="Arial"/>
      <family val="2"/>
    </font>
    <font>
      <vertAlign val="superscript"/>
      <sz val="11"/>
      <name val="Calibri"/>
      <family val="2"/>
      <scheme val="minor"/>
    </font>
    <font>
      <vertAlign val="superscript"/>
      <sz val="11"/>
      <name val="Arial"/>
      <family val="2"/>
    </font>
    <font>
      <b/>
      <sz val="20"/>
      <color theme="1"/>
      <name val="Arial"/>
      <family val="2"/>
    </font>
    <font>
      <b/>
      <sz val="10"/>
      <color theme="1"/>
      <name val="Arial"/>
      <family val="2"/>
    </font>
    <font>
      <b/>
      <sz val="16"/>
      <color theme="1"/>
      <name val="Arial"/>
      <family val="2"/>
    </font>
    <font>
      <b/>
      <sz val="11"/>
      <color theme="1"/>
      <name val="Arial"/>
      <family val="2"/>
    </font>
    <font>
      <b/>
      <sz val="12"/>
      <color theme="1"/>
      <name val="Century Gothic"/>
      <family val="2"/>
    </font>
    <font>
      <sz val="12"/>
      <color theme="1"/>
      <name val="Century Gothic"/>
      <family val="2"/>
    </font>
    <font>
      <b/>
      <sz val="11"/>
      <color rgb="FFFF0000"/>
      <name val="Arial"/>
      <family val="2"/>
    </font>
    <font>
      <b/>
      <sz val="12"/>
      <color rgb="FFFF0000"/>
      <name val="Arial"/>
      <family val="2"/>
    </font>
  </fonts>
  <fills count="2">
    <fill>
      <patternFill patternType="none"/>
    </fill>
    <fill>
      <patternFill patternType="gray125"/>
    </fill>
  </fills>
  <borders count="27">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top style="thin">
        <color indexed="64"/>
      </top>
      <bottom/>
      <diagonal/>
    </border>
    <border>
      <left/>
      <right/>
      <top/>
      <bottom style="medium">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medium">
        <color indexed="64"/>
      </left>
      <right/>
      <top/>
      <bottom style="thin">
        <color indexed="64"/>
      </bottom>
      <diagonal/>
    </border>
  </borders>
  <cellStyleXfs count="7">
    <xf numFmtId="0" fontId="0" fillId="0" borderId="0"/>
    <xf numFmtId="169" fontId="1" fillId="0" borderId="0" applyFont="0" applyFill="0" applyBorder="0" applyAlignment="0" applyProtection="0"/>
    <xf numFmtId="168" fontId="9" fillId="0" borderId="0" applyFont="0" applyFill="0" applyBorder="0" applyAlignment="0" applyProtection="0"/>
    <xf numFmtId="0" fontId="9" fillId="0" borderId="0"/>
    <xf numFmtId="0" fontId="12" fillId="0" borderId="0" applyNumberFormat="0" applyFill="0" applyBorder="0" applyAlignment="0" applyProtection="0">
      <alignment vertical="top"/>
      <protection locked="0"/>
    </xf>
    <xf numFmtId="0" fontId="11" fillId="0" borderId="0" applyFont="0" applyFill="0" applyBorder="0" applyAlignment="0" applyProtection="0"/>
    <xf numFmtId="0" fontId="1" fillId="0" borderId="0"/>
  </cellStyleXfs>
  <cellXfs count="230">
    <xf numFmtId="0" fontId="0" fillId="0" borderId="0" xfId="0"/>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center"/>
    </xf>
    <xf numFmtId="0" fontId="4" fillId="0" borderId="0" xfId="0" applyFont="1"/>
    <xf numFmtId="0" fontId="5" fillId="0" borderId="0" xfId="0" applyFont="1" applyAlignment="1">
      <alignment horizontal="left"/>
    </xf>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xf numFmtId="0" fontId="4" fillId="0" borderId="2" xfId="0" applyFont="1" applyBorder="1"/>
    <xf numFmtId="0" fontId="4" fillId="0" borderId="0" xfId="0" applyFont="1" applyBorder="1"/>
    <xf numFmtId="0" fontId="4" fillId="0" borderId="4" xfId="0" applyFont="1" applyBorder="1"/>
    <xf numFmtId="0" fontId="4" fillId="0" borderId="6" xfId="0" applyFont="1" applyBorder="1"/>
    <xf numFmtId="0" fontId="5" fillId="0" borderId="0" xfId="0" applyFont="1" applyAlignment="1">
      <alignment horizontal="center" wrapText="1"/>
    </xf>
    <xf numFmtId="0" fontId="5" fillId="0" borderId="9" xfId="0" applyFont="1" applyBorder="1" applyAlignment="1">
      <alignment horizontal="center" wrapText="1"/>
    </xf>
    <xf numFmtId="0" fontId="5" fillId="0" borderId="10" xfId="0" applyFont="1" applyBorder="1" applyAlignment="1">
      <alignment horizontal="center" wrapText="1"/>
    </xf>
    <xf numFmtId="0" fontId="4" fillId="0" borderId="11" xfId="0" applyFont="1" applyBorder="1"/>
    <xf numFmtId="0" fontId="4" fillId="0" borderId="12" xfId="0" applyFont="1" applyBorder="1"/>
    <xf numFmtId="0" fontId="4" fillId="0" borderId="13" xfId="0" applyFont="1" applyBorder="1"/>
    <xf numFmtId="0" fontId="4" fillId="0" borderId="14" xfId="0" applyFont="1" applyBorder="1"/>
    <xf numFmtId="0" fontId="4" fillId="0" borderId="15" xfId="0" applyFont="1" applyBorder="1"/>
    <xf numFmtId="0" fontId="4" fillId="0" borderId="16" xfId="0" applyFont="1" applyBorder="1"/>
    <xf numFmtId="0" fontId="4" fillId="0" borderId="17" xfId="0" applyFont="1" applyBorder="1"/>
    <xf numFmtId="0" fontId="5" fillId="0" borderId="1" xfId="0" applyFont="1" applyBorder="1"/>
    <xf numFmtId="0" fontId="5" fillId="0" borderId="0" xfId="0" applyFont="1" applyBorder="1"/>
    <xf numFmtId="0" fontId="7" fillId="0" borderId="11" xfId="0" applyFont="1" applyBorder="1" applyAlignment="1">
      <alignment vertical="top" wrapText="1"/>
    </xf>
    <xf numFmtId="0" fontId="7" fillId="0" borderId="13" xfId="0" applyFont="1" applyBorder="1" applyAlignment="1">
      <alignment vertical="top" wrapText="1"/>
    </xf>
    <xf numFmtId="0" fontId="8" fillId="0" borderId="0" xfId="0" applyFont="1" applyBorder="1"/>
    <xf numFmtId="0" fontId="3" fillId="0" borderId="0" xfId="0" applyFont="1" applyAlignment="1">
      <alignment horizontal="center"/>
    </xf>
    <xf numFmtId="0" fontId="5" fillId="0" borderId="3" xfId="0" applyFont="1" applyBorder="1" applyAlignment="1">
      <alignment horizontal="left"/>
    </xf>
    <xf numFmtId="0" fontId="5" fillId="0" borderId="3" xfId="0" applyFont="1" applyBorder="1" applyAlignment="1">
      <alignment horizontal="center"/>
    </xf>
    <xf numFmtId="0" fontId="4" fillId="0" borderId="7" xfId="0" applyFont="1" applyBorder="1" applyAlignment="1">
      <alignment horizontal="center"/>
    </xf>
    <xf numFmtId="0" fontId="4" fillId="0" borderId="7" xfId="0" applyFont="1" applyBorder="1"/>
    <xf numFmtId="0" fontId="4" fillId="0" borderId="13" xfId="0" applyFont="1" applyBorder="1" applyAlignment="1">
      <alignment horizontal="center"/>
    </xf>
    <xf numFmtId="0" fontId="4" fillId="0" borderId="13" xfId="0" applyFont="1" applyBorder="1" applyAlignment="1">
      <alignment horizontal="left"/>
    </xf>
    <xf numFmtId="0" fontId="4" fillId="0" borderId="16" xfId="0" applyFont="1" applyBorder="1" applyAlignment="1">
      <alignment horizontal="center"/>
    </xf>
    <xf numFmtId="0" fontId="5" fillId="0" borderId="9" xfId="0" applyFont="1" applyBorder="1" applyAlignment="1">
      <alignment horizontal="center"/>
    </xf>
    <xf numFmtId="0" fontId="7" fillId="0" borderId="11" xfId="0" applyFont="1" applyBorder="1" applyAlignment="1">
      <alignment horizontal="center" vertical="top" wrapText="1"/>
    </xf>
    <xf numFmtId="14" fontId="4" fillId="0" borderId="18" xfId="0" applyNumberFormat="1" applyFont="1" applyBorder="1" applyAlignment="1">
      <alignment horizontal="center"/>
    </xf>
    <xf numFmtId="165" fontId="4" fillId="0" borderId="18" xfId="0" applyNumberFormat="1" applyFont="1" applyBorder="1" applyAlignment="1">
      <alignment horizontal="center"/>
    </xf>
    <xf numFmtId="165" fontId="4" fillId="0" borderId="13" xfId="0" applyNumberFormat="1" applyFont="1" applyBorder="1" applyAlignment="1">
      <alignment horizontal="center"/>
    </xf>
    <xf numFmtId="165" fontId="4" fillId="0" borderId="11" xfId="0" applyNumberFormat="1" applyFont="1" applyBorder="1" applyAlignment="1">
      <alignment horizontal="center"/>
    </xf>
    <xf numFmtId="0" fontId="4" fillId="0" borderId="18" xfId="0" applyFont="1" applyBorder="1" applyAlignment="1">
      <alignment horizontal="center"/>
    </xf>
    <xf numFmtId="165" fontId="4" fillId="0" borderId="14" xfId="0" applyNumberFormat="1" applyFont="1" applyBorder="1" applyAlignment="1">
      <alignment horizontal="center"/>
    </xf>
    <xf numFmtId="0" fontId="5" fillId="0" borderId="9" xfId="0" applyFont="1" applyBorder="1" applyAlignment="1">
      <alignment horizontal="left"/>
    </xf>
    <xf numFmtId="0" fontId="4" fillId="0" borderId="16" xfId="0" applyFont="1" applyBorder="1" applyAlignment="1">
      <alignment horizontal="left"/>
    </xf>
    <xf numFmtId="0" fontId="4" fillId="0" borderId="15" xfId="0" applyFont="1" applyBorder="1" applyAlignment="1">
      <alignment horizontal="center"/>
    </xf>
    <xf numFmtId="0" fontId="4" fillId="0" borderId="15" xfId="0" applyFont="1" applyBorder="1" applyAlignment="1">
      <alignment horizontal="left"/>
    </xf>
    <xf numFmtId="165" fontId="4" fillId="0" borderId="7" xfId="0" applyNumberFormat="1" applyFont="1" applyBorder="1" applyAlignment="1">
      <alignment horizontal="center"/>
    </xf>
    <xf numFmtId="0" fontId="4" fillId="0" borderId="7" xfId="0" applyFont="1" applyBorder="1" applyAlignment="1">
      <alignment horizontal="left"/>
    </xf>
    <xf numFmtId="0" fontId="4" fillId="0" borderId="19" xfId="0" applyFont="1" applyBorder="1"/>
    <xf numFmtId="0" fontId="5" fillId="0" borderId="19" xfId="0" applyFont="1" applyBorder="1" applyAlignment="1">
      <alignment horizontal="left"/>
    </xf>
    <xf numFmtId="17" fontId="5" fillId="0" borderId="2" xfId="0" quotePrefix="1" applyNumberFormat="1" applyFont="1" applyBorder="1" applyAlignment="1">
      <alignment horizontal="left"/>
    </xf>
    <xf numFmtId="0" fontId="4" fillId="0" borderId="0" xfId="0" quotePrefix="1" applyFont="1" applyBorder="1"/>
    <xf numFmtId="0" fontId="2" fillId="0" borderId="0" xfId="0" applyFont="1" applyAlignment="1">
      <alignment horizontal="center"/>
    </xf>
    <xf numFmtId="0" fontId="5" fillId="0" borderId="0" xfId="0" applyFont="1" applyAlignment="1">
      <alignment horizontal="center"/>
    </xf>
    <xf numFmtId="0" fontId="5" fillId="0" borderId="3" xfId="0" applyFont="1" applyBorder="1" applyAlignment="1">
      <alignment horizontal="center" wrapText="1"/>
    </xf>
    <xf numFmtId="0" fontId="4" fillId="0" borderId="7" xfId="0" applyFont="1" applyBorder="1" applyAlignment="1">
      <alignment horizontal="left" wrapText="1"/>
    </xf>
    <xf numFmtId="0" fontId="5" fillId="0" borderId="5" xfId="0" applyFont="1" applyBorder="1" applyAlignment="1">
      <alignment horizontal="left"/>
    </xf>
    <xf numFmtId="0" fontId="5" fillId="0" borderId="4" xfId="0" applyFont="1" applyBorder="1" applyAlignment="1">
      <alignment horizontal="left"/>
    </xf>
    <xf numFmtId="0" fontId="4" fillId="0" borderId="4" xfId="0" applyFont="1" applyBorder="1" applyAlignment="1">
      <alignment horizontal="center"/>
    </xf>
    <xf numFmtId="0" fontId="4" fillId="0" borderId="9" xfId="0" applyFont="1" applyBorder="1"/>
    <xf numFmtId="0" fontId="4" fillId="0" borderId="1" xfId="0" applyFont="1" applyBorder="1"/>
    <xf numFmtId="0" fontId="4" fillId="0" borderId="21" xfId="0" applyFont="1" applyBorder="1" applyAlignment="1">
      <alignment horizontal="center"/>
    </xf>
    <xf numFmtId="0" fontId="4" fillId="0" borderId="13" xfId="0" applyFont="1" applyBorder="1" applyAlignment="1">
      <alignment horizontal="left" wrapText="1"/>
    </xf>
    <xf numFmtId="0" fontId="4" fillId="0" borderId="6" xfId="0" applyFont="1" applyBorder="1" applyAlignment="1">
      <alignment horizontal="center"/>
    </xf>
    <xf numFmtId="17" fontId="5" fillId="0" borderId="2" xfId="0" quotePrefix="1" applyNumberFormat="1" applyFont="1" applyBorder="1" applyAlignment="1"/>
    <xf numFmtId="170" fontId="7" fillId="0" borderId="11" xfId="0" applyNumberFormat="1" applyFont="1" applyBorder="1" applyAlignment="1">
      <alignment horizontal="center" vertical="top" wrapText="1"/>
    </xf>
    <xf numFmtId="170" fontId="4" fillId="0" borderId="7" xfId="0" applyNumberFormat="1" applyFont="1" applyBorder="1" applyAlignment="1">
      <alignment horizontal="center"/>
    </xf>
    <xf numFmtId="170" fontId="4" fillId="0" borderId="13" xfId="0" applyNumberFormat="1" applyFont="1" applyBorder="1" applyAlignment="1">
      <alignment horizontal="center"/>
    </xf>
    <xf numFmtId="170" fontId="4" fillId="0" borderId="9" xfId="1" applyNumberFormat="1" applyFont="1" applyBorder="1" applyAlignment="1">
      <alignment horizontal="center"/>
    </xf>
    <xf numFmtId="0" fontId="6" fillId="0" borderId="3" xfId="0" applyFont="1" applyBorder="1" applyAlignment="1">
      <alignment horizontal="center" vertical="center" wrapText="1"/>
    </xf>
    <xf numFmtId="167" fontId="4" fillId="0" borderId="7" xfId="0" applyNumberFormat="1" applyFont="1" applyBorder="1" applyAlignment="1">
      <alignment horizontal="center"/>
    </xf>
    <xf numFmtId="167" fontId="4" fillId="0" borderId="13" xfId="0" applyNumberFormat="1" applyFont="1" applyBorder="1" applyAlignment="1">
      <alignment horizontal="center"/>
    </xf>
    <xf numFmtId="0" fontId="4" fillId="0" borderId="19" xfId="0" applyFont="1" applyBorder="1" applyAlignment="1">
      <alignment horizontal="left"/>
    </xf>
    <xf numFmtId="170" fontId="4" fillId="0" borderId="19" xfId="0" applyNumberFormat="1" applyFont="1" applyBorder="1" applyAlignment="1">
      <alignment horizontal="center"/>
    </xf>
    <xf numFmtId="0" fontId="6" fillId="0" borderId="0" xfId="0" applyFont="1" applyAlignment="1">
      <alignment horizontal="right"/>
    </xf>
    <xf numFmtId="0" fontId="6" fillId="0" borderId="0" xfId="0" applyFont="1"/>
    <xf numFmtId="0" fontId="6" fillId="0" borderId="0" xfId="0" applyFont="1" applyAlignment="1">
      <alignment horizontal="left"/>
    </xf>
    <xf numFmtId="167" fontId="4" fillId="0" borderId="9" xfId="0" applyNumberFormat="1" applyFont="1" applyBorder="1" applyAlignment="1">
      <alignment horizontal="center"/>
    </xf>
    <xf numFmtId="165" fontId="4" fillId="0" borderId="9" xfId="0" applyNumberFormat="1" applyFont="1" applyBorder="1" applyAlignment="1">
      <alignment horizontal="center"/>
    </xf>
    <xf numFmtId="0" fontId="4" fillId="0" borderId="0" xfId="3" applyFont="1"/>
    <xf numFmtId="0" fontId="6" fillId="0" borderId="0" xfId="3" applyFont="1" applyAlignment="1">
      <alignment horizontal="right"/>
    </xf>
    <xf numFmtId="0" fontId="4" fillId="0" borderId="0" xfId="3" applyFont="1" applyAlignment="1">
      <alignment horizontal="center"/>
    </xf>
    <xf numFmtId="0" fontId="6" fillId="0" borderId="0" xfId="3" applyFont="1" applyAlignment="1">
      <alignment horizontal="left"/>
    </xf>
    <xf numFmtId="0" fontId="10" fillId="0" borderId="0" xfId="3" applyFont="1"/>
    <xf numFmtId="0" fontId="4" fillId="0" borderId="0" xfId="0" applyFont="1" applyAlignment="1">
      <alignment horizontal="left"/>
    </xf>
    <xf numFmtId="0" fontId="3" fillId="0" borderId="0" xfId="0" applyFont="1"/>
    <xf numFmtId="0" fontId="1" fillId="0" borderId="0" xfId="0" applyFont="1"/>
    <xf numFmtId="0" fontId="1" fillId="0" borderId="0" xfId="0" applyFont="1" applyAlignment="1">
      <alignment horizontal="center" vertical="center"/>
    </xf>
    <xf numFmtId="0" fontId="4" fillId="0" borderId="1" xfId="0" quotePrefix="1" applyFont="1" applyBorder="1"/>
    <xf numFmtId="170" fontId="4" fillId="0" borderId="13" xfId="0" quotePrefix="1" applyNumberFormat="1" applyFont="1" applyBorder="1" applyAlignment="1">
      <alignment horizontal="center"/>
    </xf>
    <xf numFmtId="170" fontId="4" fillId="0" borderId="16" xfId="0" applyNumberFormat="1" applyFont="1" applyBorder="1" applyAlignment="1">
      <alignment horizontal="center"/>
    </xf>
    <xf numFmtId="170" fontId="4" fillId="0" borderId="15" xfId="0" applyNumberFormat="1" applyFont="1" applyBorder="1" applyAlignment="1">
      <alignment horizontal="center"/>
    </xf>
    <xf numFmtId="170" fontId="4" fillId="0" borderId="3" xfId="1" applyNumberFormat="1" applyFont="1" applyBorder="1" applyAlignment="1">
      <alignment horizontal="center"/>
    </xf>
    <xf numFmtId="169" fontId="4" fillId="0" borderId="3" xfId="1" applyFont="1" applyBorder="1" applyAlignment="1">
      <alignment horizontal="center"/>
    </xf>
    <xf numFmtId="164" fontId="4" fillId="0" borderId="3" xfId="0" applyNumberFormat="1" applyFont="1" applyBorder="1"/>
    <xf numFmtId="170" fontId="4" fillId="0" borderId="0" xfId="0" applyNumberFormat="1" applyFont="1" applyAlignment="1">
      <alignment horizontal="center"/>
    </xf>
    <xf numFmtId="170" fontId="4" fillId="0" borderId="0" xfId="0" applyNumberFormat="1" applyFont="1"/>
    <xf numFmtId="170" fontId="3" fillId="0" borderId="0" xfId="0" applyNumberFormat="1" applyFont="1" applyAlignment="1">
      <alignment horizontal="center"/>
    </xf>
    <xf numFmtId="170" fontId="4" fillId="0" borderId="1" xfId="0" applyNumberFormat="1" applyFont="1" applyBorder="1" applyAlignment="1">
      <alignment horizontal="center"/>
    </xf>
    <xf numFmtId="170" fontId="4" fillId="0" borderId="1" xfId="0" quotePrefix="1" applyNumberFormat="1" applyFont="1" applyBorder="1"/>
    <xf numFmtId="170" fontId="5" fillId="0" borderId="3" xfId="0" applyNumberFormat="1" applyFont="1" applyBorder="1" applyAlignment="1">
      <alignment horizontal="center"/>
    </xf>
    <xf numFmtId="170" fontId="4" fillId="0" borderId="22" xfId="0" applyNumberFormat="1" applyFont="1" applyBorder="1" applyAlignment="1">
      <alignment horizontal="center"/>
    </xf>
    <xf numFmtId="0" fontId="13" fillId="0" borderId="0" xfId="0" applyFont="1" applyAlignment="1">
      <alignment horizontal="center" wrapText="1"/>
    </xf>
    <xf numFmtId="170" fontId="13" fillId="0" borderId="0" xfId="0" applyNumberFormat="1" applyFont="1" applyAlignment="1">
      <alignment horizontal="center" wrapText="1"/>
    </xf>
    <xf numFmtId="170" fontId="5" fillId="0" borderId="0" xfId="0" applyNumberFormat="1" applyFont="1"/>
    <xf numFmtId="170" fontId="4" fillId="0" borderId="0" xfId="0" applyNumberFormat="1" applyFont="1" applyBorder="1"/>
    <xf numFmtId="170" fontId="4" fillId="0" borderId="0" xfId="0" applyNumberFormat="1" applyFont="1" applyAlignment="1">
      <alignment horizontal="left"/>
    </xf>
    <xf numFmtId="170" fontId="4" fillId="0" borderId="0" xfId="0" quotePrefix="1" applyNumberFormat="1" applyFont="1" applyBorder="1" applyAlignment="1">
      <alignment horizontal="center"/>
    </xf>
    <xf numFmtId="170" fontId="4" fillId="0" borderId="0" xfId="0" applyNumberFormat="1" applyFont="1" applyBorder="1" applyAlignment="1">
      <alignment horizontal="center"/>
    </xf>
    <xf numFmtId="0" fontId="14" fillId="0" borderId="0" xfId="0" applyFont="1"/>
    <xf numFmtId="0" fontId="14" fillId="0" borderId="23" xfId="0" applyFont="1" applyBorder="1"/>
    <xf numFmtId="0" fontId="4" fillId="0" borderId="23" xfId="0" applyFont="1" applyBorder="1"/>
    <xf numFmtId="0" fontId="15" fillId="0" borderId="0" xfId="0" applyFont="1" applyAlignment="1">
      <alignment horizontal="justify" wrapText="1"/>
    </xf>
    <xf numFmtId="0" fontId="14" fillId="0" borderId="1" xfId="0" applyFont="1" applyBorder="1"/>
    <xf numFmtId="0" fontId="5" fillId="0" borderId="2" xfId="0" applyFont="1" applyBorder="1" applyAlignment="1">
      <alignment horizontal="center"/>
    </xf>
    <xf numFmtId="0" fontId="14" fillId="0" borderId="2" xfId="0" applyFont="1" applyBorder="1"/>
    <xf numFmtId="0" fontId="4" fillId="0" borderId="0" xfId="0" applyFont="1" applyBorder="1" applyAlignment="1">
      <alignment horizontal="justify" vertical="top"/>
    </xf>
    <xf numFmtId="0" fontId="14" fillId="0" borderId="0" xfId="0" applyFont="1" applyBorder="1" applyAlignment="1">
      <alignment vertical="top"/>
    </xf>
    <xf numFmtId="0" fontId="14" fillId="0" borderId="0" xfId="0" applyFont="1" applyBorder="1"/>
    <xf numFmtId="0" fontId="4" fillId="0" borderId="1" xfId="0" applyFont="1" applyBorder="1" applyAlignment="1">
      <alignment horizontal="justify"/>
    </xf>
    <xf numFmtId="0" fontId="4" fillId="0" borderId="23" xfId="0" applyFont="1" applyFill="1" applyBorder="1" applyAlignment="1">
      <alignment horizontal="justify"/>
    </xf>
    <xf numFmtId="0" fontId="5" fillId="0" borderId="23" xfId="0" applyFont="1" applyBorder="1" applyAlignment="1">
      <alignment horizontal="justify"/>
    </xf>
    <xf numFmtId="0" fontId="6" fillId="0" borderId="0" xfId="0" applyFont="1" applyBorder="1" applyAlignment="1">
      <alignment horizontal="left"/>
    </xf>
    <xf numFmtId="0" fontId="4" fillId="0" borderId="23" xfId="0" applyFont="1" applyBorder="1" applyAlignment="1">
      <alignment horizontal="justify"/>
    </xf>
    <xf numFmtId="0" fontId="4" fillId="0" borderId="0" xfId="0" applyFont="1" applyBorder="1" applyAlignment="1">
      <alignment horizontal="justify"/>
    </xf>
    <xf numFmtId="0" fontId="5" fillId="0" borderId="0" xfId="0" applyFont="1" applyBorder="1" applyAlignment="1">
      <alignment horizontal="center" vertical="center" wrapText="1"/>
    </xf>
    <xf numFmtId="0" fontId="4" fillId="0" borderId="0" xfId="0" applyFont="1" applyBorder="1" applyAlignment="1">
      <alignment horizontal="center"/>
    </xf>
    <xf numFmtId="0" fontId="10" fillId="0" borderId="0" xfId="3" applyFont="1" applyAlignment="1">
      <alignment horizontal="left"/>
    </xf>
    <xf numFmtId="0" fontId="5" fillId="0" borderId="4" xfId="0" applyFont="1" applyBorder="1" applyAlignment="1">
      <alignment horizontal="center"/>
    </xf>
    <xf numFmtId="0" fontId="4" fillId="0" borderId="1" xfId="0" applyFont="1" applyBorder="1" applyAlignment="1">
      <alignment horizontal="center"/>
    </xf>
    <xf numFmtId="0" fontId="4" fillId="0" borderId="20" xfId="0" applyFont="1" applyBorder="1" applyAlignment="1">
      <alignment horizontal="center"/>
    </xf>
    <xf numFmtId="0" fontId="4" fillId="0" borderId="19" xfId="0" applyFont="1" applyBorder="1" applyAlignment="1">
      <alignment horizontal="center"/>
    </xf>
    <xf numFmtId="0" fontId="4" fillId="0" borderId="22" xfId="0" applyFont="1" applyBorder="1" applyAlignment="1">
      <alignment horizontal="center"/>
    </xf>
    <xf numFmtId="170" fontId="4" fillId="0" borderId="11" xfId="0" applyNumberFormat="1" applyFont="1" applyBorder="1" applyAlignment="1">
      <alignment horizontal="center"/>
    </xf>
    <xf numFmtId="0" fontId="6" fillId="0" borderId="0" xfId="0" applyFont="1" applyAlignment="1"/>
    <xf numFmtId="0" fontId="1" fillId="0" borderId="0" xfId="0" applyFont="1" applyAlignment="1">
      <alignment horizontal="center"/>
    </xf>
    <xf numFmtId="0" fontId="19" fillId="0" borderId="0" xfId="0" applyFont="1"/>
    <xf numFmtId="0" fontId="5" fillId="0" borderId="1" xfId="0" applyFont="1" applyBorder="1" applyAlignment="1">
      <alignment horizontal="center"/>
    </xf>
    <xf numFmtId="0" fontId="1" fillId="0" borderId="0" xfId="0" applyFont="1" applyBorder="1"/>
    <xf numFmtId="0" fontId="4" fillId="0" borderId="0" xfId="0" applyFont="1" applyFill="1" applyAlignment="1">
      <alignment horizontal="left"/>
    </xf>
    <xf numFmtId="0" fontId="1" fillId="0" borderId="0" xfId="0" applyFont="1" applyAlignment="1">
      <alignment vertical="center"/>
    </xf>
    <xf numFmtId="0" fontId="4" fillId="0" borderId="26" xfId="0" applyFont="1" applyBorder="1" applyAlignment="1">
      <alignment horizontal="justify"/>
    </xf>
    <xf numFmtId="0" fontId="4" fillId="0" borderId="23" xfId="0" applyFont="1" applyBorder="1" applyAlignment="1">
      <alignment horizontal="justify" vertical="top"/>
    </xf>
    <xf numFmtId="0" fontId="5" fillId="0" borderId="3" xfId="0" applyFont="1" applyFill="1" applyBorder="1" applyAlignment="1">
      <alignment horizontal="center"/>
    </xf>
    <xf numFmtId="0" fontId="4" fillId="0" borderId="0" xfId="0" applyFont="1" applyBorder="1" applyAlignment="1">
      <alignment horizontal="center"/>
    </xf>
    <xf numFmtId="0" fontId="4" fillId="0" borderId="0" xfId="0" applyFont="1" applyAlignment="1">
      <alignment horizontal="center"/>
    </xf>
    <xf numFmtId="0" fontId="4" fillId="0" borderId="0" xfId="0" applyFont="1"/>
    <xf numFmtId="0" fontId="4" fillId="0" borderId="0" xfId="0" applyFont="1" applyAlignment="1">
      <alignment horizontal="right"/>
    </xf>
    <xf numFmtId="0" fontId="4" fillId="0" borderId="0" xfId="0" applyFont="1" applyAlignment="1">
      <alignment horizontal="center" vertical="center"/>
    </xf>
    <xf numFmtId="0" fontId="1" fillId="0" borderId="0" xfId="0" applyFont="1" applyAlignment="1">
      <alignment horizontal="right"/>
    </xf>
    <xf numFmtId="3" fontId="4" fillId="0" borderId="24" xfId="0" applyNumberFormat="1" applyFont="1" applyBorder="1" applyAlignment="1">
      <alignment horizontal="right"/>
    </xf>
    <xf numFmtId="3" fontId="1" fillId="0" borderId="24" xfId="0" applyNumberFormat="1" applyFont="1" applyBorder="1" applyAlignment="1">
      <alignment horizontal="right"/>
    </xf>
    <xf numFmtId="3" fontId="4" fillId="0" borderId="2" xfId="0" applyNumberFormat="1" applyFont="1" applyBorder="1" applyAlignment="1">
      <alignment horizontal="right"/>
    </xf>
    <xf numFmtId="3" fontId="4" fillId="0" borderId="25" xfId="0" applyNumberFormat="1" applyFont="1" applyBorder="1" applyAlignment="1">
      <alignment horizontal="right"/>
    </xf>
    <xf numFmtId="3" fontId="4" fillId="0" borderId="0" xfId="0" applyNumberFormat="1" applyFont="1" applyAlignment="1">
      <alignment horizontal="right"/>
    </xf>
    <xf numFmtId="3" fontId="4" fillId="0" borderId="1" xfId="0" applyNumberFormat="1" applyFont="1" applyBorder="1" applyAlignment="1">
      <alignment horizontal="right"/>
    </xf>
    <xf numFmtId="3" fontId="4" fillId="0" borderId="0" xfId="0" applyNumberFormat="1" applyFont="1" applyBorder="1" applyAlignment="1">
      <alignment horizontal="right"/>
    </xf>
    <xf numFmtId="0" fontId="6" fillId="0" borderId="0" xfId="0" applyFont="1" applyBorder="1" applyAlignment="1"/>
    <xf numFmtId="0" fontId="14" fillId="0" borderId="0" xfId="0" applyNumberFormat="1" applyFont="1" applyBorder="1"/>
    <xf numFmtId="0" fontId="14" fillId="0" borderId="0" xfId="0" applyNumberFormat="1" applyFont="1"/>
    <xf numFmtId="0" fontId="5" fillId="0" borderId="24" xfId="0" applyNumberFormat="1" applyFont="1" applyBorder="1" applyAlignment="1">
      <alignment horizontal="right"/>
    </xf>
    <xf numFmtId="0" fontId="5" fillId="0" borderId="0" xfId="0" applyNumberFormat="1" applyFont="1" applyAlignment="1">
      <alignment horizontal="right"/>
    </xf>
    <xf numFmtId="166" fontId="4" fillId="0" borderId="0" xfId="0" applyNumberFormat="1" applyFont="1" applyAlignment="1">
      <alignment horizontal="left"/>
    </xf>
    <xf numFmtId="0" fontId="4" fillId="0" borderId="0" xfId="0" applyFont="1" applyAlignment="1">
      <alignment horizontal="center"/>
    </xf>
    <xf numFmtId="0" fontId="4" fillId="0" borderId="0" xfId="0" applyFont="1" applyBorder="1"/>
    <xf numFmtId="0" fontId="4" fillId="0" borderId="0" xfId="0" applyFont="1"/>
    <xf numFmtId="0" fontId="9" fillId="0" borderId="0" xfId="3" applyFont="1"/>
    <xf numFmtId="0" fontId="9" fillId="0" borderId="0" xfId="3" applyFont="1" applyAlignment="1">
      <alignment horizontal="center"/>
    </xf>
    <xf numFmtId="0" fontId="9" fillId="0" borderId="0" xfId="3"/>
    <xf numFmtId="0" fontId="10" fillId="0" borderId="0" xfId="3" applyFont="1" applyAlignment="1"/>
    <xf numFmtId="0" fontId="22" fillId="0" borderId="0" xfId="3" applyFont="1" applyAlignment="1">
      <alignment horizontal="left"/>
    </xf>
    <xf numFmtId="0" fontId="23" fillId="0" borderId="0" xfId="3" applyFont="1" applyAlignment="1">
      <alignment horizontal="center"/>
    </xf>
    <xf numFmtId="0" fontId="24" fillId="0" borderId="0" xfId="3" applyFont="1" applyAlignment="1">
      <alignment horizontal="left"/>
    </xf>
    <xf numFmtId="0" fontId="25" fillId="0" borderId="0" xfId="3" applyFont="1" applyAlignment="1">
      <alignment horizontal="center"/>
    </xf>
    <xf numFmtId="0" fontId="10" fillId="0" borderId="0" xfId="3" applyFont="1" applyAlignment="1">
      <alignment horizontal="center"/>
    </xf>
    <xf numFmtId="0" fontId="10" fillId="0" borderId="0" xfId="3" applyFont="1" applyAlignment="1">
      <alignment horizontal="justify"/>
    </xf>
    <xf numFmtId="0" fontId="10" fillId="0" borderId="20" xfId="3" applyFont="1" applyBorder="1"/>
    <xf numFmtId="0" fontId="10" fillId="0" borderId="20" xfId="3" applyFont="1" applyBorder="1" applyAlignment="1">
      <alignment horizontal="center"/>
    </xf>
    <xf numFmtId="0" fontId="25" fillId="0" borderId="0" xfId="3" applyFont="1"/>
    <xf numFmtId="0" fontId="26" fillId="0" borderId="0" xfId="3" applyFont="1"/>
    <xf numFmtId="0" fontId="23" fillId="0" borderId="0" xfId="3" applyFont="1"/>
    <xf numFmtId="0" fontId="10" fillId="0" borderId="1" xfId="3" applyFont="1" applyBorder="1"/>
    <xf numFmtId="0" fontId="10" fillId="0" borderId="1" xfId="3" applyFont="1" applyBorder="1" applyAlignment="1">
      <alignment horizontal="center"/>
    </xf>
    <xf numFmtId="0" fontId="27" fillId="0" borderId="0" xfId="3" applyFont="1"/>
    <xf numFmtId="168" fontId="10" fillId="0" borderId="0" xfId="2" applyFont="1" applyAlignment="1">
      <alignment horizontal="center"/>
    </xf>
    <xf numFmtId="0" fontId="10" fillId="0" borderId="0" xfId="3" applyFont="1" applyBorder="1" applyAlignment="1">
      <alignment horizontal="justify"/>
    </xf>
    <xf numFmtId="0" fontId="10" fillId="0" borderId="0" xfId="3" applyFont="1" applyBorder="1" applyAlignment="1">
      <alignment horizontal="center"/>
    </xf>
    <xf numFmtId="168" fontId="10" fillId="0" borderId="0" xfId="2" applyFont="1" applyBorder="1" applyAlignment="1">
      <alignment horizontal="center"/>
    </xf>
    <xf numFmtId="0" fontId="10" fillId="0" borderId="1" xfId="3" applyFont="1" applyBorder="1" applyAlignment="1">
      <alignment horizontal="justify"/>
    </xf>
    <xf numFmtId="0" fontId="10" fillId="0" borderId="0" xfId="3" applyFont="1" applyBorder="1"/>
    <xf numFmtId="0" fontId="25" fillId="0" borderId="0" xfId="3" applyFont="1" applyBorder="1" applyAlignment="1">
      <alignment horizontal="right"/>
    </xf>
    <xf numFmtId="168" fontId="25" fillId="0" borderId="0" xfId="3" applyNumberFormat="1" applyFont="1" applyBorder="1"/>
    <xf numFmtId="167" fontId="10" fillId="0" borderId="1" xfId="3" applyNumberFormat="1" applyFont="1" applyBorder="1"/>
    <xf numFmtId="0" fontId="9" fillId="0" borderId="20" xfId="3" applyFont="1" applyBorder="1"/>
    <xf numFmtId="0" fontId="9" fillId="0" borderId="20" xfId="3" applyFont="1" applyBorder="1" applyAlignment="1">
      <alignment horizontal="center"/>
    </xf>
    <xf numFmtId="167" fontId="9" fillId="0" borderId="20" xfId="3" applyNumberFormat="1" applyFont="1" applyBorder="1"/>
    <xf numFmtId="0" fontId="4" fillId="0" borderId="5" xfId="0" applyFont="1" applyBorder="1" applyAlignment="1">
      <alignment vertical="center"/>
    </xf>
    <xf numFmtId="0" fontId="5" fillId="0" borderId="4" xfId="0" applyFont="1" applyBorder="1" applyAlignment="1">
      <alignment horizontal="center" vertical="center"/>
    </xf>
    <xf numFmtId="0" fontId="4" fillId="0" borderId="6" xfId="0" applyFont="1" applyBorder="1" applyAlignment="1">
      <alignment vertical="center"/>
    </xf>
    <xf numFmtId="0" fontId="4" fillId="0" borderId="0" xfId="0" applyFont="1" applyAlignment="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left"/>
    </xf>
    <xf numFmtId="0" fontId="5" fillId="0" borderId="23" xfId="0" applyFont="1" applyBorder="1" applyAlignment="1">
      <alignment horizontal="justify"/>
    </xf>
    <xf numFmtId="0" fontId="5" fillId="0" borderId="0" xfId="0" applyFont="1" applyBorder="1" applyAlignment="1">
      <alignment horizontal="justify"/>
    </xf>
    <xf numFmtId="0" fontId="4" fillId="0" borderId="23" xfId="0" applyFont="1" applyBorder="1" applyAlignment="1">
      <alignment horizontal="justify"/>
    </xf>
    <xf numFmtId="0" fontId="4" fillId="0" borderId="0" xfId="0" applyFont="1" applyBorder="1" applyAlignment="1">
      <alignment horizontal="justify"/>
    </xf>
    <xf numFmtId="0" fontId="16" fillId="0" borderId="23" xfId="0" applyFont="1" applyBorder="1" applyAlignment="1">
      <alignment horizontal="left"/>
    </xf>
    <xf numFmtId="0" fontId="1" fillId="0" borderId="0" xfId="0" applyFont="1" applyAlignment="1">
      <alignment horizontal="left"/>
    </xf>
    <xf numFmtId="0" fontId="1" fillId="0" borderId="0" xfId="0" applyFont="1" applyAlignment="1"/>
    <xf numFmtId="0" fontId="13" fillId="0" borderId="0" xfId="0" applyFont="1" applyAlignment="1">
      <alignment horizontal="left" wrapText="1"/>
    </xf>
    <xf numFmtId="0" fontId="4" fillId="0" borderId="0" xfId="0" applyFont="1" applyAlignment="1">
      <alignment horizontal="left" wrapText="1"/>
    </xf>
    <xf numFmtId="0" fontId="4" fillId="0" borderId="0" xfId="0" applyFont="1" applyBorder="1" applyAlignment="1">
      <alignment horizontal="center"/>
    </xf>
    <xf numFmtId="171" fontId="4" fillId="0" borderId="0" xfId="0" applyNumberFormat="1" applyFont="1" applyBorder="1" applyAlignment="1">
      <alignment horizontal="center"/>
    </xf>
    <xf numFmtId="0" fontId="5" fillId="0" borderId="0" xfId="0" applyFont="1" applyAlignment="1">
      <alignment horizontal="left" wrapText="1"/>
    </xf>
    <xf numFmtId="0" fontId="5" fillId="0" borderId="0" xfId="0" applyFont="1" applyBorder="1" applyAlignment="1">
      <alignment horizontal="center" vertical="center" wrapText="1"/>
    </xf>
    <xf numFmtId="0" fontId="10" fillId="0" borderId="0" xfId="3" applyFont="1" applyAlignment="1">
      <alignment horizontal="left"/>
    </xf>
    <xf numFmtId="0" fontId="5" fillId="0" borderId="5" xfId="0" applyFont="1" applyBorder="1" applyAlignment="1">
      <alignment horizontal="center"/>
    </xf>
    <xf numFmtId="0" fontId="5" fillId="0" borderId="4" xfId="0" applyFont="1" applyBorder="1" applyAlignment="1">
      <alignment horizontal="center"/>
    </xf>
    <xf numFmtId="0" fontId="5" fillId="0" borderId="6" xfId="0" applyFont="1" applyBorder="1" applyAlignment="1">
      <alignment horizontal="center"/>
    </xf>
    <xf numFmtId="0" fontId="4" fillId="0" borderId="0" xfId="0" applyFont="1" applyAlignment="1">
      <alignment horizontal="center" vertical="center"/>
    </xf>
    <xf numFmtId="0" fontId="4" fillId="0" borderId="1" xfId="0" applyFont="1" applyBorder="1" applyAlignment="1">
      <alignment horizontal="center"/>
    </xf>
    <xf numFmtId="0" fontId="4" fillId="0" borderId="20" xfId="0" applyFont="1" applyBorder="1" applyAlignment="1">
      <alignment horizontal="center"/>
    </xf>
    <xf numFmtId="0" fontId="4" fillId="0" borderId="19" xfId="0" applyFont="1" applyBorder="1" applyAlignment="1">
      <alignment horizontal="center" vertical="center"/>
    </xf>
    <xf numFmtId="0" fontId="4" fillId="0" borderId="11" xfId="0" applyFont="1" applyBorder="1" applyAlignment="1">
      <alignment horizontal="center" vertical="center"/>
    </xf>
    <xf numFmtId="0" fontId="5" fillId="0" borderId="19" xfId="0" applyFont="1" applyBorder="1" applyAlignment="1">
      <alignment horizontal="center" vertical="center" wrapText="1"/>
    </xf>
    <xf numFmtId="0" fontId="5" fillId="0" borderId="11" xfId="0" applyFont="1" applyBorder="1" applyAlignment="1">
      <alignment horizontal="center" vertical="center" wrapText="1"/>
    </xf>
  </cellXfs>
  <cellStyles count="7">
    <cellStyle name="Comma" xfId="1" builtinId="3"/>
    <cellStyle name="Comma 2" xfId="5" xr:uid="{00000000-0005-0000-0000-000001000000}"/>
    <cellStyle name="Currency 2" xfId="2" xr:uid="{00000000-0005-0000-0000-000002000000}"/>
    <cellStyle name="Hyperlink 2" xfId="4" xr:uid="{00000000-0005-0000-0000-000003000000}"/>
    <cellStyle name="Normal" xfId="0" builtinId="0"/>
    <cellStyle name="Normal 2" xfId="3" xr:uid="{00000000-0005-0000-0000-000005000000}"/>
    <cellStyle name="Normal 3"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38100</xdr:colOff>
      <xdr:row>4</xdr:row>
      <xdr:rowOff>0</xdr:rowOff>
    </xdr:from>
    <xdr:to>
      <xdr:col>6</xdr:col>
      <xdr:colOff>438150</xdr:colOff>
      <xdr:row>4</xdr:row>
      <xdr:rowOff>0</xdr:rowOff>
    </xdr:to>
    <xdr:sp macro="" textlink="">
      <xdr:nvSpPr>
        <xdr:cNvPr id="1029" name="AutoShape 13">
          <a:extLst>
            <a:ext uri="{FF2B5EF4-FFF2-40B4-BE49-F238E27FC236}">
              <a16:creationId xmlns:a16="http://schemas.microsoft.com/office/drawing/2014/main" id="{00000000-0008-0000-0000-000005040000}"/>
            </a:ext>
          </a:extLst>
        </xdr:cNvPr>
        <xdr:cNvSpPr>
          <a:spLocks noChangeShapeType="1"/>
        </xdr:cNvSpPr>
      </xdr:nvSpPr>
      <xdr:spPr bwMode="auto">
        <a:xfrm>
          <a:off x="3867150" y="1209675"/>
          <a:ext cx="2390775" cy="0"/>
        </a:xfrm>
        <a:prstGeom prst="straightConnector1">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504825</xdr:colOff>
      <xdr:row>40</xdr:row>
      <xdr:rowOff>28575</xdr:rowOff>
    </xdr:from>
    <xdr:to>
      <xdr:col>13</xdr:col>
      <xdr:colOff>57150</xdr:colOff>
      <xdr:row>41</xdr:row>
      <xdr:rowOff>123825</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8782050" y="12306300"/>
          <a:ext cx="1057275" cy="495300"/>
        </a:xfrm>
        <a:prstGeom prst="ellipse">
          <a:avLst/>
        </a:prstGeom>
        <a:noFill/>
        <a:ln w="25400">
          <a:solidFill>
            <a:srgbClr val="0000FF"/>
          </a:solidFill>
          <a:round/>
          <a:headEnd/>
          <a:tailEnd/>
        </a:ln>
      </xdr:spPr>
    </xdr:sp>
    <xdr:clientData/>
  </xdr:twoCellAnchor>
  <xdr:twoCellAnchor>
    <xdr:from>
      <xdr:col>11</xdr:col>
      <xdr:colOff>409575</xdr:colOff>
      <xdr:row>41</xdr:row>
      <xdr:rowOff>85725</xdr:rowOff>
    </xdr:from>
    <xdr:to>
      <xdr:col>11</xdr:col>
      <xdr:colOff>581025</xdr:colOff>
      <xdr:row>42</xdr:row>
      <xdr:rowOff>114300</xdr:rowOff>
    </xdr:to>
    <xdr:sp macro="" textlink="">
      <xdr:nvSpPr>
        <xdr:cNvPr id="3" name="Line 2">
          <a:extLst>
            <a:ext uri="{FF2B5EF4-FFF2-40B4-BE49-F238E27FC236}">
              <a16:creationId xmlns:a16="http://schemas.microsoft.com/office/drawing/2014/main" id="{00000000-0008-0000-0200-000003000000}"/>
            </a:ext>
          </a:extLst>
        </xdr:cNvPr>
        <xdr:cNvSpPr>
          <a:spLocks noChangeShapeType="1"/>
        </xdr:cNvSpPr>
      </xdr:nvSpPr>
      <xdr:spPr bwMode="auto">
        <a:xfrm flipH="1">
          <a:off x="8686800" y="12763500"/>
          <a:ext cx="171450" cy="209550"/>
        </a:xfrm>
        <a:prstGeom prst="line">
          <a:avLst/>
        </a:prstGeom>
        <a:noFill/>
        <a:ln w="9525">
          <a:solidFill>
            <a:srgbClr val="000000"/>
          </a:solidFill>
          <a:round/>
          <a:headEnd/>
          <a:tailEnd type="triangle" w="med" len="med"/>
        </a:ln>
      </xdr:spPr>
    </xdr:sp>
    <xdr:clientData/>
  </xdr:twoCellAnchor>
  <xdr:twoCellAnchor>
    <xdr:from>
      <xdr:col>10</xdr:col>
      <xdr:colOff>276225</xdr:colOff>
      <xdr:row>43</xdr:row>
      <xdr:rowOff>28575</xdr:rowOff>
    </xdr:from>
    <xdr:to>
      <xdr:col>12</xdr:col>
      <xdr:colOff>742950</xdr:colOff>
      <xdr:row>45</xdr:row>
      <xdr:rowOff>9525</xdr:rowOff>
    </xdr:to>
    <xdr:sp macro="" textlink="">
      <xdr:nvSpPr>
        <xdr:cNvPr id="4" name="Text Box 3">
          <a:extLst>
            <a:ext uri="{FF2B5EF4-FFF2-40B4-BE49-F238E27FC236}">
              <a16:creationId xmlns:a16="http://schemas.microsoft.com/office/drawing/2014/main" id="{00000000-0008-0000-0200-000004000000}"/>
            </a:ext>
          </a:extLst>
        </xdr:cNvPr>
        <xdr:cNvSpPr txBox="1">
          <a:spLocks noChangeArrowheads="1"/>
        </xdr:cNvSpPr>
      </xdr:nvSpPr>
      <xdr:spPr bwMode="auto">
        <a:xfrm>
          <a:off x="7800975" y="13068300"/>
          <a:ext cx="1971675" cy="3429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Arial"/>
              <a:cs typeface="Arial"/>
            </a:rPr>
            <a:t>Revenue to be reported for Income Tax purposes</a:t>
          </a:r>
        </a:p>
        <a:p>
          <a:pPr algn="l" rtl="0">
            <a:defRPr sz="1000"/>
          </a:pPr>
          <a:endParaRPr lang="en-US" sz="1000" b="0" i="0" strike="noStrike">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104775</xdr:colOff>
      <xdr:row>43</xdr:row>
      <xdr:rowOff>180975</xdr:rowOff>
    </xdr:from>
    <xdr:to>
      <xdr:col>12</xdr:col>
      <xdr:colOff>457200</xdr:colOff>
      <xdr:row>44</xdr:row>
      <xdr:rowOff>247650</xdr:rowOff>
    </xdr:to>
    <xdr:sp macro="" textlink="">
      <xdr:nvSpPr>
        <xdr:cNvPr id="2" name="Text Box 3">
          <a:extLst>
            <a:ext uri="{FF2B5EF4-FFF2-40B4-BE49-F238E27FC236}">
              <a16:creationId xmlns:a16="http://schemas.microsoft.com/office/drawing/2014/main" id="{00000000-0008-0000-0300-000002000000}"/>
            </a:ext>
          </a:extLst>
        </xdr:cNvPr>
        <xdr:cNvSpPr txBox="1">
          <a:spLocks noChangeArrowheads="1"/>
        </xdr:cNvSpPr>
      </xdr:nvSpPr>
      <xdr:spPr bwMode="auto">
        <a:xfrm>
          <a:off x="7429500" y="13620750"/>
          <a:ext cx="1857375" cy="3905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Arial"/>
              <a:cs typeface="Arial"/>
            </a:rPr>
            <a:t>Purchases to be reported</a:t>
          </a:r>
        </a:p>
      </xdr:txBody>
    </xdr:sp>
    <xdr:clientData/>
  </xdr:twoCellAnchor>
  <xdr:twoCellAnchor>
    <xdr:from>
      <xdr:col>11</xdr:col>
      <xdr:colOff>504825</xdr:colOff>
      <xdr:row>41</xdr:row>
      <xdr:rowOff>28575</xdr:rowOff>
    </xdr:from>
    <xdr:to>
      <xdr:col>13</xdr:col>
      <xdr:colOff>57150</xdr:colOff>
      <xdr:row>42</xdr:row>
      <xdr:rowOff>123825</xdr:rowOff>
    </xdr:to>
    <xdr:sp macro="" textlink="">
      <xdr:nvSpPr>
        <xdr:cNvPr id="3" name="Oval 1">
          <a:extLst>
            <a:ext uri="{FF2B5EF4-FFF2-40B4-BE49-F238E27FC236}">
              <a16:creationId xmlns:a16="http://schemas.microsoft.com/office/drawing/2014/main" id="{00000000-0008-0000-0300-000003000000}"/>
            </a:ext>
          </a:extLst>
        </xdr:cNvPr>
        <xdr:cNvSpPr>
          <a:spLocks noChangeArrowheads="1"/>
        </xdr:cNvSpPr>
      </xdr:nvSpPr>
      <xdr:spPr bwMode="auto">
        <a:xfrm>
          <a:off x="8582025" y="12506325"/>
          <a:ext cx="1057275" cy="733425"/>
        </a:xfrm>
        <a:prstGeom prst="ellipse">
          <a:avLst/>
        </a:prstGeom>
        <a:noFill/>
        <a:ln w="25400">
          <a:solidFill>
            <a:srgbClr val="0000FF"/>
          </a:solidFill>
          <a:round/>
          <a:headEnd/>
          <a:tailEnd/>
        </a:ln>
      </xdr:spPr>
    </xdr:sp>
    <xdr:clientData/>
  </xdr:twoCellAnchor>
  <xdr:twoCellAnchor>
    <xdr:from>
      <xdr:col>11</xdr:col>
      <xdr:colOff>409575</xdr:colOff>
      <xdr:row>42</xdr:row>
      <xdr:rowOff>85725</xdr:rowOff>
    </xdr:from>
    <xdr:to>
      <xdr:col>11</xdr:col>
      <xdr:colOff>581025</xdr:colOff>
      <xdr:row>43</xdr:row>
      <xdr:rowOff>114300</xdr:rowOff>
    </xdr:to>
    <xdr:sp macro="" textlink="">
      <xdr:nvSpPr>
        <xdr:cNvPr id="4" name="Line 2">
          <a:extLst>
            <a:ext uri="{FF2B5EF4-FFF2-40B4-BE49-F238E27FC236}">
              <a16:creationId xmlns:a16="http://schemas.microsoft.com/office/drawing/2014/main" id="{00000000-0008-0000-0300-000004000000}"/>
            </a:ext>
          </a:extLst>
        </xdr:cNvPr>
        <xdr:cNvSpPr>
          <a:spLocks noChangeShapeType="1"/>
        </xdr:cNvSpPr>
      </xdr:nvSpPr>
      <xdr:spPr bwMode="auto">
        <a:xfrm flipH="1">
          <a:off x="8486775" y="13201650"/>
          <a:ext cx="171450" cy="352425"/>
        </a:xfrm>
        <a:prstGeom prst="line">
          <a:avLst/>
        </a:prstGeom>
        <a:noFill/>
        <a:ln w="9525">
          <a:solidFill>
            <a:srgbClr val="000000"/>
          </a:solidFill>
          <a:round/>
          <a:headEnd/>
          <a:tailEnd type="triangle" w="med" len="me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14</xdr:row>
      <xdr:rowOff>0</xdr:rowOff>
    </xdr:from>
    <xdr:to>
      <xdr:col>0</xdr:col>
      <xdr:colOff>0</xdr:colOff>
      <xdr:row>14</xdr:row>
      <xdr:rowOff>0</xdr:rowOff>
    </xdr:to>
    <xdr:sp macro="" textlink="">
      <xdr:nvSpPr>
        <xdr:cNvPr id="2" name="Line 1">
          <a:extLst>
            <a:ext uri="{FF2B5EF4-FFF2-40B4-BE49-F238E27FC236}">
              <a16:creationId xmlns:a16="http://schemas.microsoft.com/office/drawing/2014/main" id="{00000000-0008-0000-0A00-000002000000}"/>
            </a:ext>
          </a:extLst>
        </xdr:cNvPr>
        <xdr:cNvSpPr>
          <a:spLocks noChangeShapeType="1"/>
        </xdr:cNvSpPr>
      </xdr:nvSpPr>
      <xdr:spPr bwMode="auto">
        <a:xfrm flipV="1">
          <a:off x="0" y="3741420"/>
          <a:ext cx="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8"/>
  <sheetViews>
    <sheetView tabSelected="1" workbookViewId="0">
      <selection activeCell="O7" sqref="O7"/>
    </sheetView>
  </sheetViews>
  <sheetFormatPr defaultColWidth="9.140625" defaultRowHeight="12.75" x14ac:dyDescent="0.2"/>
  <cols>
    <col min="1" max="1" width="39.140625" style="88" customWidth="1"/>
    <col min="2" max="2" width="9.140625" style="88" customWidth="1"/>
    <col min="3" max="4" width="9.140625" style="88"/>
    <col min="5" max="5" width="11.5703125" style="88" customWidth="1"/>
    <col min="6" max="6" width="9.140625" style="88"/>
    <col min="7" max="7" width="11.7109375" style="88" customWidth="1"/>
    <col min="8" max="16384" width="9.140625" style="88"/>
  </cols>
  <sheetData>
    <row r="1" spans="1:9" ht="15.75" x14ac:dyDescent="0.25">
      <c r="A1" s="136" t="s">
        <v>212</v>
      </c>
    </row>
    <row r="2" spans="1:9" ht="15.75" x14ac:dyDescent="0.25">
      <c r="A2" s="159" t="s">
        <v>141</v>
      </c>
      <c r="B2" s="159"/>
      <c r="C2" s="159"/>
      <c r="D2" s="159"/>
      <c r="E2" s="159"/>
      <c r="F2" s="159"/>
      <c r="G2" s="159"/>
      <c r="H2" s="159"/>
      <c r="I2" s="159"/>
    </row>
    <row r="3" spans="1:9" ht="15.75" x14ac:dyDescent="0.25">
      <c r="A3" s="124"/>
      <c r="B3" s="124"/>
      <c r="C3" s="124"/>
      <c r="D3" s="124"/>
      <c r="E3" s="124"/>
      <c r="F3" s="124"/>
      <c r="G3" s="124"/>
      <c r="H3" s="124"/>
      <c r="I3" s="124"/>
    </row>
    <row r="4" spans="1:9" ht="16.5" customHeight="1" x14ac:dyDescent="0.25">
      <c r="A4" s="125" t="s">
        <v>149</v>
      </c>
      <c r="B4" s="111"/>
      <c r="C4" s="111"/>
      <c r="D4" s="115"/>
      <c r="E4" s="115"/>
      <c r="F4" s="115"/>
      <c r="G4" s="115"/>
      <c r="H4" s="111"/>
      <c r="I4" s="114"/>
    </row>
    <row r="5" spans="1:9" ht="15.75" x14ac:dyDescent="0.25">
      <c r="A5" s="122" t="s">
        <v>150</v>
      </c>
      <c r="B5" s="55"/>
      <c r="C5" s="55"/>
      <c r="D5" s="116"/>
      <c r="E5" s="116"/>
      <c r="F5" s="117"/>
      <c r="G5" s="117"/>
      <c r="H5" s="111"/>
      <c r="I5" s="114"/>
    </row>
    <row r="6" spans="1:9" ht="15.75" x14ac:dyDescent="0.25">
      <c r="A6" s="113"/>
      <c r="B6" s="55"/>
      <c r="C6" s="55"/>
      <c r="D6" s="55"/>
      <c r="E6" s="55"/>
      <c r="F6" s="111"/>
      <c r="G6" s="111"/>
      <c r="H6" s="111"/>
      <c r="I6" s="114"/>
    </row>
    <row r="7" spans="1:9" ht="15.75" x14ac:dyDescent="0.25">
      <c r="A7" s="126" t="s">
        <v>114</v>
      </c>
      <c r="B7" s="120"/>
      <c r="C7" s="120"/>
      <c r="D7" s="121"/>
      <c r="E7" s="115"/>
      <c r="F7" s="115"/>
      <c r="G7" s="115"/>
      <c r="H7" s="120"/>
      <c r="I7" s="114"/>
    </row>
    <row r="8" spans="1:9" ht="15.75" x14ac:dyDescent="0.25">
      <c r="A8" s="112"/>
      <c r="B8" s="111"/>
      <c r="C8" s="111"/>
      <c r="D8" s="111"/>
      <c r="E8" s="3" t="s">
        <v>80</v>
      </c>
      <c r="F8" s="111"/>
      <c r="G8" s="3" t="s">
        <v>80</v>
      </c>
      <c r="H8" s="111"/>
      <c r="I8" s="114"/>
    </row>
    <row r="9" spans="1:9" ht="15.75" x14ac:dyDescent="0.25">
      <c r="A9" s="206" t="s">
        <v>115</v>
      </c>
      <c r="B9" s="207"/>
      <c r="C9" s="111"/>
      <c r="D9" s="111"/>
      <c r="E9" s="160"/>
      <c r="F9" s="161"/>
      <c r="G9" s="162"/>
      <c r="H9" s="3" t="s">
        <v>116</v>
      </c>
      <c r="I9" s="114"/>
    </row>
    <row r="10" spans="1:9" ht="15.75" x14ac:dyDescent="0.25">
      <c r="A10" s="125" t="s">
        <v>117</v>
      </c>
      <c r="B10" s="111"/>
      <c r="C10" s="111"/>
      <c r="D10" s="120"/>
      <c r="E10" s="162"/>
      <c r="F10" s="161"/>
      <c r="G10" s="161"/>
      <c r="H10" s="111"/>
      <c r="I10" s="114"/>
    </row>
    <row r="11" spans="1:9" ht="29.25" customHeight="1" x14ac:dyDescent="0.25">
      <c r="A11" s="144" t="s">
        <v>118</v>
      </c>
      <c r="B11" s="111"/>
      <c r="C11" s="111"/>
      <c r="D11" s="111"/>
      <c r="E11" s="161"/>
      <c r="F11" s="161"/>
      <c r="G11" s="160"/>
      <c r="H11" s="111"/>
      <c r="I11" s="114"/>
    </row>
    <row r="12" spans="1:9" ht="15" customHeight="1" x14ac:dyDescent="0.25">
      <c r="A12" s="144"/>
      <c r="B12" s="111"/>
      <c r="C12" s="111"/>
      <c r="D12" s="111"/>
      <c r="E12" s="161"/>
      <c r="F12" s="161"/>
      <c r="G12" s="160"/>
      <c r="H12" s="111"/>
      <c r="I12" s="114"/>
    </row>
    <row r="13" spans="1:9" ht="15.75" x14ac:dyDescent="0.25">
      <c r="A13" s="123" t="s">
        <v>119</v>
      </c>
      <c r="B13" s="111"/>
      <c r="C13" s="111"/>
      <c r="D13" s="111"/>
      <c r="E13" s="161"/>
      <c r="F13" s="161"/>
      <c r="G13" s="162"/>
      <c r="H13" s="3" t="s">
        <v>120</v>
      </c>
      <c r="I13" s="114"/>
    </row>
    <row r="14" spans="1:9" ht="15.75" x14ac:dyDescent="0.25">
      <c r="A14" s="208" t="s">
        <v>121</v>
      </c>
      <c r="B14" s="209"/>
      <c r="C14" s="111"/>
      <c r="D14" s="111"/>
      <c r="E14" s="161"/>
      <c r="F14" s="161"/>
      <c r="G14" s="161"/>
      <c r="H14" s="111"/>
      <c r="I14" s="114"/>
    </row>
    <row r="15" spans="1:9" ht="15.75" x14ac:dyDescent="0.25">
      <c r="A15" s="125"/>
      <c r="B15" s="126"/>
      <c r="C15" s="111"/>
      <c r="D15" s="111"/>
      <c r="E15" s="161"/>
      <c r="F15" s="161"/>
      <c r="G15" s="161"/>
      <c r="H15" s="111"/>
      <c r="I15" s="114"/>
    </row>
    <row r="16" spans="1:9" ht="15.75" x14ac:dyDescent="0.25">
      <c r="A16" s="206" t="s">
        <v>187</v>
      </c>
      <c r="B16" s="207"/>
      <c r="C16" s="207"/>
      <c r="D16" s="111"/>
      <c r="E16" s="161"/>
      <c r="F16" s="161"/>
      <c r="G16" s="161"/>
      <c r="H16" s="111"/>
      <c r="I16" s="114"/>
    </row>
    <row r="17" spans="1:9" ht="9" customHeight="1" x14ac:dyDescent="0.25">
      <c r="A17" s="112"/>
      <c r="B17" s="111"/>
      <c r="C17" s="111"/>
      <c r="D17" s="111"/>
      <c r="E17" s="161"/>
      <c r="F17" s="161"/>
      <c r="G17" s="161"/>
      <c r="H17" s="111"/>
      <c r="I17" s="114"/>
    </row>
    <row r="18" spans="1:9" ht="15.75" x14ac:dyDescent="0.25">
      <c r="A18" s="125" t="s">
        <v>122</v>
      </c>
      <c r="B18" s="111"/>
      <c r="C18" s="111"/>
      <c r="D18" s="111"/>
      <c r="E18" s="162"/>
      <c r="F18" s="161"/>
      <c r="G18" s="161"/>
      <c r="H18" s="111"/>
      <c r="I18" s="114"/>
    </row>
    <row r="19" spans="1:9" ht="15.75" x14ac:dyDescent="0.25">
      <c r="A19" s="125" t="s">
        <v>123</v>
      </c>
      <c r="B19" s="111"/>
      <c r="C19" s="111"/>
      <c r="D19" s="111"/>
      <c r="E19" s="162"/>
      <c r="F19" s="161"/>
      <c r="G19" s="161"/>
      <c r="H19" s="111"/>
      <c r="I19" s="114"/>
    </row>
    <row r="20" spans="1:9" ht="15.75" x14ac:dyDescent="0.25">
      <c r="A20" s="125" t="s">
        <v>124</v>
      </c>
      <c r="B20" s="111"/>
      <c r="C20" s="111"/>
      <c r="D20" s="111"/>
      <c r="E20" s="162"/>
      <c r="F20" s="161"/>
      <c r="G20" s="161"/>
      <c r="H20" s="111"/>
      <c r="I20" s="114"/>
    </row>
    <row r="21" spans="1:9" ht="15.75" x14ac:dyDescent="0.25">
      <c r="A21" s="125" t="s">
        <v>125</v>
      </c>
      <c r="B21" s="111"/>
      <c r="C21" s="111"/>
      <c r="D21" s="111"/>
      <c r="E21" s="162"/>
      <c r="F21" s="161"/>
      <c r="G21" s="161"/>
      <c r="H21" s="111"/>
      <c r="I21" s="114"/>
    </row>
    <row r="22" spans="1:9" ht="15.75" x14ac:dyDescent="0.25">
      <c r="A22" s="125" t="s">
        <v>126</v>
      </c>
      <c r="B22" s="111"/>
      <c r="C22" s="111"/>
      <c r="D22" s="111"/>
      <c r="E22" s="162"/>
      <c r="F22" s="161"/>
      <c r="G22" s="161"/>
      <c r="H22" s="111"/>
      <c r="I22" s="114"/>
    </row>
    <row r="23" spans="1:9" ht="15.75" x14ac:dyDescent="0.25">
      <c r="A23" s="125" t="s">
        <v>127</v>
      </c>
      <c r="B23" s="111"/>
      <c r="C23" s="111"/>
      <c r="D23" s="111"/>
      <c r="E23" s="162"/>
      <c r="F23" s="161"/>
      <c r="G23" s="161"/>
      <c r="H23" s="111"/>
      <c r="I23" s="114"/>
    </row>
    <row r="24" spans="1:9" ht="15.75" x14ac:dyDescent="0.25">
      <c r="A24" s="125" t="s">
        <v>128</v>
      </c>
      <c r="B24" s="111"/>
      <c r="C24" s="111"/>
      <c r="D24" s="111"/>
      <c r="E24" s="162"/>
      <c r="F24" s="161"/>
      <c r="G24" s="161"/>
      <c r="H24" s="111"/>
      <c r="I24" s="114"/>
    </row>
    <row r="25" spans="1:9" ht="15.75" x14ac:dyDescent="0.25">
      <c r="A25" s="125" t="s">
        <v>129</v>
      </c>
      <c r="B25" s="111"/>
      <c r="C25" s="111"/>
      <c r="D25" s="111"/>
      <c r="E25" s="162"/>
      <c r="F25" s="161"/>
      <c r="G25" s="161"/>
      <c r="H25" s="111"/>
      <c r="I25" s="114"/>
    </row>
    <row r="26" spans="1:9" ht="15.75" x14ac:dyDescent="0.25">
      <c r="A26" s="125" t="s">
        <v>130</v>
      </c>
      <c r="B26" s="111"/>
      <c r="C26" s="111"/>
      <c r="D26" s="111"/>
      <c r="E26" s="163"/>
      <c r="F26" s="161"/>
      <c r="G26" s="161"/>
      <c r="H26" s="111"/>
      <c r="I26" s="114"/>
    </row>
    <row r="27" spans="1:9" ht="16.5" customHeight="1" x14ac:dyDescent="0.25">
      <c r="A27" s="210" t="s">
        <v>131</v>
      </c>
      <c r="B27" s="211"/>
      <c r="C27" s="212"/>
      <c r="D27" s="212"/>
      <c r="E27" s="163"/>
      <c r="F27" s="161"/>
      <c r="G27" s="161"/>
      <c r="H27" s="111"/>
      <c r="I27" s="114"/>
    </row>
    <row r="28" spans="1:9" ht="15.75" x14ac:dyDescent="0.25">
      <c r="A28" s="143" t="s">
        <v>132</v>
      </c>
      <c r="B28" s="121"/>
      <c r="C28" s="111"/>
      <c r="D28" s="111"/>
      <c r="E28" s="162"/>
      <c r="F28" s="161"/>
      <c r="G28" s="161"/>
      <c r="H28" s="111"/>
      <c r="I28" s="114"/>
    </row>
    <row r="29" spans="1:9" ht="15.75" x14ac:dyDescent="0.25">
      <c r="A29" s="143" t="s">
        <v>133</v>
      </c>
      <c r="B29" s="121"/>
      <c r="C29" s="111"/>
      <c r="D29" s="111"/>
      <c r="E29" s="162"/>
      <c r="F29" s="161"/>
      <c r="G29" s="161"/>
      <c r="H29" s="111"/>
      <c r="I29" s="114"/>
    </row>
    <row r="30" spans="1:9" ht="15.75" x14ac:dyDescent="0.25">
      <c r="A30" s="143" t="s">
        <v>134</v>
      </c>
      <c r="B30" s="121"/>
      <c r="C30" s="111"/>
      <c r="D30" s="111"/>
      <c r="E30" s="162"/>
      <c r="F30" s="161"/>
      <c r="G30" s="161"/>
      <c r="H30" s="111"/>
      <c r="I30" s="114"/>
    </row>
    <row r="31" spans="1:9" ht="15.75" x14ac:dyDescent="0.25">
      <c r="A31" s="143" t="s">
        <v>135</v>
      </c>
      <c r="B31" s="121"/>
      <c r="C31" s="111"/>
      <c r="D31" s="111"/>
      <c r="E31" s="162"/>
      <c r="F31" s="161"/>
      <c r="G31" s="161"/>
      <c r="H31" s="111"/>
      <c r="I31" s="114"/>
    </row>
    <row r="32" spans="1:9" ht="15.75" x14ac:dyDescent="0.25">
      <c r="A32" s="112"/>
      <c r="B32" s="111"/>
      <c r="C32" s="111"/>
      <c r="D32" s="111"/>
      <c r="E32" s="161"/>
      <c r="F32" s="161"/>
      <c r="G32" s="161"/>
      <c r="H32" s="111"/>
      <c r="I32" s="114"/>
    </row>
    <row r="33" spans="1:9" ht="15.75" x14ac:dyDescent="0.25">
      <c r="A33" s="208" t="s">
        <v>136</v>
      </c>
      <c r="B33" s="209"/>
      <c r="C33" s="209"/>
      <c r="D33" s="111"/>
      <c r="E33" s="161"/>
      <c r="F33" s="161"/>
      <c r="G33" s="162"/>
      <c r="H33" s="3" t="s">
        <v>137</v>
      </c>
      <c r="I33" s="114"/>
    </row>
    <row r="34" spans="1:9" ht="15.75" x14ac:dyDescent="0.25">
      <c r="A34" s="206" t="s">
        <v>138</v>
      </c>
      <c r="B34" s="207"/>
      <c r="C34" s="111"/>
      <c r="D34" s="111"/>
      <c r="E34" s="161"/>
      <c r="F34" s="161"/>
      <c r="G34" s="162"/>
      <c r="H34" s="3" t="s">
        <v>139</v>
      </c>
      <c r="I34" s="114"/>
    </row>
    <row r="35" spans="1:9" ht="15.75" x14ac:dyDescent="0.25">
      <c r="A35" s="118" t="s">
        <v>140</v>
      </c>
      <c r="B35" s="119"/>
      <c r="C35" s="119"/>
      <c r="D35" s="119"/>
      <c r="E35" s="119"/>
      <c r="F35" s="119"/>
      <c r="G35" s="119"/>
      <c r="H35" s="119"/>
      <c r="I35" s="114"/>
    </row>
    <row r="38" spans="1:9" ht="14.25" x14ac:dyDescent="0.2">
      <c r="A38" s="88" t="s">
        <v>188</v>
      </c>
    </row>
  </sheetData>
  <mergeCells count="6">
    <mergeCell ref="A34:B34"/>
    <mergeCell ref="A9:B9"/>
    <mergeCell ref="A14:B14"/>
    <mergeCell ref="A16:C16"/>
    <mergeCell ref="A33:C33"/>
    <mergeCell ref="A27:D27"/>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5"/>
  <sheetViews>
    <sheetView workbookViewId="0">
      <selection activeCell="C38" sqref="C38"/>
    </sheetView>
  </sheetViews>
  <sheetFormatPr defaultColWidth="9.140625" defaultRowHeight="14.25" x14ac:dyDescent="0.2"/>
  <cols>
    <col min="1" max="1" width="15.140625" style="88" customWidth="1"/>
    <col min="2" max="5" width="9.140625" style="88"/>
    <col min="6" max="6" width="10.7109375" style="89" customWidth="1"/>
    <col min="7" max="8" width="10.42578125" style="150" customWidth="1"/>
    <col min="9" max="10" width="9.140625" style="89"/>
    <col min="11" max="16384" width="9.140625" style="88"/>
  </cols>
  <sheetData>
    <row r="1" spans="1:10" ht="15.75" x14ac:dyDescent="0.25">
      <c r="A1" s="136" t="s">
        <v>213</v>
      </c>
    </row>
    <row r="2" spans="1:10" ht="15.75" x14ac:dyDescent="0.25">
      <c r="A2" s="78" t="s">
        <v>184</v>
      </c>
      <c r="F2" s="88"/>
      <c r="G2" s="148"/>
      <c r="H2" s="148"/>
      <c r="I2" s="88"/>
      <c r="J2" s="88"/>
    </row>
    <row r="4" spans="1:10" ht="15.75" customHeight="1" x14ac:dyDescent="0.25">
      <c r="A4" s="8" t="s">
        <v>185</v>
      </c>
      <c r="F4" s="88"/>
      <c r="G4" s="148"/>
      <c r="H4" s="147"/>
      <c r="I4" s="88"/>
      <c r="J4" s="88"/>
    </row>
    <row r="5" spans="1:10" ht="15.75" customHeight="1" x14ac:dyDescent="0.25">
      <c r="A5" s="8"/>
      <c r="F5" s="137" t="s">
        <v>80</v>
      </c>
      <c r="G5" s="147" t="s">
        <v>80</v>
      </c>
      <c r="H5" s="147" t="s">
        <v>80</v>
      </c>
      <c r="I5" s="88"/>
      <c r="J5" s="88"/>
    </row>
    <row r="6" spans="1:10" ht="15" x14ac:dyDescent="0.25">
      <c r="A6" s="87" t="s">
        <v>81</v>
      </c>
      <c r="F6" s="151"/>
      <c r="G6" s="149"/>
      <c r="H6" s="149"/>
      <c r="I6" s="88"/>
      <c r="J6" s="88"/>
    </row>
    <row r="7" spans="1:10" ht="15" x14ac:dyDescent="0.25">
      <c r="A7" s="8" t="s">
        <v>84</v>
      </c>
      <c r="F7" s="151"/>
      <c r="G7" s="149"/>
      <c r="H7" s="149"/>
      <c r="I7" s="88"/>
      <c r="J7" s="88"/>
    </row>
    <row r="8" spans="1:10" x14ac:dyDescent="0.2">
      <c r="A8" s="88" t="s">
        <v>163</v>
      </c>
      <c r="F8" s="152"/>
      <c r="G8" s="149"/>
      <c r="H8" s="149"/>
      <c r="I8" s="88"/>
      <c r="J8" s="88"/>
    </row>
    <row r="9" spans="1:10" x14ac:dyDescent="0.2">
      <c r="A9" s="88" t="s">
        <v>164</v>
      </c>
      <c r="F9" s="152"/>
      <c r="G9" s="156">
        <f>F8-F9</f>
        <v>0</v>
      </c>
      <c r="H9" s="156"/>
      <c r="I9" s="88"/>
      <c r="J9" s="88"/>
    </row>
    <row r="10" spans="1:10" ht="15.75" customHeight="1" x14ac:dyDescent="0.2">
      <c r="A10" s="88" t="s">
        <v>165</v>
      </c>
      <c r="F10" s="152"/>
      <c r="G10" s="156"/>
      <c r="H10" s="156"/>
      <c r="I10" s="88"/>
      <c r="J10" s="88"/>
    </row>
    <row r="11" spans="1:10" x14ac:dyDescent="0.2">
      <c r="A11" s="88" t="s">
        <v>164</v>
      </c>
      <c r="F11" s="152"/>
      <c r="G11" s="157">
        <f>F10-F11</f>
        <v>0</v>
      </c>
      <c r="H11" s="157">
        <f>SUM(G9+G11)</f>
        <v>0</v>
      </c>
      <c r="I11" s="88"/>
      <c r="J11" s="88"/>
    </row>
    <row r="12" spans="1:10" x14ac:dyDescent="0.2">
      <c r="F12" s="151"/>
      <c r="G12" s="156"/>
      <c r="H12" s="154">
        <f>H11</f>
        <v>0</v>
      </c>
      <c r="I12" s="88" t="s">
        <v>116</v>
      </c>
      <c r="J12" s="88"/>
    </row>
    <row r="13" spans="1:10" ht="15" x14ac:dyDescent="0.25">
      <c r="A13" s="8" t="s">
        <v>82</v>
      </c>
      <c r="F13" s="151"/>
      <c r="G13" s="156"/>
      <c r="H13" s="156"/>
      <c r="I13" s="88"/>
      <c r="J13" s="88"/>
    </row>
    <row r="14" spans="1:10" x14ac:dyDescent="0.2">
      <c r="A14" s="88" t="s">
        <v>166</v>
      </c>
      <c r="F14" s="151"/>
      <c r="G14" s="156"/>
      <c r="H14" s="152"/>
      <c r="I14" s="88"/>
      <c r="J14" s="88"/>
    </row>
    <row r="15" spans="1:10" x14ac:dyDescent="0.2">
      <c r="A15" s="88" t="s">
        <v>85</v>
      </c>
      <c r="F15" s="151"/>
      <c r="G15" s="156"/>
      <c r="H15" s="152"/>
      <c r="I15" s="88"/>
      <c r="J15" s="88"/>
    </row>
    <row r="16" spans="1:10" x14ac:dyDescent="0.2">
      <c r="A16" s="88" t="s">
        <v>167</v>
      </c>
      <c r="F16" s="151"/>
      <c r="G16" s="156"/>
      <c r="H16" s="152"/>
      <c r="I16" s="88"/>
      <c r="J16" s="88"/>
    </row>
    <row r="17" spans="1:10" x14ac:dyDescent="0.2">
      <c r="A17" s="88" t="s">
        <v>168</v>
      </c>
      <c r="F17" s="151"/>
      <c r="G17" s="156"/>
      <c r="H17" s="152"/>
      <c r="I17" s="88"/>
      <c r="J17" s="88"/>
    </row>
    <row r="18" spans="1:10" x14ac:dyDescent="0.2">
      <c r="F18" s="151"/>
      <c r="G18" s="156"/>
      <c r="H18" s="154">
        <f>SUM(H14:H17)</f>
        <v>0</v>
      </c>
      <c r="I18" s="88" t="s">
        <v>120</v>
      </c>
      <c r="J18" s="88"/>
    </row>
    <row r="19" spans="1:10" ht="15" thickBot="1" x14ac:dyDescent="0.25">
      <c r="A19" s="88" t="s">
        <v>160</v>
      </c>
      <c r="F19" s="151"/>
      <c r="G19" s="156"/>
      <c r="H19" s="155">
        <f>H12+H18</f>
        <v>0</v>
      </c>
      <c r="I19" s="88" t="s">
        <v>137</v>
      </c>
      <c r="J19" s="88"/>
    </row>
    <row r="20" spans="1:10" ht="15" thickTop="1" x14ac:dyDescent="0.2">
      <c r="A20" s="138" t="s">
        <v>169</v>
      </c>
      <c r="F20" s="151"/>
      <c r="G20" s="156"/>
      <c r="H20" s="158"/>
      <c r="I20" s="88"/>
      <c r="J20" s="88"/>
    </row>
    <row r="21" spans="1:10" ht="17.25" customHeight="1" x14ac:dyDescent="0.2">
      <c r="F21" s="151"/>
      <c r="G21" s="156"/>
      <c r="H21" s="156"/>
      <c r="I21" s="88"/>
      <c r="J21" s="88"/>
    </row>
    <row r="22" spans="1:10" ht="15" x14ac:dyDescent="0.25">
      <c r="A22" s="87" t="s">
        <v>170</v>
      </c>
      <c r="F22" s="151"/>
      <c r="G22" s="156"/>
      <c r="H22" s="156"/>
      <c r="I22" s="88"/>
      <c r="J22" s="88"/>
    </row>
    <row r="23" spans="1:10" ht="15" x14ac:dyDescent="0.25">
      <c r="A23" s="8" t="s">
        <v>83</v>
      </c>
      <c r="F23" s="151"/>
      <c r="G23" s="156"/>
      <c r="H23" s="156"/>
      <c r="I23" s="88"/>
      <c r="J23" s="88"/>
    </row>
    <row r="24" spans="1:10" x14ac:dyDescent="0.2">
      <c r="A24" s="88" t="s">
        <v>161</v>
      </c>
      <c r="F24" s="151"/>
      <c r="G24" s="156"/>
      <c r="H24" s="152"/>
      <c r="I24" s="88"/>
      <c r="J24" s="88"/>
    </row>
    <row r="25" spans="1:10" x14ac:dyDescent="0.2">
      <c r="F25" s="151"/>
      <c r="G25" s="156"/>
      <c r="H25" s="154">
        <f>H24</f>
        <v>0</v>
      </c>
      <c r="I25" s="88" t="s">
        <v>139</v>
      </c>
      <c r="J25" s="88"/>
    </row>
    <row r="26" spans="1:10" x14ac:dyDescent="0.2">
      <c r="F26" s="151"/>
      <c r="G26" s="156"/>
      <c r="H26" s="156"/>
      <c r="I26" s="88"/>
      <c r="J26" s="88"/>
    </row>
    <row r="27" spans="1:10" ht="15" x14ac:dyDescent="0.25">
      <c r="A27" s="8" t="s">
        <v>171</v>
      </c>
      <c r="F27" s="151"/>
      <c r="G27" s="156"/>
      <c r="H27" s="156"/>
      <c r="I27" s="88"/>
      <c r="J27" s="88"/>
    </row>
    <row r="28" spans="1:10" x14ac:dyDescent="0.2">
      <c r="A28" s="88" t="s">
        <v>88</v>
      </c>
      <c r="F28" s="151"/>
      <c r="G28" s="156"/>
      <c r="H28" s="152"/>
      <c r="I28" s="88"/>
      <c r="J28" s="88"/>
    </row>
    <row r="29" spans="1:10" x14ac:dyDescent="0.2">
      <c r="A29" s="88" t="s">
        <v>162</v>
      </c>
      <c r="F29" s="151"/>
      <c r="G29" s="156"/>
      <c r="H29" s="152"/>
      <c r="I29" s="88"/>
      <c r="J29" s="88"/>
    </row>
    <row r="30" spans="1:10" x14ac:dyDescent="0.2">
      <c r="F30" s="151"/>
      <c r="G30" s="156"/>
      <c r="H30" s="154">
        <f>SUM(H28+H29)</f>
        <v>0</v>
      </c>
      <c r="I30" s="88" t="s">
        <v>172</v>
      </c>
      <c r="J30" s="88"/>
    </row>
    <row r="31" spans="1:10" x14ac:dyDescent="0.2">
      <c r="A31" s="88" t="s">
        <v>173</v>
      </c>
      <c r="F31" s="151"/>
      <c r="G31" s="156"/>
      <c r="H31" s="154">
        <f>H25+H30</f>
        <v>0</v>
      </c>
      <c r="I31" s="88" t="s">
        <v>174</v>
      </c>
      <c r="J31" s="88"/>
    </row>
    <row r="32" spans="1:10" x14ac:dyDescent="0.2">
      <c r="A32" s="138" t="s">
        <v>175</v>
      </c>
      <c r="F32" s="151"/>
      <c r="G32" s="156"/>
      <c r="H32" s="158"/>
      <c r="I32" s="88"/>
      <c r="J32" s="88"/>
    </row>
    <row r="33" spans="1:10" x14ac:dyDescent="0.2">
      <c r="F33" s="151"/>
      <c r="G33" s="156"/>
      <c r="H33" s="156"/>
      <c r="I33" s="88"/>
      <c r="J33" s="88"/>
    </row>
    <row r="34" spans="1:10" ht="15" x14ac:dyDescent="0.25">
      <c r="A34" s="87" t="s">
        <v>176</v>
      </c>
      <c r="F34" s="151"/>
      <c r="G34" s="156"/>
      <c r="H34" s="156"/>
      <c r="I34" s="88"/>
      <c r="J34" s="88"/>
    </row>
    <row r="35" spans="1:10" x14ac:dyDescent="0.2">
      <c r="A35" s="88" t="s">
        <v>86</v>
      </c>
      <c r="F35" s="151"/>
      <c r="G35" s="156"/>
      <c r="H35" s="152"/>
      <c r="I35" s="88"/>
      <c r="J35" s="88"/>
    </row>
    <row r="36" spans="1:10" x14ac:dyDescent="0.2">
      <c r="A36" s="88" t="s">
        <v>177</v>
      </c>
      <c r="F36" s="153"/>
      <c r="G36" s="156"/>
      <c r="H36" s="156"/>
      <c r="I36" s="88"/>
      <c r="J36" s="88"/>
    </row>
    <row r="37" spans="1:10" x14ac:dyDescent="0.2">
      <c r="A37" s="88" t="s">
        <v>178</v>
      </c>
      <c r="F37" s="153"/>
      <c r="G37" s="156">
        <f>SUM(F36+F37)</f>
        <v>0</v>
      </c>
      <c r="H37" s="156"/>
      <c r="I37" s="88"/>
      <c r="J37" s="88"/>
    </row>
    <row r="38" spans="1:10" x14ac:dyDescent="0.2">
      <c r="A38" s="88" t="s">
        <v>87</v>
      </c>
      <c r="F38" s="151"/>
      <c r="G38" s="152"/>
      <c r="H38" s="157">
        <f>G37-G38</f>
        <v>0</v>
      </c>
      <c r="I38" s="88"/>
      <c r="J38" s="88"/>
    </row>
    <row r="39" spans="1:10" x14ac:dyDescent="0.2">
      <c r="A39" s="88" t="s">
        <v>179</v>
      </c>
      <c r="F39" s="151"/>
      <c r="G39" s="156"/>
      <c r="H39" s="154">
        <f>H35+H38</f>
        <v>0</v>
      </c>
      <c r="I39" s="88" t="s">
        <v>180</v>
      </c>
      <c r="J39" s="88"/>
    </row>
    <row r="40" spans="1:10" ht="15" thickBot="1" x14ac:dyDescent="0.25">
      <c r="A40" s="88" t="s">
        <v>181</v>
      </c>
      <c r="F40" s="151"/>
      <c r="G40" s="156"/>
      <c r="H40" s="155">
        <f>H31+H39</f>
        <v>0</v>
      </c>
      <c r="I40" s="88" t="s">
        <v>182</v>
      </c>
      <c r="J40" s="88"/>
    </row>
    <row r="41" spans="1:10" ht="15" thickTop="1" x14ac:dyDescent="0.2">
      <c r="A41" s="138" t="s">
        <v>183</v>
      </c>
      <c r="F41" s="88"/>
      <c r="G41" s="148"/>
      <c r="H41" s="146"/>
      <c r="I41" s="88"/>
      <c r="J41" s="88"/>
    </row>
    <row r="42" spans="1:10" x14ac:dyDescent="0.2">
      <c r="F42" s="88"/>
      <c r="G42" s="148"/>
      <c r="H42" s="147"/>
      <c r="I42" s="88"/>
      <c r="J42" s="88"/>
    </row>
    <row r="43" spans="1:10" x14ac:dyDescent="0.2">
      <c r="F43" s="88"/>
      <c r="G43" s="148"/>
      <c r="H43" s="147"/>
      <c r="I43" s="88"/>
      <c r="J43" s="88"/>
    </row>
    <row r="45" spans="1:10" x14ac:dyDescent="0.2">
      <c r="A45" s="88" t="s">
        <v>89</v>
      </c>
    </row>
    <row r="46" spans="1:10" x14ac:dyDescent="0.2">
      <c r="A46" s="88" t="s">
        <v>90</v>
      </c>
    </row>
    <row r="47" spans="1:10" x14ac:dyDescent="0.2">
      <c r="A47" s="88" t="s">
        <v>91</v>
      </c>
    </row>
    <row r="49" spans="1:9" x14ac:dyDescent="0.2">
      <c r="A49" s="88" t="s">
        <v>92</v>
      </c>
    </row>
    <row r="50" spans="1:9" x14ac:dyDescent="0.2">
      <c r="A50" s="88" t="s">
        <v>94</v>
      </c>
    </row>
    <row r="51" spans="1:9" x14ac:dyDescent="0.2">
      <c r="A51" s="88" t="s">
        <v>93</v>
      </c>
    </row>
    <row r="52" spans="1:9" x14ac:dyDescent="0.2">
      <c r="A52" s="88" t="s">
        <v>186</v>
      </c>
    </row>
    <row r="54" spans="1:9" x14ac:dyDescent="0.2">
      <c r="F54" s="88"/>
      <c r="G54" s="148"/>
      <c r="H54" s="147"/>
      <c r="I54" s="88"/>
    </row>
    <row r="55" spans="1:9" x14ac:dyDescent="0.2">
      <c r="F55" s="88"/>
      <c r="G55" s="148"/>
      <c r="H55" s="147"/>
      <c r="I55" s="8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41"/>
  <sheetViews>
    <sheetView zoomScaleNormal="90" workbookViewId="0">
      <selection activeCell="P10" sqref="P10"/>
    </sheetView>
  </sheetViews>
  <sheetFormatPr defaultRowHeight="14.25" x14ac:dyDescent="0.2"/>
  <cols>
    <col min="1" max="1" width="11.28515625" style="86" customWidth="1"/>
    <col min="2" max="4" width="11.28515625" style="3" customWidth="1"/>
    <col min="5" max="13" width="11.28515625" style="4" customWidth="1"/>
    <col min="14" max="41" width="12.7109375" style="4" customWidth="1"/>
    <col min="42" max="256" width="9.140625" style="4"/>
    <col min="257" max="269" width="11.28515625" style="4" customWidth="1"/>
    <col min="270" max="297" width="12.7109375" style="4" customWidth="1"/>
    <col min="298" max="512" width="9.140625" style="4"/>
    <col min="513" max="525" width="11.28515625" style="4" customWidth="1"/>
    <col min="526" max="553" width="12.7109375" style="4" customWidth="1"/>
    <col min="554" max="768" width="9.140625" style="4"/>
    <col min="769" max="781" width="11.28515625" style="4" customWidth="1"/>
    <col min="782" max="809" width="12.7109375" style="4" customWidth="1"/>
    <col min="810" max="1024" width="9.140625" style="4"/>
    <col min="1025" max="1037" width="11.28515625" style="4" customWidth="1"/>
    <col min="1038" max="1065" width="12.7109375" style="4" customWidth="1"/>
    <col min="1066" max="1280" width="9.140625" style="4"/>
    <col min="1281" max="1293" width="11.28515625" style="4" customWidth="1"/>
    <col min="1294" max="1321" width="12.7109375" style="4" customWidth="1"/>
    <col min="1322" max="1536" width="9.140625" style="4"/>
    <col min="1537" max="1549" width="11.28515625" style="4" customWidth="1"/>
    <col min="1550" max="1577" width="12.7109375" style="4" customWidth="1"/>
    <col min="1578" max="1792" width="9.140625" style="4"/>
    <col min="1793" max="1805" width="11.28515625" style="4" customWidth="1"/>
    <col min="1806" max="1833" width="12.7109375" style="4" customWidth="1"/>
    <col min="1834" max="2048" width="9.140625" style="4"/>
    <col min="2049" max="2061" width="11.28515625" style="4" customWidth="1"/>
    <col min="2062" max="2089" width="12.7109375" style="4" customWidth="1"/>
    <col min="2090" max="2304" width="9.140625" style="4"/>
    <col min="2305" max="2317" width="11.28515625" style="4" customWidth="1"/>
    <col min="2318" max="2345" width="12.7109375" style="4" customWidth="1"/>
    <col min="2346" max="2560" width="9.140625" style="4"/>
    <col min="2561" max="2573" width="11.28515625" style="4" customWidth="1"/>
    <col min="2574" max="2601" width="12.7109375" style="4" customWidth="1"/>
    <col min="2602" max="2816" width="9.140625" style="4"/>
    <col min="2817" max="2829" width="11.28515625" style="4" customWidth="1"/>
    <col min="2830" max="2857" width="12.7109375" style="4" customWidth="1"/>
    <col min="2858" max="3072" width="9.140625" style="4"/>
    <col min="3073" max="3085" width="11.28515625" style="4" customWidth="1"/>
    <col min="3086" max="3113" width="12.7109375" style="4" customWidth="1"/>
    <col min="3114" max="3328" width="9.140625" style="4"/>
    <col min="3329" max="3341" width="11.28515625" style="4" customWidth="1"/>
    <col min="3342" max="3369" width="12.7109375" style="4" customWidth="1"/>
    <col min="3370" max="3584" width="9.140625" style="4"/>
    <col min="3585" max="3597" width="11.28515625" style="4" customWidth="1"/>
    <col min="3598" max="3625" width="12.7109375" style="4" customWidth="1"/>
    <col min="3626" max="3840" width="9.140625" style="4"/>
    <col min="3841" max="3853" width="11.28515625" style="4" customWidth="1"/>
    <col min="3854" max="3881" width="12.7109375" style="4" customWidth="1"/>
    <col min="3882" max="4096" width="9.140625" style="4"/>
    <col min="4097" max="4109" width="11.28515625" style="4" customWidth="1"/>
    <col min="4110" max="4137" width="12.7109375" style="4" customWidth="1"/>
    <col min="4138" max="4352" width="9.140625" style="4"/>
    <col min="4353" max="4365" width="11.28515625" style="4" customWidth="1"/>
    <col min="4366" max="4393" width="12.7109375" style="4" customWidth="1"/>
    <col min="4394" max="4608" width="9.140625" style="4"/>
    <col min="4609" max="4621" width="11.28515625" style="4" customWidth="1"/>
    <col min="4622" max="4649" width="12.7109375" style="4" customWidth="1"/>
    <col min="4650" max="4864" width="9.140625" style="4"/>
    <col min="4865" max="4877" width="11.28515625" style="4" customWidth="1"/>
    <col min="4878" max="4905" width="12.7109375" style="4" customWidth="1"/>
    <col min="4906" max="5120" width="9.140625" style="4"/>
    <col min="5121" max="5133" width="11.28515625" style="4" customWidth="1"/>
    <col min="5134" max="5161" width="12.7109375" style="4" customWidth="1"/>
    <col min="5162" max="5376" width="9.140625" style="4"/>
    <col min="5377" max="5389" width="11.28515625" style="4" customWidth="1"/>
    <col min="5390" max="5417" width="12.7109375" style="4" customWidth="1"/>
    <col min="5418" max="5632" width="9.140625" style="4"/>
    <col min="5633" max="5645" width="11.28515625" style="4" customWidth="1"/>
    <col min="5646" max="5673" width="12.7109375" style="4" customWidth="1"/>
    <col min="5674" max="5888" width="9.140625" style="4"/>
    <col min="5889" max="5901" width="11.28515625" style="4" customWidth="1"/>
    <col min="5902" max="5929" width="12.7109375" style="4" customWidth="1"/>
    <col min="5930" max="6144" width="9.140625" style="4"/>
    <col min="6145" max="6157" width="11.28515625" style="4" customWidth="1"/>
    <col min="6158" max="6185" width="12.7109375" style="4" customWidth="1"/>
    <col min="6186" max="6400" width="9.140625" style="4"/>
    <col min="6401" max="6413" width="11.28515625" style="4" customWidth="1"/>
    <col min="6414" max="6441" width="12.7109375" style="4" customWidth="1"/>
    <col min="6442" max="6656" width="9.140625" style="4"/>
    <col min="6657" max="6669" width="11.28515625" style="4" customWidth="1"/>
    <col min="6670" max="6697" width="12.7109375" style="4" customWidth="1"/>
    <col min="6698" max="6912" width="9.140625" style="4"/>
    <col min="6913" max="6925" width="11.28515625" style="4" customWidth="1"/>
    <col min="6926" max="6953" width="12.7109375" style="4" customWidth="1"/>
    <col min="6954" max="7168" width="9.140625" style="4"/>
    <col min="7169" max="7181" width="11.28515625" style="4" customWidth="1"/>
    <col min="7182" max="7209" width="12.7109375" style="4" customWidth="1"/>
    <col min="7210" max="7424" width="9.140625" style="4"/>
    <col min="7425" max="7437" width="11.28515625" style="4" customWidth="1"/>
    <col min="7438" max="7465" width="12.7109375" style="4" customWidth="1"/>
    <col min="7466" max="7680" width="9.140625" style="4"/>
    <col min="7681" max="7693" width="11.28515625" style="4" customWidth="1"/>
    <col min="7694" max="7721" width="12.7109375" style="4" customWidth="1"/>
    <col min="7722" max="7936" width="9.140625" style="4"/>
    <col min="7937" max="7949" width="11.28515625" style="4" customWidth="1"/>
    <col min="7950" max="7977" width="12.7109375" style="4" customWidth="1"/>
    <col min="7978" max="8192" width="9.140625" style="4"/>
    <col min="8193" max="8205" width="11.28515625" style="4" customWidth="1"/>
    <col min="8206" max="8233" width="12.7109375" style="4" customWidth="1"/>
    <col min="8234" max="8448" width="9.140625" style="4"/>
    <col min="8449" max="8461" width="11.28515625" style="4" customWidth="1"/>
    <col min="8462" max="8489" width="12.7109375" style="4" customWidth="1"/>
    <col min="8490" max="8704" width="9.140625" style="4"/>
    <col min="8705" max="8717" width="11.28515625" style="4" customWidth="1"/>
    <col min="8718" max="8745" width="12.7109375" style="4" customWidth="1"/>
    <col min="8746" max="8960" width="9.140625" style="4"/>
    <col min="8961" max="8973" width="11.28515625" style="4" customWidth="1"/>
    <col min="8974" max="9001" width="12.7109375" style="4" customWidth="1"/>
    <col min="9002" max="9216" width="9.140625" style="4"/>
    <col min="9217" max="9229" width="11.28515625" style="4" customWidth="1"/>
    <col min="9230" max="9257" width="12.7109375" style="4" customWidth="1"/>
    <col min="9258" max="9472" width="9.140625" style="4"/>
    <col min="9473" max="9485" width="11.28515625" style="4" customWidth="1"/>
    <col min="9486" max="9513" width="12.7109375" style="4" customWidth="1"/>
    <col min="9514" max="9728" width="9.140625" style="4"/>
    <col min="9729" max="9741" width="11.28515625" style="4" customWidth="1"/>
    <col min="9742" max="9769" width="12.7109375" style="4" customWidth="1"/>
    <col min="9770" max="9984" width="9.140625" style="4"/>
    <col min="9985" max="9997" width="11.28515625" style="4" customWidth="1"/>
    <col min="9998" max="10025" width="12.7109375" style="4" customWidth="1"/>
    <col min="10026" max="10240" width="9.140625" style="4"/>
    <col min="10241" max="10253" width="11.28515625" style="4" customWidth="1"/>
    <col min="10254" max="10281" width="12.7109375" style="4" customWidth="1"/>
    <col min="10282" max="10496" width="9.140625" style="4"/>
    <col min="10497" max="10509" width="11.28515625" style="4" customWidth="1"/>
    <col min="10510" max="10537" width="12.7109375" style="4" customWidth="1"/>
    <col min="10538" max="10752" width="9.140625" style="4"/>
    <col min="10753" max="10765" width="11.28515625" style="4" customWidth="1"/>
    <col min="10766" max="10793" width="12.7109375" style="4" customWidth="1"/>
    <col min="10794" max="11008" width="9.140625" style="4"/>
    <col min="11009" max="11021" width="11.28515625" style="4" customWidth="1"/>
    <col min="11022" max="11049" width="12.7109375" style="4" customWidth="1"/>
    <col min="11050" max="11264" width="9.140625" style="4"/>
    <col min="11265" max="11277" width="11.28515625" style="4" customWidth="1"/>
    <col min="11278" max="11305" width="12.7109375" style="4" customWidth="1"/>
    <col min="11306" max="11520" width="9.140625" style="4"/>
    <col min="11521" max="11533" width="11.28515625" style="4" customWidth="1"/>
    <col min="11534" max="11561" width="12.7109375" style="4" customWidth="1"/>
    <col min="11562" max="11776" width="9.140625" style="4"/>
    <col min="11777" max="11789" width="11.28515625" style="4" customWidth="1"/>
    <col min="11790" max="11817" width="12.7109375" style="4" customWidth="1"/>
    <col min="11818" max="12032" width="9.140625" style="4"/>
    <col min="12033" max="12045" width="11.28515625" style="4" customWidth="1"/>
    <col min="12046" max="12073" width="12.7109375" style="4" customWidth="1"/>
    <col min="12074" max="12288" width="9.140625" style="4"/>
    <col min="12289" max="12301" width="11.28515625" style="4" customWidth="1"/>
    <col min="12302" max="12329" width="12.7109375" style="4" customWidth="1"/>
    <col min="12330" max="12544" width="9.140625" style="4"/>
    <col min="12545" max="12557" width="11.28515625" style="4" customWidth="1"/>
    <col min="12558" max="12585" width="12.7109375" style="4" customWidth="1"/>
    <col min="12586" max="12800" width="9.140625" style="4"/>
    <col min="12801" max="12813" width="11.28515625" style="4" customWidth="1"/>
    <col min="12814" max="12841" width="12.7109375" style="4" customWidth="1"/>
    <col min="12842" max="13056" width="9.140625" style="4"/>
    <col min="13057" max="13069" width="11.28515625" style="4" customWidth="1"/>
    <col min="13070" max="13097" width="12.7109375" style="4" customWidth="1"/>
    <col min="13098" max="13312" width="9.140625" style="4"/>
    <col min="13313" max="13325" width="11.28515625" style="4" customWidth="1"/>
    <col min="13326" max="13353" width="12.7109375" style="4" customWidth="1"/>
    <col min="13354" max="13568" width="9.140625" style="4"/>
    <col min="13569" max="13581" width="11.28515625" style="4" customWidth="1"/>
    <col min="13582" max="13609" width="12.7109375" style="4" customWidth="1"/>
    <col min="13610" max="13824" width="9.140625" style="4"/>
    <col min="13825" max="13837" width="11.28515625" style="4" customWidth="1"/>
    <col min="13838" max="13865" width="12.7109375" style="4" customWidth="1"/>
    <col min="13866" max="14080" width="9.140625" style="4"/>
    <col min="14081" max="14093" width="11.28515625" style="4" customWidth="1"/>
    <col min="14094" max="14121" width="12.7109375" style="4" customWidth="1"/>
    <col min="14122" max="14336" width="9.140625" style="4"/>
    <col min="14337" max="14349" width="11.28515625" style="4" customWidth="1"/>
    <col min="14350" max="14377" width="12.7109375" style="4" customWidth="1"/>
    <col min="14378" max="14592" width="9.140625" style="4"/>
    <col min="14593" max="14605" width="11.28515625" style="4" customWidth="1"/>
    <col min="14606" max="14633" width="12.7109375" style="4" customWidth="1"/>
    <col min="14634" max="14848" width="9.140625" style="4"/>
    <col min="14849" max="14861" width="11.28515625" style="4" customWidth="1"/>
    <col min="14862" max="14889" width="12.7109375" style="4" customWidth="1"/>
    <col min="14890" max="15104" width="9.140625" style="4"/>
    <col min="15105" max="15117" width="11.28515625" style="4" customWidth="1"/>
    <col min="15118" max="15145" width="12.7109375" style="4" customWidth="1"/>
    <col min="15146" max="15360" width="9.140625" style="4"/>
    <col min="15361" max="15373" width="11.28515625" style="4" customWidth="1"/>
    <col min="15374" max="15401" width="12.7109375" style="4" customWidth="1"/>
    <col min="15402" max="15616" width="9.140625" style="4"/>
    <col min="15617" max="15629" width="11.28515625" style="4" customWidth="1"/>
    <col min="15630" max="15657" width="12.7109375" style="4" customWidth="1"/>
    <col min="15658" max="15872" width="9.140625" style="4"/>
    <col min="15873" max="15885" width="11.28515625" style="4" customWidth="1"/>
    <col min="15886" max="15913" width="12.7109375" style="4" customWidth="1"/>
    <col min="15914" max="16128" width="9.140625" style="4"/>
    <col min="16129" max="16141" width="11.28515625" style="4" customWidth="1"/>
    <col min="16142" max="16169" width="12.7109375" style="4" customWidth="1"/>
    <col min="16170" max="16384" width="9.140625" style="4"/>
  </cols>
  <sheetData>
    <row r="1" spans="1:13" ht="15.75" x14ac:dyDescent="0.25">
      <c r="A1" s="136" t="s">
        <v>213</v>
      </c>
      <c r="C1" s="165"/>
      <c r="D1" s="4"/>
      <c r="M1" s="76"/>
    </row>
    <row r="2" spans="1:13" ht="15.75" x14ac:dyDescent="0.25">
      <c r="A2" s="78" t="s">
        <v>190</v>
      </c>
      <c r="E2" s="28"/>
    </row>
    <row r="3" spans="1:13" ht="15" x14ac:dyDescent="0.25">
      <c r="E3" s="28"/>
    </row>
    <row r="4" spans="1:13" ht="18" customHeight="1" x14ac:dyDescent="0.25">
      <c r="A4" s="5" t="s">
        <v>0</v>
      </c>
      <c r="B4" s="128"/>
      <c r="C4" s="139" t="s">
        <v>98</v>
      </c>
      <c r="D4" s="131"/>
      <c r="E4" s="90"/>
    </row>
    <row r="5" spans="1:13" ht="18" customHeight="1" x14ac:dyDescent="0.25">
      <c r="A5" s="5" t="s">
        <v>99</v>
      </c>
      <c r="B5" s="128"/>
      <c r="C5" s="6">
        <v>2021</v>
      </c>
    </row>
    <row r="6" spans="1:13" ht="18" customHeight="1" thickBot="1" x14ac:dyDescent="0.3">
      <c r="A6" s="5"/>
      <c r="B6" s="128"/>
    </row>
    <row r="7" spans="1:13" ht="26.1" customHeight="1" thickBot="1" x14ac:dyDescent="0.3">
      <c r="A7" s="29" t="s">
        <v>100</v>
      </c>
      <c r="B7" s="30" t="s">
        <v>101</v>
      </c>
      <c r="C7" s="30" t="s">
        <v>102</v>
      </c>
      <c r="D7" s="30" t="s">
        <v>103</v>
      </c>
      <c r="E7" s="30" t="s">
        <v>104</v>
      </c>
      <c r="F7" s="30" t="s">
        <v>105</v>
      </c>
      <c r="G7" s="30" t="s">
        <v>106</v>
      </c>
      <c r="H7" s="30" t="s">
        <v>107</v>
      </c>
      <c r="I7" s="30" t="s">
        <v>108</v>
      </c>
      <c r="J7" s="30" t="s">
        <v>109</v>
      </c>
      <c r="K7" s="30" t="s">
        <v>110</v>
      </c>
      <c r="L7" s="30" t="s">
        <v>111</v>
      </c>
      <c r="M7" s="30" t="s">
        <v>112</v>
      </c>
    </row>
    <row r="8" spans="1:13" ht="26.1" customHeight="1" x14ac:dyDescent="0.2">
      <c r="A8" s="31">
        <v>1</v>
      </c>
      <c r="B8" s="68">
        <v>1080</v>
      </c>
      <c r="C8" s="68">
        <v>240</v>
      </c>
      <c r="D8" s="68">
        <v>120</v>
      </c>
      <c r="E8" s="68">
        <v>360</v>
      </c>
      <c r="F8" s="68">
        <v>426</v>
      </c>
      <c r="G8" s="68">
        <v>480</v>
      </c>
      <c r="H8" s="68">
        <v>336</v>
      </c>
      <c r="I8" s="68">
        <v>336</v>
      </c>
      <c r="J8" s="68">
        <v>336</v>
      </c>
      <c r="K8" s="68">
        <v>480</v>
      </c>
      <c r="L8" s="68">
        <v>120</v>
      </c>
      <c r="M8" s="68">
        <v>480</v>
      </c>
    </row>
    <row r="9" spans="1:13" s="10" customFormat="1" ht="26.1" customHeight="1" x14ac:dyDescent="0.2">
      <c r="A9" s="33">
        <v>2</v>
      </c>
      <c r="B9" s="69">
        <v>960</v>
      </c>
      <c r="C9" s="69">
        <v>300</v>
      </c>
      <c r="D9" s="69">
        <v>120</v>
      </c>
      <c r="E9" s="69">
        <v>336</v>
      </c>
      <c r="F9" s="69">
        <v>636</v>
      </c>
      <c r="G9" s="69">
        <v>426</v>
      </c>
      <c r="H9" s="69">
        <v>372</v>
      </c>
      <c r="I9" s="69">
        <v>372</v>
      </c>
      <c r="J9" s="69">
        <v>372</v>
      </c>
      <c r="K9" s="69">
        <v>414</v>
      </c>
      <c r="L9" s="69">
        <v>120</v>
      </c>
      <c r="M9" s="69">
        <v>426</v>
      </c>
    </row>
    <row r="10" spans="1:13" s="10" customFormat="1" ht="26.1" customHeight="1" x14ac:dyDescent="0.2">
      <c r="A10" s="33">
        <v>3</v>
      </c>
      <c r="B10" s="69">
        <v>840</v>
      </c>
      <c r="C10" s="69">
        <v>360</v>
      </c>
      <c r="D10" s="69">
        <v>252</v>
      </c>
      <c r="E10" s="69">
        <v>372</v>
      </c>
      <c r="F10" s="69">
        <v>648</v>
      </c>
      <c r="G10" s="69">
        <v>372</v>
      </c>
      <c r="H10" s="69">
        <v>480</v>
      </c>
      <c r="I10" s="69">
        <v>480</v>
      </c>
      <c r="J10" s="69">
        <v>480</v>
      </c>
      <c r="K10" s="69">
        <v>532.79999999999995</v>
      </c>
      <c r="L10" s="69">
        <v>252</v>
      </c>
      <c r="M10" s="69">
        <v>372</v>
      </c>
    </row>
    <row r="11" spans="1:13" s="10" customFormat="1" ht="26.1" customHeight="1" x14ac:dyDescent="0.2">
      <c r="A11" s="33">
        <v>4</v>
      </c>
      <c r="B11" s="69">
        <v>1020</v>
      </c>
      <c r="C11" s="69">
        <v>336</v>
      </c>
      <c r="D11" s="69">
        <v>186</v>
      </c>
      <c r="E11" s="69">
        <v>480</v>
      </c>
      <c r="F11" s="69">
        <v>480</v>
      </c>
      <c r="G11" s="69">
        <v>480</v>
      </c>
      <c r="H11" s="69">
        <v>426</v>
      </c>
      <c r="I11" s="69">
        <v>426</v>
      </c>
      <c r="J11" s="69">
        <v>426</v>
      </c>
      <c r="K11" s="69">
        <v>225.6</v>
      </c>
      <c r="L11" s="69">
        <v>186</v>
      </c>
      <c r="M11" s="69">
        <v>480</v>
      </c>
    </row>
    <row r="12" spans="1:13" s="10" customFormat="1" ht="26.1" customHeight="1" x14ac:dyDescent="0.2">
      <c r="A12" s="33">
        <v>5</v>
      </c>
      <c r="B12" s="69">
        <v>480</v>
      </c>
      <c r="C12" s="69">
        <v>372</v>
      </c>
      <c r="D12" s="69">
        <v>148.79999999999998</v>
      </c>
      <c r="E12" s="69">
        <v>426</v>
      </c>
      <c r="F12" s="69">
        <v>414</v>
      </c>
      <c r="G12" s="69">
        <v>192</v>
      </c>
      <c r="H12" s="69">
        <v>372</v>
      </c>
      <c r="I12" s="69">
        <v>426</v>
      </c>
      <c r="J12" s="69">
        <v>426</v>
      </c>
      <c r="K12" s="69">
        <v>252</v>
      </c>
      <c r="L12" s="69">
        <v>148.79999999999998</v>
      </c>
      <c r="M12" s="69">
        <v>192</v>
      </c>
    </row>
    <row r="13" spans="1:13" s="10" customFormat="1" ht="26.1" customHeight="1" x14ac:dyDescent="0.2">
      <c r="A13" s="33">
        <v>6</v>
      </c>
      <c r="B13" s="69">
        <v>600</v>
      </c>
      <c r="C13" s="69">
        <v>480</v>
      </c>
      <c r="D13" s="69">
        <v>225.6</v>
      </c>
      <c r="E13" s="69">
        <v>372</v>
      </c>
      <c r="F13" s="69">
        <v>532.79999999999995</v>
      </c>
      <c r="G13" s="69">
        <v>600</v>
      </c>
      <c r="H13" s="69">
        <v>480</v>
      </c>
      <c r="I13" s="69">
        <v>372</v>
      </c>
      <c r="J13" s="69">
        <v>372</v>
      </c>
      <c r="K13" s="69">
        <v>199.2</v>
      </c>
      <c r="L13" s="69">
        <v>225.6</v>
      </c>
      <c r="M13" s="69">
        <v>600</v>
      </c>
    </row>
    <row r="14" spans="1:13" s="10" customFormat="1" ht="26.1" customHeight="1" x14ac:dyDescent="0.2">
      <c r="A14" s="33">
        <v>7</v>
      </c>
      <c r="B14" s="69">
        <v>240</v>
      </c>
      <c r="C14" s="69">
        <v>426</v>
      </c>
      <c r="D14" s="69">
        <v>252</v>
      </c>
      <c r="E14" s="69">
        <v>480</v>
      </c>
      <c r="F14" s="69">
        <v>225.6</v>
      </c>
      <c r="G14" s="69">
        <v>360</v>
      </c>
      <c r="H14" s="69">
        <v>192</v>
      </c>
      <c r="I14" s="69">
        <v>480</v>
      </c>
      <c r="J14" s="69">
        <v>480</v>
      </c>
      <c r="K14" s="69">
        <v>180</v>
      </c>
      <c r="L14" s="69">
        <v>252</v>
      </c>
      <c r="M14" s="69">
        <v>360</v>
      </c>
    </row>
    <row r="15" spans="1:13" s="10" customFormat="1" ht="26.1" customHeight="1" x14ac:dyDescent="0.2">
      <c r="A15" s="33">
        <v>8</v>
      </c>
      <c r="B15" s="69">
        <v>300</v>
      </c>
      <c r="C15" s="69">
        <v>372</v>
      </c>
      <c r="D15" s="69">
        <v>199.2</v>
      </c>
      <c r="E15" s="69">
        <v>192</v>
      </c>
      <c r="F15" s="69">
        <v>252</v>
      </c>
      <c r="G15" s="69">
        <v>480</v>
      </c>
      <c r="H15" s="69">
        <v>600</v>
      </c>
      <c r="I15" s="69">
        <v>192</v>
      </c>
      <c r="J15" s="69">
        <v>192</v>
      </c>
      <c r="K15" s="69">
        <v>180</v>
      </c>
      <c r="L15" s="69">
        <v>199.2</v>
      </c>
      <c r="M15" s="69">
        <v>480</v>
      </c>
    </row>
    <row r="16" spans="1:13" s="10" customFormat="1" ht="26.1" customHeight="1" x14ac:dyDescent="0.2">
      <c r="A16" s="33">
        <v>9</v>
      </c>
      <c r="B16" s="69">
        <v>360</v>
      </c>
      <c r="C16" s="69">
        <v>480</v>
      </c>
      <c r="D16" s="69">
        <v>180</v>
      </c>
      <c r="E16" s="69">
        <v>600</v>
      </c>
      <c r="F16" s="69">
        <v>199.2</v>
      </c>
      <c r="G16" s="69">
        <v>180</v>
      </c>
      <c r="H16" s="69">
        <v>360</v>
      </c>
      <c r="I16" s="69">
        <v>600</v>
      </c>
      <c r="J16" s="69">
        <v>600</v>
      </c>
      <c r="K16" s="69">
        <v>360</v>
      </c>
      <c r="L16" s="69">
        <v>480</v>
      </c>
      <c r="M16" s="69">
        <v>180</v>
      </c>
    </row>
    <row r="17" spans="1:13" s="10" customFormat="1" ht="26.1" customHeight="1" x14ac:dyDescent="0.2">
      <c r="A17" s="33">
        <v>10</v>
      </c>
      <c r="B17" s="69">
        <v>336</v>
      </c>
      <c r="C17" s="69">
        <v>426</v>
      </c>
      <c r="D17" s="69">
        <v>180</v>
      </c>
      <c r="E17" s="69">
        <v>360</v>
      </c>
      <c r="F17" s="69">
        <v>180</v>
      </c>
      <c r="G17" s="69">
        <v>180</v>
      </c>
      <c r="H17" s="69">
        <v>480</v>
      </c>
      <c r="I17" s="69">
        <v>360</v>
      </c>
      <c r="J17" s="69">
        <v>360</v>
      </c>
      <c r="K17" s="69">
        <v>180</v>
      </c>
      <c r="L17" s="69">
        <v>192</v>
      </c>
      <c r="M17" s="69">
        <v>180</v>
      </c>
    </row>
    <row r="18" spans="1:13" s="10" customFormat="1" ht="26.1" customHeight="1" x14ac:dyDescent="0.2">
      <c r="A18" s="33">
        <v>11</v>
      </c>
      <c r="B18" s="69">
        <v>372</v>
      </c>
      <c r="C18" s="69">
        <v>636</v>
      </c>
      <c r="D18" s="69">
        <v>192</v>
      </c>
      <c r="E18" s="69">
        <v>480</v>
      </c>
      <c r="F18" s="69">
        <v>180</v>
      </c>
      <c r="G18" s="69">
        <v>192</v>
      </c>
      <c r="H18" s="69">
        <v>840</v>
      </c>
      <c r="I18" s="69">
        <v>480</v>
      </c>
      <c r="J18" s="69">
        <v>360</v>
      </c>
      <c r="K18" s="69">
        <v>192</v>
      </c>
      <c r="L18" s="69">
        <v>600</v>
      </c>
      <c r="M18" s="69">
        <v>192</v>
      </c>
    </row>
    <row r="19" spans="1:13" s="10" customFormat="1" ht="26.1" customHeight="1" x14ac:dyDescent="0.2">
      <c r="A19" s="33">
        <v>12</v>
      </c>
      <c r="B19" s="69">
        <v>480</v>
      </c>
      <c r="C19" s="69">
        <v>648</v>
      </c>
      <c r="D19" s="69">
        <v>600</v>
      </c>
      <c r="E19" s="69">
        <v>840</v>
      </c>
      <c r="F19" s="69">
        <v>192</v>
      </c>
      <c r="G19" s="69">
        <v>960</v>
      </c>
      <c r="H19" s="69">
        <v>960</v>
      </c>
      <c r="I19" s="69">
        <v>840</v>
      </c>
      <c r="J19" s="69">
        <v>508.79999999999995</v>
      </c>
      <c r="K19" s="69">
        <v>960</v>
      </c>
      <c r="L19" s="69">
        <v>360</v>
      </c>
      <c r="M19" s="69">
        <v>960</v>
      </c>
    </row>
    <row r="20" spans="1:13" s="10" customFormat="1" ht="26.1" customHeight="1" x14ac:dyDescent="0.2">
      <c r="A20" s="33">
        <v>13</v>
      </c>
      <c r="B20" s="69">
        <v>426</v>
      </c>
      <c r="C20" s="69">
        <v>480</v>
      </c>
      <c r="D20" s="69">
        <v>360</v>
      </c>
      <c r="E20" s="69">
        <v>960</v>
      </c>
      <c r="F20" s="69">
        <v>960</v>
      </c>
      <c r="G20" s="69">
        <v>1065.5999999999999</v>
      </c>
      <c r="H20" s="69">
        <v>1065.5999999999999</v>
      </c>
      <c r="I20" s="69">
        <v>480</v>
      </c>
      <c r="J20" s="69">
        <v>600</v>
      </c>
      <c r="K20" s="69">
        <v>1065.5999999999999</v>
      </c>
      <c r="L20" s="69">
        <v>480</v>
      </c>
      <c r="M20" s="69">
        <v>1065.5999999999999</v>
      </c>
    </row>
    <row r="21" spans="1:13" s="10" customFormat="1" ht="26.1" customHeight="1" x14ac:dyDescent="0.2">
      <c r="A21" s="33">
        <v>14</v>
      </c>
      <c r="B21" s="69">
        <v>636</v>
      </c>
      <c r="C21" s="69">
        <v>414</v>
      </c>
      <c r="D21" s="69">
        <v>480</v>
      </c>
      <c r="E21" s="69">
        <v>1065.5999999999999</v>
      </c>
      <c r="F21" s="69">
        <v>1065.5999999999999</v>
      </c>
      <c r="G21" s="69">
        <v>932.4</v>
      </c>
      <c r="H21" s="69">
        <v>336</v>
      </c>
      <c r="I21" s="69">
        <v>192</v>
      </c>
      <c r="J21" s="69">
        <v>799.19999999999993</v>
      </c>
      <c r="K21" s="69">
        <v>932.4</v>
      </c>
      <c r="L21" s="69">
        <v>840</v>
      </c>
      <c r="M21" s="69">
        <v>932.4</v>
      </c>
    </row>
    <row r="22" spans="1:13" s="10" customFormat="1" ht="26.1" customHeight="1" x14ac:dyDescent="0.2">
      <c r="A22" s="33">
        <v>15</v>
      </c>
      <c r="B22" s="69">
        <v>648</v>
      </c>
      <c r="C22" s="69">
        <v>532.79999999999995</v>
      </c>
      <c r="D22" s="69">
        <v>840</v>
      </c>
      <c r="E22" s="69">
        <v>600</v>
      </c>
      <c r="F22" s="69">
        <v>932.4</v>
      </c>
      <c r="G22" s="69">
        <v>399.59999999999997</v>
      </c>
      <c r="H22" s="69">
        <v>372</v>
      </c>
      <c r="I22" s="69">
        <v>600</v>
      </c>
      <c r="J22" s="69">
        <v>666</v>
      </c>
      <c r="K22" s="69">
        <v>399.59999999999997</v>
      </c>
      <c r="L22" s="69">
        <v>960</v>
      </c>
      <c r="M22" s="69">
        <v>399.59999999999997</v>
      </c>
    </row>
    <row r="23" spans="1:13" s="10" customFormat="1" ht="26.1" customHeight="1" x14ac:dyDescent="0.2">
      <c r="A23" s="33">
        <v>16</v>
      </c>
      <c r="B23" s="69">
        <v>480</v>
      </c>
      <c r="C23" s="69">
        <v>420</v>
      </c>
      <c r="D23" s="69">
        <v>960</v>
      </c>
      <c r="E23" s="69">
        <v>960</v>
      </c>
      <c r="F23" s="69">
        <v>399.59999999999997</v>
      </c>
      <c r="G23" s="69">
        <v>799.19999999999993</v>
      </c>
      <c r="H23" s="69">
        <v>480</v>
      </c>
      <c r="I23" s="69">
        <v>360</v>
      </c>
      <c r="J23" s="69">
        <v>507.59999999999997</v>
      </c>
      <c r="K23" s="69">
        <v>508.79999999999995</v>
      </c>
      <c r="L23" s="69">
        <v>1065.5999999999999</v>
      </c>
      <c r="M23" s="69">
        <v>799.19999999999993</v>
      </c>
    </row>
    <row r="24" spans="1:13" s="10" customFormat="1" ht="26.1" customHeight="1" x14ac:dyDescent="0.2">
      <c r="A24" s="33">
        <v>17</v>
      </c>
      <c r="B24" s="69">
        <v>414</v>
      </c>
      <c r="C24" s="69">
        <v>372</v>
      </c>
      <c r="D24" s="69">
        <v>1065.5999999999999</v>
      </c>
      <c r="E24" s="69">
        <v>1065.5999999999999</v>
      </c>
      <c r="F24" s="69">
        <v>508.79999999999995</v>
      </c>
      <c r="G24" s="69">
        <v>666</v>
      </c>
      <c r="H24" s="69">
        <v>426</v>
      </c>
      <c r="I24" s="69">
        <v>480</v>
      </c>
      <c r="J24" s="69">
        <v>667.19999999999993</v>
      </c>
      <c r="K24" s="69">
        <v>600</v>
      </c>
      <c r="L24" s="69">
        <v>600</v>
      </c>
      <c r="M24" s="69">
        <v>666</v>
      </c>
    </row>
    <row r="25" spans="1:13" s="10" customFormat="1" ht="26.1" customHeight="1" x14ac:dyDescent="0.2">
      <c r="A25" s="33">
        <v>18</v>
      </c>
      <c r="B25" s="69">
        <v>532.79999999999995</v>
      </c>
      <c r="C25" s="69">
        <v>276</v>
      </c>
      <c r="D25" s="69">
        <v>932.4</v>
      </c>
      <c r="E25" s="69">
        <v>932.4</v>
      </c>
      <c r="F25" s="69">
        <v>600</v>
      </c>
      <c r="G25" s="69">
        <v>507.59999999999997</v>
      </c>
      <c r="H25" s="69">
        <v>426</v>
      </c>
      <c r="I25" s="69">
        <v>840</v>
      </c>
      <c r="J25" s="69">
        <v>928.8</v>
      </c>
      <c r="K25" s="69">
        <v>372</v>
      </c>
      <c r="L25" s="69">
        <v>960</v>
      </c>
      <c r="M25" s="69">
        <v>507.59999999999997</v>
      </c>
    </row>
    <row r="26" spans="1:13" ht="26.1" customHeight="1" x14ac:dyDescent="0.2">
      <c r="A26" s="33">
        <v>19</v>
      </c>
      <c r="B26" s="69">
        <v>420</v>
      </c>
      <c r="C26" s="69">
        <v>480</v>
      </c>
      <c r="D26" s="69">
        <v>399.59999999999997</v>
      </c>
      <c r="E26" s="69">
        <v>399.59999999999997</v>
      </c>
      <c r="F26" s="69">
        <v>799.19999999999993</v>
      </c>
      <c r="G26" s="69">
        <v>667.19999999999993</v>
      </c>
      <c r="H26" s="69">
        <v>372</v>
      </c>
      <c r="I26" s="69">
        <v>508.79999999999995</v>
      </c>
      <c r="J26" s="69">
        <v>926.4</v>
      </c>
      <c r="K26" s="69">
        <v>480</v>
      </c>
      <c r="L26" s="69">
        <v>1065.5999999999999</v>
      </c>
      <c r="M26" s="69">
        <v>667.19999999999993</v>
      </c>
    </row>
    <row r="27" spans="1:13" ht="26.1" customHeight="1" x14ac:dyDescent="0.2">
      <c r="A27" s="33">
        <v>20</v>
      </c>
      <c r="B27" s="69">
        <v>648</v>
      </c>
      <c r="C27" s="69">
        <v>600</v>
      </c>
      <c r="D27" s="69">
        <v>508.79999999999995</v>
      </c>
      <c r="E27" s="69">
        <v>508.79999999999995</v>
      </c>
      <c r="F27" s="69">
        <v>666</v>
      </c>
      <c r="G27" s="69">
        <v>928.8</v>
      </c>
      <c r="H27" s="69">
        <v>480</v>
      </c>
      <c r="I27" s="69">
        <v>600</v>
      </c>
      <c r="J27" s="69">
        <v>796.8</v>
      </c>
      <c r="K27" s="69">
        <v>192</v>
      </c>
      <c r="L27" s="69">
        <v>932.4</v>
      </c>
      <c r="M27" s="69">
        <v>928.8</v>
      </c>
    </row>
    <row r="28" spans="1:13" ht="26.1" customHeight="1" x14ac:dyDescent="0.2">
      <c r="A28" s="33">
        <v>21</v>
      </c>
      <c r="B28" s="69">
        <v>480</v>
      </c>
      <c r="C28" s="69">
        <v>240</v>
      </c>
      <c r="D28" s="69">
        <v>600</v>
      </c>
      <c r="E28" s="69">
        <v>600</v>
      </c>
      <c r="F28" s="69">
        <v>507.59999999999997</v>
      </c>
      <c r="G28" s="69">
        <v>926.4</v>
      </c>
      <c r="H28" s="69">
        <v>192</v>
      </c>
      <c r="I28" s="69">
        <v>799.19999999999993</v>
      </c>
      <c r="J28" s="69">
        <v>666</v>
      </c>
      <c r="K28" s="69">
        <v>600</v>
      </c>
      <c r="L28" s="69">
        <v>399.59999999999997</v>
      </c>
      <c r="M28" s="69">
        <v>926.4</v>
      </c>
    </row>
    <row r="29" spans="1:13" ht="26.1" customHeight="1" x14ac:dyDescent="0.2">
      <c r="A29" s="33">
        <v>22</v>
      </c>
      <c r="B29" s="69">
        <v>414</v>
      </c>
      <c r="C29" s="69">
        <v>276</v>
      </c>
      <c r="D29" s="69">
        <v>799.19999999999993</v>
      </c>
      <c r="E29" s="69">
        <v>799.19999999999993</v>
      </c>
      <c r="F29" s="69">
        <v>508.79999999999995</v>
      </c>
      <c r="G29" s="69">
        <v>796.8</v>
      </c>
      <c r="H29" s="69">
        <v>600</v>
      </c>
      <c r="I29" s="69">
        <v>666</v>
      </c>
      <c r="J29" s="69">
        <v>600</v>
      </c>
      <c r="K29" s="69">
        <v>360</v>
      </c>
      <c r="L29" s="69">
        <v>508.79999999999995</v>
      </c>
      <c r="M29" s="69">
        <v>796.8</v>
      </c>
    </row>
    <row r="30" spans="1:13" ht="26.1" customHeight="1" x14ac:dyDescent="0.2">
      <c r="A30" s="33">
        <v>23</v>
      </c>
      <c r="B30" s="69">
        <v>532.79999999999995</v>
      </c>
      <c r="C30" s="69">
        <v>480</v>
      </c>
      <c r="D30" s="69">
        <v>666</v>
      </c>
      <c r="E30" s="69">
        <v>666</v>
      </c>
      <c r="F30" s="69">
        <v>600</v>
      </c>
      <c r="G30" s="69">
        <v>480</v>
      </c>
      <c r="H30" s="69">
        <v>360</v>
      </c>
      <c r="I30" s="69">
        <v>507.59999999999997</v>
      </c>
      <c r="J30" s="69">
        <v>552</v>
      </c>
      <c r="K30" s="69">
        <v>480</v>
      </c>
      <c r="L30" s="69">
        <v>600</v>
      </c>
      <c r="M30" s="69">
        <v>480</v>
      </c>
    </row>
    <row r="31" spans="1:13" ht="26.1" customHeight="1" x14ac:dyDescent="0.2">
      <c r="A31" s="33">
        <v>24</v>
      </c>
      <c r="B31" s="69">
        <v>420</v>
      </c>
      <c r="C31" s="69">
        <v>600</v>
      </c>
      <c r="D31" s="69">
        <v>507.59999999999997</v>
      </c>
      <c r="E31" s="69">
        <v>507.59999999999997</v>
      </c>
      <c r="F31" s="69">
        <v>799.19999999999993</v>
      </c>
      <c r="G31" s="69">
        <v>600</v>
      </c>
      <c r="H31" s="69">
        <v>480</v>
      </c>
      <c r="I31" s="69">
        <v>667.19999999999993</v>
      </c>
      <c r="J31" s="69">
        <v>372</v>
      </c>
      <c r="K31" s="69">
        <v>840</v>
      </c>
      <c r="L31" s="69">
        <v>360</v>
      </c>
      <c r="M31" s="69">
        <v>600</v>
      </c>
    </row>
    <row r="32" spans="1:13" ht="26.1" customHeight="1" x14ac:dyDescent="0.2">
      <c r="A32" s="33">
        <v>25</v>
      </c>
      <c r="B32" s="69">
        <v>372</v>
      </c>
      <c r="C32" s="69">
        <v>240</v>
      </c>
      <c r="D32" s="69">
        <v>667.19999999999993</v>
      </c>
      <c r="E32" s="69">
        <v>414</v>
      </c>
      <c r="F32" s="69">
        <v>666</v>
      </c>
      <c r="G32" s="69">
        <v>240</v>
      </c>
      <c r="H32" s="69">
        <v>840</v>
      </c>
      <c r="I32" s="69">
        <v>928.8</v>
      </c>
      <c r="J32" s="69">
        <v>480</v>
      </c>
      <c r="K32" s="69">
        <v>600</v>
      </c>
      <c r="L32" s="69">
        <v>480</v>
      </c>
      <c r="M32" s="69">
        <v>240</v>
      </c>
    </row>
    <row r="33" spans="1:13" ht="26.1" customHeight="1" x14ac:dyDescent="0.2">
      <c r="A33" s="33">
        <v>26</v>
      </c>
      <c r="B33" s="69">
        <v>276</v>
      </c>
      <c r="C33" s="69">
        <v>300</v>
      </c>
      <c r="D33" s="69">
        <v>928.8</v>
      </c>
      <c r="E33" s="69">
        <v>532.79999999999995</v>
      </c>
      <c r="F33" s="69">
        <v>507.59999999999997</v>
      </c>
      <c r="G33" s="69">
        <v>300</v>
      </c>
      <c r="H33" s="69">
        <v>192</v>
      </c>
      <c r="I33" s="69">
        <v>926.4</v>
      </c>
      <c r="J33" s="69">
        <v>192</v>
      </c>
      <c r="K33" s="69">
        <v>360</v>
      </c>
      <c r="L33" s="69">
        <v>840</v>
      </c>
      <c r="M33" s="69">
        <v>300</v>
      </c>
    </row>
    <row r="34" spans="1:13" ht="26.1" customHeight="1" x14ac:dyDescent="0.2">
      <c r="A34" s="33">
        <v>27</v>
      </c>
      <c r="B34" s="69">
        <v>480</v>
      </c>
      <c r="C34" s="69">
        <v>276</v>
      </c>
      <c r="D34" s="69">
        <v>926.4</v>
      </c>
      <c r="E34" s="69">
        <v>420</v>
      </c>
      <c r="F34" s="69">
        <v>414</v>
      </c>
      <c r="G34" s="69">
        <v>276</v>
      </c>
      <c r="H34" s="69">
        <v>600</v>
      </c>
      <c r="I34" s="69">
        <v>796.8</v>
      </c>
      <c r="J34" s="69">
        <v>600</v>
      </c>
      <c r="K34" s="69">
        <v>480</v>
      </c>
      <c r="L34" s="69">
        <v>192</v>
      </c>
      <c r="M34" s="69">
        <v>276</v>
      </c>
    </row>
    <row r="35" spans="1:13" ht="26.1" customHeight="1" x14ac:dyDescent="0.2">
      <c r="A35" s="33">
        <v>28</v>
      </c>
      <c r="B35" s="69">
        <v>600</v>
      </c>
      <c r="C35" s="69">
        <v>480</v>
      </c>
      <c r="D35" s="69">
        <v>796.8</v>
      </c>
      <c r="E35" s="69">
        <v>648</v>
      </c>
      <c r="F35" s="69">
        <v>532.79999999999995</v>
      </c>
      <c r="G35" s="69">
        <v>480</v>
      </c>
      <c r="H35" s="69">
        <v>360</v>
      </c>
      <c r="I35" s="69">
        <v>666</v>
      </c>
      <c r="J35" s="69">
        <v>360</v>
      </c>
      <c r="K35" s="69">
        <v>840</v>
      </c>
      <c r="L35" s="69">
        <v>600</v>
      </c>
      <c r="M35" s="69">
        <v>480</v>
      </c>
    </row>
    <row r="36" spans="1:13" ht="26.1" customHeight="1" x14ac:dyDescent="0.2">
      <c r="A36" s="33">
        <v>29</v>
      </c>
      <c r="B36" s="69">
        <v>240</v>
      </c>
      <c r="C36" s="69">
        <v>0</v>
      </c>
      <c r="D36" s="69">
        <v>666</v>
      </c>
      <c r="E36" s="69">
        <v>480</v>
      </c>
      <c r="F36" s="69">
        <v>420</v>
      </c>
      <c r="G36" s="69">
        <v>504</v>
      </c>
      <c r="H36" s="69">
        <v>480</v>
      </c>
      <c r="I36" s="69">
        <v>600</v>
      </c>
      <c r="J36" s="69">
        <v>480</v>
      </c>
      <c r="K36" s="69">
        <v>192</v>
      </c>
      <c r="L36" s="69">
        <v>360</v>
      </c>
      <c r="M36" s="69">
        <v>504</v>
      </c>
    </row>
    <row r="37" spans="1:13" ht="26.1" customHeight="1" x14ac:dyDescent="0.2">
      <c r="A37" s="33">
        <v>30</v>
      </c>
      <c r="B37" s="69">
        <v>300</v>
      </c>
      <c r="C37" s="69">
        <v>0</v>
      </c>
      <c r="D37" s="69">
        <v>600</v>
      </c>
      <c r="E37" s="69">
        <v>414</v>
      </c>
      <c r="F37" s="69">
        <v>648</v>
      </c>
      <c r="G37" s="69">
        <v>666</v>
      </c>
      <c r="H37" s="69">
        <v>840</v>
      </c>
      <c r="I37" s="69">
        <v>552</v>
      </c>
      <c r="J37" s="69">
        <v>840</v>
      </c>
      <c r="K37" s="69">
        <v>600</v>
      </c>
      <c r="L37" s="69">
        <v>840</v>
      </c>
      <c r="M37" s="69">
        <v>666</v>
      </c>
    </row>
    <row r="38" spans="1:13" ht="26.1" customHeight="1" thickBot="1" x14ac:dyDescent="0.25">
      <c r="A38" s="46">
        <v>31</v>
      </c>
      <c r="B38" s="92">
        <v>372</v>
      </c>
      <c r="C38" s="92">
        <v>0</v>
      </c>
      <c r="D38" s="92">
        <v>552</v>
      </c>
      <c r="E38" s="92">
        <v>0</v>
      </c>
      <c r="F38" s="92">
        <v>532.79999999999995</v>
      </c>
      <c r="G38" s="92">
        <v>0</v>
      </c>
      <c r="H38" s="92">
        <v>420</v>
      </c>
      <c r="I38" s="92">
        <v>552</v>
      </c>
      <c r="J38" s="92">
        <v>0</v>
      </c>
      <c r="K38" s="92">
        <v>360</v>
      </c>
      <c r="L38" s="92">
        <v>0</v>
      </c>
      <c r="M38" s="92">
        <v>465.59999999999997</v>
      </c>
    </row>
    <row r="39" spans="1:13" ht="26.1" customHeight="1" thickBot="1" x14ac:dyDescent="0.3">
      <c r="A39" s="30" t="s">
        <v>18</v>
      </c>
      <c r="B39" s="94">
        <f t="shared" ref="B39:M39" si="0">SUM(B8:B38)</f>
        <v>15759.599999999999</v>
      </c>
      <c r="C39" s="94">
        <f t="shared" si="0"/>
        <v>11542.8</v>
      </c>
      <c r="D39" s="95">
        <f t="shared" si="0"/>
        <v>15912</v>
      </c>
      <c r="E39" s="95">
        <f t="shared" si="0"/>
        <v>17271.599999999999</v>
      </c>
      <c r="F39" s="95">
        <f t="shared" si="0"/>
        <v>16434</v>
      </c>
      <c r="G39" s="95">
        <f t="shared" si="0"/>
        <v>16137.599999999999</v>
      </c>
      <c r="H39" s="95">
        <f t="shared" si="0"/>
        <v>15219.6</v>
      </c>
      <c r="I39" s="95">
        <f t="shared" si="0"/>
        <v>17086.8</v>
      </c>
      <c r="J39" s="95">
        <f t="shared" si="0"/>
        <v>15946.8</v>
      </c>
      <c r="K39" s="95">
        <f t="shared" si="0"/>
        <v>14418</v>
      </c>
      <c r="L39" s="95">
        <f t="shared" si="0"/>
        <v>15219.6</v>
      </c>
      <c r="M39" s="95">
        <f t="shared" si="0"/>
        <v>16603.199999999997</v>
      </c>
    </row>
    <row r="40" spans="1:13" ht="26.1" customHeight="1" thickBot="1" x14ac:dyDescent="0.25"/>
    <row r="41" spans="1:13" ht="31.5" customHeight="1" thickBot="1" x14ac:dyDescent="0.3">
      <c r="A41" s="213"/>
      <c r="B41" s="214"/>
      <c r="C41" s="214"/>
      <c r="D41" s="214"/>
      <c r="E41" s="214"/>
      <c r="F41" s="214"/>
      <c r="G41" s="214"/>
      <c r="H41" s="214"/>
      <c r="I41" s="214"/>
      <c r="K41" s="8" t="s">
        <v>113</v>
      </c>
      <c r="M41" s="96">
        <f>SUM(B39:M39)</f>
        <v>187551.60000000003</v>
      </c>
    </row>
  </sheetData>
  <mergeCells count="1">
    <mergeCell ref="A41:I41"/>
  </mergeCells>
  <pageMargins left="0.39" right="0.24" top="0.76" bottom="0.65" header="0.36" footer="0.33"/>
  <pageSetup paperSize="9" scale="66"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54"/>
  <sheetViews>
    <sheetView workbookViewId="0">
      <selection activeCell="P4" sqref="P4"/>
    </sheetView>
  </sheetViews>
  <sheetFormatPr defaultRowHeight="14.25" x14ac:dyDescent="0.2"/>
  <cols>
    <col min="1" max="1" width="8.28515625" style="86" customWidth="1"/>
    <col min="2" max="2" width="11.85546875" style="3" customWidth="1"/>
    <col min="3" max="3" width="11.28515625" style="3" customWidth="1"/>
    <col min="4" max="4" width="11.28515625" style="97" customWidth="1"/>
    <col min="5" max="5" width="11.28515625" style="98" customWidth="1"/>
    <col min="6" max="6" width="11.28515625" style="97" customWidth="1"/>
    <col min="7" max="7" width="11.28515625" style="4" customWidth="1"/>
    <col min="8" max="13" width="11.28515625" style="98" customWidth="1"/>
    <col min="14" max="41" width="12.7109375" style="4" customWidth="1"/>
    <col min="42" max="256" width="9.140625" style="4"/>
    <col min="257" max="257" width="8.28515625" style="4" customWidth="1"/>
    <col min="258" max="269" width="11.28515625" style="4" customWidth="1"/>
    <col min="270" max="297" width="12.7109375" style="4" customWidth="1"/>
    <col min="298" max="512" width="9.140625" style="4"/>
    <col min="513" max="513" width="8.28515625" style="4" customWidth="1"/>
    <col min="514" max="525" width="11.28515625" style="4" customWidth="1"/>
    <col min="526" max="553" width="12.7109375" style="4" customWidth="1"/>
    <col min="554" max="768" width="9.140625" style="4"/>
    <col min="769" max="769" width="8.28515625" style="4" customWidth="1"/>
    <col min="770" max="781" width="11.28515625" style="4" customWidth="1"/>
    <col min="782" max="809" width="12.7109375" style="4" customWidth="1"/>
    <col min="810" max="1024" width="9.140625" style="4"/>
    <col min="1025" max="1025" width="8.28515625" style="4" customWidth="1"/>
    <col min="1026" max="1037" width="11.28515625" style="4" customWidth="1"/>
    <col min="1038" max="1065" width="12.7109375" style="4" customWidth="1"/>
    <col min="1066" max="1280" width="9.140625" style="4"/>
    <col min="1281" max="1281" width="8.28515625" style="4" customWidth="1"/>
    <col min="1282" max="1293" width="11.28515625" style="4" customWidth="1"/>
    <col min="1294" max="1321" width="12.7109375" style="4" customWidth="1"/>
    <col min="1322" max="1536" width="9.140625" style="4"/>
    <col min="1537" max="1537" width="8.28515625" style="4" customWidth="1"/>
    <col min="1538" max="1549" width="11.28515625" style="4" customWidth="1"/>
    <col min="1550" max="1577" width="12.7109375" style="4" customWidth="1"/>
    <col min="1578" max="1792" width="9.140625" style="4"/>
    <col min="1793" max="1793" width="8.28515625" style="4" customWidth="1"/>
    <col min="1794" max="1805" width="11.28515625" style="4" customWidth="1"/>
    <col min="1806" max="1833" width="12.7109375" style="4" customWidth="1"/>
    <col min="1834" max="2048" width="9.140625" style="4"/>
    <col min="2049" max="2049" width="8.28515625" style="4" customWidth="1"/>
    <col min="2050" max="2061" width="11.28515625" style="4" customWidth="1"/>
    <col min="2062" max="2089" width="12.7109375" style="4" customWidth="1"/>
    <col min="2090" max="2304" width="9.140625" style="4"/>
    <col min="2305" max="2305" width="8.28515625" style="4" customWidth="1"/>
    <col min="2306" max="2317" width="11.28515625" style="4" customWidth="1"/>
    <col min="2318" max="2345" width="12.7109375" style="4" customWidth="1"/>
    <col min="2346" max="2560" width="9.140625" style="4"/>
    <col min="2561" max="2561" width="8.28515625" style="4" customWidth="1"/>
    <col min="2562" max="2573" width="11.28515625" style="4" customWidth="1"/>
    <col min="2574" max="2601" width="12.7109375" style="4" customWidth="1"/>
    <col min="2602" max="2816" width="9.140625" style="4"/>
    <col min="2817" max="2817" width="8.28515625" style="4" customWidth="1"/>
    <col min="2818" max="2829" width="11.28515625" style="4" customWidth="1"/>
    <col min="2830" max="2857" width="12.7109375" style="4" customWidth="1"/>
    <col min="2858" max="3072" width="9.140625" style="4"/>
    <col min="3073" max="3073" width="8.28515625" style="4" customWidth="1"/>
    <col min="3074" max="3085" width="11.28515625" style="4" customWidth="1"/>
    <col min="3086" max="3113" width="12.7109375" style="4" customWidth="1"/>
    <col min="3114" max="3328" width="9.140625" style="4"/>
    <col min="3329" max="3329" width="8.28515625" style="4" customWidth="1"/>
    <col min="3330" max="3341" width="11.28515625" style="4" customWidth="1"/>
    <col min="3342" max="3369" width="12.7109375" style="4" customWidth="1"/>
    <col min="3370" max="3584" width="9.140625" style="4"/>
    <col min="3585" max="3585" width="8.28515625" style="4" customWidth="1"/>
    <col min="3586" max="3597" width="11.28515625" style="4" customWidth="1"/>
    <col min="3598" max="3625" width="12.7109375" style="4" customWidth="1"/>
    <col min="3626" max="3840" width="9.140625" style="4"/>
    <col min="3841" max="3841" width="8.28515625" style="4" customWidth="1"/>
    <col min="3842" max="3853" width="11.28515625" style="4" customWidth="1"/>
    <col min="3854" max="3881" width="12.7109375" style="4" customWidth="1"/>
    <col min="3882" max="4096" width="9.140625" style="4"/>
    <col min="4097" max="4097" width="8.28515625" style="4" customWidth="1"/>
    <col min="4098" max="4109" width="11.28515625" style="4" customWidth="1"/>
    <col min="4110" max="4137" width="12.7109375" style="4" customWidth="1"/>
    <col min="4138" max="4352" width="9.140625" style="4"/>
    <col min="4353" max="4353" width="8.28515625" style="4" customWidth="1"/>
    <col min="4354" max="4365" width="11.28515625" style="4" customWidth="1"/>
    <col min="4366" max="4393" width="12.7109375" style="4" customWidth="1"/>
    <col min="4394" max="4608" width="9.140625" style="4"/>
    <col min="4609" max="4609" width="8.28515625" style="4" customWidth="1"/>
    <col min="4610" max="4621" width="11.28515625" style="4" customWidth="1"/>
    <col min="4622" max="4649" width="12.7109375" style="4" customWidth="1"/>
    <col min="4650" max="4864" width="9.140625" style="4"/>
    <col min="4865" max="4865" width="8.28515625" style="4" customWidth="1"/>
    <col min="4866" max="4877" width="11.28515625" style="4" customWidth="1"/>
    <col min="4878" max="4905" width="12.7109375" style="4" customWidth="1"/>
    <col min="4906" max="5120" width="9.140625" style="4"/>
    <col min="5121" max="5121" width="8.28515625" style="4" customWidth="1"/>
    <col min="5122" max="5133" width="11.28515625" style="4" customWidth="1"/>
    <col min="5134" max="5161" width="12.7109375" style="4" customWidth="1"/>
    <col min="5162" max="5376" width="9.140625" style="4"/>
    <col min="5377" max="5377" width="8.28515625" style="4" customWidth="1"/>
    <col min="5378" max="5389" width="11.28515625" style="4" customWidth="1"/>
    <col min="5390" max="5417" width="12.7109375" style="4" customWidth="1"/>
    <col min="5418" max="5632" width="9.140625" style="4"/>
    <col min="5633" max="5633" width="8.28515625" style="4" customWidth="1"/>
    <col min="5634" max="5645" width="11.28515625" style="4" customWidth="1"/>
    <col min="5646" max="5673" width="12.7109375" style="4" customWidth="1"/>
    <col min="5674" max="5888" width="9.140625" style="4"/>
    <col min="5889" max="5889" width="8.28515625" style="4" customWidth="1"/>
    <col min="5890" max="5901" width="11.28515625" style="4" customWidth="1"/>
    <col min="5902" max="5929" width="12.7109375" style="4" customWidth="1"/>
    <col min="5930" max="6144" width="9.140625" style="4"/>
    <col min="6145" max="6145" width="8.28515625" style="4" customWidth="1"/>
    <col min="6146" max="6157" width="11.28515625" style="4" customWidth="1"/>
    <col min="6158" max="6185" width="12.7109375" style="4" customWidth="1"/>
    <col min="6186" max="6400" width="9.140625" style="4"/>
    <col min="6401" max="6401" width="8.28515625" style="4" customWidth="1"/>
    <col min="6402" max="6413" width="11.28515625" style="4" customWidth="1"/>
    <col min="6414" max="6441" width="12.7109375" style="4" customWidth="1"/>
    <col min="6442" max="6656" width="9.140625" style="4"/>
    <col min="6657" max="6657" width="8.28515625" style="4" customWidth="1"/>
    <col min="6658" max="6669" width="11.28515625" style="4" customWidth="1"/>
    <col min="6670" max="6697" width="12.7109375" style="4" customWidth="1"/>
    <col min="6698" max="6912" width="9.140625" style="4"/>
    <col min="6913" max="6913" width="8.28515625" style="4" customWidth="1"/>
    <col min="6914" max="6925" width="11.28515625" style="4" customWidth="1"/>
    <col min="6926" max="6953" width="12.7109375" style="4" customWidth="1"/>
    <col min="6954" max="7168" width="9.140625" style="4"/>
    <col min="7169" max="7169" width="8.28515625" style="4" customWidth="1"/>
    <col min="7170" max="7181" width="11.28515625" style="4" customWidth="1"/>
    <col min="7182" max="7209" width="12.7109375" style="4" customWidth="1"/>
    <col min="7210" max="7424" width="9.140625" style="4"/>
    <col min="7425" max="7425" width="8.28515625" style="4" customWidth="1"/>
    <col min="7426" max="7437" width="11.28515625" style="4" customWidth="1"/>
    <col min="7438" max="7465" width="12.7109375" style="4" customWidth="1"/>
    <col min="7466" max="7680" width="9.140625" style="4"/>
    <col min="7681" max="7681" width="8.28515625" style="4" customWidth="1"/>
    <col min="7682" max="7693" width="11.28515625" style="4" customWidth="1"/>
    <col min="7694" max="7721" width="12.7109375" style="4" customWidth="1"/>
    <col min="7722" max="7936" width="9.140625" style="4"/>
    <col min="7937" max="7937" width="8.28515625" style="4" customWidth="1"/>
    <col min="7938" max="7949" width="11.28515625" style="4" customWidth="1"/>
    <col min="7950" max="7977" width="12.7109375" style="4" customWidth="1"/>
    <col min="7978" max="8192" width="9.140625" style="4"/>
    <col min="8193" max="8193" width="8.28515625" style="4" customWidth="1"/>
    <col min="8194" max="8205" width="11.28515625" style="4" customWidth="1"/>
    <col min="8206" max="8233" width="12.7109375" style="4" customWidth="1"/>
    <col min="8234" max="8448" width="9.140625" style="4"/>
    <col min="8449" max="8449" width="8.28515625" style="4" customWidth="1"/>
    <col min="8450" max="8461" width="11.28515625" style="4" customWidth="1"/>
    <col min="8462" max="8489" width="12.7109375" style="4" customWidth="1"/>
    <col min="8490" max="8704" width="9.140625" style="4"/>
    <col min="8705" max="8705" width="8.28515625" style="4" customWidth="1"/>
    <col min="8706" max="8717" width="11.28515625" style="4" customWidth="1"/>
    <col min="8718" max="8745" width="12.7109375" style="4" customWidth="1"/>
    <col min="8746" max="8960" width="9.140625" style="4"/>
    <col min="8961" max="8961" width="8.28515625" style="4" customWidth="1"/>
    <col min="8962" max="8973" width="11.28515625" style="4" customWidth="1"/>
    <col min="8974" max="9001" width="12.7109375" style="4" customWidth="1"/>
    <col min="9002" max="9216" width="9.140625" style="4"/>
    <col min="9217" max="9217" width="8.28515625" style="4" customWidth="1"/>
    <col min="9218" max="9229" width="11.28515625" style="4" customWidth="1"/>
    <col min="9230" max="9257" width="12.7109375" style="4" customWidth="1"/>
    <col min="9258" max="9472" width="9.140625" style="4"/>
    <col min="9473" max="9473" width="8.28515625" style="4" customWidth="1"/>
    <col min="9474" max="9485" width="11.28515625" style="4" customWidth="1"/>
    <col min="9486" max="9513" width="12.7109375" style="4" customWidth="1"/>
    <col min="9514" max="9728" width="9.140625" style="4"/>
    <col min="9729" max="9729" width="8.28515625" style="4" customWidth="1"/>
    <col min="9730" max="9741" width="11.28515625" style="4" customWidth="1"/>
    <col min="9742" max="9769" width="12.7109375" style="4" customWidth="1"/>
    <col min="9770" max="9984" width="9.140625" style="4"/>
    <col min="9985" max="9985" width="8.28515625" style="4" customWidth="1"/>
    <col min="9986" max="9997" width="11.28515625" style="4" customWidth="1"/>
    <col min="9998" max="10025" width="12.7109375" style="4" customWidth="1"/>
    <col min="10026" max="10240" width="9.140625" style="4"/>
    <col min="10241" max="10241" width="8.28515625" style="4" customWidth="1"/>
    <col min="10242" max="10253" width="11.28515625" style="4" customWidth="1"/>
    <col min="10254" max="10281" width="12.7109375" style="4" customWidth="1"/>
    <col min="10282" max="10496" width="9.140625" style="4"/>
    <col min="10497" max="10497" width="8.28515625" style="4" customWidth="1"/>
    <col min="10498" max="10509" width="11.28515625" style="4" customWidth="1"/>
    <col min="10510" max="10537" width="12.7109375" style="4" customWidth="1"/>
    <col min="10538" max="10752" width="9.140625" style="4"/>
    <col min="10753" max="10753" width="8.28515625" style="4" customWidth="1"/>
    <col min="10754" max="10765" width="11.28515625" style="4" customWidth="1"/>
    <col min="10766" max="10793" width="12.7109375" style="4" customWidth="1"/>
    <col min="10794" max="11008" width="9.140625" style="4"/>
    <col min="11009" max="11009" width="8.28515625" style="4" customWidth="1"/>
    <col min="11010" max="11021" width="11.28515625" style="4" customWidth="1"/>
    <col min="11022" max="11049" width="12.7109375" style="4" customWidth="1"/>
    <col min="11050" max="11264" width="9.140625" style="4"/>
    <col min="11265" max="11265" width="8.28515625" style="4" customWidth="1"/>
    <col min="11266" max="11277" width="11.28515625" style="4" customWidth="1"/>
    <col min="11278" max="11305" width="12.7109375" style="4" customWidth="1"/>
    <col min="11306" max="11520" width="9.140625" style="4"/>
    <col min="11521" max="11521" width="8.28515625" style="4" customWidth="1"/>
    <col min="11522" max="11533" width="11.28515625" style="4" customWidth="1"/>
    <col min="11534" max="11561" width="12.7109375" style="4" customWidth="1"/>
    <col min="11562" max="11776" width="9.140625" style="4"/>
    <col min="11777" max="11777" width="8.28515625" style="4" customWidth="1"/>
    <col min="11778" max="11789" width="11.28515625" style="4" customWidth="1"/>
    <col min="11790" max="11817" width="12.7109375" style="4" customWidth="1"/>
    <col min="11818" max="12032" width="9.140625" style="4"/>
    <col min="12033" max="12033" width="8.28515625" style="4" customWidth="1"/>
    <col min="12034" max="12045" width="11.28515625" style="4" customWidth="1"/>
    <col min="12046" max="12073" width="12.7109375" style="4" customWidth="1"/>
    <col min="12074" max="12288" width="9.140625" style="4"/>
    <col min="12289" max="12289" width="8.28515625" style="4" customWidth="1"/>
    <col min="12290" max="12301" width="11.28515625" style="4" customWidth="1"/>
    <col min="12302" max="12329" width="12.7109375" style="4" customWidth="1"/>
    <col min="12330" max="12544" width="9.140625" style="4"/>
    <col min="12545" max="12545" width="8.28515625" style="4" customWidth="1"/>
    <col min="12546" max="12557" width="11.28515625" style="4" customWidth="1"/>
    <col min="12558" max="12585" width="12.7109375" style="4" customWidth="1"/>
    <col min="12586" max="12800" width="9.140625" style="4"/>
    <col min="12801" max="12801" width="8.28515625" style="4" customWidth="1"/>
    <col min="12802" max="12813" width="11.28515625" style="4" customWidth="1"/>
    <col min="12814" max="12841" width="12.7109375" style="4" customWidth="1"/>
    <col min="12842" max="13056" width="9.140625" style="4"/>
    <col min="13057" max="13057" width="8.28515625" style="4" customWidth="1"/>
    <col min="13058" max="13069" width="11.28515625" style="4" customWidth="1"/>
    <col min="13070" max="13097" width="12.7109375" style="4" customWidth="1"/>
    <col min="13098" max="13312" width="9.140625" style="4"/>
    <col min="13313" max="13313" width="8.28515625" style="4" customWidth="1"/>
    <col min="13314" max="13325" width="11.28515625" style="4" customWidth="1"/>
    <col min="13326" max="13353" width="12.7109375" style="4" customWidth="1"/>
    <col min="13354" max="13568" width="9.140625" style="4"/>
    <col min="13569" max="13569" width="8.28515625" style="4" customWidth="1"/>
    <col min="13570" max="13581" width="11.28515625" style="4" customWidth="1"/>
    <col min="13582" max="13609" width="12.7109375" style="4" customWidth="1"/>
    <col min="13610" max="13824" width="9.140625" style="4"/>
    <col min="13825" max="13825" width="8.28515625" style="4" customWidth="1"/>
    <col min="13826" max="13837" width="11.28515625" style="4" customWidth="1"/>
    <col min="13838" max="13865" width="12.7109375" style="4" customWidth="1"/>
    <col min="13866" max="14080" width="9.140625" style="4"/>
    <col min="14081" max="14081" width="8.28515625" style="4" customWidth="1"/>
    <col min="14082" max="14093" width="11.28515625" style="4" customWidth="1"/>
    <col min="14094" max="14121" width="12.7109375" style="4" customWidth="1"/>
    <col min="14122" max="14336" width="9.140625" style="4"/>
    <col min="14337" max="14337" width="8.28515625" style="4" customWidth="1"/>
    <col min="14338" max="14349" width="11.28515625" style="4" customWidth="1"/>
    <col min="14350" max="14377" width="12.7109375" style="4" customWidth="1"/>
    <col min="14378" max="14592" width="9.140625" style="4"/>
    <col min="14593" max="14593" width="8.28515625" style="4" customWidth="1"/>
    <col min="14594" max="14605" width="11.28515625" style="4" customWidth="1"/>
    <col min="14606" max="14633" width="12.7109375" style="4" customWidth="1"/>
    <col min="14634" max="14848" width="9.140625" style="4"/>
    <col min="14849" max="14849" width="8.28515625" style="4" customWidth="1"/>
    <col min="14850" max="14861" width="11.28515625" style="4" customWidth="1"/>
    <col min="14862" max="14889" width="12.7109375" style="4" customWidth="1"/>
    <col min="14890" max="15104" width="9.140625" style="4"/>
    <col min="15105" max="15105" width="8.28515625" style="4" customWidth="1"/>
    <col min="15106" max="15117" width="11.28515625" style="4" customWidth="1"/>
    <col min="15118" max="15145" width="12.7109375" style="4" customWidth="1"/>
    <col min="15146" max="15360" width="9.140625" style="4"/>
    <col min="15361" max="15361" width="8.28515625" style="4" customWidth="1"/>
    <col min="15362" max="15373" width="11.28515625" style="4" customWidth="1"/>
    <col min="15374" max="15401" width="12.7109375" style="4" customWidth="1"/>
    <col min="15402" max="15616" width="9.140625" style="4"/>
    <col min="15617" max="15617" width="8.28515625" style="4" customWidth="1"/>
    <col min="15618" max="15629" width="11.28515625" style="4" customWidth="1"/>
    <col min="15630" max="15657" width="12.7109375" style="4" customWidth="1"/>
    <col min="15658" max="15872" width="9.140625" style="4"/>
    <col min="15873" max="15873" width="8.28515625" style="4" customWidth="1"/>
    <col min="15874" max="15885" width="11.28515625" style="4" customWidth="1"/>
    <col min="15886" max="15913" width="12.7109375" style="4" customWidth="1"/>
    <col min="15914" max="16128" width="9.140625" style="4"/>
    <col min="16129" max="16129" width="8.28515625" style="4" customWidth="1"/>
    <col min="16130" max="16141" width="11.28515625" style="4" customWidth="1"/>
    <col min="16142" max="16169" width="12.7109375" style="4" customWidth="1"/>
    <col min="16170" max="16384" width="9.140625" style="4"/>
  </cols>
  <sheetData>
    <row r="1" spans="1:13" ht="15.75" x14ac:dyDescent="0.25">
      <c r="A1" s="136" t="s">
        <v>213</v>
      </c>
    </row>
    <row r="2" spans="1:13" ht="15.75" x14ac:dyDescent="0.25">
      <c r="A2" s="78" t="s">
        <v>189</v>
      </c>
      <c r="E2" s="99"/>
    </row>
    <row r="3" spans="1:13" ht="15" x14ac:dyDescent="0.25">
      <c r="E3" s="99"/>
    </row>
    <row r="4" spans="1:13" ht="18" customHeight="1" x14ac:dyDescent="0.25">
      <c r="A4" s="5" t="s">
        <v>0</v>
      </c>
      <c r="B4" s="128"/>
      <c r="C4" s="139" t="s">
        <v>98</v>
      </c>
      <c r="D4" s="100"/>
      <c r="E4" s="101"/>
    </row>
    <row r="5" spans="1:13" ht="18" customHeight="1" x14ac:dyDescent="0.25">
      <c r="A5" s="5" t="s">
        <v>99</v>
      </c>
      <c r="B5" s="128"/>
      <c r="C5" s="6">
        <v>2021</v>
      </c>
    </row>
    <row r="6" spans="1:13" ht="18" customHeight="1" thickBot="1" x14ac:dyDescent="0.3">
      <c r="A6" s="5"/>
      <c r="B6" s="128"/>
    </row>
    <row r="7" spans="1:13" ht="26.1" customHeight="1" thickBot="1" x14ac:dyDescent="0.3">
      <c r="A7" s="29" t="s">
        <v>100</v>
      </c>
      <c r="B7" s="30" t="s">
        <v>101</v>
      </c>
      <c r="C7" s="30" t="s">
        <v>102</v>
      </c>
      <c r="D7" s="102" t="s">
        <v>103</v>
      </c>
      <c r="E7" s="102" t="s">
        <v>104</v>
      </c>
      <c r="F7" s="102" t="s">
        <v>105</v>
      </c>
      <c r="G7" s="30" t="s">
        <v>106</v>
      </c>
      <c r="H7" s="102" t="s">
        <v>107</v>
      </c>
      <c r="I7" s="102" t="s">
        <v>108</v>
      </c>
      <c r="J7" s="102" t="s">
        <v>109</v>
      </c>
      <c r="K7" s="102" t="s">
        <v>110</v>
      </c>
      <c r="L7" s="102" t="s">
        <v>111</v>
      </c>
      <c r="M7" s="102" t="s">
        <v>112</v>
      </c>
    </row>
    <row r="8" spans="1:13" ht="26.1" customHeight="1" x14ac:dyDescent="0.2">
      <c r="A8" s="31">
        <v>1</v>
      </c>
      <c r="B8" s="68">
        <v>900</v>
      </c>
      <c r="C8" s="69">
        <v>200</v>
      </c>
      <c r="D8" s="68">
        <v>100</v>
      </c>
      <c r="E8" s="69">
        <v>300</v>
      </c>
      <c r="F8" s="69">
        <v>355</v>
      </c>
      <c r="G8" s="91">
        <v>400</v>
      </c>
      <c r="H8" s="69">
        <v>280</v>
      </c>
      <c r="I8" s="69">
        <v>280</v>
      </c>
      <c r="J8" s="69">
        <v>280</v>
      </c>
      <c r="K8" s="69">
        <v>400</v>
      </c>
      <c r="L8" s="68">
        <v>100</v>
      </c>
      <c r="M8" s="91">
        <v>400</v>
      </c>
    </row>
    <row r="9" spans="1:13" s="10" customFormat="1" ht="26.1" customHeight="1" x14ac:dyDescent="0.2">
      <c r="A9" s="33">
        <v>2</v>
      </c>
      <c r="B9" s="69">
        <v>800</v>
      </c>
      <c r="C9" s="69">
        <v>250</v>
      </c>
      <c r="D9" s="69">
        <v>100</v>
      </c>
      <c r="E9" s="69">
        <v>280</v>
      </c>
      <c r="F9" s="69">
        <v>530</v>
      </c>
      <c r="G9" s="69">
        <v>355</v>
      </c>
      <c r="H9" s="69">
        <v>310</v>
      </c>
      <c r="I9" s="69">
        <v>310</v>
      </c>
      <c r="J9" s="69">
        <v>310</v>
      </c>
      <c r="K9" s="69">
        <v>345</v>
      </c>
      <c r="L9" s="69">
        <v>100</v>
      </c>
      <c r="M9" s="69">
        <v>355</v>
      </c>
    </row>
    <row r="10" spans="1:13" s="10" customFormat="1" ht="26.1" customHeight="1" x14ac:dyDescent="0.2">
      <c r="A10" s="33">
        <v>3</v>
      </c>
      <c r="B10" s="69">
        <v>700</v>
      </c>
      <c r="C10" s="69">
        <v>300</v>
      </c>
      <c r="D10" s="69">
        <v>210</v>
      </c>
      <c r="E10" s="69">
        <v>310</v>
      </c>
      <c r="F10" s="69">
        <v>540</v>
      </c>
      <c r="G10" s="69">
        <v>310</v>
      </c>
      <c r="H10" s="91">
        <v>400</v>
      </c>
      <c r="I10" s="91">
        <v>400</v>
      </c>
      <c r="J10" s="91">
        <v>400</v>
      </c>
      <c r="K10" s="69">
        <v>444</v>
      </c>
      <c r="L10" s="69">
        <v>210</v>
      </c>
      <c r="M10" s="69">
        <v>310</v>
      </c>
    </row>
    <row r="11" spans="1:13" s="10" customFormat="1" ht="26.1" customHeight="1" x14ac:dyDescent="0.2">
      <c r="A11" s="33">
        <v>4</v>
      </c>
      <c r="B11" s="69">
        <v>850</v>
      </c>
      <c r="C11" s="69">
        <v>280</v>
      </c>
      <c r="D11" s="69">
        <v>155</v>
      </c>
      <c r="E11" s="91">
        <v>400</v>
      </c>
      <c r="F11" s="69">
        <v>400</v>
      </c>
      <c r="G11" s="91">
        <v>400</v>
      </c>
      <c r="H11" s="69">
        <v>355</v>
      </c>
      <c r="I11" s="69">
        <v>355</v>
      </c>
      <c r="J11" s="69">
        <v>355</v>
      </c>
      <c r="K11" s="69">
        <v>188</v>
      </c>
      <c r="L11" s="69">
        <v>155</v>
      </c>
      <c r="M11" s="91">
        <v>400</v>
      </c>
    </row>
    <row r="12" spans="1:13" s="10" customFormat="1" ht="26.1" customHeight="1" x14ac:dyDescent="0.2">
      <c r="A12" s="33">
        <v>5</v>
      </c>
      <c r="B12" s="69">
        <v>400</v>
      </c>
      <c r="C12" s="69">
        <v>310</v>
      </c>
      <c r="D12" s="69">
        <v>124</v>
      </c>
      <c r="E12" s="69">
        <v>355</v>
      </c>
      <c r="F12" s="69">
        <v>345</v>
      </c>
      <c r="G12" s="69">
        <v>160</v>
      </c>
      <c r="H12" s="69">
        <v>310</v>
      </c>
      <c r="I12" s="69">
        <v>355</v>
      </c>
      <c r="J12" s="69">
        <v>355</v>
      </c>
      <c r="K12" s="69">
        <v>210</v>
      </c>
      <c r="L12" s="69">
        <v>124</v>
      </c>
      <c r="M12" s="69">
        <v>160</v>
      </c>
    </row>
    <row r="13" spans="1:13" s="10" customFormat="1" ht="26.1" customHeight="1" x14ac:dyDescent="0.2">
      <c r="A13" s="33">
        <v>6</v>
      </c>
      <c r="B13" s="69">
        <v>500</v>
      </c>
      <c r="C13" s="91">
        <v>400</v>
      </c>
      <c r="D13" s="69">
        <v>188</v>
      </c>
      <c r="E13" s="69">
        <v>310</v>
      </c>
      <c r="F13" s="69">
        <v>444</v>
      </c>
      <c r="G13" s="91">
        <v>500</v>
      </c>
      <c r="H13" s="91">
        <v>400</v>
      </c>
      <c r="I13" s="69">
        <v>310</v>
      </c>
      <c r="J13" s="69">
        <v>310</v>
      </c>
      <c r="K13" s="69">
        <v>166</v>
      </c>
      <c r="L13" s="69">
        <v>188</v>
      </c>
      <c r="M13" s="91">
        <v>500</v>
      </c>
    </row>
    <row r="14" spans="1:13" s="10" customFormat="1" ht="26.1" customHeight="1" x14ac:dyDescent="0.2">
      <c r="A14" s="33">
        <v>7</v>
      </c>
      <c r="B14" s="69">
        <v>200</v>
      </c>
      <c r="C14" s="69">
        <v>355</v>
      </c>
      <c r="D14" s="69">
        <v>210</v>
      </c>
      <c r="E14" s="91">
        <v>400</v>
      </c>
      <c r="F14" s="69">
        <v>188</v>
      </c>
      <c r="G14" s="69">
        <v>300</v>
      </c>
      <c r="H14" s="69">
        <v>160</v>
      </c>
      <c r="I14" s="91">
        <v>400</v>
      </c>
      <c r="J14" s="91">
        <v>400</v>
      </c>
      <c r="K14" s="69">
        <v>150</v>
      </c>
      <c r="L14" s="69">
        <v>210</v>
      </c>
      <c r="M14" s="69">
        <v>300</v>
      </c>
    </row>
    <row r="15" spans="1:13" s="10" customFormat="1" ht="26.1" customHeight="1" x14ac:dyDescent="0.2">
      <c r="A15" s="33">
        <v>8</v>
      </c>
      <c r="B15" s="69">
        <v>250</v>
      </c>
      <c r="C15" s="69">
        <v>310</v>
      </c>
      <c r="D15" s="69">
        <v>166</v>
      </c>
      <c r="E15" s="69">
        <v>160</v>
      </c>
      <c r="F15" s="69">
        <v>210</v>
      </c>
      <c r="G15" s="69">
        <v>400</v>
      </c>
      <c r="H15" s="91">
        <v>500</v>
      </c>
      <c r="I15" s="69">
        <v>160</v>
      </c>
      <c r="J15" s="69">
        <v>160</v>
      </c>
      <c r="K15" s="69">
        <v>150</v>
      </c>
      <c r="L15" s="69">
        <v>166</v>
      </c>
      <c r="M15" s="69">
        <v>400</v>
      </c>
    </row>
    <row r="16" spans="1:13" s="10" customFormat="1" ht="26.1" customHeight="1" x14ac:dyDescent="0.2">
      <c r="A16" s="33">
        <v>9</v>
      </c>
      <c r="B16" s="69">
        <v>300</v>
      </c>
      <c r="C16" s="91">
        <v>400</v>
      </c>
      <c r="D16" s="69">
        <v>150</v>
      </c>
      <c r="E16" s="91">
        <v>500</v>
      </c>
      <c r="F16" s="69">
        <v>166</v>
      </c>
      <c r="G16" s="69">
        <v>150</v>
      </c>
      <c r="H16" s="69">
        <v>300</v>
      </c>
      <c r="I16" s="91">
        <v>500</v>
      </c>
      <c r="J16" s="91">
        <v>500</v>
      </c>
      <c r="K16" s="69">
        <v>300</v>
      </c>
      <c r="L16" s="91">
        <v>400</v>
      </c>
      <c r="M16" s="69">
        <v>150</v>
      </c>
    </row>
    <row r="17" spans="1:13" s="10" customFormat="1" ht="26.1" customHeight="1" x14ac:dyDescent="0.2">
      <c r="A17" s="33">
        <v>10</v>
      </c>
      <c r="B17" s="69">
        <v>280</v>
      </c>
      <c r="C17" s="69">
        <v>355</v>
      </c>
      <c r="D17" s="69">
        <v>150</v>
      </c>
      <c r="E17" s="69">
        <v>300</v>
      </c>
      <c r="F17" s="69">
        <v>150</v>
      </c>
      <c r="G17" s="69">
        <v>150</v>
      </c>
      <c r="H17" s="69">
        <v>400</v>
      </c>
      <c r="I17" s="69">
        <v>300</v>
      </c>
      <c r="J17" s="69">
        <v>300</v>
      </c>
      <c r="K17" s="69">
        <v>150</v>
      </c>
      <c r="L17" s="69">
        <v>160</v>
      </c>
      <c r="M17" s="69">
        <v>150</v>
      </c>
    </row>
    <row r="18" spans="1:13" s="10" customFormat="1" ht="26.1" customHeight="1" x14ac:dyDescent="0.2">
      <c r="A18" s="33">
        <v>11</v>
      </c>
      <c r="B18" s="69">
        <v>310</v>
      </c>
      <c r="C18" s="69">
        <v>530</v>
      </c>
      <c r="D18" s="69">
        <v>160</v>
      </c>
      <c r="E18" s="69">
        <v>400</v>
      </c>
      <c r="F18" s="69">
        <v>150</v>
      </c>
      <c r="G18" s="69">
        <v>160</v>
      </c>
      <c r="H18" s="69">
        <v>700</v>
      </c>
      <c r="I18" s="69">
        <v>400</v>
      </c>
      <c r="J18" s="69">
        <v>300</v>
      </c>
      <c r="K18" s="69">
        <v>160</v>
      </c>
      <c r="L18" s="91">
        <v>500</v>
      </c>
      <c r="M18" s="69">
        <v>160</v>
      </c>
    </row>
    <row r="19" spans="1:13" s="10" customFormat="1" ht="26.1" customHeight="1" x14ac:dyDescent="0.2">
      <c r="A19" s="33">
        <v>12</v>
      </c>
      <c r="B19" s="91">
        <v>400</v>
      </c>
      <c r="C19" s="69">
        <v>540</v>
      </c>
      <c r="D19" s="91">
        <v>500</v>
      </c>
      <c r="E19" s="69">
        <v>700</v>
      </c>
      <c r="F19" s="69">
        <v>160</v>
      </c>
      <c r="G19" s="69">
        <v>800</v>
      </c>
      <c r="H19" s="69">
        <v>800</v>
      </c>
      <c r="I19" s="69">
        <v>700</v>
      </c>
      <c r="J19" s="69">
        <v>424</v>
      </c>
      <c r="K19" s="69">
        <v>800</v>
      </c>
      <c r="L19" s="69">
        <v>300</v>
      </c>
      <c r="M19" s="69">
        <v>800</v>
      </c>
    </row>
    <row r="20" spans="1:13" s="10" customFormat="1" ht="26.1" customHeight="1" x14ac:dyDescent="0.2">
      <c r="A20" s="33">
        <v>13</v>
      </c>
      <c r="B20" s="69">
        <v>355</v>
      </c>
      <c r="C20" s="69">
        <v>400</v>
      </c>
      <c r="D20" s="69">
        <v>300</v>
      </c>
      <c r="E20" s="69">
        <v>800</v>
      </c>
      <c r="F20" s="69">
        <v>800</v>
      </c>
      <c r="G20" s="69">
        <v>888</v>
      </c>
      <c r="H20" s="69">
        <v>888</v>
      </c>
      <c r="I20" s="91">
        <v>400</v>
      </c>
      <c r="J20" s="69">
        <v>500</v>
      </c>
      <c r="K20" s="69">
        <v>888</v>
      </c>
      <c r="L20" s="69">
        <v>400</v>
      </c>
      <c r="M20" s="69">
        <v>888</v>
      </c>
    </row>
    <row r="21" spans="1:13" s="10" customFormat="1" ht="26.1" customHeight="1" x14ac:dyDescent="0.2">
      <c r="A21" s="33">
        <v>14</v>
      </c>
      <c r="B21" s="69">
        <v>530</v>
      </c>
      <c r="C21" s="69">
        <v>345</v>
      </c>
      <c r="D21" s="69">
        <v>400</v>
      </c>
      <c r="E21" s="69">
        <v>888</v>
      </c>
      <c r="F21" s="69">
        <v>888</v>
      </c>
      <c r="G21" s="69">
        <v>777</v>
      </c>
      <c r="H21" s="69">
        <v>280</v>
      </c>
      <c r="I21" s="69">
        <v>160</v>
      </c>
      <c r="J21" s="69">
        <v>666</v>
      </c>
      <c r="K21" s="69">
        <v>777</v>
      </c>
      <c r="L21" s="69">
        <v>700</v>
      </c>
      <c r="M21" s="69">
        <v>777</v>
      </c>
    </row>
    <row r="22" spans="1:13" s="10" customFormat="1" ht="26.1" customHeight="1" x14ac:dyDescent="0.2">
      <c r="A22" s="33">
        <v>15</v>
      </c>
      <c r="B22" s="69">
        <v>540</v>
      </c>
      <c r="C22" s="69">
        <v>444</v>
      </c>
      <c r="D22" s="69">
        <v>700</v>
      </c>
      <c r="E22" s="69">
        <v>500</v>
      </c>
      <c r="F22" s="69">
        <v>777</v>
      </c>
      <c r="G22" s="69">
        <v>333</v>
      </c>
      <c r="H22" s="69">
        <v>310</v>
      </c>
      <c r="I22" s="91">
        <v>500</v>
      </c>
      <c r="J22" s="69">
        <v>555</v>
      </c>
      <c r="K22" s="69">
        <v>333</v>
      </c>
      <c r="L22" s="69">
        <v>800</v>
      </c>
      <c r="M22" s="69">
        <v>333</v>
      </c>
    </row>
    <row r="23" spans="1:13" s="10" customFormat="1" ht="26.1" customHeight="1" x14ac:dyDescent="0.2">
      <c r="A23" s="33">
        <v>16</v>
      </c>
      <c r="B23" s="69">
        <v>400</v>
      </c>
      <c r="C23" s="69">
        <v>350</v>
      </c>
      <c r="D23" s="69">
        <v>800</v>
      </c>
      <c r="E23" s="69">
        <v>800</v>
      </c>
      <c r="F23" s="69">
        <v>333</v>
      </c>
      <c r="G23" s="69">
        <v>666</v>
      </c>
      <c r="H23" s="91">
        <v>400</v>
      </c>
      <c r="I23" s="69">
        <v>300</v>
      </c>
      <c r="J23" s="69">
        <v>423</v>
      </c>
      <c r="K23" s="69">
        <v>424</v>
      </c>
      <c r="L23" s="69">
        <v>888</v>
      </c>
      <c r="M23" s="69">
        <v>666</v>
      </c>
    </row>
    <row r="24" spans="1:13" s="10" customFormat="1" ht="26.1" customHeight="1" x14ac:dyDescent="0.2">
      <c r="A24" s="33">
        <v>17</v>
      </c>
      <c r="B24" s="69">
        <v>345</v>
      </c>
      <c r="C24" s="69">
        <v>310</v>
      </c>
      <c r="D24" s="69">
        <v>888</v>
      </c>
      <c r="E24" s="69">
        <v>888</v>
      </c>
      <c r="F24" s="69">
        <v>424</v>
      </c>
      <c r="G24" s="69">
        <v>555</v>
      </c>
      <c r="H24" s="69">
        <v>355</v>
      </c>
      <c r="I24" s="69">
        <v>400</v>
      </c>
      <c r="J24" s="69">
        <v>556</v>
      </c>
      <c r="K24" s="69">
        <v>500</v>
      </c>
      <c r="L24" s="69">
        <v>500</v>
      </c>
      <c r="M24" s="69">
        <v>555</v>
      </c>
    </row>
    <row r="25" spans="1:13" s="10" customFormat="1" ht="26.1" customHeight="1" x14ac:dyDescent="0.2">
      <c r="A25" s="33">
        <v>18</v>
      </c>
      <c r="B25" s="69">
        <v>444</v>
      </c>
      <c r="C25" s="69">
        <v>230</v>
      </c>
      <c r="D25" s="69">
        <v>777</v>
      </c>
      <c r="E25" s="69">
        <v>777</v>
      </c>
      <c r="F25" s="69">
        <v>500</v>
      </c>
      <c r="G25" s="69">
        <v>423</v>
      </c>
      <c r="H25" s="69">
        <v>355</v>
      </c>
      <c r="I25" s="69">
        <v>700</v>
      </c>
      <c r="J25" s="69">
        <v>774</v>
      </c>
      <c r="K25" s="69">
        <v>310</v>
      </c>
      <c r="L25" s="69">
        <v>800</v>
      </c>
      <c r="M25" s="69">
        <v>423</v>
      </c>
    </row>
    <row r="26" spans="1:13" ht="26.1" customHeight="1" x14ac:dyDescent="0.2">
      <c r="A26" s="33">
        <v>19</v>
      </c>
      <c r="B26" s="69">
        <v>350</v>
      </c>
      <c r="C26" s="69">
        <v>400</v>
      </c>
      <c r="D26" s="69">
        <v>333</v>
      </c>
      <c r="E26" s="69">
        <v>333</v>
      </c>
      <c r="F26" s="69">
        <v>666</v>
      </c>
      <c r="G26" s="69">
        <v>556</v>
      </c>
      <c r="H26" s="69">
        <v>310</v>
      </c>
      <c r="I26" s="69">
        <v>424</v>
      </c>
      <c r="J26" s="69">
        <v>772</v>
      </c>
      <c r="K26" s="91">
        <v>400</v>
      </c>
      <c r="L26" s="69">
        <v>888</v>
      </c>
      <c r="M26" s="69">
        <v>556</v>
      </c>
    </row>
    <row r="27" spans="1:13" ht="26.1" customHeight="1" x14ac:dyDescent="0.2">
      <c r="A27" s="33">
        <v>20</v>
      </c>
      <c r="B27" s="69">
        <v>540</v>
      </c>
      <c r="C27" s="69">
        <v>500</v>
      </c>
      <c r="D27" s="69">
        <v>424</v>
      </c>
      <c r="E27" s="69">
        <v>424</v>
      </c>
      <c r="F27" s="69">
        <v>555</v>
      </c>
      <c r="G27" s="69">
        <v>774</v>
      </c>
      <c r="H27" s="91">
        <v>400</v>
      </c>
      <c r="I27" s="69">
        <v>500</v>
      </c>
      <c r="J27" s="69">
        <v>664</v>
      </c>
      <c r="K27" s="69">
        <v>160</v>
      </c>
      <c r="L27" s="69">
        <v>777</v>
      </c>
      <c r="M27" s="69">
        <v>774</v>
      </c>
    </row>
    <row r="28" spans="1:13" ht="26.1" customHeight="1" x14ac:dyDescent="0.2">
      <c r="A28" s="33">
        <v>21</v>
      </c>
      <c r="B28" s="69">
        <v>400</v>
      </c>
      <c r="C28" s="69">
        <v>200</v>
      </c>
      <c r="D28" s="69">
        <v>500</v>
      </c>
      <c r="E28" s="69">
        <v>500</v>
      </c>
      <c r="F28" s="69">
        <v>423</v>
      </c>
      <c r="G28" s="69">
        <v>772</v>
      </c>
      <c r="H28" s="69">
        <v>160</v>
      </c>
      <c r="I28" s="69">
        <v>666</v>
      </c>
      <c r="J28" s="69">
        <v>555</v>
      </c>
      <c r="K28" s="91">
        <v>500</v>
      </c>
      <c r="L28" s="69">
        <v>333</v>
      </c>
      <c r="M28" s="69">
        <v>772</v>
      </c>
    </row>
    <row r="29" spans="1:13" ht="26.1" customHeight="1" x14ac:dyDescent="0.2">
      <c r="A29" s="33">
        <v>22</v>
      </c>
      <c r="B29" s="69">
        <v>345</v>
      </c>
      <c r="C29" s="69">
        <v>230</v>
      </c>
      <c r="D29" s="69">
        <v>666</v>
      </c>
      <c r="E29" s="69">
        <v>666</v>
      </c>
      <c r="F29" s="69">
        <v>424</v>
      </c>
      <c r="G29" s="69">
        <v>664</v>
      </c>
      <c r="H29" s="91">
        <v>500</v>
      </c>
      <c r="I29" s="69">
        <v>555</v>
      </c>
      <c r="J29" s="69">
        <v>500</v>
      </c>
      <c r="K29" s="69">
        <v>300</v>
      </c>
      <c r="L29" s="69">
        <v>424</v>
      </c>
      <c r="M29" s="69">
        <v>664</v>
      </c>
    </row>
    <row r="30" spans="1:13" ht="26.1" customHeight="1" x14ac:dyDescent="0.2">
      <c r="A30" s="33">
        <v>23</v>
      </c>
      <c r="B30" s="69">
        <v>444</v>
      </c>
      <c r="C30" s="69">
        <v>400</v>
      </c>
      <c r="D30" s="69">
        <v>555</v>
      </c>
      <c r="E30" s="69">
        <v>555</v>
      </c>
      <c r="F30" s="69">
        <v>500</v>
      </c>
      <c r="G30" s="69">
        <v>400</v>
      </c>
      <c r="H30" s="69">
        <v>300</v>
      </c>
      <c r="I30" s="69">
        <v>423</v>
      </c>
      <c r="J30" s="69">
        <v>460</v>
      </c>
      <c r="K30" s="69">
        <v>400</v>
      </c>
      <c r="L30" s="91">
        <v>500</v>
      </c>
      <c r="M30" s="69">
        <v>400</v>
      </c>
    </row>
    <row r="31" spans="1:13" ht="26.1" customHeight="1" x14ac:dyDescent="0.2">
      <c r="A31" s="33">
        <v>24</v>
      </c>
      <c r="B31" s="69">
        <v>350</v>
      </c>
      <c r="C31" s="69">
        <v>500</v>
      </c>
      <c r="D31" s="69">
        <v>423</v>
      </c>
      <c r="E31" s="69">
        <v>423</v>
      </c>
      <c r="F31" s="69">
        <v>666</v>
      </c>
      <c r="G31" s="69">
        <v>500</v>
      </c>
      <c r="H31" s="69">
        <v>400</v>
      </c>
      <c r="I31" s="69">
        <v>556</v>
      </c>
      <c r="J31" s="135">
        <v>310</v>
      </c>
      <c r="K31" s="69">
        <v>700</v>
      </c>
      <c r="L31" s="69">
        <v>300</v>
      </c>
      <c r="M31" s="69">
        <v>500</v>
      </c>
    </row>
    <row r="32" spans="1:13" ht="26.1" customHeight="1" x14ac:dyDescent="0.2">
      <c r="A32" s="33">
        <v>25</v>
      </c>
      <c r="B32" s="69">
        <v>310</v>
      </c>
      <c r="C32" s="69">
        <v>200</v>
      </c>
      <c r="D32" s="69">
        <v>556</v>
      </c>
      <c r="E32" s="69">
        <v>345</v>
      </c>
      <c r="F32" s="69">
        <v>555</v>
      </c>
      <c r="G32" s="69">
        <v>200</v>
      </c>
      <c r="H32" s="69">
        <v>700</v>
      </c>
      <c r="I32" s="69">
        <v>774</v>
      </c>
      <c r="J32" s="91">
        <v>400</v>
      </c>
      <c r="K32" s="91">
        <v>500</v>
      </c>
      <c r="L32" s="69">
        <v>400</v>
      </c>
      <c r="M32" s="69">
        <v>200</v>
      </c>
    </row>
    <row r="33" spans="1:17" ht="26.1" customHeight="1" x14ac:dyDescent="0.2">
      <c r="A33" s="33">
        <v>26</v>
      </c>
      <c r="B33" s="69">
        <v>230</v>
      </c>
      <c r="C33" s="69">
        <v>250</v>
      </c>
      <c r="D33" s="69">
        <v>774</v>
      </c>
      <c r="E33" s="69">
        <v>444</v>
      </c>
      <c r="F33" s="69">
        <v>423</v>
      </c>
      <c r="G33" s="69">
        <v>250</v>
      </c>
      <c r="H33" s="69">
        <v>160</v>
      </c>
      <c r="I33" s="69">
        <v>772</v>
      </c>
      <c r="J33" s="69">
        <v>160</v>
      </c>
      <c r="K33" s="69">
        <v>300</v>
      </c>
      <c r="L33" s="69">
        <v>700</v>
      </c>
      <c r="M33" s="69">
        <v>250</v>
      </c>
    </row>
    <row r="34" spans="1:17" ht="26.1" customHeight="1" x14ac:dyDescent="0.2">
      <c r="A34" s="33">
        <v>27</v>
      </c>
      <c r="B34" s="69">
        <v>400</v>
      </c>
      <c r="C34" s="69">
        <v>230</v>
      </c>
      <c r="D34" s="69">
        <v>772</v>
      </c>
      <c r="E34" s="69">
        <v>350</v>
      </c>
      <c r="F34" s="69">
        <v>345</v>
      </c>
      <c r="G34" s="69">
        <v>230</v>
      </c>
      <c r="H34" s="91">
        <v>500</v>
      </c>
      <c r="I34" s="69">
        <v>664</v>
      </c>
      <c r="J34" s="91">
        <v>500</v>
      </c>
      <c r="K34" s="69">
        <v>400</v>
      </c>
      <c r="L34" s="69">
        <v>160</v>
      </c>
      <c r="M34" s="69">
        <v>230</v>
      </c>
    </row>
    <row r="35" spans="1:17" ht="26.1" customHeight="1" x14ac:dyDescent="0.2">
      <c r="A35" s="33">
        <v>28</v>
      </c>
      <c r="B35" s="69">
        <v>500</v>
      </c>
      <c r="C35" s="69">
        <v>400</v>
      </c>
      <c r="D35" s="69">
        <v>664</v>
      </c>
      <c r="E35" s="69">
        <v>540</v>
      </c>
      <c r="F35" s="69">
        <v>444</v>
      </c>
      <c r="G35" s="69">
        <v>400</v>
      </c>
      <c r="H35" s="69">
        <v>300</v>
      </c>
      <c r="I35" s="69">
        <v>555</v>
      </c>
      <c r="J35" s="69">
        <v>300</v>
      </c>
      <c r="K35" s="69">
        <v>700</v>
      </c>
      <c r="L35" s="91">
        <v>500</v>
      </c>
      <c r="M35" s="69">
        <v>400</v>
      </c>
    </row>
    <row r="36" spans="1:17" ht="26.1" customHeight="1" x14ac:dyDescent="0.2">
      <c r="A36" s="33">
        <v>29</v>
      </c>
      <c r="B36" s="69">
        <v>200</v>
      </c>
      <c r="C36" s="69">
        <v>0</v>
      </c>
      <c r="D36" s="69">
        <v>555</v>
      </c>
      <c r="E36" s="69">
        <v>400</v>
      </c>
      <c r="F36" s="69">
        <v>350</v>
      </c>
      <c r="G36" s="69">
        <v>420</v>
      </c>
      <c r="H36" s="69">
        <v>400</v>
      </c>
      <c r="I36" s="69">
        <v>500</v>
      </c>
      <c r="J36" s="69">
        <v>400</v>
      </c>
      <c r="K36" s="69">
        <v>160</v>
      </c>
      <c r="L36" s="69">
        <v>300</v>
      </c>
      <c r="M36" s="69">
        <v>420</v>
      </c>
    </row>
    <row r="37" spans="1:17" ht="26.1" customHeight="1" x14ac:dyDescent="0.2">
      <c r="A37" s="33">
        <v>30</v>
      </c>
      <c r="B37" s="69">
        <v>250</v>
      </c>
      <c r="C37" s="69">
        <v>0</v>
      </c>
      <c r="D37" s="69">
        <v>500</v>
      </c>
      <c r="E37" s="69">
        <v>345</v>
      </c>
      <c r="F37" s="69">
        <v>540</v>
      </c>
      <c r="G37" s="69">
        <v>555</v>
      </c>
      <c r="H37" s="69">
        <v>700</v>
      </c>
      <c r="I37" s="69">
        <v>460</v>
      </c>
      <c r="J37" s="69">
        <v>700</v>
      </c>
      <c r="K37" s="91">
        <v>500</v>
      </c>
      <c r="L37" s="69">
        <v>700</v>
      </c>
      <c r="M37" s="69">
        <v>555</v>
      </c>
    </row>
    <row r="38" spans="1:17" ht="26.1" customHeight="1" thickBot="1" x14ac:dyDescent="0.25">
      <c r="A38" s="35">
        <v>31</v>
      </c>
      <c r="B38" s="92">
        <v>310</v>
      </c>
      <c r="C38" s="93">
        <v>0</v>
      </c>
      <c r="D38" s="93">
        <v>460</v>
      </c>
      <c r="E38" s="93">
        <v>0</v>
      </c>
      <c r="F38" s="93">
        <v>444</v>
      </c>
      <c r="G38" s="93">
        <v>0</v>
      </c>
      <c r="H38" s="93">
        <v>350</v>
      </c>
      <c r="I38" s="103">
        <v>460</v>
      </c>
      <c r="J38" s="93">
        <v>0</v>
      </c>
      <c r="K38" s="93">
        <v>300</v>
      </c>
      <c r="L38" s="93">
        <v>0</v>
      </c>
      <c r="M38" s="93">
        <v>388</v>
      </c>
    </row>
    <row r="39" spans="1:17" ht="26.1" customHeight="1" thickBot="1" x14ac:dyDescent="0.3">
      <c r="A39" s="36" t="s">
        <v>18</v>
      </c>
      <c r="B39" s="70">
        <f>SUM(B8:B38)</f>
        <v>13133</v>
      </c>
      <c r="C39" s="94">
        <f>SUM(C8:C38)</f>
        <v>9619</v>
      </c>
      <c r="D39" s="94">
        <f t="shared" ref="B39:M39" si="0">SUM(D8:D38)</f>
        <v>13260</v>
      </c>
      <c r="E39" s="94">
        <f t="shared" si="0"/>
        <v>14393</v>
      </c>
      <c r="F39" s="94">
        <f t="shared" si="0"/>
        <v>13695</v>
      </c>
      <c r="G39" s="94">
        <f t="shared" si="0"/>
        <v>13448</v>
      </c>
      <c r="H39" s="94">
        <f t="shared" si="0"/>
        <v>12683</v>
      </c>
      <c r="I39" s="94">
        <f t="shared" si="0"/>
        <v>14239</v>
      </c>
      <c r="J39" s="94">
        <f t="shared" si="0"/>
        <v>13289</v>
      </c>
      <c r="K39" s="94">
        <f t="shared" si="0"/>
        <v>12015</v>
      </c>
      <c r="L39" s="94">
        <f t="shared" si="0"/>
        <v>12683</v>
      </c>
      <c r="M39" s="94">
        <f>SUM(M8:M38)</f>
        <v>13836</v>
      </c>
    </row>
    <row r="40" spans="1:17" ht="26.1" customHeight="1" x14ac:dyDescent="0.2"/>
    <row r="41" spans="1:17" ht="15.75" thickBot="1" x14ac:dyDescent="0.3">
      <c r="A41" s="217"/>
      <c r="B41" s="217"/>
      <c r="C41" s="104"/>
      <c r="D41" s="104"/>
      <c r="E41" s="104"/>
      <c r="F41" s="104"/>
      <c r="G41" s="104"/>
      <c r="H41" s="105"/>
      <c r="I41" s="105"/>
      <c r="K41" s="106"/>
      <c r="M41" s="107"/>
    </row>
    <row r="42" spans="1:17" s="86" customFormat="1" ht="50.25" customHeight="1" thickBot="1" x14ac:dyDescent="0.3">
      <c r="A42" s="218"/>
      <c r="B42" s="218"/>
      <c r="C42" s="127"/>
      <c r="D42" s="218"/>
      <c r="E42" s="218"/>
      <c r="F42" s="218"/>
      <c r="G42" s="218"/>
      <c r="H42" s="108"/>
      <c r="I42" s="108"/>
      <c r="K42" s="8" t="s">
        <v>113</v>
      </c>
      <c r="L42" s="4"/>
      <c r="M42" s="96">
        <f>SUM(B39:M39)</f>
        <v>156293</v>
      </c>
      <c r="O42" s="164"/>
    </row>
    <row r="43" spans="1:17" ht="25.5" customHeight="1" x14ac:dyDescent="0.2">
      <c r="A43" s="215"/>
      <c r="B43" s="215"/>
      <c r="C43" s="109"/>
      <c r="D43" s="216"/>
      <c r="E43" s="216"/>
      <c r="F43" s="216"/>
      <c r="G43" s="216"/>
      <c r="H43" s="97"/>
      <c r="K43" s="4"/>
      <c r="L43" s="4"/>
      <c r="M43" s="4"/>
      <c r="N43" s="98"/>
      <c r="O43" s="98"/>
    </row>
    <row r="44" spans="1:17" ht="25.5" customHeight="1" x14ac:dyDescent="0.2">
      <c r="A44" s="215"/>
      <c r="B44" s="215"/>
      <c r="C44" s="110"/>
      <c r="D44" s="216"/>
      <c r="E44" s="216"/>
      <c r="F44" s="216"/>
      <c r="G44" s="216"/>
      <c r="H44" s="97"/>
      <c r="J44" s="97"/>
      <c r="K44" s="4"/>
      <c r="N44" s="98"/>
      <c r="O44" s="98"/>
      <c r="P44" s="98"/>
      <c r="Q44" s="98"/>
    </row>
    <row r="45" spans="1:17" ht="25.5" customHeight="1" x14ac:dyDescent="0.2">
      <c r="A45" s="215"/>
      <c r="B45" s="215"/>
      <c r="C45" s="110"/>
      <c r="D45" s="216"/>
      <c r="E45" s="216"/>
      <c r="F45" s="216"/>
      <c r="G45" s="216"/>
      <c r="H45" s="97"/>
      <c r="J45" s="97"/>
      <c r="K45" s="4"/>
      <c r="N45" s="98"/>
      <c r="O45" s="98"/>
      <c r="P45" s="98"/>
      <c r="Q45" s="98"/>
    </row>
    <row r="46" spans="1:17" ht="25.5" customHeight="1" x14ac:dyDescent="0.2">
      <c r="A46" s="215"/>
      <c r="B46" s="215"/>
      <c r="C46" s="110"/>
      <c r="D46" s="216"/>
      <c r="E46" s="216"/>
      <c r="F46" s="216"/>
      <c r="G46" s="216"/>
      <c r="H46" s="97"/>
      <c r="J46" s="97"/>
      <c r="K46" s="4"/>
      <c r="N46" s="98"/>
      <c r="O46" s="98"/>
      <c r="P46" s="98"/>
      <c r="Q46" s="98"/>
    </row>
    <row r="47" spans="1:17" ht="25.5" customHeight="1" x14ac:dyDescent="0.2">
      <c r="A47" s="215"/>
      <c r="B47" s="215"/>
      <c r="C47" s="215"/>
      <c r="D47" s="216"/>
      <c r="E47" s="216"/>
      <c r="F47" s="216"/>
      <c r="G47" s="216"/>
      <c r="H47" s="97"/>
      <c r="J47" s="97"/>
      <c r="K47" s="4"/>
      <c r="N47" s="98"/>
      <c r="O47" s="98"/>
      <c r="P47" s="98"/>
      <c r="Q47" s="98"/>
    </row>
    <row r="53" spans="1:13" x14ac:dyDescent="0.2">
      <c r="A53" s="213"/>
      <c r="B53" s="213"/>
      <c r="C53" s="213"/>
      <c r="D53" s="213"/>
      <c r="E53" s="213"/>
      <c r="F53" s="213"/>
      <c r="G53" s="213"/>
      <c r="H53" s="213"/>
      <c r="I53" s="213"/>
      <c r="J53" s="213"/>
      <c r="K53" s="213"/>
      <c r="L53" s="213"/>
      <c r="M53" s="213"/>
    </row>
    <row r="54" spans="1:13" x14ac:dyDescent="0.2">
      <c r="A54" s="213"/>
      <c r="B54" s="213"/>
      <c r="C54" s="213"/>
      <c r="D54" s="213"/>
      <c r="E54" s="213"/>
      <c r="F54" s="213"/>
      <c r="G54" s="213"/>
      <c r="H54" s="213"/>
      <c r="I54" s="213"/>
      <c r="J54" s="213"/>
      <c r="K54" s="213"/>
      <c r="L54" s="213"/>
      <c r="M54" s="213"/>
    </row>
  </sheetData>
  <mergeCells count="20">
    <mergeCell ref="A41:B41"/>
    <mergeCell ref="A42:B42"/>
    <mergeCell ref="D42:E42"/>
    <mergeCell ref="F42:G42"/>
    <mergeCell ref="A43:B43"/>
    <mergeCell ref="D43:E43"/>
    <mergeCell ref="F43:G43"/>
    <mergeCell ref="A44:B44"/>
    <mergeCell ref="D44:E44"/>
    <mergeCell ref="F44:G44"/>
    <mergeCell ref="A45:B45"/>
    <mergeCell ref="D45:E45"/>
    <mergeCell ref="F45:G45"/>
    <mergeCell ref="A53:M54"/>
    <mergeCell ref="A46:B46"/>
    <mergeCell ref="D46:E46"/>
    <mergeCell ref="F46:G46"/>
    <mergeCell ref="A47:C47"/>
    <mergeCell ref="D47:E47"/>
    <mergeCell ref="F47:G47"/>
  </mergeCells>
  <pageMargins left="0.53" right="0.44" top="0.33" bottom="0.27" header="0.33" footer="0.18"/>
  <pageSetup paperSize="9" scale="61"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7"/>
  <sheetViews>
    <sheetView workbookViewId="0">
      <selection activeCell="L12" sqref="L12"/>
    </sheetView>
  </sheetViews>
  <sheetFormatPr defaultColWidth="9.140625" defaultRowHeight="12.75" x14ac:dyDescent="0.2"/>
  <cols>
    <col min="1" max="1" width="7.5703125" style="168" customWidth="1"/>
    <col min="2" max="2" width="14.85546875" style="168" customWidth="1"/>
    <col min="3" max="3" width="23.140625" style="168" customWidth="1"/>
    <col min="4" max="4" width="9.140625" style="169"/>
    <col min="5" max="5" width="12.85546875" style="168" customWidth="1"/>
    <col min="6" max="6" width="12.28515625" style="168" bestFit="1" customWidth="1"/>
    <col min="7" max="7" width="10.5703125" style="170" bestFit="1" customWidth="1"/>
    <col min="8" max="256" width="9.140625" style="170"/>
    <col min="257" max="257" width="7.5703125" style="170" customWidth="1"/>
    <col min="258" max="258" width="14.85546875" style="170" customWidth="1"/>
    <col min="259" max="259" width="23.140625" style="170" customWidth="1"/>
    <col min="260" max="260" width="9.140625" style="170"/>
    <col min="261" max="261" width="12.85546875" style="170" customWidth="1"/>
    <col min="262" max="262" width="12.28515625" style="170" bestFit="1" customWidth="1"/>
    <col min="263" max="263" width="10.5703125" style="170" bestFit="1" customWidth="1"/>
    <col min="264" max="512" width="9.140625" style="170"/>
    <col min="513" max="513" width="7.5703125" style="170" customWidth="1"/>
    <col min="514" max="514" width="14.85546875" style="170" customWidth="1"/>
    <col min="515" max="515" width="23.140625" style="170" customWidth="1"/>
    <col min="516" max="516" width="9.140625" style="170"/>
    <col min="517" max="517" width="12.85546875" style="170" customWidth="1"/>
    <col min="518" max="518" width="12.28515625" style="170" bestFit="1" customWidth="1"/>
    <col min="519" max="519" width="10.5703125" style="170" bestFit="1" customWidth="1"/>
    <col min="520" max="768" width="9.140625" style="170"/>
    <col min="769" max="769" width="7.5703125" style="170" customWidth="1"/>
    <col min="770" max="770" width="14.85546875" style="170" customWidth="1"/>
    <col min="771" max="771" width="23.140625" style="170" customWidth="1"/>
    <col min="772" max="772" width="9.140625" style="170"/>
    <col min="773" max="773" width="12.85546875" style="170" customWidth="1"/>
    <col min="774" max="774" width="12.28515625" style="170" bestFit="1" customWidth="1"/>
    <col min="775" max="775" width="10.5703125" style="170" bestFit="1" customWidth="1"/>
    <col min="776" max="1024" width="9.140625" style="170"/>
    <col min="1025" max="1025" width="7.5703125" style="170" customWidth="1"/>
    <col min="1026" max="1026" width="14.85546875" style="170" customWidth="1"/>
    <col min="1027" max="1027" width="23.140625" style="170" customWidth="1"/>
    <col min="1028" max="1028" width="9.140625" style="170"/>
    <col min="1029" max="1029" width="12.85546875" style="170" customWidth="1"/>
    <col min="1030" max="1030" width="12.28515625" style="170" bestFit="1" customWidth="1"/>
    <col min="1031" max="1031" width="10.5703125" style="170" bestFit="1" customWidth="1"/>
    <col min="1032" max="1280" width="9.140625" style="170"/>
    <col min="1281" max="1281" width="7.5703125" style="170" customWidth="1"/>
    <col min="1282" max="1282" width="14.85546875" style="170" customWidth="1"/>
    <col min="1283" max="1283" width="23.140625" style="170" customWidth="1"/>
    <col min="1284" max="1284" width="9.140625" style="170"/>
    <col min="1285" max="1285" width="12.85546875" style="170" customWidth="1"/>
    <col min="1286" max="1286" width="12.28515625" style="170" bestFit="1" customWidth="1"/>
    <col min="1287" max="1287" width="10.5703125" style="170" bestFit="1" customWidth="1"/>
    <col min="1288" max="1536" width="9.140625" style="170"/>
    <col min="1537" max="1537" width="7.5703125" style="170" customWidth="1"/>
    <col min="1538" max="1538" width="14.85546875" style="170" customWidth="1"/>
    <col min="1539" max="1539" width="23.140625" style="170" customWidth="1"/>
    <col min="1540" max="1540" width="9.140625" style="170"/>
    <col min="1541" max="1541" width="12.85546875" style="170" customWidth="1"/>
    <col min="1542" max="1542" width="12.28515625" style="170" bestFit="1" customWidth="1"/>
    <col min="1543" max="1543" width="10.5703125" style="170" bestFit="1" customWidth="1"/>
    <col min="1544" max="1792" width="9.140625" style="170"/>
    <col min="1793" max="1793" width="7.5703125" style="170" customWidth="1"/>
    <col min="1794" max="1794" width="14.85546875" style="170" customWidth="1"/>
    <col min="1795" max="1795" width="23.140625" style="170" customWidth="1"/>
    <col min="1796" max="1796" width="9.140625" style="170"/>
    <col min="1797" max="1797" width="12.85546875" style="170" customWidth="1"/>
    <col min="1798" max="1798" width="12.28515625" style="170" bestFit="1" customWidth="1"/>
    <col min="1799" max="1799" width="10.5703125" style="170" bestFit="1" customWidth="1"/>
    <col min="1800" max="2048" width="9.140625" style="170"/>
    <col min="2049" max="2049" width="7.5703125" style="170" customWidth="1"/>
    <col min="2050" max="2050" width="14.85546875" style="170" customWidth="1"/>
    <col min="2051" max="2051" width="23.140625" style="170" customWidth="1"/>
    <col min="2052" max="2052" width="9.140625" style="170"/>
    <col min="2053" max="2053" width="12.85546875" style="170" customWidth="1"/>
    <col min="2054" max="2054" width="12.28515625" style="170" bestFit="1" customWidth="1"/>
    <col min="2055" max="2055" width="10.5703125" style="170" bestFit="1" customWidth="1"/>
    <col min="2056" max="2304" width="9.140625" style="170"/>
    <col min="2305" max="2305" width="7.5703125" style="170" customWidth="1"/>
    <col min="2306" max="2306" width="14.85546875" style="170" customWidth="1"/>
    <col min="2307" max="2307" width="23.140625" style="170" customWidth="1"/>
    <col min="2308" max="2308" width="9.140625" style="170"/>
    <col min="2309" max="2309" width="12.85546875" style="170" customWidth="1"/>
    <col min="2310" max="2310" width="12.28515625" style="170" bestFit="1" customWidth="1"/>
    <col min="2311" max="2311" width="10.5703125" style="170" bestFit="1" customWidth="1"/>
    <col min="2312" max="2560" width="9.140625" style="170"/>
    <col min="2561" max="2561" width="7.5703125" style="170" customWidth="1"/>
    <col min="2562" max="2562" width="14.85546875" style="170" customWidth="1"/>
    <col min="2563" max="2563" width="23.140625" style="170" customWidth="1"/>
    <col min="2564" max="2564" width="9.140625" style="170"/>
    <col min="2565" max="2565" width="12.85546875" style="170" customWidth="1"/>
    <col min="2566" max="2566" width="12.28515625" style="170" bestFit="1" customWidth="1"/>
    <col min="2567" max="2567" width="10.5703125" style="170" bestFit="1" customWidth="1"/>
    <col min="2568" max="2816" width="9.140625" style="170"/>
    <col min="2817" max="2817" width="7.5703125" style="170" customWidth="1"/>
    <col min="2818" max="2818" width="14.85546875" style="170" customWidth="1"/>
    <col min="2819" max="2819" width="23.140625" style="170" customWidth="1"/>
    <col min="2820" max="2820" width="9.140625" style="170"/>
    <col min="2821" max="2821" width="12.85546875" style="170" customWidth="1"/>
    <col min="2822" max="2822" width="12.28515625" style="170" bestFit="1" customWidth="1"/>
    <col min="2823" max="2823" width="10.5703125" style="170" bestFit="1" customWidth="1"/>
    <col min="2824" max="3072" width="9.140625" style="170"/>
    <col min="3073" max="3073" width="7.5703125" style="170" customWidth="1"/>
    <col min="3074" max="3074" width="14.85546875" style="170" customWidth="1"/>
    <col min="3075" max="3075" width="23.140625" style="170" customWidth="1"/>
    <col min="3076" max="3076" width="9.140625" style="170"/>
    <col min="3077" max="3077" width="12.85546875" style="170" customWidth="1"/>
    <col min="3078" max="3078" width="12.28515625" style="170" bestFit="1" customWidth="1"/>
    <col min="3079" max="3079" width="10.5703125" style="170" bestFit="1" customWidth="1"/>
    <col min="3080" max="3328" width="9.140625" style="170"/>
    <col min="3329" max="3329" width="7.5703125" style="170" customWidth="1"/>
    <col min="3330" max="3330" width="14.85546875" style="170" customWidth="1"/>
    <col min="3331" max="3331" width="23.140625" style="170" customWidth="1"/>
    <col min="3332" max="3332" width="9.140625" style="170"/>
    <col min="3333" max="3333" width="12.85546875" style="170" customWidth="1"/>
    <col min="3334" max="3334" width="12.28515625" style="170" bestFit="1" customWidth="1"/>
    <col min="3335" max="3335" width="10.5703125" style="170" bestFit="1" customWidth="1"/>
    <col min="3336" max="3584" width="9.140625" style="170"/>
    <col min="3585" max="3585" width="7.5703125" style="170" customWidth="1"/>
    <col min="3586" max="3586" width="14.85546875" style="170" customWidth="1"/>
    <col min="3587" max="3587" width="23.140625" style="170" customWidth="1"/>
    <col min="3588" max="3588" width="9.140625" style="170"/>
    <col min="3589" max="3589" width="12.85546875" style="170" customWidth="1"/>
    <col min="3590" max="3590" width="12.28515625" style="170" bestFit="1" customWidth="1"/>
    <col min="3591" max="3591" width="10.5703125" style="170" bestFit="1" customWidth="1"/>
    <col min="3592" max="3840" width="9.140625" style="170"/>
    <col min="3841" max="3841" width="7.5703125" style="170" customWidth="1"/>
    <col min="3842" max="3842" width="14.85546875" style="170" customWidth="1"/>
    <col min="3843" max="3843" width="23.140625" style="170" customWidth="1"/>
    <col min="3844" max="3844" width="9.140625" style="170"/>
    <col min="3845" max="3845" width="12.85546875" style="170" customWidth="1"/>
    <col min="3846" max="3846" width="12.28515625" style="170" bestFit="1" customWidth="1"/>
    <col min="3847" max="3847" width="10.5703125" style="170" bestFit="1" customWidth="1"/>
    <col min="3848" max="4096" width="9.140625" style="170"/>
    <col min="4097" max="4097" width="7.5703125" style="170" customWidth="1"/>
    <col min="4098" max="4098" width="14.85546875" style="170" customWidth="1"/>
    <col min="4099" max="4099" width="23.140625" style="170" customWidth="1"/>
    <col min="4100" max="4100" width="9.140625" style="170"/>
    <col min="4101" max="4101" width="12.85546875" style="170" customWidth="1"/>
    <col min="4102" max="4102" width="12.28515625" style="170" bestFit="1" customWidth="1"/>
    <col min="4103" max="4103" width="10.5703125" style="170" bestFit="1" customWidth="1"/>
    <col min="4104" max="4352" width="9.140625" style="170"/>
    <col min="4353" max="4353" width="7.5703125" style="170" customWidth="1"/>
    <col min="4354" max="4354" width="14.85546875" style="170" customWidth="1"/>
    <col min="4355" max="4355" width="23.140625" style="170" customWidth="1"/>
    <col min="4356" max="4356" width="9.140625" style="170"/>
    <col min="4357" max="4357" width="12.85546875" style="170" customWidth="1"/>
    <col min="4358" max="4358" width="12.28515625" style="170" bestFit="1" customWidth="1"/>
    <col min="4359" max="4359" width="10.5703125" style="170" bestFit="1" customWidth="1"/>
    <col min="4360" max="4608" width="9.140625" style="170"/>
    <col min="4609" max="4609" width="7.5703125" style="170" customWidth="1"/>
    <col min="4610" max="4610" width="14.85546875" style="170" customWidth="1"/>
    <col min="4611" max="4611" width="23.140625" style="170" customWidth="1"/>
    <col min="4612" max="4612" width="9.140625" style="170"/>
    <col min="4613" max="4613" width="12.85546875" style="170" customWidth="1"/>
    <col min="4614" max="4614" width="12.28515625" style="170" bestFit="1" customWidth="1"/>
    <col min="4615" max="4615" width="10.5703125" style="170" bestFit="1" customWidth="1"/>
    <col min="4616" max="4864" width="9.140625" style="170"/>
    <col min="4865" max="4865" width="7.5703125" style="170" customWidth="1"/>
    <col min="4866" max="4866" width="14.85546875" style="170" customWidth="1"/>
    <col min="4867" max="4867" width="23.140625" style="170" customWidth="1"/>
    <col min="4868" max="4868" width="9.140625" style="170"/>
    <col min="4869" max="4869" width="12.85546875" style="170" customWidth="1"/>
    <col min="4870" max="4870" width="12.28515625" style="170" bestFit="1" customWidth="1"/>
    <col min="4871" max="4871" width="10.5703125" style="170" bestFit="1" customWidth="1"/>
    <col min="4872" max="5120" width="9.140625" style="170"/>
    <col min="5121" max="5121" width="7.5703125" style="170" customWidth="1"/>
    <col min="5122" max="5122" width="14.85546875" style="170" customWidth="1"/>
    <col min="5123" max="5123" width="23.140625" style="170" customWidth="1"/>
    <col min="5124" max="5124" width="9.140625" style="170"/>
    <col min="5125" max="5125" width="12.85546875" style="170" customWidth="1"/>
    <col min="5126" max="5126" width="12.28515625" style="170" bestFit="1" customWidth="1"/>
    <col min="5127" max="5127" width="10.5703125" style="170" bestFit="1" customWidth="1"/>
    <col min="5128" max="5376" width="9.140625" style="170"/>
    <col min="5377" max="5377" width="7.5703125" style="170" customWidth="1"/>
    <col min="5378" max="5378" width="14.85546875" style="170" customWidth="1"/>
    <col min="5379" max="5379" width="23.140625" style="170" customWidth="1"/>
    <col min="5380" max="5380" width="9.140625" style="170"/>
    <col min="5381" max="5381" width="12.85546875" style="170" customWidth="1"/>
    <col min="5382" max="5382" width="12.28515625" style="170" bestFit="1" customWidth="1"/>
    <col min="5383" max="5383" width="10.5703125" style="170" bestFit="1" customWidth="1"/>
    <col min="5384" max="5632" width="9.140625" style="170"/>
    <col min="5633" max="5633" width="7.5703125" style="170" customWidth="1"/>
    <col min="5634" max="5634" width="14.85546875" style="170" customWidth="1"/>
    <col min="5635" max="5635" width="23.140625" style="170" customWidth="1"/>
    <col min="5636" max="5636" width="9.140625" style="170"/>
    <col min="5637" max="5637" width="12.85546875" style="170" customWidth="1"/>
    <col min="5638" max="5638" width="12.28515625" style="170" bestFit="1" customWidth="1"/>
    <col min="5639" max="5639" width="10.5703125" style="170" bestFit="1" customWidth="1"/>
    <col min="5640" max="5888" width="9.140625" style="170"/>
    <col min="5889" max="5889" width="7.5703125" style="170" customWidth="1"/>
    <col min="5890" max="5890" width="14.85546875" style="170" customWidth="1"/>
    <col min="5891" max="5891" width="23.140625" style="170" customWidth="1"/>
    <col min="5892" max="5892" width="9.140625" style="170"/>
    <col min="5893" max="5893" width="12.85546875" style="170" customWidth="1"/>
    <col min="5894" max="5894" width="12.28515625" style="170" bestFit="1" customWidth="1"/>
    <col min="5895" max="5895" width="10.5703125" style="170" bestFit="1" customWidth="1"/>
    <col min="5896" max="6144" width="9.140625" style="170"/>
    <col min="6145" max="6145" width="7.5703125" style="170" customWidth="1"/>
    <col min="6146" max="6146" width="14.85546875" style="170" customWidth="1"/>
    <col min="6147" max="6147" width="23.140625" style="170" customWidth="1"/>
    <col min="6148" max="6148" width="9.140625" style="170"/>
    <col min="6149" max="6149" width="12.85546875" style="170" customWidth="1"/>
    <col min="6150" max="6150" width="12.28515625" style="170" bestFit="1" customWidth="1"/>
    <col min="6151" max="6151" width="10.5703125" style="170" bestFit="1" customWidth="1"/>
    <col min="6152" max="6400" width="9.140625" style="170"/>
    <col min="6401" max="6401" width="7.5703125" style="170" customWidth="1"/>
    <col min="6402" max="6402" width="14.85546875" style="170" customWidth="1"/>
    <col min="6403" max="6403" width="23.140625" style="170" customWidth="1"/>
    <col min="6404" max="6404" width="9.140625" style="170"/>
    <col min="6405" max="6405" width="12.85546875" style="170" customWidth="1"/>
    <col min="6406" max="6406" width="12.28515625" style="170" bestFit="1" customWidth="1"/>
    <col min="6407" max="6407" width="10.5703125" style="170" bestFit="1" customWidth="1"/>
    <col min="6408" max="6656" width="9.140625" style="170"/>
    <col min="6657" max="6657" width="7.5703125" style="170" customWidth="1"/>
    <col min="6658" max="6658" width="14.85546875" style="170" customWidth="1"/>
    <col min="6659" max="6659" width="23.140625" style="170" customWidth="1"/>
    <col min="6660" max="6660" width="9.140625" style="170"/>
    <col min="6661" max="6661" width="12.85546875" style="170" customWidth="1"/>
    <col min="6662" max="6662" width="12.28515625" style="170" bestFit="1" customWidth="1"/>
    <col min="6663" max="6663" width="10.5703125" style="170" bestFit="1" customWidth="1"/>
    <col min="6664" max="6912" width="9.140625" style="170"/>
    <col min="6913" max="6913" width="7.5703125" style="170" customWidth="1"/>
    <col min="6914" max="6914" width="14.85546875" style="170" customWidth="1"/>
    <col min="6915" max="6915" width="23.140625" style="170" customWidth="1"/>
    <col min="6916" max="6916" width="9.140625" style="170"/>
    <col min="6917" max="6917" width="12.85546875" style="170" customWidth="1"/>
    <col min="6918" max="6918" width="12.28515625" style="170" bestFit="1" customWidth="1"/>
    <col min="6919" max="6919" width="10.5703125" style="170" bestFit="1" customWidth="1"/>
    <col min="6920" max="7168" width="9.140625" style="170"/>
    <col min="7169" max="7169" width="7.5703125" style="170" customWidth="1"/>
    <col min="7170" max="7170" width="14.85546875" style="170" customWidth="1"/>
    <col min="7171" max="7171" width="23.140625" style="170" customWidth="1"/>
    <col min="7172" max="7172" width="9.140625" style="170"/>
    <col min="7173" max="7173" width="12.85546875" style="170" customWidth="1"/>
    <col min="7174" max="7174" width="12.28515625" style="170" bestFit="1" customWidth="1"/>
    <col min="7175" max="7175" width="10.5703125" style="170" bestFit="1" customWidth="1"/>
    <col min="7176" max="7424" width="9.140625" style="170"/>
    <col min="7425" max="7425" width="7.5703125" style="170" customWidth="1"/>
    <col min="7426" max="7426" width="14.85546875" style="170" customWidth="1"/>
    <col min="7427" max="7427" width="23.140625" style="170" customWidth="1"/>
    <col min="7428" max="7428" width="9.140625" style="170"/>
    <col min="7429" max="7429" width="12.85546875" style="170" customWidth="1"/>
    <col min="7430" max="7430" width="12.28515625" style="170" bestFit="1" customWidth="1"/>
    <col min="7431" max="7431" width="10.5703125" style="170" bestFit="1" customWidth="1"/>
    <col min="7432" max="7680" width="9.140625" style="170"/>
    <col min="7681" max="7681" width="7.5703125" style="170" customWidth="1"/>
    <col min="7682" max="7682" width="14.85546875" style="170" customWidth="1"/>
    <col min="7683" max="7683" width="23.140625" style="170" customWidth="1"/>
    <col min="7684" max="7684" width="9.140625" style="170"/>
    <col min="7685" max="7685" width="12.85546875" style="170" customWidth="1"/>
    <col min="7686" max="7686" width="12.28515625" style="170" bestFit="1" customWidth="1"/>
    <col min="7687" max="7687" width="10.5703125" style="170" bestFit="1" customWidth="1"/>
    <col min="7688" max="7936" width="9.140625" style="170"/>
    <col min="7937" max="7937" width="7.5703125" style="170" customWidth="1"/>
    <col min="7938" max="7938" width="14.85546875" style="170" customWidth="1"/>
    <col min="7939" max="7939" width="23.140625" style="170" customWidth="1"/>
    <col min="7940" max="7940" width="9.140625" style="170"/>
    <col min="7941" max="7941" width="12.85546875" style="170" customWidth="1"/>
    <col min="7942" max="7942" width="12.28515625" style="170" bestFit="1" customWidth="1"/>
    <col min="7943" max="7943" width="10.5703125" style="170" bestFit="1" customWidth="1"/>
    <col min="7944" max="8192" width="9.140625" style="170"/>
    <col min="8193" max="8193" width="7.5703125" style="170" customWidth="1"/>
    <col min="8194" max="8194" width="14.85546875" style="170" customWidth="1"/>
    <col min="8195" max="8195" width="23.140625" style="170" customWidth="1"/>
    <col min="8196" max="8196" width="9.140625" style="170"/>
    <col min="8197" max="8197" width="12.85546875" style="170" customWidth="1"/>
    <col min="8198" max="8198" width="12.28515625" style="170" bestFit="1" customWidth="1"/>
    <col min="8199" max="8199" width="10.5703125" style="170" bestFit="1" customWidth="1"/>
    <col min="8200" max="8448" width="9.140625" style="170"/>
    <col min="8449" max="8449" width="7.5703125" style="170" customWidth="1"/>
    <col min="8450" max="8450" width="14.85546875" style="170" customWidth="1"/>
    <col min="8451" max="8451" width="23.140625" style="170" customWidth="1"/>
    <col min="8452" max="8452" width="9.140625" style="170"/>
    <col min="8453" max="8453" width="12.85546875" style="170" customWidth="1"/>
    <col min="8454" max="8454" width="12.28515625" style="170" bestFit="1" customWidth="1"/>
    <col min="8455" max="8455" width="10.5703125" style="170" bestFit="1" customWidth="1"/>
    <col min="8456" max="8704" width="9.140625" style="170"/>
    <col min="8705" max="8705" width="7.5703125" style="170" customWidth="1"/>
    <col min="8706" max="8706" width="14.85546875" style="170" customWidth="1"/>
    <col min="8707" max="8707" width="23.140625" style="170" customWidth="1"/>
    <col min="8708" max="8708" width="9.140625" style="170"/>
    <col min="8709" max="8709" width="12.85546875" style="170" customWidth="1"/>
    <col min="8710" max="8710" width="12.28515625" style="170" bestFit="1" customWidth="1"/>
    <col min="8711" max="8711" width="10.5703125" style="170" bestFit="1" customWidth="1"/>
    <col min="8712" max="8960" width="9.140625" style="170"/>
    <col min="8961" max="8961" width="7.5703125" style="170" customWidth="1"/>
    <col min="8962" max="8962" width="14.85546875" style="170" customWidth="1"/>
    <col min="8963" max="8963" width="23.140625" style="170" customWidth="1"/>
    <col min="8964" max="8964" width="9.140625" style="170"/>
    <col min="8965" max="8965" width="12.85546875" style="170" customWidth="1"/>
    <col min="8966" max="8966" width="12.28515625" style="170" bestFit="1" customWidth="1"/>
    <col min="8967" max="8967" width="10.5703125" style="170" bestFit="1" customWidth="1"/>
    <col min="8968" max="9216" width="9.140625" style="170"/>
    <col min="9217" max="9217" width="7.5703125" style="170" customWidth="1"/>
    <col min="9218" max="9218" width="14.85546875" style="170" customWidth="1"/>
    <col min="9219" max="9219" width="23.140625" style="170" customWidth="1"/>
    <col min="9220" max="9220" width="9.140625" style="170"/>
    <col min="9221" max="9221" width="12.85546875" style="170" customWidth="1"/>
    <col min="9222" max="9222" width="12.28515625" style="170" bestFit="1" customWidth="1"/>
    <col min="9223" max="9223" width="10.5703125" style="170" bestFit="1" customWidth="1"/>
    <col min="9224" max="9472" width="9.140625" style="170"/>
    <col min="9473" max="9473" width="7.5703125" style="170" customWidth="1"/>
    <col min="9474" max="9474" width="14.85546875" style="170" customWidth="1"/>
    <col min="9475" max="9475" width="23.140625" style="170" customWidth="1"/>
    <col min="9476" max="9476" width="9.140625" style="170"/>
    <col min="9477" max="9477" width="12.85546875" style="170" customWidth="1"/>
    <col min="9478" max="9478" width="12.28515625" style="170" bestFit="1" customWidth="1"/>
    <col min="9479" max="9479" width="10.5703125" style="170" bestFit="1" customWidth="1"/>
    <col min="9480" max="9728" width="9.140625" style="170"/>
    <col min="9729" max="9729" width="7.5703125" style="170" customWidth="1"/>
    <col min="9730" max="9730" width="14.85546875" style="170" customWidth="1"/>
    <col min="9731" max="9731" width="23.140625" style="170" customWidth="1"/>
    <col min="9732" max="9732" width="9.140625" style="170"/>
    <col min="9733" max="9733" width="12.85546875" style="170" customWidth="1"/>
    <col min="9734" max="9734" width="12.28515625" style="170" bestFit="1" customWidth="1"/>
    <col min="9735" max="9735" width="10.5703125" style="170" bestFit="1" customWidth="1"/>
    <col min="9736" max="9984" width="9.140625" style="170"/>
    <col min="9985" max="9985" width="7.5703125" style="170" customWidth="1"/>
    <col min="9986" max="9986" width="14.85546875" style="170" customWidth="1"/>
    <col min="9987" max="9987" width="23.140625" style="170" customWidth="1"/>
    <col min="9988" max="9988" width="9.140625" style="170"/>
    <col min="9989" max="9989" width="12.85546875" style="170" customWidth="1"/>
    <col min="9990" max="9990" width="12.28515625" style="170" bestFit="1" customWidth="1"/>
    <col min="9991" max="9991" width="10.5703125" style="170" bestFit="1" customWidth="1"/>
    <col min="9992" max="10240" width="9.140625" style="170"/>
    <col min="10241" max="10241" width="7.5703125" style="170" customWidth="1"/>
    <col min="10242" max="10242" width="14.85546875" style="170" customWidth="1"/>
    <col min="10243" max="10243" width="23.140625" style="170" customWidth="1"/>
    <col min="10244" max="10244" width="9.140625" style="170"/>
    <col min="10245" max="10245" width="12.85546875" style="170" customWidth="1"/>
    <col min="10246" max="10246" width="12.28515625" style="170" bestFit="1" customWidth="1"/>
    <col min="10247" max="10247" width="10.5703125" style="170" bestFit="1" customWidth="1"/>
    <col min="10248" max="10496" width="9.140625" style="170"/>
    <col min="10497" max="10497" width="7.5703125" style="170" customWidth="1"/>
    <col min="10498" max="10498" width="14.85546875" style="170" customWidth="1"/>
    <col min="10499" max="10499" width="23.140625" style="170" customWidth="1"/>
    <col min="10500" max="10500" width="9.140625" style="170"/>
    <col min="10501" max="10501" width="12.85546875" style="170" customWidth="1"/>
    <col min="10502" max="10502" width="12.28515625" style="170" bestFit="1" customWidth="1"/>
    <col min="10503" max="10503" width="10.5703125" style="170" bestFit="1" customWidth="1"/>
    <col min="10504" max="10752" width="9.140625" style="170"/>
    <col min="10753" max="10753" width="7.5703125" style="170" customWidth="1"/>
    <col min="10754" max="10754" width="14.85546875" style="170" customWidth="1"/>
    <col min="10755" max="10755" width="23.140625" style="170" customWidth="1"/>
    <col min="10756" max="10756" width="9.140625" style="170"/>
    <col min="10757" max="10757" width="12.85546875" style="170" customWidth="1"/>
    <col min="10758" max="10758" width="12.28515625" style="170" bestFit="1" customWidth="1"/>
    <col min="10759" max="10759" width="10.5703125" style="170" bestFit="1" customWidth="1"/>
    <col min="10760" max="11008" width="9.140625" style="170"/>
    <col min="11009" max="11009" width="7.5703125" style="170" customWidth="1"/>
    <col min="11010" max="11010" width="14.85546875" style="170" customWidth="1"/>
    <col min="11011" max="11011" width="23.140625" style="170" customWidth="1"/>
    <col min="11012" max="11012" width="9.140625" style="170"/>
    <col min="11013" max="11013" width="12.85546875" style="170" customWidth="1"/>
    <col min="11014" max="11014" width="12.28515625" style="170" bestFit="1" customWidth="1"/>
    <col min="11015" max="11015" width="10.5703125" style="170" bestFit="1" customWidth="1"/>
    <col min="11016" max="11264" width="9.140625" style="170"/>
    <col min="11265" max="11265" width="7.5703125" style="170" customWidth="1"/>
    <col min="11266" max="11266" width="14.85546875" style="170" customWidth="1"/>
    <col min="11267" max="11267" width="23.140625" style="170" customWidth="1"/>
    <col min="11268" max="11268" width="9.140625" style="170"/>
    <col min="11269" max="11269" width="12.85546875" style="170" customWidth="1"/>
    <col min="11270" max="11270" width="12.28515625" style="170" bestFit="1" customWidth="1"/>
    <col min="11271" max="11271" width="10.5703125" style="170" bestFit="1" customWidth="1"/>
    <col min="11272" max="11520" width="9.140625" style="170"/>
    <col min="11521" max="11521" width="7.5703125" style="170" customWidth="1"/>
    <col min="11522" max="11522" width="14.85546875" style="170" customWidth="1"/>
    <col min="11523" max="11523" width="23.140625" style="170" customWidth="1"/>
    <col min="11524" max="11524" width="9.140625" style="170"/>
    <col min="11525" max="11525" width="12.85546875" style="170" customWidth="1"/>
    <col min="11526" max="11526" width="12.28515625" style="170" bestFit="1" customWidth="1"/>
    <col min="11527" max="11527" width="10.5703125" style="170" bestFit="1" customWidth="1"/>
    <col min="11528" max="11776" width="9.140625" style="170"/>
    <col min="11777" max="11777" width="7.5703125" style="170" customWidth="1"/>
    <col min="11778" max="11778" width="14.85546875" style="170" customWidth="1"/>
    <col min="11779" max="11779" width="23.140625" style="170" customWidth="1"/>
    <col min="11780" max="11780" width="9.140625" style="170"/>
    <col min="11781" max="11781" width="12.85546875" style="170" customWidth="1"/>
    <col min="11782" max="11782" width="12.28515625" style="170" bestFit="1" customWidth="1"/>
    <col min="11783" max="11783" width="10.5703125" style="170" bestFit="1" customWidth="1"/>
    <col min="11784" max="12032" width="9.140625" style="170"/>
    <col min="12033" max="12033" width="7.5703125" style="170" customWidth="1"/>
    <col min="12034" max="12034" width="14.85546875" style="170" customWidth="1"/>
    <col min="12035" max="12035" width="23.140625" style="170" customWidth="1"/>
    <col min="12036" max="12036" width="9.140625" style="170"/>
    <col min="12037" max="12037" width="12.85546875" style="170" customWidth="1"/>
    <col min="12038" max="12038" width="12.28515625" style="170" bestFit="1" customWidth="1"/>
    <col min="12039" max="12039" width="10.5703125" style="170" bestFit="1" customWidth="1"/>
    <col min="12040" max="12288" width="9.140625" style="170"/>
    <col min="12289" max="12289" width="7.5703125" style="170" customWidth="1"/>
    <col min="12290" max="12290" width="14.85546875" style="170" customWidth="1"/>
    <col min="12291" max="12291" width="23.140625" style="170" customWidth="1"/>
    <col min="12292" max="12292" width="9.140625" style="170"/>
    <col min="12293" max="12293" width="12.85546875" style="170" customWidth="1"/>
    <col min="12294" max="12294" width="12.28515625" style="170" bestFit="1" customWidth="1"/>
    <col min="12295" max="12295" width="10.5703125" style="170" bestFit="1" customWidth="1"/>
    <col min="12296" max="12544" width="9.140625" style="170"/>
    <col min="12545" max="12545" width="7.5703125" style="170" customWidth="1"/>
    <col min="12546" max="12546" width="14.85546875" style="170" customWidth="1"/>
    <col min="12547" max="12547" width="23.140625" style="170" customWidth="1"/>
    <col min="12548" max="12548" width="9.140625" style="170"/>
    <col min="12549" max="12549" width="12.85546875" style="170" customWidth="1"/>
    <col min="12550" max="12550" width="12.28515625" style="170" bestFit="1" customWidth="1"/>
    <col min="12551" max="12551" width="10.5703125" style="170" bestFit="1" customWidth="1"/>
    <col min="12552" max="12800" width="9.140625" style="170"/>
    <col min="12801" max="12801" width="7.5703125" style="170" customWidth="1"/>
    <col min="12802" max="12802" width="14.85546875" style="170" customWidth="1"/>
    <col min="12803" max="12803" width="23.140625" style="170" customWidth="1"/>
    <col min="12804" max="12804" width="9.140625" style="170"/>
    <col min="12805" max="12805" width="12.85546875" style="170" customWidth="1"/>
    <col min="12806" max="12806" width="12.28515625" style="170" bestFit="1" customWidth="1"/>
    <col min="12807" max="12807" width="10.5703125" style="170" bestFit="1" customWidth="1"/>
    <col min="12808" max="13056" width="9.140625" style="170"/>
    <col min="13057" max="13057" width="7.5703125" style="170" customWidth="1"/>
    <col min="13058" max="13058" width="14.85546875" style="170" customWidth="1"/>
    <col min="13059" max="13059" width="23.140625" style="170" customWidth="1"/>
    <col min="13060" max="13060" width="9.140625" style="170"/>
    <col min="13061" max="13061" width="12.85546875" style="170" customWidth="1"/>
    <col min="13062" max="13062" width="12.28515625" style="170" bestFit="1" customWidth="1"/>
    <col min="13063" max="13063" width="10.5703125" style="170" bestFit="1" customWidth="1"/>
    <col min="13064" max="13312" width="9.140625" style="170"/>
    <col min="13313" max="13313" width="7.5703125" style="170" customWidth="1"/>
    <col min="13314" max="13314" width="14.85546875" style="170" customWidth="1"/>
    <col min="13315" max="13315" width="23.140625" style="170" customWidth="1"/>
    <col min="13316" max="13316" width="9.140625" style="170"/>
    <col min="13317" max="13317" width="12.85546875" style="170" customWidth="1"/>
    <col min="13318" max="13318" width="12.28515625" style="170" bestFit="1" customWidth="1"/>
    <col min="13319" max="13319" width="10.5703125" style="170" bestFit="1" customWidth="1"/>
    <col min="13320" max="13568" width="9.140625" style="170"/>
    <col min="13569" max="13569" width="7.5703125" style="170" customWidth="1"/>
    <col min="13570" max="13570" width="14.85546875" style="170" customWidth="1"/>
    <col min="13571" max="13571" width="23.140625" style="170" customWidth="1"/>
    <col min="13572" max="13572" width="9.140625" style="170"/>
    <col min="13573" max="13573" width="12.85546875" style="170" customWidth="1"/>
    <col min="13574" max="13574" width="12.28515625" style="170" bestFit="1" customWidth="1"/>
    <col min="13575" max="13575" width="10.5703125" style="170" bestFit="1" customWidth="1"/>
    <col min="13576" max="13824" width="9.140625" style="170"/>
    <col min="13825" max="13825" width="7.5703125" style="170" customWidth="1"/>
    <col min="13826" max="13826" width="14.85546875" style="170" customWidth="1"/>
    <col min="13827" max="13827" width="23.140625" style="170" customWidth="1"/>
    <col min="13828" max="13828" width="9.140625" style="170"/>
    <col min="13829" max="13829" width="12.85546875" style="170" customWidth="1"/>
    <col min="13830" max="13830" width="12.28515625" style="170" bestFit="1" customWidth="1"/>
    <col min="13831" max="13831" width="10.5703125" style="170" bestFit="1" customWidth="1"/>
    <col min="13832" max="14080" width="9.140625" style="170"/>
    <col min="14081" max="14081" width="7.5703125" style="170" customWidth="1"/>
    <col min="14082" max="14082" width="14.85546875" style="170" customWidth="1"/>
    <col min="14083" max="14083" width="23.140625" style="170" customWidth="1"/>
    <col min="14084" max="14084" width="9.140625" style="170"/>
    <col min="14085" max="14085" width="12.85546875" style="170" customWidth="1"/>
    <col min="14086" max="14086" width="12.28515625" style="170" bestFit="1" customWidth="1"/>
    <col min="14087" max="14087" width="10.5703125" style="170" bestFit="1" customWidth="1"/>
    <col min="14088" max="14336" width="9.140625" style="170"/>
    <col min="14337" max="14337" width="7.5703125" style="170" customWidth="1"/>
    <col min="14338" max="14338" width="14.85546875" style="170" customWidth="1"/>
    <col min="14339" max="14339" width="23.140625" style="170" customWidth="1"/>
    <col min="14340" max="14340" width="9.140625" style="170"/>
    <col min="14341" max="14341" width="12.85546875" style="170" customWidth="1"/>
    <col min="14342" max="14342" width="12.28515625" style="170" bestFit="1" customWidth="1"/>
    <col min="14343" max="14343" width="10.5703125" style="170" bestFit="1" customWidth="1"/>
    <col min="14344" max="14592" width="9.140625" style="170"/>
    <col min="14593" max="14593" width="7.5703125" style="170" customWidth="1"/>
    <col min="14594" max="14594" width="14.85546875" style="170" customWidth="1"/>
    <col min="14595" max="14595" width="23.140625" style="170" customWidth="1"/>
    <col min="14596" max="14596" width="9.140625" style="170"/>
    <col min="14597" max="14597" width="12.85546875" style="170" customWidth="1"/>
    <col min="14598" max="14598" width="12.28515625" style="170" bestFit="1" customWidth="1"/>
    <col min="14599" max="14599" width="10.5703125" style="170" bestFit="1" customWidth="1"/>
    <col min="14600" max="14848" width="9.140625" style="170"/>
    <col min="14849" max="14849" width="7.5703125" style="170" customWidth="1"/>
    <col min="14850" max="14850" width="14.85546875" style="170" customWidth="1"/>
    <col min="14851" max="14851" width="23.140625" style="170" customWidth="1"/>
    <col min="14852" max="14852" width="9.140625" style="170"/>
    <col min="14853" max="14853" width="12.85546875" style="170" customWidth="1"/>
    <col min="14854" max="14854" width="12.28515625" style="170" bestFit="1" customWidth="1"/>
    <col min="14855" max="14855" width="10.5703125" style="170" bestFit="1" customWidth="1"/>
    <col min="14856" max="15104" width="9.140625" style="170"/>
    <col min="15105" max="15105" width="7.5703125" style="170" customWidth="1"/>
    <col min="15106" max="15106" width="14.85546875" style="170" customWidth="1"/>
    <col min="15107" max="15107" width="23.140625" style="170" customWidth="1"/>
    <col min="15108" max="15108" width="9.140625" style="170"/>
    <col min="15109" max="15109" width="12.85546875" style="170" customWidth="1"/>
    <col min="15110" max="15110" width="12.28515625" style="170" bestFit="1" customWidth="1"/>
    <col min="15111" max="15111" width="10.5703125" style="170" bestFit="1" customWidth="1"/>
    <col min="15112" max="15360" width="9.140625" style="170"/>
    <col min="15361" max="15361" width="7.5703125" style="170" customWidth="1"/>
    <col min="15362" max="15362" width="14.85546875" style="170" customWidth="1"/>
    <col min="15363" max="15363" width="23.140625" style="170" customWidth="1"/>
    <col min="15364" max="15364" width="9.140625" style="170"/>
    <col min="15365" max="15365" width="12.85546875" style="170" customWidth="1"/>
    <col min="15366" max="15366" width="12.28515625" style="170" bestFit="1" customWidth="1"/>
    <col min="15367" max="15367" width="10.5703125" style="170" bestFit="1" customWidth="1"/>
    <col min="15368" max="15616" width="9.140625" style="170"/>
    <col min="15617" max="15617" width="7.5703125" style="170" customWidth="1"/>
    <col min="15618" max="15618" width="14.85546875" style="170" customWidth="1"/>
    <col min="15619" max="15619" width="23.140625" style="170" customWidth="1"/>
    <col min="15620" max="15620" width="9.140625" style="170"/>
    <col min="15621" max="15621" width="12.85546875" style="170" customWidth="1"/>
    <col min="15622" max="15622" width="12.28515625" style="170" bestFit="1" customWidth="1"/>
    <col min="15623" max="15623" width="10.5703125" style="170" bestFit="1" customWidth="1"/>
    <col min="15624" max="15872" width="9.140625" style="170"/>
    <col min="15873" max="15873" width="7.5703125" style="170" customWidth="1"/>
    <col min="15874" max="15874" width="14.85546875" style="170" customWidth="1"/>
    <col min="15875" max="15875" width="23.140625" style="170" customWidth="1"/>
    <col min="15876" max="15876" width="9.140625" style="170"/>
    <col min="15877" max="15877" width="12.85546875" style="170" customWidth="1"/>
    <col min="15878" max="15878" width="12.28515625" style="170" bestFit="1" customWidth="1"/>
    <col min="15879" max="15879" width="10.5703125" style="170" bestFit="1" customWidth="1"/>
    <col min="15880" max="16128" width="9.140625" style="170"/>
    <col min="16129" max="16129" width="7.5703125" style="170" customWidth="1"/>
    <col min="16130" max="16130" width="14.85546875" style="170" customWidth="1"/>
    <col min="16131" max="16131" width="23.140625" style="170" customWidth="1"/>
    <col min="16132" max="16132" width="9.140625" style="170"/>
    <col min="16133" max="16133" width="12.85546875" style="170" customWidth="1"/>
    <col min="16134" max="16134" width="12.28515625" style="170" bestFit="1" customWidth="1"/>
    <col min="16135" max="16135" width="10.5703125" style="170" bestFit="1" customWidth="1"/>
    <col min="16136" max="16384" width="9.140625" style="170"/>
  </cols>
  <sheetData>
    <row r="1" spans="1:13" s="81" customFormat="1" ht="15.75" x14ac:dyDescent="0.25">
      <c r="A1" s="84" t="s">
        <v>214</v>
      </c>
      <c r="B1" s="83"/>
      <c r="C1" s="83"/>
      <c r="M1" s="82"/>
    </row>
    <row r="2" spans="1:13" s="81" customFormat="1" ht="15.75" x14ac:dyDescent="0.25">
      <c r="A2" s="84"/>
      <c r="B2" s="83"/>
      <c r="C2" s="83"/>
      <c r="M2" s="82"/>
    </row>
    <row r="3" spans="1:13" s="81" customFormat="1" ht="15.75" x14ac:dyDescent="0.25">
      <c r="A3" s="84"/>
      <c r="B3" s="83"/>
      <c r="C3" s="83"/>
      <c r="M3" s="82"/>
    </row>
    <row r="4" spans="1:13" ht="14.25" x14ac:dyDescent="0.2">
      <c r="A4" s="85" t="s">
        <v>197</v>
      </c>
    </row>
    <row r="5" spans="1:13" ht="14.25" x14ac:dyDescent="0.2">
      <c r="A5" s="85" t="s">
        <v>198</v>
      </c>
    </row>
    <row r="6" spans="1:13" ht="14.25" x14ac:dyDescent="0.2">
      <c r="A6" s="171" t="s">
        <v>66</v>
      </c>
    </row>
    <row r="7" spans="1:13" ht="14.25" x14ac:dyDescent="0.2">
      <c r="A7" s="171" t="s">
        <v>78</v>
      </c>
    </row>
    <row r="8" spans="1:13" ht="14.25" x14ac:dyDescent="0.2">
      <c r="A8" s="171" t="s">
        <v>77</v>
      </c>
    </row>
    <row r="11" spans="1:13" ht="26.25" x14ac:dyDescent="0.4">
      <c r="A11" s="172" t="s">
        <v>76</v>
      </c>
      <c r="D11" s="173"/>
    </row>
    <row r="12" spans="1:13" ht="20.25" x14ac:dyDescent="0.3">
      <c r="A12" s="174"/>
      <c r="D12" s="173"/>
    </row>
    <row r="13" spans="1:13" x14ac:dyDescent="0.2">
      <c r="D13" s="173"/>
    </row>
    <row r="14" spans="1:13" ht="15" x14ac:dyDescent="0.25">
      <c r="A14" s="85" t="s">
        <v>75</v>
      </c>
      <c r="B14" s="85"/>
      <c r="C14" s="85"/>
      <c r="D14" s="175"/>
      <c r="E14" s="85" t="s">
        <v>74</v>
      </c>
      <c r="F14" s="129" t="s">
        <v>199</v>
      </c>
    </row>
    <row r="15" spans="1:13" ht="15" x14ac:dyDescent="0.25">
      <c r="A15" s="85" t="s">
        <v>73</v>
      </c>
      <c r="B15" s="85"/>
      <c r="C15" s="85"/>
      <c r="D15" s="175"/>
      <c r="E15" s="85" t="s">
        <v>72</v>
      </c>
      <c r="F15" s="129">
        <v>1111</v>
      </c>
    </row>
    <row r="16" spans="1:13" ht="14.25" x14ac:dyDescent="0.2">
      <c r="A16" s="85"/>
      <c r="B16" s="85"/>
      <c r="C16" s="85"/>
      <c r="D16" s="176"/>
      <c r="E16" s="85" t="s">
        <v>71</v>
      </c>
      <c r="F16" s="129">
        <v>2222</v>
      </c>
    </row>
    <row r="17" spans="1:7" ht="14.25" x14ac:dyDescent="0.2">
      <c r="A17" s="85"/>
      <c r="B17" s="85"/>
      <c r="C17" s="85"/>
      <c r="D17" s="176"/>
      <c r="E17" s="85" t="s">
        <v>70</v>
      </c>
      <c r="F17" s="129" t="s">
        <v>69</v>
      </c>
    </row>
    <row r="18" spans="1:7" ht="14.25" x14ac:dyDescent="0.2">
      <c r="A18" s="85"/>
      <c r="B18" s="85"/>
      <c r="C18" s="85"/>
      <c r="D18" s="176"/>
      <c r="E18" s="85"/>
      <c r="F18" s="129"/>
    </row>
    <row r="19" spans="1:7" ht="14.25" x14ac:dyDescent="0.2">
      <c r="A19" s="85"/>
      <c r="B19" s="85"/>
      <c r="C19" s="85"/>
      <c r="D19" s="176"/>
      <c r="E19" s="85"/>
      <c r="F19" s="129"/>
    </row>
    <row r="20" spans="1:7" ht="14.25" x14ac:dyDescent="0.2">
      <c r="A20" s="177" t="s">
        <v>68</v>
      </c>
      <c r="B20" s="85" t="s">
        <v>67</v>
      </c>
      <c r="C20" s="85"/>
      <c r="D20" s="176"/>
      <c r="E20" s="85"/>
      <c r="F20" s="85"/>
    </row>
    <row r="21" spans="1:7" ht="14.25" x14ac:dyDescent="0.2">
      <c r="A21" s="177" t="s">
        <v>66</v>
      </c>
      <c r="B21" s="85" t="s">
        <v>65</v>
      </c>
      <c r="C21" s="85"/>
      <c r="D21" s="176"/>
      <c r="E21" s="85"/>
      <c r="F21" s="85"/>
    </row>
    <row r="22" spans="1:7" ht="14.25" x14ac:dyDescent="0.2">
      <c r="A22" s="177" t="s">
        <v>64</v>
      </c>
      <c r="B22" s="85" t="s">
        <v>63</v>
      </c>
      <c r="C22" s="85"/>
      <c r="D22" s="176"/>
      <c r="E22" s="85"/>
      <c r="F22" s="85"/>
    </row>
    <row r="23" spans="1:7" ht="14.25" x14ac:dyDescent="0.2">
      <c r="A23" s="177"/>
      <c r="B23" s="85"/>
      <c r="C23" s="85"/>
      <c r="D23" s="176"/>
      <c r="E23" s="85"/>
      <c r="F23" s="85"/>
    </row>
    <row r="24" spans="1:7" ht="14.25" x14ac:dyDescent="0.2">
      <c r="A24" s="85"/>
      <c r="B24" s="85"/>
      <c r="C24" s="85"/>
      <c r="D24" s="176"/>
      <c r="E24" s="85"/>
      <c r="F24" s="85"/>
    </row>
    <row r="25" spans="1:7" ht="14.25" x14ac:dyDescent="0.2">
      <c r="A25" s="178"/>
      <c r="B25" s="178"/>
      <c r="C25" s="178"/>
      <c r="D25" s="179"/>
      <c r="E25" s="178"/>
      <c r="F25" s="178"/>
    </row>
    <row r="26" spans="1:7" s="182" customFormat="1" ht="15.75" x14ac:dyDescent="0.25">
      <c r="A26" s="180" t="s">
        <v>62</v>
      </c>
      <c r="B26" s="180" t="s">
        <v>61</v>
      </c>
      <c r="C26" s="180" t="s">
        <v>2</v>
      </c>
      <c r="D26" s="175" t="s">
        <v>60</v>
      </c>
      <c r="E26" s="175" t="s">
        <v>59</v>
      </c>
      <c r="F26" s="175" t="s">
        <v>54</v>
      </c>
      <c r="G26" s="181"/>
    </row>
    <row r="27" spans="1:7" ht="17.25" x14ac:dyDescent="0.3">
      <c r="A27" s="183"/>
      <c r="B27" s="183"/>
      <c r="C27" s="183"/>
      <c r="D27" s="184"/>
      <c r="E27" s="184"/>
      <c r="F27" s="184"/>
      <c r="G27" s="185"/>
    </row>
    <row r="28" spans="1:7" ht="14.25" x14ac:dyDescent="0.2">
      <c r="A28" s="85"/>
      <c r="B28" s="85"/>
      <c r="C28" s="177"/>
      <c r="D28" s="176"/>
      <c r="E28" s="176"/>
      <c r="F28" s="176"/>
    </row>
    <row r="29" spans="1:7" ht="14.25" x14ac:dyDescent="0.2">
      <c r="A29" s="219" t="s">
        <v>200</v>
      </c>
      <c r="B29" s="219"/>
      <c r="C29" s="219"/>
      <c r="D29" s="219"/>
      <c r="E29" s="219"/>
      <c r="F29" s="219"/>
    </row>
    <row r="30" spans="1:7" ht="14.25" x14ac:dyDescent="0.2">
      <c r="A30" s="85"/>
      <c r="B30" s="85"/>
      <c r="C30" s="177"/>
      <c r="D30" s="176"/>
      <c r="E30" s="176"/>
      <c r="F30" s="176"/>
    </row>
    <row r="31" spans="1:7" ht="14.25" x14ac:dyDescent="0.2">
      <c r="A31" s="177">
        <v>1</v>
      </c>
      <c r="B31" s="177" t="s">
        <v>58</v>
      </c>
      <c r="C31" s="177" t="s">
        <v>57</v>
      </c>
      <c r="D31" s="176">
        <v>2</v>
      </c>
      <c r="E31" s="186">
        <v>1000</v>
      </c>
      <c r="F31" s="186">
        <f>E31*D31</f>
        <v>2000</v>
      </c>
    </row>
    <row r="32" spans="1:7" ht="14.25" x14ac:dyDescent="0.2">
      <c r="A32" s="187">
        <v>2</v>
      </c>
      <c r="B32" s="187" t="s">
        <v>56</v>
      </c>
      <c r="C32" s="187" t="s">
        <v>21</v>
      </c>
      <c r="D32" s="188">
        <v>1</v>
      </c>
      <c r="E32" s="189">
        <v>200</v>
      </c>
      <c r="F32" s="186">
        <f>E32*D32</f>
        <v>200</v>
      </c>
    </row>
    <row r="33" spans="1:6" ht="14.25" x14ac:dyDescent="0.2">
      <c r="A33" s="190"/>
      <c r="B33" s="183"/>
      <c r="C33" s="183"/>
      <c r="D33" s="184"/>
      <c r="E33" s="183"/>
      <c r="F33" s="183"/>
    </row>
    <row r="34" spans="1:6" ht="14.25" x14ac:dyDescent="0.2">
      <c r="A34" s="187"/>
      <c r="B34" s="191"/>
      <c r="C34" s="191"/>
      <c r="D34" s="188"/>
      <c r="E34" s="191"/>
      <c r="F34" s="191"/>
    </row>
    <row r="35" spans="1:6" ht="15" x14ac:dyDescent="0.25">
      <c r="A35" s="191"/>
      <c r="B35" s="191"/>
      <c r="C35" s="191"/>
      <c r="D35" s="188"/>
      <c r="E35" s="192" t="s">
        <v>201</v>
      </c>
      <c r="F35" s="193">
        <f>SUM(F31:F32)</f>
        <v>2200</v>
      </c>
    </row>
    <row r="36" spans="1:6" ht="14.25" x14ac:dyDescent="0.2">
      <c r="A36" s="183"/>
      <c r="B36" s="183"/>
      <c r="C36" s="183"/>
      <c r="D36" s="184"/>
      <c r="E36" s="183"/>
      <c r="F36" s="194"/>
    </row>
    <row r="37" spans="1:6" x14ac:dyDescent="0.2">
      <c r="A37" s="195"/>
      <c r="B37" s="195"/>
      <c r="C37" s="195"/>
      <c r="D37" s="196"/>
      <c r="E37" s="195"/>
      <c r="F37" s="197"/>
    </row>
  </sheetData>
  <mergeCells count="1">
    <mergeCell ref="A29:F29"/>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2"/>
  <sheetViews>
    <sheetView workbookViewId="0">
      <selection activeCell="M24" sqref="M24"/>
    </sheetView>
  </sheetViews>
  <sheetFormatPr defaultColWidth="9.140625" defaultRowHeight="14.25" x14ac:dyDescent="0.2"/>
  <cols>
    <col min="1" max="1" width="5.28515625" style="86" customWidth="1"/>
    <col min="2" max="2" width="37.5703125" style="86" bestFit="1" customWidth="1"/>
    <col min="3" max="3" width="27" style="86" bestFit="1" customWidth="1"/>
    <col min="4" max="4" width="15.28515625" style="3" bestFit="1" customWidth="1"/>
    <col min="5" max="5" width="15.42578125" style="3" customWidth="1"/>
    <col min="6" max="6" width="12.7109375" style="3" customWidth="1"/>
    <col min="7" max="37" width="12.7109375" style="4" customWidth="1"/>
    <col min="38" max="16384" width="9.140625" style="4"/>
  </cols>
  <sheetData>
    <row r="1" spans="1:11" ht="15.75" x14ac:dyDescent="0.25">
      <c r="A1" s="136" t="s">
        <v>213</v>
      </c>
      <c r="B1" s="1"/>
      <c r="C1" s="1"/>
      <c r="F1" s="4"/>
      <c r="I1" s="76"/>
    </row>
    <row r="2" spans="1:11" ht="15.75" x14ac:dyDescent="0.25">
      <c r="A2" s="78" t="s">
        <v>202</v>
      </c>
      <c r="G2" s="28"/>
    </row>
    <row r="3" spans="1:11" ht="15" x14ac:dyDescent="0.25">
      <c r="G3" s="28"/>
    </row>
    <row r="4" spans="1:11" ht="15" x14ac:dyDescent="0.25">
      <c r="A4" s="5" t="s">
        <v>0</v>
      </c>
      <c r="B4" s="5"/>
      <c r="C4" s="6" t="s">
        <v>98</v>
      </c>
      <c r="D4" s="131"/>
      <c r="E4" s="128"/>
      <c r="F4" s="128"/>
      <c r="G4" s="53"/>
    </row>
    <row r="5" spans="1:11" ht="15" x14ac:dyDescent="0.25">
      <c r="A5" s="5" t="s">
        <v>33</v>
      </c>
      <c r="B5" s="5"/>
      <c r="C5" s="52" t="s">
        <v>215</v>
      </c>
      <c r="D5" s="132"/>
      <c r="E5" s="128"/>
    </row>
    <row r="6" spans="1:11" ht="15.75" thickBot="1" x14ac:dyDescent="0.3">
      <c r="A6" s="5"/>
      <c r="B6" s="5"/>
      <c r="C6" s="5"/>
      <c r="D6" s="128"/>
    </row>
    <row r="7" spans="1:11" ht="15.75" thickBot="1" x14ac:dyDescent="0.3">
      <c r="A7" s="51"/>
      <c r="B7" s="51"/>
      <c r="C7" s="74"/>
      <c r="D7" s="51"/>
      <c r="E7" s="133"/>
      <c r="F7" s="220" t="s">
        <v>32</v>
      </c>
      <c r="G7" s="221"/>
      <c r="H7" s="222"/>
      <c r="I7" s="50"/>
      <c r="J7" s="50"/>
    </row>
    <row r="8" spans="1:11" ht="30.75" thickBot="1" x14ac:dyDescent="0.3">
      <c r="A8" s="44" t="s">
        <v>31</v>
      </c>
      <c r="B8" s="36" t="s">
        <v>151</v>
      </c>
      <c r="C8" s="36" t="s">
        <v>152</v>
      </c>
      <c r="D8" s="14" t="s">
        <v>153</v>
      </c>
      <c r="E8" s="36" t="s">
        <v>30</v>
      </c>
      <c r="F8" s="14" t="s">
        <v>79</v>
      </c>
      <c r="G8" s="14" t="s">
        <v>216</v>
      </c>
      <c r="H8" s="36" t="s">
        <v>18</v>
      </c>
      <c r="I8" s="36" t="s">
        <v>154</v>
      </c>
      <c r="J8" s="36" t="s">
        <v>155</v>
      </c>
    </row>
    <row r="9" spans="1:11" s="10" customFormat="1" x14ac:dyDescent="0.2">
      <c r="A9" s="31">
        <v>1</v>
      </c>
      <c r="B9" s="32" t="s">
        <v>156</v>
      </c>
      <c r="C9" s="49" t="s">
        <v>157</v>
      </c>
      <c r="D9" s="49" t="s">
        <v>29</v>
      </c>
      <c r="E9" s="48">
        <v>2000</v>
      </c>
      <c r="F9" s="68">
        <v>400</v>
      </c>
      <c r="G9" s="68">
        <v>340</v>
      </c>
      <c r="H9" s="75">
        <f>F9+G9</f>
        <v>740</v>
      </c>
      <c r="I9" s="68">
        <f>0.25%*E9</f>
        <v>5</v>
      </c>
      <c r="J9" s="68">
        <v>0</v>
      </c>
      <c r="K9" s="4"/>
    </row>
    <row r="10" spans="1:11" s="10" customFormat="1" x14ac:dyDescent="0.2">
      <c r="A10" s="33">
        <v>2</v>
      </c>
      <c r="B10" s="18" t="s">
        <v>158</v>
      </c>
      <c r="C10" s="18" t="s">
        <v>159</v>
      </c>
      <c r="D10" s="64" t="s">
        <v>28</v>
      </c>
      <c r="E10" s="40">
        <v>1200</v>
      </c>
      <c r="F10" s="69">
        <v>240</v>
      </c>
      <c r="G10" s="69">
        <v>204</v>
      </c>
      <c r="H10" s="69">
        <f>F10+G10</f>
        <v>444</v>
      </c>
      <c r="I10" s="69">
        <f>0.25%*E10</f>
        <v>3</v>
      </c>
      <c r="J10" s="69">
        <v>0</v>
      </c>
    </row>
    <row r="11" spans="1:11" s="10" customFormat="1" x14ac:dyDescent="0.2">
      <c r="A11" s="33">
        <v>3</v>
      </c>
      <c r="B11" s="34"/>
      <c r="C11" s="34"/>
      <c r="D11" s="34"/>
      <c r="E11" s="33"/>
      <c r="F11" s="69"/>
      <c r="G11" s="69"/>
      <c r="H11" s="69"/>
      <c r="I11" s="33"/>
      <c r="J11" s="33"/>
    </row>
    <row r="12" spans="1:11" s="10" customFormat="1" x14ac:dyDescent="0.2">
      <c r="A12" s="33">
        <v>4</v>
      </c>
      <c r="B12" s="34"/>
      <c r="C12" s="34"/>
      <c r="D12" s="34"/>
      <c r="E12" s="33"/>
      <c r="F12" s="33"/>
      <c r="G12" s="33"/>
      <c r="H12" s="18"/>
      <c r="I12" s="18"/>
      <c r="J12" s="18"/>
    </row>
    <row r="13" spans="1:11" s="10" customFormat="1" x14ac:dyDescent="0.2">
      <c r="A13" s="33">
        <v>5</v>
      </c>
      <c r="B13" s="34"/>
      <c r="C13" s="34"/>
      <c r="D13" s="34"/>
      <c r="E13" s="33"/>
      <c r="F13" s="33"/>
      <c r="G13" s="33"/>
      <c r="H13" s="18"/>
      <c r="I13" s="18"/>
      <c r="J13" s="18"/>
    </row>
    <row r="14" spans="1:11" s="10" customFormat="1" x14ac:dyDescent="0.2">
      <c r="A14" s="33">
        <v>6</v>
      </c>
      <c r="B14" s="34"/>
      <c r="C14" s="34"/>
      <c r="D14" s="34"/>
      <c r="E14" s="33"/>
      <c r="F14" s="33"/>
      <c r="G14" s="33"/>
      <c r="H14" s="18"/>
      <c r="I14" s="18"/>
      <c r="J14" s="18"/>
    </row>
    <row r="15" spans="1:11" s="10" customFormat="1" x14ac:dyDescent="0.2">
      <c r="A15" s="33">
        <v>7</v>
      </c>
      <c r="B15" s="34"/>
      <c r="C15" s="34"/>
      <c r="D15" s="34"/>
      <c r="E15" s="33"/>
      <c r="F15" s="33"/>
      <c r="G15" s="33"/>
      <c r="H15" s="18"/>
      <c r="I15" s="18"/>
      <c r="J15" s="18"/>
    </row>
    <row r="16" spans="1:11" s="10" customFormat="1" x14ac:dyDescent="0.2">
      <c r="A16" s="33">
        <v>8</v>
      </c>
      <c r="B16" s="34"/>
      <c r="C16" s="34"/>
      <c r="D16" s="34"/>
      <c r="E16" s="33"/>
      <c r="F16" s="33"/>
      <c r="G16" s="33"/>
      <c r="H16" s="18"/>
      <c r="I16" s="18"/>
      <c r="J16" s="18"/>
    </row>
    <row r="17" spans="1:11" s="10" customFormat="1" x14ac:dyDescent="0.2">
      <c r="A17" s="33">
        <v>9</v>
      </c>
      <c r="B17" s="34"/>
      <c r="C17" s="34"/>
      <c r="D17" s="34"/>
      <c r="E17" s="33"/>
      <c r="F17" s="33"/>
      <c r="G17" s="33"/>
      <c r="H17" s="18"/>
      <c r="I17" s="18"/>
      <c r="J17" s="18"/>
    </row>
    <row r="18" spans="1:11" s="10" customFormat="1" x14ac:dyDescent="0.2">
      <c r="A18" s="33">
        <v>10</v>
      </c>
      <c r="B18" s="34"/>
      <c r="C18" s="34"/>
      <c r="D18" s="34"/>
      <c r="E18" s="33"/>
      <c r="F18" s="33"/>
      <c r="G18" s="33"/>
      <c r="H18" s="18"/>
      <c r="I18" s="18"/>
      <c r="J18" s="18"/>
    </row>
    <row r="19" spans="1:11" s="10" customFormat="1" x14ac:dyDescent="0.2">
      <c r="A19" s="33">
        <v>11</v>
      </c>
      <c r="B19" s="34"/>
      <c r="C19" s="34"/>
      <c r="D19" s="34"/>
      <c r="E19" s="33"/>
      <c r="F19" s="33"/>
      <c r="G19" s="33"/>
      <c r="H19" s="18"/>
      <c r="I19" s="18"/>
      <c r="J19" s="18"/>
    </row>
    <row r="20" spans="1:11" s="10" customFormat="1" x14ac:dyDescent="0.2">
      <c r="A20" s="46">
        <v>12</v>
      </c>
      <c r="B20" s="47"/>
      <c r="C20" s="47"/>
      <c r="D20" s="47"/>
      <c r="E20" s="46"/>
      <c r="F20" s="46"/>
      <c r="G20" s="46"/>
      <c r="H20" s="20"/>
      <c r="I20" s="20"/>
      <c r="J20" s="20"/>
    </row>
    <row r="21" spans="1:11" s="10" customFormat="1" x14ac:dyDescent="0.2">
      <c r="A21" s="46">
        <v>13</v>
      </c>
      <c r="B21" s="47"/>
      <c r="C21" s="47"/>
      <c r="D21" s="47"/>
      <c r="E21" s="46"/>
      <c r="F21" s="46"/>
      <c r="G21" s="46"/>
      <c r="H21" s="20"/>
      <c r="I21" s="20"/>
      <c r="J21" s="20"/>
    </row>
    <row r="22" spans="1:11" s="10" customFormat="1" x14ac:dyDescent="0.2">
      <c r="A22" s="46">
        <v>14</v>
      </c>
      <c r="B22" s="47"/>
      <c r="C22" s="47"/>
      <c r="D22" s="47"/>
      <c r="E22" s="46"/>
      <c r="F22" s="46"/>
      <c r="G22" s="46"/>
      <c r="H22" s="20"/>
      <c r="I22" s="20"/>
      <c r="J22" s="20"/>
    </row>
    <row r="23" spans="1:11" s="10" customFormat="1" x14ac:dyDescent="0.2">
      <c r="A23" s="46">
        <v>15</v>
      </c>
      <c r="B23" s="47"/>
      <c r="C23" s="47"/>
      <c r="D23" s="47"/>
      <c r="E23" s="46"/>
      <c r="F23" s="46"/>
      <c r="G23" s="46"/>
      <c r="H23" s="20"/>
      <c r="I23" s="20"/>
      <c r="J23" s="20"/>
    </row>
    <row r="24" spans="1:11" ht="15" thickBot="1" x14ac:dyDescent="0.25">
      <c r="A24" s="35"/>
      <c r="B24" s="45"/>
      <c r="C24" s="45"/>
      <c r="D24" s="45"/>
      <c r="E24" s="35"/>
      <c r="F24" s="35"/>
      <c r="G24" s="35"/>
      <c r="H24" s="21"/>
      <c r="I24" s="21"/>
      <c r="J24" s="21"/>
      <c r="K24" s="10"/>
    </row>
    <row r="25" spans="1:11" ht="15.75" thickBot="1" x14ac:dyDescent="0.3">
      <c r="A25" s="44" t="s">
        <v>18</v>
      </c>
      <c r="B25" s="44"/>
      <c r="C25" s="44"/>
      <c r="D25" s="44"/>
      <c r="E25" s="70">
        <f t="shared" ref="E25:J25" si="0">SUM(E9:E24)</f>
        <v>3200</v>
      </c>
      <c r="F25" s="70">
        <f t="shared" si="0"/>
        <v>640</v>
      </c>
      <c r="G25" s="70">
        <f t="shared" si="0"/>
        <v>544</v>
      </c>
      <c r="H25" s="70">
        <f>SUM(H9:H24)</f>
        <v>1184</v>
      </c>
      <c r="I25" s="70">
        <f t="shared" si="0"/>
        <v>8</v>
      </c>
      <c r="J25" s="70">
        <f t="shared" si="0"/>
        <v>0</v>
      </c>
    </row>
    <row r="27" spans="1:11" x14ac:dyDescent="0.2">
      <c r="A27" s="86" t="s">
        <v>89</v>
      </c>
    </row>
    <row r="28" spans="1:11" ht="17.25" x14ac:dyDescent="0.25">
      <c r="B28" s="4" t="s">
        <v>191</v>
      </c>
    </row>
    <row r="29" spans="1:11" ht="17.25" x14ac:dyDescent="0.25">
      <c r="B29" s="4" t="s">
        <v>192</v>
      </c>
    </row>
    <row r="30" spans="1:11" ht="17.25" x14ac:dyDescent="0.25">
      <c r="B30" s="4" t="s">
        <v>193</v>
      </c>
    </row>
    <row r="31" spans="1:11" x14ac:dyDescent="0.2">
      <c r="A31" s="4"/>
      <c r="B31" s="86" t="s">
        <v>217</v>
      </c>
    </row>
    <row r="32" spans="1:11" x14ac:dyDescent="0.2">
      <c r="B32" s="141"/>
    </row>
  </sheetData>
  <mergeCells count="1">
    <mergeCell ref="F7:H7"/>
  </mergeCells>
  <phoneticPr fontId="0" type="noConversion"/>
  <pageMargins left="0.75" right="0.57999999999999996" top="0.54" bottom="0.67" header="0.5" footer="0.5"/>
  <pageSetup paperSize="9" scale="97"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38"/>
  <sheetViews>
    <sheetView zoomScaleNormal="100" workbookViewId="0">
      <selection activeCell="B5" sqref="B5"/>
    </sheetView>
  </sheetViews>
  <sheetFormatPr defaultColWidth="9.140625" defaultRowHeight="12.75" x14ac:dyDescent="0.2"/>
  <cols>
    <col min="1" max="1" width="22.5703125" style="88" customWidth="1"/>
    <col min="2" max="2" width="21.28515625" style="88" customWidth="1"/>
    <col min="3" max="3" width="23" style="88" customWidth="1"/>
    <col min="4" max="4" width="21.5703125" style="88" customWidth="1"/>
    <col min="5" max="5" width="21.7109375" style="88" customWidth="1"/>
    <col min="6" max="16384" width="9.140625" style="88"/>
  </cols>
  <sheetData>
    <row r="1" spans="1:5" ht="18" customHeight="1" x14ac:dyDescent="0.25">
      <c r="A1" s="136" t="s">
        <v>218</v>
      </c>
      <c r="B1" s="1"/>
      <c r="C1" s="1"/>
      <c r="D1" s="1"/>
    </row>
    <row r="2" spans="1:5" ht="18" customHeight="1" x14ac:dyDescent="0.25">
      <c r="A2" s="77" t="s">
        <v>204</v>
      </c>
      <c r="B2" s="86"/>
      <c r="C2" s="86"/>
      <c r="D2" s="86"/>
    </row>
    <row r="3" spans="1:5" ht="18" customHeight="1" x14ac:dyDescent="0.2">
      <c r="A3" s="86"/>
      <c r="B3" s="86"/>
      <c r="C3" s="86"/>
      <c r="D3" s="86"/>
    </row>
    <row r="4" spans="1:5" ht="18" customHeight="1" x14ac:dyDescent="0.25">
      <c r="A4" s="5" t="s">
        <v>0</v>
      </c>
      <c r="B4" s="6" t="s">
        <v>19</v>
      </c>
      <c r="C4" s="6"/>
      <c r="D4" s="7"/>
    </row>
    <row r="5" spans="1:5" ht="18" customHeight="1" x14ac:dyDescent="0.25">
      <c r="A5" s="8" t="s">
        <v>1</v>
      </c>
      <c r="B5" s="205">
        <v>2021</v>
      </c>
      <c r="C5" s="23"/>
      <c r="D5" s="24"/>
    </row>
    <row r="6" spans="1:5" ht="15" x14ac:dyDescent="0.25">
      <c r="A6" s="8"/>
      <c r="B6" s="8"/>
      <c r="C6" s="24"/>
      <c r="D6" s="24"/>
    </row>
    <row r="7" spans="1:5" ht="8.1" customHeight="1" thickBot="1" x14ac:dyDescent="0.25">
      <c r="A7" s="4"/>
      <c r="B7" s="4"/>
      <c r="C7" s="4"/>
      <c r="D7" s="4"/>
    </row>
    <row r="8" spans="1:5" s="142" customFormat="1" ht="48" thickBot="1" x14ac:dyDescent="0.25">
      <c r="A8" s="71" t="s">
        <v>95</v>
      </c>
      <c r="B8" s="71" t="s">
        <v>12</v>
      </c>
      <c r="C8" s="71" t="s">
        <v>96</v>
      </c>
      <c r="D8" s="71" t="s">
        <v>203</v>
      </c>
      <c r="E8" s="71" t="s">
        <v>97</v>
      </c>
    </row>
    <row r="9" spans="1:5" ht="24.95" customHeight="1" x14ac:dyDescent="0.2">
      <c r="A9" s="25" t="s">
        <v>20</v>
      </c>
      <c r="B9" s="37" t="s">
        <v>23</v>
      </c>
      <c r="C9" s="37">
        <v>100</v>
      </c>
      <c r="D9" s="67">
        <v>1000</v>
      </c>
      <c r="E9" s="67">
        <f>C9*D9</f>
        <v>100000</v>
      </c>
    </row>
    <row r="10" spans="1:5" ht="24.95" customHeight="1" x14ac:dyDescent="0.2">
      <c r="A10" s="25" t="s">
        <v>21</v>
      </c>
      <c r="B10" s="37" t="s">
        <v>23</v>
      </c>
      <c r="C10" s="37">
        <v>50</v>
      </c>
      <c r="D10" s="67">
        <v>150</v>
      </c>
      <c r="E10" s="67">
        <f>C10*D10</f>
        <v>7500</v>
      </c>
    </row>
    <row r="11" spans="1:5" ht="24.95" customHeight="1" x14ac:dyDescent="0.2">
      <c r="A11" s="25" t="s">
        <v>22</v>
      </c>
      <c r="B11" s="37" t="s">
        <v>23</v>
      </c>
      <c r="C11" s="37">
        <v>35</v>
      </c>
      <c r="D11" s="67">
        <v>200</v>
      </c>
      <c r="E11" s="67">
        <f>C11*D11</f>
        <v>7000</v>
      </c>
    </row>
    <row r="12" spans="1:5" ht="24.95" customHeight="1" x14ac:dyDescent="0.2">
      <c r="A12" s="25"/>
      <c r="B12" s="25"/>
      <c r="C12" s="25"/>
      <c r="D12" s="25"/>
      <c r="E12" s="25"/>
    </row>
    <row r="13" spans="1:5" ht="24.95" customHeight="1" x14ac:dyDescent="0.2">
      <c r="A13" s="25"/>
      <c r="B13" s="25"/>
      <c r="C13" s="25"/>
      <c r="D13" s="25"/>
      <c r="E13" s="25"/>
    </row>
    <row r="14" spans="1:5" ht="24.95" customHeight="1" x14ac:dyDescent="0.2">
      <c r="A14" s="25"/>
      <c r="B14" s="25"/>
      <c r="C14" s="25"/>
      <c r="D14" s="25"/>
      <c r="E14" s="25"/>
    </row>
    <row r="15" spans="1:5" ht="24.95" customHeight="1" x14ac:dyDescent="0.2">
      <c r="A15" s="25"/>
      <c r="B15" s="25"/>
      <c r="C15" s="25"/>
      <c r="D15" s="25"/>
      <c r="E15" s="25"/>
    </row>
    <row r="16" spans="1:5" ht="24.95" customHeight="1" x14ac:dyDescent="0.2">
      <c r="A16" s="25"/>
      <c r="B16" s="25"/>
      <c r="C16" s="25"/>
      <c r="D16" s="25"/>
      <c r="E16" s="25"/>
    </row>
    <row r="17" spans="1:5" ht="24.95" customHeight="1" x14ac:dyDescent="0.2">
      <c r="A17" s="25"/>
      <c r="B17" s="25"/>
      <c r="C17" s="25"/>
      <c r="D17" s="25"/>
      <c r="E17" s="25"/>
    </row>
    <row r="18" spans="1:5" ht="24.95" customHeight="1" x14ac:dyDescent="0.2">
      <c r="A18" s="25"/>
      <c r="B18" s="25"/>
      <c r="C18" s="25"/>
      <c r="D18" s="25"/>
      <c r="E18" s="25"/>
    </row>
    <row r="19" spans="1:5" ht="24.95" customHeight="1" x14ac:dyDescent="0.2">
      <c r="A19" s="25"/>
      <c r="B19" s="25"/>
      <c r="C19" s="25"/>
      <c r="D19" s="25"/>
      <c r="E19" s="25"/>
    </row>
    <row r="20" spans="1:5" ht="24.95" customHeight="1" x14ac:dyDescent="0.2">
      <c r="A20" s="25"/>
      <c r="B20" s="25"/>
      <c r="C20" s="25"/>
      <c r="D20" s="25"/>
      <c r="E20" s="25"/>
    </row>
    <row r="21" spans="1:5" ht="24.95" customHeight="1" x14ac:dyDescent="0.2">
      <c r="A21" s="25"/>
      <c r="B21" s="25"/>
      <c r="C21" s="25"/>
      <c r="D21" s="25"/>
      <c r="E21" s="25"/>
    </row>
    <row r="22" spans="1:5" ht="24.95" customHeight="1" x14ac:dyDescent="0.2">
      <c r="A22" s="25"/>
      <c r="B22" s="25"/>
      <c r="C22" s="25"/>
      <c r="D22" s="25"/>
      <c r="E22" s="25"/>
    </row>
    <row r="23" spans="1:5" ht="24.95" customHeight="1" x14ac:dyDescent="0.2">
      <c r="A23" s="25"/>
      <c r="B23" s="25"/>
      <c r="C23" s="25"/>
      <c r="D23" s="25"/>
      <c r="E23" s="25"/>
    </row>
    <row r="24" spans="1:5" ht="24.95" customHeight="1" x14ac:dyDescent="0.2">
      <c r="A24" s="25"/>
      <c r="B24" s="25"/>
      <c r="C24" s="25"/>
      <c r="D24" s="25"/>
      <c r="E24" s="25"/>
    </row>
    <row r="25" spans="1:5" ht="24.95" customHeight="1" x14ac:dyDescent="0.2">
      <c r="A25" s="25"/>
      <c r="B25" s="25"/>
      <c r="C25" s="25"/>
      <c r="D25" s="25"/>
      <c r="E25" s="25"/>
    </row>
    <row r="26" spans="1:5" ht="24.95" customHeight="1" x14ac:dyDescent="0.2">
      <c r="A26" s="25"/>
      <c r="B26" s="25"/>
      <c r="C26" s="25"/>
      <c r="D26" s="25"/>
      <c r="E26" s="25"/>
    </row>
    <row r="27" spans="1:5" ht="24.95" customHeight="1" x14ac:dyDescent="0.2">
      <c r="A27" s="25"/>
      <c r="B27" s="25"/>
      <c r="C27" s="25"/>
      <c r="D27" s="25"/>
      <c r="E27" s="25"/>
    </row>
    <row r="28" spans="1:5" ht="24.95" customHeight="1" x14ac:dyDescent="0.2">
      <c r="A28" s="25"/>
      <c r="B28" s="25"/>
      <c r="C28" s="25"/>
      <c r="D28" s="25"/>
      <c r="E28" s="25"/>
    </row>
    <row r="29" spans="1:5" ht="24.95" customHeight="1" x14ac:dyDescent="0.2">
      <c r="A29" s="26"/>
      <c r="B29" s="26"/>
      <c r="C29" s="26"/>
      <c r="D29" s="26"/>
      <c r="E29" s="26"/>
    </row>
    <row r="31" spans="1:5" s="4" customFormat="1" ht="15" x14ac:dyDescent="0.25">
      <c r="A31" s="4" t="s">
        <v>17</v>
      </c>
      <c r="B31" s="8"/>
      <c r="C31" s="24"/>
      <c r="D31" s="24"/>
    </row>
    <row r="32" spans="1:5" s="4" customFormat="1" ht="15" x14ac:dyDescent="0.25">
      <c r="B32" s="8"/>
      <c r="C32" s="24"/>
      <c r="D32" s="24"/>
    </row>
    <row r="33" spans="1:5" s="4" customFormat="1" ht="15" x14ac:dyDescent="0.25">
      <c r="A33" s="4" t="s">
        <v>13</v>
      </c>
      <c r="B33" s="8"/>
      <c r="C33" s="24"/>
      <c r="D33" s="24"/>
    </row>
    <row r="34" spans="1:5" s="4" customFormat="1" ht="15" x14ac:dyDescent="0.25">
      <c r="B34" s="8"/>
      <c r="C34" s="24"/>
      <c r="D34" s="24"/>
    </row>
    <row r="35" spans="1:5" s="4" customFormat="1" ht="15" customHeight="1" x14ac:dyDescent="0.2">
      <c r="A35" s="223" t="s">
        <v>14</v>
      </c>
      <c r="B35" s="224" t="s">
        <v>15</v>
      </c>
      <c r="C35" s="224"/>
      <c r="D35" s="224"/>
      <c r="E35" s="224"/>
    </row>
    <row r="36" spans="1:5" s="4" customFormat="1" ht="15" customHeight="1" x14ac:dyDescent="0.2">
      <c r="A36" s="223"/>
      <c r="B36" s="225" t="s">
        <v>16</v>
      </c>
      <c r="C36" s="225"/>
      <c r="D36" s="225"/>
      <c r="E36" s="225"/>
    </row>
    <row r="37" spans="1:5" ht="15" x14ac:dyDescent="0.25">
      <c r="A37" s="4"/>
      <c r="B37" s="10"/>
      <c r="C37" s="24"/>
      <c r="D37" s="24"/>
    </row>
    <row r="38" spans="1:5" ht="15" x14ac:dyDescent="0.25">
      <c r="A38" s="4"/>
      <c r="B38" s="140"/>
      <c r="C38" s="27"/>
      <c r="D38" s="24"/>
    </row>
  </sheetData>
  <mergeCells count="3">
    <mergeCell ref="A35:A36"/>
    <mergeCell ref="B35:E35"/>
    <mergeCell ref="B36:E36"/>
  </mergeCells>
  <phoneticPr fontId="0" type="noConversion"/>
  <pageMargins left="0.75" right="0.75" top="0.6" bottom="0.74" header="0.5" footer="0.5"/>
  <pageSetup paperSize="9" scale="7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6"/>
  <sheetViews>
    <sheetView workbookViewId="0">
      <selection activeCell="J10" sqref="J10"/>
    </sheetView>
  </sheetViews>
  <sheetFormatPr defaultColWidth="9.140625" defaultRowHeight="14.25" x14ac:dyDescent="0.2"/>
  <cols>
    <col min="1" max="1" width="5.140625" style="86" customWidth="1"/>
    <col min="2" max="2" width="16.5703125" style="3" customWidth="1"/>
    <col min="3" max="3" width="29.42578125" style="86" customWidth="1"/>
    <col min="4" max="4" width="27" style="86" bestFit="1" customWidth="1"/>
    <col min="5" max="5" width="35.85546875" style="4" bestFit="1" customWidth="1"/>
    <col min="6" max="6" width="28.5703125" style="3" customWidth="1"/>
    <col min="7" max="7" width="14.85546875" style="4" customWidth="1"/>
    <col min="8" max="35" width="12.7109375" style="4" customWidth="1"/>
    <col min="36" max="16384" width="9.140625" style="4"/>
  </cols>
  <sheetData>
    <row r="1" spans="1:7" ht="18" customHeight="1" x14ac:dyDescent="0.25">
      <c r="A1" s="136" t="s">
        <v>213</v>
      </c>
      <c r="B1" s="54"/>
      <c r="C1" s="1"/>
      <c r="D1" s="1"/>
      <c r="G1" s="76"/>
    </row>
    <row r="2" spans="1:7" ht="18" customHeight="1" x14ac:dyDescent="0.25">
      <c r="A2" s="78" t="s">
        <v>205</v>
      </c>
    </row>
    <row r="3" spans="1:7" ht="18" customHeight="1" x14ac:dyDescent="0.2"/>
    <row r="4" spans="1:7" ht="18" customHeight="1" x14ac:dyDescent="0.25">
      <c r="A4" s="5" t="s">
        <v>0</v>
      </c>
      <c r="B4" s="55"/>
      <c r="C4" s="6" t="s">
        <v>194</v>
      </c>
      <c r="D4" s="62"/>
      <c r="E4" s="128"/>
      <c r="F4" s="4"/>
    </row>
    <row r="5" spans="1:7" ht="18" customHeight="1" x14ac:dyDescent="0.25">
      <c r="A5" s="5" t="s">
        <v>33</v>
      </c>
      <c r="B5" s="55"/>
      <c r="C5" s="66" t="s">
        <v>219</v>
      </c>
      <c r="D5" s="4"/>
      <c r="E5" s="128"/>
      <c r="F5" s="4"/>
    </row>
    <row r="6" spans="1:7" ht="18" customHeight="1" thickBot="1" x14ac:dyDescent="0.3">
      <c r="A6" s="5"/>
      <c r="B6" s="55"/>
      <c r="C6" s="5"/>
      <c r="D6" s="5"/>
      <c r="F6" s="128"/>
    </row>
    <row r="7" spans="1:7" ht="30" customHeight="1" thickBot="1" x14ac:dyDescent="0.3">
      <c r="A7" s="29" t="s">
        <v>31</v>
      </c>
      <c r="B7" s="30" t="s">
        <v>34</v>
      </c>
      <c r="C7" s="30" t="s">
        <v>40</v>
      </c>
      <c r="D7" s="145" t="s">
        <v>196</v>
      </c>
      <c r="E7" s="56" t="s">
        <v>145</v>
      </c>
      <c r="F7" s="30" t="s">
        <v>36</v>
      </c>
      <c r="G7" s="30" t="s">
        <v>54</v>
      </c>
    </row>
    <row r="8" spans="1:7" ht="28.5" x14ac:dyDescent="0.2">
      <c r="A8" s="31">
        <v>1</v>
      </c>
      <c r="B8" s="31" t="s">
        <v>220</v>
      </c>
      <c r="C8" s="57" t="s">
        <v>49</v>
      </c>
      <c r="D8" s="49" t="s">
        <v>50</v>
      </c>
      <c r="E8" s="32" t="s">
        <v>143</v>
      </c>
      <c r="F8" s="57" t="s">
        <v>51</v>
      </c>
      <c r="G8" s="72">
        <v>10.199999999999999</v>
      </c>
    </row>
    <row r="9" spans="1:7" s="10" customFormat="1" ht="28.5" x14ac:dyDescent="0.2">
      <c r="A9" s="33">
        <v>2</v>
      </c>
      <c r="B9" s="33" t="s">
        <v>221</v>
      </c>
      <c r="C9" s="64" t="s">
        <v>52</v>
      </c>
      <c r="D9" s="34" t="s">
        <v>50</v>
      </c>
      <c r="E9" s="18" t="s">
        <v>142</v>
      </c>
      <c r="F9" s="64" t="s">
        <v>53</v>
      </c>
      <c r="G9" s="73">
        <v>8.5</v>
      </c>
    </row>
    <row r="10" spans="1:7" s="10" customFormat="1" ht="24.95" customHeight="1" x14ac:dyDescent="0.2">
      <c r="A10" s="33">
        <v>3</v>
      </c>
      <c r="B10" s="33"/>
      <c r="C10" s="34"/>
      <c r="D10" s="34"/>
      <c r="E10" s="16"/>
      <c r="F10" s="33"/>
      <c r="G10" s="18"/>
    </row>
    <row r="11" spans="1:7" s="10" customFormat="1" ht="24.95" customHeight="1" x14ac:dyDescent="0.2">
      <c r="A11" s="33">
        <v>4</v>
      </c>
      <c r="B11" s="33"/>
      <c r="C11" s="34"/>
      <c r="D11" s="34"/>
      <c r="E11" s="18"/>
      <c r="F11" s="33"/>
      <c r="G11" s="18"/>
    </row>
    <row r="12" spans="1:7" s="10" customFormat="1" ht="24.95" customHeight="1" x14ac:dyDescent="0.2">
      <c r="A12" s="33">
        <v>5</v>
      </c>
      <c r="B12" s="33"/>
      <c r="C12" s="34"/>
      <c r="D12" s="34"/>
      <c r="E12" s="18"/>
      <c r="F12" s="33"/>
      <c r="G12" s="18"/>
    </row>
    <row r="13" spans="1:7" s="10" customFormat="1" ht="24.95" customHeight="1" x14ac:dyDescent="0.2">
      <c r="A13" s="33">
        <v>6</v>
      </c>
      <c r="B13" s="33"/>
      <c r="C13" s="34"/>
      <c r="D13" s="34"/>
      <c r="E13" s="18"/>
      <c r="F13" s="33"/>
      <c r="G13" s="18"/>
    </row>
    <row r="14" spans="1:7" s="10" customFormat="1" ht="24.95" customHeight="1" x14ac:dyDescent="0.2">
      <c r="A14" s="33">
        <v>7</v>
      </c>
      <c r="B14" s="33"/>
      <c r="C14" s="34"/>
      <c r="D14" s="34"/>
      <c r="E14" s="18"/>
      <c r="F14" s="33"/>
      <c r="G14" s="18"/>
    </row>
    <row r="15" spans="1:7" s="10" customFormat="1" ht="24.95" customHeight="1" x14ac:dyDescent="0.2">
      <c r="A15" s="33">
        <v>8</v>
      </c>
      <c r="B15" s="33"/>
      <c r="C15" s="34"/>
      <c r="D15" s="34"/>
      <c r="E15" s="18"/>
      <c r="F15" s="33"/>
      <c r="G15" s="18"/>
    </row>
    <row r="16" spans="1:7" s="10" customFormat="1" ht="24.95" customHeight="1" x14ac:dyDescent="0.2">
      <c r="A16" s="33">
        <v>9</v>
      </c>
      <c r="B16" s="33"/>
      <c r="C16" s="34"/>
      <c r="D16" s="34"/>
      <c r="E16" s="18"/>
      <c r="F16" s="33"/>
      <c r="G16" s="18"/>
    </row>
    <row r="17" spans="1:7" s="10" customFormat="1" ht="24.95" customHeight="1" x14ac:dyDescent="0.2">
      <c r="A17" s="33">
        <v>10</v>
      </c>
      <c r="B17" s="33"/>
      <c r="C17" s="34"/>
      <c r="D17" s="34"/>
      <c r="E17" s="18"/>
      <c r="F17" s="33"/>
      <c r="G17" s="18"/>
    </row>
    <row r="18" spans="1:7" s="10" customFormat="1" ht="24.95" customHeight="1" x14ac:dyDescent="0.2">
      <c r="A18" s="33">
        <v>11</v>
      </c>
      <c r="B18" s="33"/>
      <c r="C18" s="34"/>
      <c r="D18" s="34"/>
      <c r="E18" s="18"/>
      <c r="F18" s="33"/>
      <c r="G18" s="18"/>
    </row>
    <row r="19" spans="1:7" s="10" customFormat="1" ht="24.95" customHeight="1" x14ac:dyDescent="0.2">
      <c r="A19" s="33">
        <v>12</v>
      </c>
      <c r="B19" s="46"/>
      <c r="C19" s="47"/>
      <c r="D19" s="47"/>
      <c r="E19" s="20"/>
      <c r="F19" s="46"/>
      <c r="G19" s="20"/>
    </row>
    <row r="20" spans="1:7" s="10" customFormat="1" ht="24.95" customHeight="1" x14ac:dyDescent="0.2">
      <c r="A20" s="33">
        <v>13</v>
      </c>
      <c r="B20" s="46"/>
      <c r="C20" s="47"/>
      <c r="D20" s="47"/>
      <c r="E20" s="20"/>
      <c r="F20" s="46"/>
      <c r="G20" s="20"/>
    </row>
    <row r="21" spans="1:7" s="10" customFormat="1" ht="24.95" customHeight="1" x14ac:dyDescent="0.2">
      <c r="A21" s="33">
        <v>14</v>
      </c>
      <c r="B21" s="46"/>
      <c r="C21" s="47"/>
      <c r="D21" s="47"/>
      <c r="E21" s="20"/>
      <c r="F21" s="46"/>
      <c r="G21" s="20"/>
    </row>
    <row r="22" spans="1:7" s="10" customFormat="1" ht="24.95" customHeight="1" x14ac:dyDescent="0.2">
      <c r="A22" s="33">
        <v>15</v>
      </c>
      <c r="B22" s="46"/>
      <c r="C22" s="47"/>
      <c r="D22" s="47"/>
      <c r="E22" s="20"/>
      <c r="F22" s="46"/>
      <c r="G22" s="20"/>
    </row>
    <row r="23" spans="1:7" s="10" customFormat="1" ht="24.95" customHeight="1" thickBot="1" x14ac:dyDescent="0.25">
      <c r="A23" s="35"/>
      <c r="B23" s="35"/>
      <c r="C23" s="45"/>
      <c r="D23" s="45"/>
      <c r="E23" s="21"/>
      <c r="F23" s="35"/>
      <c r="G23" s="21"/>
    </row>
    <row r="24" spans="1:7" ht="24.95" customHeight="1" thickBot="1" x14ac:dyDescent="0.3">
      <c r="A24" s="58" t="s">
        <v>18</v>
      </c>
      <c r="B24" s="130"/>
      <c r="C24" s="59"/>
      <c r="D24" s="59"/>
      <c r="E24" s="11"/>
      <c r="F24" s="65"/>
      <c r="G24" s="79">
        <f>SUM(G8:G23)</f>
        <v>18.7</v>
      </c>
    </row>
    <row r="25" spans="1:7" ht="18" customHeight="1" x14ac:dyDescent="0.2"/>
    <row r="26" spans="1:7" ht="18" customHeight="1" x14ac:dyDescent="0.2">
      <c r="B26" s="141" t="s">
        <v>195</v>
      </c>
    </row>
  </sheetData>
  <phoneticPr fontId="0" type="noConversion"/>
  <pageMargins left="0.75" right="0.75" top="0.55000000000000004" bottom="0.54" header="0.5" footer="0.5"/>
  <pageSetup paperSize="9" scale="86"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6"/>
  <sheetViews>
    <sheetView workbookViewId="0">
      <selection activeCell="L7" sqref="L7"/>
    </sheetView>
  </sheetViews>
  <sheetFormatPr defaultColWidth="9.140625" defaultRowHeight="14.25" x14ac:dyDescent="0.2"/>
  <cols>
    <col min="1" max="1" width="5.85546875" style="86" customWidth="1"/>
    <col min="2" max="2" width="15.5703125" style="3" customWidth="1"/>
    <col min="3" max="3" width="25.7109375" style="86" customWidth="1"/>
    <col min="4" max="4" width="24.140625" style="86" customWidth="1"/>
    <col min="5" max="5" width="24" style="4" customWidth="1"/>
    <col min="6" max="6" width="24.140625" style="3" customWidth="1"/>
    <col min="7" max="7" width="15.5703125" style="3" customWidth="1"/>
    <col min="8" max="8" width="13.85546875" style="4" customWidth="1"/>
    <col min="9" max="36" width="12.7109375" style="4" customWidth="1"/>
    <col min="37" max="16384" width="9.140625" style="4"/>
  </cols>
  <sheetData>
    <row r="1" spans="1:8" ht="18" customHeight="1" x14ac:dyDescent="0.25">
      <c r="A1" s="136" t="s">
        <v>218</v>
      </c>
      <c r="B1" s="54"/>
      <c r="C1" s="1"/>
      <c r="D1" s="1"/>
    </row>
    <row r="2" spans="1:8" ht="18" customHeight="1" x14ac:dyDescent="0.25">
      <c r="A2" s="77" t="s">
        <v>206</v>
      </c>
    </row>
    <row r="3" spans="1:8" ht="18" customHeight="1" x14ac:dyDescent="0.2"/>
    <row r="4" spans="1:8" ht="18" customHeight="1" x14ac:dyDescent="0.25">
      <c r="A4" s="5" t="s">
        <v>0</v>
      </c>
      <c r="B4" s="55"/>
      <c r="C4" s="6" t="s">
        <v>19</v>
      </c>
      <c r="D4" s="10"/>
      <c r="E4" s="128"/>
      <c r="F4" s="128"/>
      <c r="G4" s="4"/>
    </row>
    <row r="5" spans="1:8" ht="18" customHeight="1" x14ac:dyDescent="0.25">
      <c r="A5" s="5" t="s">
        <v>33</v>
      </c>
      <c r="B5" s="55"/>
      <c r="C5" s="52" t="s">
        <v>222</v>
      </c>
      <c r="D5" s="4"/>
      <c r="E5" s="128"/>
      <c r="F5" s="128"/>
      <c r="G5" s="4"/>
    </row>
    <row r="6" spans="1:8" ht="18" customHeight="1" thickBot="1" x14ac:dyDescent="0.3">
      <c r="A6" s="5"/>
      <c r="B6" s="55"/>
      <c r="C6" s="5"/>
      <c r="D6" s="5"/>
      <c r="F6" s="128"/>
      <c r="G6" s="128"/>
    </row>
    <row r="7" spans="1:8" ht="45.75" thickBot="1" x14ac:dyDescent="0.3">
      <c r="A7" s="29" t="s">
        <v>31</v>
      </c>
      <c r="B7" s="30" t="s">
        <v>34</v>
      </c>
      <c r="C7" s="30" t="s">
        <v>40</v>
      </c>
      <c r="D7" s="30" t="s">
        <v>41</v>
      </c>
      <c r="E7" s="56" t="s">
        <v>145</v>
      </c>
      <c r="F7" s="30" t="s">
        <v>146</v>
      </c>
      <c r="G7" s="30" t="s">
        <v>42</v>
      </c>
      <c r="H7" s="56" t="s">
        <v>54</v>
      </c>
    </row>
    <row r="8" spans="1:8" ht="24.95" customHeight="1" x14ac:dyDescent="0.2">
      <c r="A8" s="133">
        <v>1</v>
      </c>
      <c r="B8" s="31" t="s">
        <v>223</v>
      </c>
      <c r="C8" s="74" t="s">
        <v>43</v>
      </c>
      <c r="D8" s="74" t="s">
        <v>44</v>
      </c>
      <c r="E8" s="50" t="s">
        <v>45</v>
      </c>
      <c r="F8" s="31" t="s">
        <v>46</v>
      </c>
      <c r="G8" s="31" t="s">
        <v>47</v>
      </c>
      <c r="H8" s="48">
        <v>750</v>
      </c>
    </row>
    <row r="9" spans="1:8" s="10" customFormat="1" ht="24.95" customHeight="1" x14ac:dyDescent="0.2">
      <c r="A9" s="33">
        <v>2</v>
      </c>
      <c r="B9" s="134" t="s">
        <v>223</v>
      </c>
      <c r="C9" s="34" t="s">
        <v>43</v>
      </c>
      <c r="D9" s="34"/>
      <c r="E9" s="18" t="s">
        <v>45</v>
      </c>
      <c r="F9" s="33" t="s">
        <v>48</v>
      </c>
      <c r="G9" s="33" t="s">
        <v>47</v>
      </c>
      <c r="H9" s="40">
        <v>1200</v>
      </c>
    </row>
    <row r="10" spans="1:8" s="10" customFormat="1" ht="24.95" customHeight="1" x14ac:dyDescent="0.2">
      <c r="A10" s="33">
        <v>3</v>
      </c>
      <c r="B10" s="33"/>
      <c r="C10" s="34"/>
      <c r="D10" s="34"/>
      <c r="E10" s="18"/>
      <c r="F10" s="33"/>
      <c r="G10" s="33"/>
      <c r="H10" s="18"/>
    </row>
    <row r="11" spans="1:8" s="10" customFormat="1" ht="24.95" customHeight="1" x14ac:dyDescent="0.2">
      <c r="A11" s="33">
        <v>4</v>
      </c>
      <c r="B11" s="33"/>
      <c r="C11" s="34"/>
      <c r="D11" s="34"/>
      <c r="E11" s="18"/>
      <c r="F11" s="33"/>
      <c r="G11" s="33"/>
      <c r="H11" s="18"/>
    </row>
    <row r="12" spans="1:8" s="10" customFormat="1" ht="24.95" customHeight="1" x14ac:dyDescent="0.2">
      <c r="A12" s="33">
        <v>5</v>
      </c>
      <c r="B12" s="33"/>
      <c r="C12" s="34"/>
      <c r="D12" s="34"/>
      <c r="E12" s="18"/>
      <c r="F12" s="33"/>
      <c r="G12" s="33"/>
      <c r="H12" s="18"/>
    </row>
    <row r="13" spans="1:8" s="10" customFormat="1" ht="24.95" customHeight="1" x14ac:dyDescent="0.2">
      <c r="A13" s="33">
        <v>6</v>
      </c>
      <c r="B13" s="33"/>
      <c r="C13" s="34"/>
      <c r="D13" s="34"/>
      <c r="E13" s="18"/>
      <c r="F13" s="33"/>
      <c r="G13" s="33"/>
      <c r="H13" s="18"/>
    </row>
    <row r="14" spans="1:8" s="10" customFormat="1" ht="24.95" customHeight="1" x14ac:dyDescent="0.2">
      <c r="A14" s="33">
        <v>7</v>
      </c>
      <c r="B14" s="33"/>
      <c r="C14" s="34"/>
      <c r="D14" s="34"/>
      <c r="E14" s="18"/>
      <c r="F14" s="33"/>
      <c r="G14" s="33"/>
      <c r="H14" s="18"/>
    </row>
    <row r="15" spans="1:8" s="10" customFormat="1" ht="24.95" customHeight="1" x14ac:dyDescent="0.2">
      <c r="A15" s="33">
        <v>8</v>
      </c>
      <c r="B15" s="33"/>
      <c r="C15" s="34"/>
      <c r="D15" s="34"/>
      <c r="E15" s="18"/>
      <c r="F15" s="33"/>
      <c r="G15" s="33"/>
      <c r="H15" s="18"/>
    </row>
    <row r="16" spans="1:8" s="10" customFormat="1" ht="24.95" customHeight="1" x14ac:dyDescent="0.2">
      <c r="A16" s="33">
        <v>9</v>
      </c>
      <c r="B16" s="33"/>
      <c r="C16" s="34"/>
      <c r="D16" s="34"/>
      <c r="E16" s="18"/>
      <c r="F16" s="33"/>
      <c r="G16" s="33"/>
      <c r="H16" s="18"/>
    </row>
    <row r="17" spans="1:8" s="10" customFormat="1" ht="24.95" customHeight="1" x14ac:dyDescent="0.2">
      <c r="A17" s="33">
        <v>10</v>
      </c>
      <c r="B17" s="33"/>
      <c r="C17" s="34"/>
      <c r="D17" s="34"/>
      <c r="E17" s="18"/>
      <c r="F17" s="33"/>
      <c r="G17" s="33"/>
      <c r="H17" s="18"/>
    </row>
    <row r="18" spans="1:8" s="10" customFormat="1" ht="24.95" customHeight="1" x14ac:dyDescent="0.2">
      <c r="A18" s="33">
        <v>11</v>
      </c>
      <c r="B18" s="33"/>
      <c r="C18" s="34"/>
      <c r="D18" s="34"/>
      <c r="E18" s="18"/>
      <c r="F18" s="33"/>
      <c r="G18" s="33"/>
      <c r="H18" s="18"/>
    </row>
    <row r="19" spans="1:8" s="10" customFormat="1" ht="24.95" customHeight="1" x14ac:dyDescent="0.2">
      <c r="A19" s="33">
        <v>12</v>
      </c>
      <c r="B19" s="46"/>
      <c r="C19" s="47"/>
      <c r="D19" s="47"/>
      <c r="E19" s="20"/>
      <c r="F19" s="46"/>
      <c r="G19" s="46"/>
      <c r="H19" s="20"/>
    </row>
    <row r="20" spans="1:8" s="10" customFormat="1" ht="24.95" customHeight="1" x14ac:dyDescent="0.2">
      <c r="A20" s="33">
        <v>13</v>
      </c>
      <c r="B20" s="46"/>
      <c r="C20" s="47"/>
      <c r="D20" s="47"/>
      <c r="E20" s="20"/>
      <c r="F20" s="46"/>
      <c r="G20" s="46"/>
      <c r="H20" s="20"/>
    </row>
    <row r="21" spans="1:8" s="10" customFormat="1" ht="24.95" customHeight="1" x14ac:dyDescent="0.2">
      <c r="A21" s="33">
        <v>14</v>
      </c>
      <c r="B21" s="46"/>
      <c r="C21" s="47"/>
      <c r="D21" s="47"/>
      <c r="E21" s="20"/>
      <c r="F21" s="46"/>
      <c r="G21" s="46"/>
      <c r="H21" s="20"/>
    </row>
    <row r="22" spans="1:8" s="10" customFormat="1" ht="24.95" customHeight="1" x14ac:dyDescent="0.2">
      <c r="A22" s="46">
        <v>15</v>
      </c>
      <c r="B22" s="46"/>
      <c r="C22" s="47"/>
      <c r="D22" s="47"/>
      <c r="E22" s="20"/>
      <c r="F22" s="46"/>
      <c r="G22" s="46"/>
      <c r="H22" s="20"/>
    </row>
    <row r="23" spans="1:8" s="10" customFormat="1" ht="24.95" customHeight="1" thickBot="1" x14ac:dyDescent="0.25">
      <c r="A23" s="35"/>
      <c r="B23" s="35"/>
      <c r="C23" s="45"/>
      <c r="D23" s="45"/>
      <c r="E23" s="21"/>
      <c r="F23" s="35"/>
      <c r="G23" s="35"/>
      <c r="H23" s="21"/>
    </row>
    <row r="24" spans="1:8" ht="21.95" customHeight="1" thickBot="1" x14ac:dyDescent="0.3">
      <c r="A24" s="58" t="s">
        <v>18</v>
      </c>
      <c r="B24" s="130"/>
      <c r="C24" s="59"/>
      <c r="D24" s="59"/>
      <c r="E24" s="11"/>
      <c r="F24" s="60"/>
      <c r="G24" s="63"/>
      <c r="H24" s="80">
        <f>SUM(H8:H23)</f>
        <v>1950</v>
      </c>
    </row>
    <row r="25" spans="1:8" ht="18" customHeight="1" x14ac:dyDescent="0.2"/>
    <row r="26" spans="1:8" ht="18" customHeight="1" x14ac:dyDescent="0.2"/>
  </sheetData>
  <phoneticPr fontId="0" type="noConversion"/>
  <pageMargins left="0.75" right="0.75" top="0.49" bottom="0.51" header="0.5" footer="0.5"/>
  <pageSetup paperSize="9" scale="86"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26"/>
  <sheetViews>
    <sheetView workbookViewId="0">
      <selection activeCell="D5" sqref="D5"/>
    </sheetView>
  </sheetViews>
  <sheetFormatPr defaultColWidth="9.140625" defaultRowHeight="14.25" x14ac:dyDescent="0.2"/>
  <cols>
    <col min="1" max="1" width="6.42578125" style="86" customWidth="1"/>
    <col min="2" max="2" width="15.28515625" style="3" customWidth="1"/>
    <col min="3" max="3" width="29.42578125" style="86" customWidth="1"/>
    <col min="4" max="4" width="50.140625" style="86" bestFit="1" customWidth="1"/>
    <col min="5" max="5" width="28.5703125" style="3" customWidth="1"/>
    <col min="6" max="6" width="25.5703125" style="4" customWidth="1"/>
    <col min="7" max="7" width="16" style="4" customWidth="1"/>
    <col min="8" max="33" width="12.7109375" style="4" customWidth="1"/>
    <col min="34" max="16384" width="9.140625" style="4"/>
  </cols>
  <sheetData>
    <row r="1" spans="1:7" ht="18" customHeight="1" x14ac:dyDescent="0.25">
      <c r="A1" s="136" t="s">
        <v>213</v>
      </c>
      <c r="B1" s="54"/>
      <c r="C1" s="1"/>
      <c r="D1" s="1"/>
    </row>
    <row r="2" spans="1:7" ht="18" customHeight="1" x14ac:dyDescent="0.25">
      <c r="A2" s="77" t="s">
        <v>208</v>
      </c>
    </row>
    <row r="3" spans="1:7" ht="18" customHeight="1" x14ac:dyDescent="0.2"/>
    <row r="4" spans="1:7" ht="18" customHeight="1" x14ac:dyDescent="0.25">
      <c r="A4" s="5" t="s">
        <v>0</v>
      </c>
      <c r="B4" s="55"/>
      <c r="C4" s="6" t="s">
        <v>194</v>
      </c>
      <c r="D4" s="128"/>
      <c r="E4" s="4"/>
    </row>
    <row r="5" spans="1:7" ht="18" customHeight="1" x14ac:dyDescent="0.25">
      <c r="A5" s="5" t="s">
        <v>33</v>
      </c>
      <c r="B5" s="55"/>
      <c r="C5" s="52" t="s">
        <v>222</v>
      </c>
      <c r="D5" s="128"/>
      <c r="E5" s="4"/>
    </row>
    <row r="6" spans="1:7" ht="18" customHeight="1" thickBot="1" x14ac:dyDescent="0.3">
      <c r="A6" s="5"/>
      <c r="B6" s="55"/>
      <c r="C6" s="5"/>
      <c r="D6" s="5"/>
      <c r="E6" s="128"/>
    </row>
    <row r="7" spans="1:7" ht="30.75" thickBot="1" x14ac:dyDescent="0.3">
      <c r="A7" s="29" t="s">
        <v>31</v>
      </c>
      <c r="B7" s="30" t="s">
        <v>34</v>
      </c>
      <c r="C7" s="30" t="s">
        <v>35</v>
      </c>
      <c r="D7" s="30" t="s">
        <v>144</v>
      </c>
      <c r="E7" s="30" t="s">
        <v>36</v>
      </c>
      <c r="F7" s="56" t="s">
        <v>145</v>
      </c>
      <c r="G7" s="56" t="s">
        <v>207</v>
      </c>
    </row>
    <row r="8" spans="1:7" ht="28.5" x14ac:dyDescent="0.2">
      <c r="A8" s="31">
        <v>1</v>
      </c>
      <c r="B8" s="31" t="s">
        <v>224</v>
      </c>
      <c r="C8" s="49" t="s">
        <v>55</v>
      </c>
      <c r="D8" s="57" t="s">
        <v>37</v>
      </c>
      <c r="E8" s="49" t="s">
        <v>38</v>
      </c>
      <c r="F8" s="32" t="s">
        <v>39</v>
      </c>
      <c r="G8" s="48">
        <v>100</v>
      </c>
    </row>
    <row r="9" spans="1:7" s="10" customFormat="1" ht="24.95" customHeight="1" x14ac:dyDescent="0.2">
      <c r="A9" s="33">
        <v>2</v>
      </c>
      <c r="B9" s="33"/>
      <c r="C9" s="34"/>
      <c r="D9" s="34"/>
      <c r="E9" s="33"/>
      <c r="F9" s="18"/>
      <c r="G9" s="18"/>
    </row>
    <row r="10" spans="1:7" s="10" customFormat="1" ht="24.95" customHeight="1" x14ac:dyDescent="0.2">
      <c r="A10" s="33">
        <v>3</v>
      </c>
      <c r="B10" s="33"/>
      <c r="C10" s="34"/>
      <c r="D10" s="34"/>
      <c r="E10" s="33"/>
      <c r="F10" s="18"/>
      <c r="G10" s="18"/>
    </row>
    <row r="11" spans="1:7" s="10" customFormat="1" ht="24.95" customHeight="1" x14ac:dyDescent="0.2">
      <c r="A11" s="33">
        <v>4</v>
      </c>
      <c r="B11" s="33"/>
      <c r="C11" s="34"/>
      <c r="D11" s="34"/>
      <c r="E11" s="33"/>
      <c r="F11" s="18"/>
      <c r="G11" s="18"/>
    </row>
    <row r="12" spans="1:7" s="10" customFormat="1" ht="24.95" customHeight="1" x14ac:dyDescent="0.2">
      <c r="A12" s="33">
        <v>5</v>
      </c>
      <c r="B12" s="33"/>
      <c r="C12" s="34"/>
      <c r="D12" s="34"/>
      <c r="E12" s="33"/>
      <c r="F12" s="18"/>
      <c r="G12" s="18"/>
    </row>
    <row r="13" spans="1:7" s="10" customFormat="1" ht="24.95" customHeight="1" x14ac:dyDescent="0.2">
      <c r="A13" s="33">
        <v>6</v>
      </c>
      <c r="B13" s="33"/>
      <c r="C13" s="34"/>
      <c r="D13" s="34"/>
      <c r="E13" s="33"/>
      <c r="F13" s="18"/>
      <c r="G13" s="18"/>
    </row>
    <row r="14" spans="1:7" s="10" customFormat="1" ht="24.95" customHeight="1" x14ac:dyDescent="0.2">
      <c r="A14" s="33">
        <v>7</v>
      </c>
      <c r="B14" s="33"/>
      <c r="C14" s="34"/>
      <c r="D14" s="34"/>
      <c r="E14" s="33"/>
      <c r="F14" s="18"/>
      <c r="G14" s="18"/>
    </row>
    <row r="15" spans="1:7" s="10" customFormat="1" ht="24.95" customHeight="1" x14ac:dyDescent="0.2">
      <c r="A15" s="33">
        <v>8</v>
      </c>
      <c r="B15" s="33"/>
      <c r="C15" s="34"/>
      <c r="D15" s="34"/>
      <c r="E15" s="33"/>
      <c r="F15" s="18"/>
      <c r="G15" s="18"/>
    </row>
    <row r="16" spans="1:7" s="10" customFormat="1" ht="24.95" customHeight="1" x14ac:dyDescent="0.2">
      <c r="A16" s="33">
        <v>9</v>
      </c>
      <c r="B16" s="33"/>
      <c r="C16" s="34"/>
      <c r="D16" s="34"/>
      <c r="E16" s="33"/>
      <c r="F16" s="18"/>
      <c r="G16" s="18"/>
    </row>
    <row r="17" spans="1:7" s="10" customFormat="1" ht="24.95" customHeight="1" x14ac:dyDescent="0.2">
      <c r="A17" s="33">
        <v>10</v>
      </c>
      <c r="B17" s="33"/>
      <c r="C17" s="34"/>
      <c r="D17" s="34"/>
      <c r="E17" s="33"/>
      <c r="F17" s="18"/>
      <c r="G17" s="18"/>
    </row>
    <row r="18" spans="1:7" s="10" customFormat="1" ht="24.95" customHeight="1" x14ac:dyDescent="0.2">
      <c r="A18" s="33">
        <v>11</v>
      </c>
      <c r="B18" s="33"/>
      <c r="C18" s="34"/>
      <c r="D18" s="34"/>
      <c r="E18" s="33"/>
      <c r="F18" s="18"/>
      <c r="G18" s="18"/>
    </row>
    <row r="19" spans="1:7" s="10" customFormat="1" ht="24.95" customHeight="1" x14ac:dyDescent="0.2">
      <c r="A19" s="33">
        <v>12</v>
      </c>
      <c r="B19" s="46"/>
      <c r="C19" s="47"/>
      <c r="D19" s="47"/>
      <c r="E19" s="46"/>
      <c r="F19" s="20"/>
      <c r="G19" s="20"/>
    </row>
    <row r="20" spans="1:7" s="10" customFormat="1" ht="24.95" customHeight="1" x14ac:dyDescent="0.2">
      <c r="A20" s="33">
        <v>13</v>
      </c>
      <c r="B20" s="46"/>
      <c r="C20" s="47"/>
      <c r="D20" s="47"/>
      <c r="E20" s="46"/>
      <c r="F20" s="20"/>
      <c r="G20" s="20"/>
    </row>
    <row r="21" spans="1:7" s="10" customFormat="1" ht="24.95" customHeight="1" x14ac:dyDescent="0.2">
      <c r="A21" s="33">
        <v>14</v>
      </c>
      <c r="B21" s="46"/>
      <c r="C21" s="47"/>
      <c r="D21" s="47"/>
      <c r="E21" s="46"/>
      <c r="F21" s="20"/>
      <c r="G21" s="20"/>
    </row>
    <row r="22" spans="1:7" s="10" customFormat="1" ht="24.95" customHeight="1" x14ac:dyDescent="0.2">
      <c r="A22" s="46">
        <v>15</v>
      </c>
      <c r="B22" s="46"/>
      <c r="C22" s="47"/>
      <c r="D22" s="47"/>
      <c r="E22" s="46"/>
      <c r="F22" s="20"/>
      <c r="G22" s="20"/>
    </row>
    <row r="23" spans="1:7" s="10" customFormat="1" ht="24.95" customHeight="1" thickBot="1" x14ac:dyDescent="0.25">
      <c r="A23" s="35"/>
      <c r="B23" s="35"/>
      <c r="C23" s="45"/>
      <c r="D23" s="45"/>
      <c r="E23" s="35"/>
      <c r="F23" s="21"/>
      <c r="G23" s="21"/>
    </row>
    <row r="24" spans="1:7" ht="21.95" customHeight="1" thickBot="1" x14ac:dyDescent="0.3">
      <c r="A24" s="58" t="s">
        <v>18</v>
      </c>
      <c r="B24" s="130"/>
      <c r="C24" s="59"/>
      <c r="D24" s="59"/>
      <c r="E24" s="60"/>
      <c r="F24" s="12"/>
      <c r="G24" s="61"/>
    </row>
    <row r="25" spans="1:7" ht="18" customHeight="1" x14ac:dyDescent="0.2"/>
    <row r="26" spans="1:7" ht="18" customHeight="1" x14ac:dyDescent="0.2"/>
  </sheetData>
  <phoneticPr fontId="0" type="noConversion"/>
  <pageMargins left="0.75" right="0.75" top="0.54" bottom="0.55000000000000004" header="0.5" footer="0.5"/>
  <pageSetup paperSize="9" scale="68"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26"/>
  <sheetViews>
    <sheetView workbookViewId="0">
      <selection activeCell="Q20" sqref="Q20"/>
    </sheetView>
  </sheetViews>
  <sheetFormatPr defaultColWidth="9.140625" defaultRowHeight="14.25" x14ac:dyDescent="0.2"/>
  <cols>
    <col min="1" max="1" width="21.28515625" style="167" customWidth="1"/>
    <col min="2" max="2" width="14.42578125" style="167" customWidth="1"/>
    <col min="3" max="3" width="16.5703125" style="167" customWidth="1"/>
    <col min="4" max="4" width="0.85546875" style="167" customWidth="1"/>
    <col min="5" max="5" width="15.7109375" style="167" customWidth="1"/>
    <col min="6" max="6" width="23.140625" style="167" customWidth="1"/>
    <col min="7" max="7" width="14.140625" style="167" bestFit="1" customWidth="1"/>
    <col min="8" max="8" width="0.85546875" style="167" customWidth="1"/>
    <col min="9" max="9" width="15.28515625" style="167" customWidth="1"/>
    <col min="10" max="10" width="0.85546875" style="167" customWidth="1"/>
    <col min="11" max="11" width="12.7109375" style="167" customWidth="1"/>
    <col min="12" max="12" width="12.5703125" style="167" customWidth="1"/>
    <col min="13" max="13" width="16.7109375" style="167" customWidth="1"/>
    <col min="14" max="256" width="9.140625" style="167"/>
    <col min="257" max="257" width="21.28515625" style="167" customWidth="1"/>
    <col min="258" max="258" width="14.42578125" style="167" customWidth="1"/>
    <col min="259" max="259" width="16.5703125" style="167" customWidth="1"/>
    <col min="260" max="260" width="0.85546875" style="167" customWidth="1"/>
    <col min="261" max="261" width="15.7109375" style="167" customWidth="1"/>
    <col min="262" max="262" width="23.140625" style="167" customWidth="1"/>
    <col min="263" max="263" width="14.140625" style="167" bestFit="1" customWidth="1"/>
    <col min="264" max="264" width="0.85546875" style="167" customWidth="1"/>
    <col min="265" max="265" width="15.28515625" style="167" customWidth="1"/>
    <col min="266" max="266" width="0.85546875" style="167" customWidth="1"/>
    <col min="267" max="267" width="12.7109375" style="167" customWidth="1"/>
    <col min="268" max="268" width="12.5703125" style="167" customWidth="1"/>
    <col min="269" max="269" width="16.7109375" style="167" customWidth="1"/>
    <col min="270" max="512" width="9.140625" style="167"/>
    <col min="513" max="513" width="21.28515625" style="167" customWidth="1"/>
    <col min="514" max="514" width="14.42578125" style="167" customWidth="1"/>
    <col min="515" max="515" width="16.5703125" style="167" customWidth="1"/>
    <col min="516" max="516" width="0.85546875" style="167" customWidth="1"/>
    <col min="517" max="517" width="15.7109375" style="167" customWidth="1"/>
    <col min="518" max="518" width="23.140625" style="167" customWidth="1"/>
    <col min="519" max="519" width="14.140625" style="167" bestFit="1" customWidth="1"/>
    <col min="520" max="520" width="0.85546875" style="167" customWidth="1"/>
    <col min="521" max="521" width="15.28515625" style="167" customWidth="1"/>
    <col min="522" max="522" width="0.85546875" style="167" customWidth="1"/>
    <col min="523" max="523" width="12.7109375" style="167" customWidth="1"/>
    <col min="524" max="524" width="12.5703125" style="167" customWidth="1"/>
    <col min="525" max="525" width="16.7109375" style="167" customWidth="1"/>
    <col min="526" max="768" width="9.140625" style="167"/>
    <col min="769" max="769" width="21.28515625" style="167" customWidth="1"/>
    <col min="770" max="770" width="14.42578125" style="167" customWidth="1"/>
    <col min="771" max="771" width="16.5703125" style="167" customWidth="1"/>
    <col min="772" max="772" width="0.85546875" style="167" customWidth="1"/>
    <col min="773" max="773" width="15.7109375" style="167" customWidth="1"/>
    <col min="774" max="774" width="23.140625" style="167" customWidth="1"/>
    <col min="775" max="775" width="14.140625" style="167" bestFit="1" customWidth="1"/>
    <col min="776" max="776" width="0.85546875" style="167" customWidth="1"/>
    <col min="777" max="777" width="15.28515625" style="167" customWidth="1"/>
    <col min="778" max="778" width="0.85546875" style="167" customWidth="1"/>
    <col min="779" max="779" width="12.7109375" style="167" customWidth="1"/>
    <col min="780" max="780" width="12.5703125" style="167" customWidth="1"/>
    <col min="781" max="781" width="16.7109375" style="167" customWidth="1"/>
    <col min="782" max="1024" width="9.140625" style="167"/>
    <col min="1025" max="1025" width="21.28515625" style="167" customWidth="1"/>
    <col min="1026" max="1026" width="14.42578125" style="167" customWidth="1"/>
    <col min="1027" max="1027" width="16.5703125" style="167" customWidth="1"/>
    <col min="1028" max="1028" width="0.85546875" style="167" customWidth="1"/>
    <col min="1029" max="1029" width="15.7109375" style="167" customWidth="1"/>
    <col min="1030" max="1030" width="23.140625" style="167" customWidth="1"/>
    <col min="1031" max="1031" width="14.140625" style="167" bestFit="1" customWidth="1"/>
    <col min="1032" max="1032" width="0.85546875" style="167" customWidth="1"/>
    <col min="1033" max="1033" width="15.28515625" style="167" customWidth="1"/>
    <col min="1034" max="1034" width="0.85546875" style="167" customWidth="1"/>
    <col min="1035" max="1035" width="12.7109375" style="167" customWidth="1"/>
    <col min="1036" max="1036" width="12.5703125" style="167" customWidth="1"/>
    <col min="1037" max="1037" width="16.7109375" style="167" customWidth="1"/>
    <col min="1038" max="1280" width="9.140625" style="167"/>
    <col min="1281" max="1281" width="21.28515625" style="167" customWidth="1"/>
    <col min="1282" max="1282" width="14.42578125" style="167" customWidth="1"/>
    <col min="1283" max="1283" width="16.5703125" style="167" customWidth="1"/>
    <col min="1284" max="1284" width="0.85546875" style="167" customWidth="1"/>
    <col min="1285" max="1285" width="15.7109375" style="167" customWidth="1"/>
    <col min="1286" max="1286" width="23.140625" style="167" customWidth="1"/>
    <col min="1287" max="1287" width="14.140625" style="167" bestFit="1" customWidth="1"/>
    <col min="1288" max="1288" width="0.85546875" style="167" customWidth="1"/>
    <col min="1289" max="1289" width="15.28515625" style="167" customWidth="1"/>
    <col min="1290" max="1290" width="0.85546875" style="167" customWidth="1"/>
    <col min="1291" max="1291" width="12.7109375" style="167" customWidth="1"/>
    <col min="1292" max="1292" width="12.5703125" style="167" customWidth="1"/>
    <col min="1293" max="1293" width="16.7109375" style="167" customWidth="1"/>
    <col min="1294" max="1536" width="9.140625" style="167"/>
    <col min="1537" max="1537" width="21.28515625" style="167" customWidth="1"/>
    <col min="1538" max="1538" width="14.42578125" style="167" customWidth="1"/>
    <col min="1539" max="1539" width="16.5703125" style="167" customWidth="1"/>
    <col min="1540" max="1540" width="0.85546875" style="167" customWidth="1"/>
    <col min="1541" max="1541" width="15.7109375" style="167" customWidth="1"/>
    <col min="1542" max="1542" width="23.140625" style="167" customWidth="1"/>
    <col min="1543" max="1543" width="14.140625" style="167" bestFit="1" customWidth="1"/>
    <col min="1544" max="1544" width="0.85546875" style="167" customWidth="1"/>
    <col min="1545" max="1545" width="15.28515625" style="167" customWidth="1"/>
    <col min="1546" max="1546" width="0.85546875" style="167" customWidth="1"/>
    <col min="1547" max="1547" width="12.7109375" style="167" customWidth="1"/>
    <col min="1548" max="1548" width="12.5703125" style="167" customWidth="1"/>
    <col min="1549" max="1549" width="16.7109375" style="167" customWidth="1"/>
    <col min="1550" max="1792" width="9.140625" style="167"/>
    <col min="1793" max="1793" width="21.28515625" style="167" customWidth="1"/>
    <col min="1794" max="1794" width="14.42578125" style="167" customWidth="1"/>
    <col min="1795" max="1795" width="16.5703125" style="167" customWidth="1"/>
    <col min="1796" max="1796" width="0.85546875" style="167" customWidth="1"/>
    <col min="1797" max="1797" width="15.7109375" style="167" customWidth="1"/>
    <col min="1798" max="1798" width="23.140625" style="167" customWidth="1"/>
    <col min="1799" max="1799" width="14.140625" style="167" bestFit="1" customWidth="1"/>
    <col min="1800" max="1800" width="0.85546875" style="167" customWidth="1"/>
    <col min="1801" max="1801" width="15.28515625" style="167" customWidth="1"/>
    <col min="1802" max="1802" width="0.85546875" style="167" customWidth="1"/>
    <col min="1803" max="1803" width="12.7109375" style="167" customWidth="1"/>
    <col min="1804" max="1804" width="12.5703125" style="167" customWidth="1"/>
    <col min="1805" max="1805" width="16.7109375" style="167" customWidth="1"/>
    <col min="1806" max="2048" width="9.140625" style="167"/>
    <col min="2049" max="2049" width="21.28515625" style="167" customWidth="1"/>
    <col min="2050" max="2050" width="14.42578125" style="167" customWidth="1"/>
    <col min="2051" max="2051" width="16.5703125" style="167" customWidth="1"/>
    <col min="2052" max="2052" width="0.85546875" style="167" customWidth="1"/>
    <col min="2053" max="2053" width="15.7109375" style="167" customWidth="1"/>
    <col min="2054" max="2054" width="23.140625" style="167" customWidth="1"/>
    <col min="2055" max="2055" width="14.140625" style="167" bestFit="1" customWidth="1"/>
    <col min="2056" max="2056" width="0.85546875" style="167" customWidth="1"/>
    <col min="2057" max="2057" width="15.28515625" style="167" customWidth="1"/>
    <col min="2058" max="2058" width="0.85546875" style="167" customWidth="1"/>
    <col min="2059" max="2059" width="12.7109375" style="167" customWidth="1"/>
    <col min="2060" max="2060" width="12.5703125" style="167" customWidth="1"/>
    <col min="2061" max="2061" width="16.7109375" style="167" customWidth="1"/>
    <col min="2062" max="2304" width="9.140625" style="167"/>
    <col min="2305" max="2305" width="21.28515625" style="167" customWidth="1"/>
    <col min="2306" max="2306" width="14.42578125" style="167" customWidth="1"/>
    <col min="2307" max="2307" width="16.5703125" style="167" customWidth="1"/>
    <col min="2308" max="2308" width="0.85546875" style="167" customWidth="1"/>
    <col min="2309" max="2309" width="15.7109375" style="167" customWidth="1"/>
    <col min="2310" max="2310" width="23.140625" style="167" customWidth="1"/>
    <col min="2311" max="2311" width="14.140625" style="167" bestFit="1" customWidth="1"/>
    <col min="2312" max="2312" width="0.85546875" style="167" customWidth="1"/>
    <col min="2313" max="2313" width="15.28515625" style="167" customWidth="1"/>
    <col min="2314" max="2314" width="0.85546875" style="167" customWidth="1"/>
    <col min="2315" max="2315" width="12.7109375" style="167" customWidth="1"/>
    <col min="2316" max="2316" width="12.5703125" style="167" customWidth="1"/>
    <col min="2317" max="2317" width="16.7109375" style="167" customWidth="1"/>
    <col min="2318" max="2560" width="9.140625" style="167"/>
    <col min="2561" max="2561" width="21.28515625" style="167" customWidth="1"/>
    <col min="2562" max="2562" width="14.42578125" style="167" customWidth="1"/>
    <col min="2563" max="2563" width="16.5703125" style="167" customWidth="1"/>
    <col min="2564" max="2564" width="0.85546875" style="167" customWidth="1"/>
    <col min="2565" max="2565" width="15.7109375" style="167" customWidth="1"/>
    <col min="2566" max="2566" width="23.140625" style="167" customWidth="1"/>
    <col min="2567" max="2567" width="14.140625" style="167" bestFit="1" customWidth="1"/>
    <col min="2568" max="2568" width="0.85546875" style="167" customWidth="1"/>
    <col min="2569" max="2569" width="15.28515625" style="167" customWidth="1"/>
    <col min="2570" max="2570" width="0.85546875" style="167" customWidth="1"/>
    <col min="2571" max="2571" width="12.7109375" style="167" customWidth="1"/>
    <col min="2572" max="2572" width="12.5703125" style="167" customWidth="1"/>
    <col min="2573" max="2573" width="16.7109375" style="167" customWidth="1"/>
    <col min="2574" max="2816" width="9.140625" style="167"/>
    <col min="2817" max="2817" width="21.28515625" style="167" customWidth="1"/>
    <col min="2818" max="2818" width="14.42578125" style="167" customWidth="1"/>
    <col min="2819" max="2819" width="16.5703125" style="167" customWidth="1"/>
    <col min="2820" max="2820" width="0.85546875" style="167" customWidth="1"/>
    <col min="2821" max="2821" width="15.7109375" style="167" customWidth="1"/>
    <col min="2822" max="2822" width="23.140625" style="167" customWidth="1"/>
    <col min="2823" max="2823" width="14.140625" style="167" bestFit="1" customWidth="1"/>
    <col min="2824" max="2824" width="0.85546875" style="167" customWidth="1"/>
    <col min="2825" max="2825" width="15.28515625" style="167" customWidth="1"/>
    <col min="2826" max="2826" width="0.85546875" style="167" customWidth="1"/>
    <col min="2827" max="2827" width="12.7109375" style="167" customWidth="1"/>
    <col min="2828" max="2828" width="12.5703125" style="167" customWidth="1"/>
    <col min="2829" max="2829" width="16.7109375" style="167" customWidth="1"/>
    <col min="2830" max="3072" width="9.140625" style="167"/>
    <col min="3073" max="3073" width="21.28515625" style="167" customWidth="1"/>
    <col min="3074" max="3074" width="14.42578125" style="167" customWidth="1"/>
    <col min="3075" max="3075" width="16.5703125" style="167" customWidth="1"/>
    <col min="3076" max="3076" width="0.85546875" style="167" customWidth="1"/>
    <col min="3077" max="3077" width="15.7109375" style="167" customWidth="1"/>
    <col min="3078" max="3078" width="23.140625" style="167" customWidth="1"/>
    <col min="3079" max="3079" width="14.140625" style="167" bestFit="1" customWidth="1"/>
    <col min="3080" max="3080" width="0.85546875" style="167" customWidth="1"/>
    <col min="3081" max="3081" width="15.28515625" style="167" customWidth="1"/>
    <col min="3082" max="3082" width="0.85546875" style="167" customWidth="1"/>
    <col min="3083" max="3083" width="12.7109375" style="167" customWidth="1"/>
    <col min="3084" max="3084" width="12.5703125" style="167" customWidth="1"/>
    <col min="3085" max="3085" width="16.7109375" style="167" customWidth="1"/>
    <col min="3086" max="3328" width="9.140625" style="167"/>
    <col min="3329" max="3329" width="21.28515625" style="167" customWidth="1"/>
    <col min="3330" max="3330" width="14.42578125" style="167" customWidth="1"/>
    <col min="3331" max="3331" width="16.5703125" style="167" customWidth="1"/>
    <col min="3332" max="3332" width="0.85546875" style="167" customWidth="1"/>
    <col min="3333" max="3333" width="15.7109375" style="167" customWidth="1"/>
    <col min="3334" max="3334" width="23.140625" style="167" customWidth="1"/>
    <col min="3335" max="3335" width="14.140625" style="167" bestFit="1" customWidth="1"/>
    <col min="3336" max="3336" width="0.85546875" style="167" customWidth="1"/>
    <col min="3337" max="3337" width="15.28515625" style="167" customWidth="1"/>
    <col min="3338" max="3338" width="0.85546875" style="167" customWidth="1"/>
    <col min="3339" max="3339" width="12.7109375" style="167" customWidth="1"/>
    <col min="3340" max="3340" width="12.5703125" style="167" customWidth="1"/>
    <col min="3341" max="3341" width="16.7109375" style="167" customWidth="1"/>
    <col min="3342" max="3584" width="9.140625" style="167"/>
    <col min="3585" max="3585" width="21.28515625" style="167" customWidth="1"/>
    <col min="3586" max="3586" width="14.42578125" style="167" customWidth="1"/>
    <col min="3587" max="3587" width="16.5703125" style="167" customWidth="1"/>
    <col min="3588" max="3588" width="0.85546875" style="167" customWidth="1"/>
    <col min="3589" max="3589" width="15.7109375" style="167" customWidth="1"/>
    <col min="3590" max="3590" width="23.140625" style="167" customWidth="1"/>
    <col min="3591" max="3591" width="14.140625" style="167" bestFit="1" customWidth="1"/>
    <col min="3592" max="3592" width="0.85546875" style="167" customWidth="1"/>
    <col min="3593" max="3593" width="15.28515625" style="167" customWidth="1"/>
    <col min="3594" max="3594" width="0.85546875" style="167" customWidth="1"/>
    <col min="3595" max="3595" width="12.7109375" style="167" customWidth="1"/>
    <col min="3596" max="3596" width="12.5703125" style="167" customWidth="1"/>
    <col min="3597" max="3597" width="16.7109375" style="167" customWidth="1"/>
    <col min="3598" max="3840" width="9.140625" style="167"/>
    <col min="3841" max="3841" width="21.28515625" style="167" customWidth="1"/>
    <col min="3842" max="3842" width="14.42578125" style="167" customWidth="1"/>
    <col min="3843" max="3843" width="16.5703125" style="167" customWidth="1"/>
    <col min="3844" max="3844" width="0.85546875" style="167" customWidth="1"/>
    <col min="3845" max="3845" width="15.7109375" style="167" customWidth="1"/>
    <col min="3846" max="3846" width="23.140625" style="167" customWidth="1"/>
    <col min="3847" max="3847" width="14.140625" style="167" bestFit="1" customWidth="1"/>
    <col min="3848" max="3848" width="0.85546875" style="167" customWidth="1"/>
    <col min="3849" max="3849" width="15.28515625" style="167" customWidth="1"/>
    <col min="3850" max="3850" width="0.85546875" style="167" customWidth="1"/>
    <col min="3851" max="3851" width="12.7109375" style="167" customWidth="1"/>
    <col min="3852" max="3852" width="12.5703125" style="167" customWidth="1"/>
    <col min="3853" max="3853" width="16.7109375" style="167" customWidth="1"/>
    <col min="3854" max="4096" width="9.140625" style="167"/>
    <col min="4097" max="4097" width="21.28515625" style="167" customWidth="1"/>
    <col min="4098" max="4098" width="14.42578125" style="167" customWidth="1"/>
    <col min="4099" max="4099" width="16.5703125" style="167" customWidth="1"/>
    <col min="4100" max="4100" width="0.85546875" style="167" customWidth="1"/>
    <col min="4101" max="4101" width="15.7109375" style="167" customWidth="1"/>
    <col min="4102" max="4102" width="23.140625" style="167" customWidth="1"/>
    <col min="4103" max="4103" width="14.140625" style="167" bestFit="1" customWidth="1"/>
    <col min="4104" max="4104" width="0.85546875" style="167" customWidth="1"/>
    <col min="4105" max="4105" width="15.28515625" style="167" customWidth="1"/>
    <col min="4106" max="4106" width="0.85546875" style="167" customWidth="1"/>
    <col min="4107" max="4107" width="12.7109375" style="167" customWidth="1"/>
    <col min="4108" max="4108" width="12.5703125" style="167" customWidth="1"/>
    <col min="4109" max="4109" width="16.7109375" style="167" customWidth="1"/>
    <col min="4110" max="4352" width="9.140625" style="167"/>
    <col min="4353" max="4353" width="21.28515625" style="167" customWidth="1"/>
    <col min="4354" max="4354" width="14.42578125" style="167" customWidth="1"/>
    <col min="4355" max="4355" width="16.5703125" style="167" customWidth="1"/>
    <col min="4356" max="4356" width="0.85546875" style="167" customWidth="1"/>
    <col min="4357" max="4357" width="15.7109375" style="167" customWidth="1"/>
    <col min="4358" max="4358" width="23.140625" style="167" customWidth="1"/>
    <col min="4359" max="4359" width="14.140625" style="167" bestFit="1" customWidth="1"/>
    <col min="4360" max="4360" width="0.85546875" style="167" customWidth="1"/>
    <col min="4361" max="4361" width="15.28515625" style="167" customWidth="1"/>
    <col min="4362" max="4362" width="0.85546875" style="167" customWidth="1"/>
    <col min="4363" max="4363" width="12.7109375" style="167" customWidth="1"/>
    <col min="4364" max="4364" width="12.5703125" style="167" customWidth="1"/>
    <col min="4365" max="4365" width="16.7109375" style="167" customWidth="1"/>
    <col min="4366" max="4608" width="9.140625" style="167"/>
    <col min="4609" max="4609" width="21.28515625" style="167" customWidth="1"/>
    <col min="4610" max="4610" width="14.42578125" style="167" customWidth="1"/>
    <col min="4611" max="4611" width="16.5703125" style="167" customWidth="1"/>
    <col min="4612" max="4612" width="0.85546875" style="167" customWidth="1"/>
    <col min="4613" max="4613" width="15.7109375" style="167" customWidth="1"/>
    <col min="4614" max="4614" width="23.140625" style="167" customWidth="1"/>
    <col min="4615" max="4615" width="14.140625" style="167" bestFit="1" customWidth="1"/>
    <col min="4616" max="4616" width="0.85546875" style="167" customWidth="1"/>
    <col min="4617" max="4617" width="15.28515625" style="167" customWidth="1"/>
    <col min="4618" max="4618" width="0.85546875" style="167" customWidth="1"/>
    <col min="4619" max="4619" width="12.7109375" style="167" customWidth="1"/>
    <col min="4620" max="4620" width="12.5703125" style="167" customWidth="1"/>
    <col min="4621" max="4621" width="16.7109375" style="167" customWidth="1"/>
    <col min="4622" max="4864" width="9.140625" style="167"/>
    <col min="4865" max="4865" width="21.28515625" style="167" customWidth="1"/>
    <col min="4866" max="4866" width="14.42578125" style="167" customWidth="1"/>
    <col min="4867" max="4867" width="16.5703125" style="167" customWidth="1"/>
    <col min="4868" max="4868" width="0.85546875" style="167" customWidth="1"/>
    <col min="4869" max="4869" width="15.7109375" style="167" customWidth="1"/>
    <col min="4870" max="4870" width="23.140625" style="167" customWidth="1"/>
    <col min="4871" max="4871" width="14.140625" style="167" bestFit="1" customWidth="1"/>
    <col min="4872" max="4872" width="0.85546875" style="167" customWidth="1"/>
    <col min="4873" max="4873" width="15.28515625" style="167" customWidth="1"/>
    <col min="4874" max="4874" width="0.85546875" style="167" customWidth="1"/>
    <col min="4875" max="4875" width="12.7109375" style="167" customWidth="1"/>
    <col min="4876" max="4876" width="12.5703125" style="167" customWidth="1"/>
    <col min="4877" max="4877" width="16.7109375" style="167" customWidth="1"/>
    <col min="4878" max="5120" width="9.140625" style="167"/>
    <col min="5121" max="5121" width="21.28515625" style="167" customWidth="1"/>
    <col min="5122" max="5122" width="14.42578125" style="167" customWidth="1"/>
    <col min="5123" max="5123" width="16.5703125" style="167" customWidth="1"/>
    <col min="5124" max="5124" width="0.85546875" style="167" customWidth="1"/>
    <col min="5125" max="5125" width="15.7109375" style="167" customWidth="1"/>
    <col min="5126" max="5126" width="23.140625" style="167" customWidth="1"/>
    <col min="5127" max="5127" width="14.140625" style="167" bestFit="1" customWidth="1"/>
    <col min="5128" max="5128" width="0.85546875" style="167" customWidth="1"/>
    <col min="5129" max="5129" width="15.28515625" style="167" customWidth="1"/>
    <col min="5130" max="5130" width="0.85546875" style="167" customWidth="1"/>
    <col min="5131" max="5131" width="12.7109375" style="167" customWidth="1"/>
    <col min="5132" max="5132" width="12.5703125" style="167" customWidth="1"/>
    <col min="5133" max="5133" width="16.7109375" style="167" customWidth="1"/>
    <col min="5134" max="5376" width="9.140625" style="167"/>
    <col min="5377" max="5377" width="21.28515625" style="167" customWidth="1"/>
    <col min="5378" max="5378" width="14.42578125" style="167" customWidth="1"/>
    <col min="5379" max="5379" width="16.5703125" style="167" customWidth="1"/>
    <col min="5380" max="5380" width="0.85546875" style="167" customWidth="1"/>
    <col min="5381" max="5381" width="15.7109375" style="167" customWidth="1"/>
    <col min="5382" max="5382" width="23.140625" style="167" customWidth="1"/>
    <col min="5383" max="5383" width="14.140625" style="167" bestFit="1" customWidth="1"/>
    <col min="5384" max="5384" width="0.85546875" style="167" customWidth="1"/>
    <col min="5385" max="5385" width="15.28515625" style="167" customWidth="1"/>
    <col min="5386" max="5386" width="0.85546875" style="167" customWidth="1"/>
    <col min="5387" max="5387" width="12.7109375" style="167" customWidth="1"/>
    <col min="5388" max="5388" width="12.5703125" style="167" customWidth="1"/>
    <col min="5389" max="5389" width="16.7109375" style="167" customWidth="1"/>
    <col min="5390" max="5632" width="9.140625" style="167"/>
    <col min="5633" max="5633" width="21.28515625" style="167" customWidth="1"/>
    <col min="5634" max="5634" width="14.42578125" style="167" customWidth="1"/>
    <col min="5635" max="5635" width="16.5703125" style="167" customWidth="1"/>
    <col min="5636" max="5636" width="0.85546875" style="167" customWidth="1"/>
    <col min="5637" max="5637" width="15.7109375" style="167" customWidth="1"/>
    <col min="5638" max="5638" width="23.140625" style="167" customWidth="1"/>
    <col min="5639" max="5639" width="14.140625" style="167" bestFit="1" customWidth="1"/>
    <col min="5640" max="5640" width="0.85546875" style="167" customWidth="1"/>
    <col min="5641" max="5641" width="15.28515625" style="167" customWidth="1"/>
    <col min="5642" max="5642" width="0.85546875" style="167" customWidth="1"/>
    <col min="5643" max="5643" width="12.7109375" style="167" customWidth="1"/>
    <col min="5644" max="5644" width="12.5703125" style="167" customWidth="1"/>
    <col min="5645" max="5645" width="16.7109375" style="167" customWidth="1"/>
    <col min="5646" max="5888" width="9.140625" style="167"/>
    <col min="5889" max="5889" width="21.28515625" style="167" customWidth="1"/>
    <col min="5890" max="5890" width="14.42578125" style="167" customWidth="1"/>
    <col min="5891" max="5891" width="16.5703125" style="167" customWidth="1"/>
    <col min="5892" max="5892" width="0.85546875" style="167" customWidth="1"/>
    <col min="5893" max="5893" width="15.7109375" style="167" customWidth="1"/>
    <col min="5894" max="5894" width="23.140625" style="167" customWidth="1"/>
    <col min="5895" max="5895" width="14.140625" style="167" bestFit="1" customWidth="1"/>
    <col min="5896" max="5896" width="0.85546875" style="167" customWidth="1"/>
    <col min="5897" max="5897" width="15.28515625" style="167" customWidth="1"/>
    <col min="5898" max="5898" width="0.85546875" style="167" customWidth="1"/>
    <col min="5899" max="5899" width="12.7109375" style="167" customWidth="1"/>
    <col min="5900" max="5900" width="12.5703125" style="167" customWidth="1"/>
    <col min="5901" max="5901" width="16.7109375" style="167" customWidth="1"/>
    <col min="5902" max="6144" width="9.140625" style="167"/>
    <col min="6145" max="6145" width="21.28515625" style="167" customWidth="1"/>
    <col min="6146" max="6146" width="14.42578125" style="167" customWidth="1"/>
    <col min="6147" max="6147" width="16.5703125" style="167" customWidth="1"/>
    <col min="6148" max="6148" width="0.85546875" style="167" customWidth="1"/>
    <col min="6149" max="6149" width="15.7109375" style="167" customWidth="1"/>
    <col min="6150" max="6150" width="23.140625" style="167" customWidth="1"/>
    <col min="6151" max="6151" width="14.140625" style="167" bestFit="1" customWidth="1"/>
    <col min="6152" max="6152" width="0.85546875" style="167" customWidth="1"/>
    <col min="6153" max="6153" width="15.28515625" style="167" customWidth="1"/>
    <col min="6154" max="6154" width="0.85546875" style="167" customWidth="1"/>
    <col min="6155" max="6155" width="12.7109375" style="167" customWidth="1"/>
    <col min="6156" max="6156" width="12.5703125" style="167" customWidth="1"/>
    <col min="6157" max="6157" width="16.7109375" style="167" customWidth="1"/>
    <col min="6158" max="6400" width="9.140625" style="167"/>
    <col min="6401" max="6401" width="21.28515625" style="167" customWidth="1"/>
    <col min="6402" max="6402" width="14.42578125" style="167" customWidth="1"/>
    <col min="6403" max="6403" width="16.5703125" style="167" customWidth="1"/>
    <col min="6404" max="6404" width="0.85546875" style="167" customWidth="1"/>
    <col min="6405" max="6405" width="15.7109375" style="167" customWidth="1"/>
    <col min="6406" max="6406" width="23.140625" style="167" customWidth="1"/>
    <col min="6407" max="6407" width="14.140625" style="167" bestFit="1" customWidth="1"/>
    <col min="6408" max="6408" width="0.85546875" style="167" customWidth="1"/>
    <col min="6409" max="6409" width="15.28515625" style="167" customWidth="1"/>
    <col min="6410" max="6410" width="0.85546875" style="167" customWidth="1"/>
    <col min="6411" max="6411" width="12.7109375" style="167" customWidth="1"/>
    <col min="6412" max="6412" width="12.5703125" style="167" customWidth="1"/>
    <col min="6413" max="6413" width="16.7109375" style="167" customWidth="1"/>
    <col min="6414" max="6656" width="9.140625" style="167"/>
    <col min="6657" max="6657" width="21.28515625" style="167" customWidth="1"/>
    <col min="6658" max="6658" width="14.42578125" style="167" customWidth="1"/>
    <col min="6659" max="6659" width="16.5703125" style="167" customWidth="1"/>
    <col min="6660" max="6660" width="0.85546875" style="167" customWidth="1"/>
    <col min="6661" max="6661" width="15.7109375" style="167" customWidth="1"/>
    <col min="6662" max="6662" width="23.140625" style="167" customWidth="1"/>
    <col min="6663" max="6663" width="14.140625" style="167" bestFit="1" customWidth="1"/>
    <col min="6664" max="6664" width="0.85546875" style="167" customWidth="1"/>
    <col min="6665" max="6665" width="15.28515625" style="167" customWidth="1"/>
    <col min="6666" max="6666" width="0.85546875" style="167" customWidth="1"/>
    <col min="6667" max="6667" width="12.7109375" style="167" customWidth="1"/>
    <col min="6668" max="6668" width="12.5703125" style="167" customWidth="1"/>
    <col min="6669" max="6669" width="16.7109375" style="167" customWidth="1"/>
    <col min="6670" max="6912" width="9.140625" style="167"/>
    <col min="6913" max="6913" width="21.28515625" style="167" customWidth="1"/>
    <col min="6914" max="6914" width="14.42578125" style="167" customWidth="1"/>
    <col min="6915" max="6915" width="16.5703125" style="167" customWidth="1"/>
    <col min="6916" max="6916" width="0.85546875" style="167" customWidth="1"/>
    <col min="6917" max="6917" width="15.7109375" style="167" customWidth="1"/>
    <col min="6918" max="6918" width="23.140625" style="167" customWidth="1"/>
    <col min="6919" max="6919" width="14.140625" style="167" bestFit="1" customWidth="1"/>
    <col min="6920" max="6920" width="0.85546875" style="167" customWidth="1"/>
    <col min="6921" max="6921" width="15.28515625" style="167" customWidth="1"/>
    <col min="6922" max="6922" width="0.85546875" style="167" customWidth="1"/>
    <col min="6923" max="6923" width="12.7109375" style="167" customWidth="1"/>
    <col min="6924" max="6924" width="12.5703125" style="167" customWidth="1"/>
    <col min="6925" max="6925" width="16.7109375" style="167" customWidth="1"/>
    <col min="6926" max="7168" width="9.140625" style="167"/>
    <col min="7169" max="7169" width="21.28515625" style="167" customWidth="1"/>
    <col min="7170" max="7170" width="14.42578125" style="167" customWidth="1"/>
    <col min="7171" max="7171" width="16.5703125" style="167" customWidth="1"/>
    <col min="7172" max="7172" width="0.85546875" style="167" customWidth="1"/>
    <col min="7173" max="7173" width="15.7109375" style="167" customWidth="1"/>
    <col min="7174" max="7174" width="23.140625" style="167" customWidth="1"/>
    <col min="7175" max="7175" width="14.140625" style="167" bestFit="1" customWidth="1"/>
    <col min="7176" max="7176" width="0.85546875" style="167" customWidth="1"/>
    <col min="7177" max="7177" width="15.28515625" style="167" customWidth="1"/>
    <col min="7178" max="7178" width="0.85546875" style="167" customWidth="1"/>
    <col min="7179" max="7179" width="12.7109375" style="167" customWidth="1"/>
    <col min="7180" max="7180" width="12.5703125" style="167" customWidth="1"/>
    <col min="7181" max="7181" width="16.7109375" style="167" customWidth="1"/>
    <col min="7182" max="7424" width="9.140625" style="167"/>
    <col min="7425" max="7425" width="21.28515625" style="167" customWidth="1"/>
    <col min="7426" max="7426" width="14.42578125" style="167" customWidth="1"/>
    <col min="7427" max="7427" width="16.5703125" style="167" customWidth="1"/>
    <col min="7428" max="7428" width="0.85546875" style="167" customWidth="1"/>
    <col min="7429" max="7429" width="15.7109375" style="167" customWidth="1"/>
    <col min="7430" max="7430" width="23.140625" style="167" customWidth="1"/>
    <col min="7431" max="7431" width="14.140625" style="167" bestFit="1" customWidth="1"/>
    <col min="7432" max="7432" width="0.85546875" style="167" customWidth="1"/>
    <col min="7433" max="7433" width="15.28515625" style="167" customWidth="1"/>
    <col min="7434" max="7434" width="0.85546875" style="167" customWidth="1"/>
    <col min="7435" max="7435" width="12.7109375" style="167" customWidth="1"/>
    <col min="7436" max="7436" width="12.5703125" style="167" customWidth="1"/>
    <col min="7437" max="7437" width="16.7109375" style="167" customWidth="1"/>
    <col min="7438" max="7680" width="9.140625" style="167"/>
    <col min="7681" max="7681" width="21.28515625" style="167" customWidth="1"/>
    <col min="7682" max="7682" width="14.42578125" style="167" customWidth="1"/>
    <col min="7683" max="7683" width="16.5703125" style="167" customWidth="1"/>
    <col min="7684" max="7684" width="0.85546875" style="167" customWidth="1"/>
    <col min="7685" max="7685" width="15.7109375" style="167" customWidth="1"/>
    <col min="7686" max="7686" width="23.140625" style="167" customWidth="1"/>
    <col min="7687" max="7687" width="14.140625" style="167" bestFit="1" customWidth="1"/>
    <col min="7688" max="7688" width="0.85546875" style="167" customWidth="1"/>
    <col min="7689" max="7689" width="15.28515625" style="167" customWidth="1"/>
    <col min="7690" max="7690" width="0.85546875" style="167" customWidth="1"/>
    <col min="7691" max="7691" width="12.7109375" style="167" customWidth="1"/>
    <col min="7692" max="7692" width="12.5703125" style="167" customWidth="1"/>
    <col min="7693" max="7693" width="16.7109375" style="167" customWidth="1"/>
    <col min="7694" max="7936" width="9.140625" style="167"/>
    <col min="7937" max="7937" width="21.28515625" style="167" customWidth="1"/>
    <col min="7938" max="7938" width="14.42578125" style="167" customWidth="1"/>
    <col min="7939" max="7939" width="16.5703125" style="167" customWidth="1"/>
    <col min="7940" max="7940" width="0.85546875" style="167" customWidth="1"/>
    <col min="7941" max="7941" width="15.7109375" style="167" customWidth="1"/>
    <col min="7942" max="7942" width="23.140625" style="167" customWidth="1"/>
    <col min="7943" max="7943" width="14.140625" style="167" bestFit="1" customWidth="1"/>
    <col min="7944" max="7944" width="0.85546875" style="167" customWidth="1"/>
    <col min="7945" max="7945" width="15.28515625" style="167" customWidth="1"/>
    <col min="7946" max="7946" width="0.85546875" style="167" customWidth="1"/>
    <col min="7947" max="7947" width="12.7109375" style="167" customWidth="1"/>
    <col min="7948" max="7948" width="12.5703125" style="167" customWidth="1"/>
    <col min="7949" max="7949" width="16.7109375" style="167" customWidth="1"/>
    <col min="7950" max="8192" width="9.140625" style="167"/>
    <col min="8193" max="8193" width="21.28515625" style="167" customWidth="1"/>
    <col min="8194" max="8194" width="14.42578125" style="167" customWidth="1"/>
    <col min="8195" max="8195" width="16.5703125" style="167" customWidth="1"/>
    <col min="8196" max="8196" width="0.85546875" style="167" customWidth="1"/>
    <col min="8197" max="8197" width="15.7109375" style="167" customWidth="1"/>
    <col min="8198" max="8198" width="23.140625" style="167" customWidth="1"/>
    <col min="8199" max="8199" width="14.140625" style="167" bestFit="1" customWidth="1"/>
    <col min="8200" max="8200" width="0.85546875" style="167" customWidth="1"/>
    <col min="8201" max="8201" width="15.28515625" style="167" customWidth="1"/>
    <col min="8202" max="8202" width="0.85546875" style="167" customWidth="1"/>
    <col min="8203" max="8203" width="12.7109375" style="167" customWidth="1"/>
    <col min="8204" max="8204" width="12.5703125" style="167" customWidth="1"/>
    <col min="8205" max="8205" width="16.7109375" style="167" customWidth="1"/>
    <col min="8206" max="8448" width="9.140625" style="167"/>
    <col min="8449" max="8449" width="21.28515625" style="167" customWidth="1"/>
    <col min="8450" max="8450" width="14.42578125" style="167" customWidth="1"/>
    <col min="8451" max="8451" width="16.5703125" style="167" customWidth="1"/>
    <col min="8452" max="8452" width="0.85546875" style="167" customWidth="1"/>
    <col min="8453" max="8453" width="15.7109375" style="167" customWidth="1"/>
    <col min="8454" max="8454" width="23.140625" style="167" customWidth="1"/>
    <col min="8455" max="8455" width="14.140625" style="167" bestFit="1" customWidth="1"/>
    <col min="8456" max="8456" width="0.85546875" style="167" customWidth="1"/>
    <col min="8457" max="8457" width="15.28515625" style="167" customWidth="1"/>
    <col min="8458" max="8458" width="0.85546875" style="167" customWidth="1"/>
    <col min="8459" max="8459" width="12.7109375" style="167" customWidth="1"/>
    <col min="8460" max="8460" width="12.5703125" style="167" customWidth="1"/>
    <col min="8461" max="8461" width="16.7109375" style="167" customWidth="1"/>
    <col min="8462" max="8704" width="9.140625" style="167"/>
    <col min="8705" max="8705" width="21.28515625" style="167" customWidth="1"/>
    <col min="8706" max="8706" width="14.42578125" style="167" customWidth="1"/>
    <col min="8707" max="8707" width="16.5703125" style="167" customWidth="1"/>
    <col min="8708" max="8708" width="0.85546875" style="167" customWidth="1"/>
    <col min="8709" max="8709" width="15.7109375" style="167" customWidth="1"/>
    <col min="8710" max="8710" width="23.140625" style="167" customWidth="1"/>
    <col min="8711" max="8711" width="14.140625" style="167" bestFit="1" customWidth="1"/>
    <col min="8712" max="8712" width="0.85546875" style="167" customWidth="1"/>
    <col min="8713" max="8713" width="15.28515625" style="167" customWidth="1"/>
    <col min="8714" max="8714" width="0.85546875" style="167" customWidth="1"/>
    <col min="8715" max="8715" width="12.7109375" style="167" customWidth="1"/>
    <col min="8716" max="8716" width="12.5703125" style="167" customWidth="1"/>
    <col min="8717" max="8717" width="16.7109375" style="167" customWidth="1"/>
    <col min="8718" max="8960" width="9.140625" style="167"/>
    <col min="8961" max="8961" width="21.28515625" style="167" customWidth="1"/>
    <col min="8962" max="8962" width="14.42578125" style="167" customWidth="1"/>
    <col min="8963" max="8963" width="16.5703125" style="167" customWidth="1"/>
    <col min="8964" max="8964" width="0.85546875" style="167" customWidth="1"/>
    <col min="8965" max="8965" width="15.7109375" style="167" customWidth="1"/>
    <col min="8966" max="8966" width="23.140625" style="167" customWidth="1"/>
    <col min="8967" max="8967" width="14.140625" style="167" bestFit="1" customWidth="1"/>
    <col min="8968" max="8968" width="0.85546875" style="167" customWidth="1"/>
    <col min="8969" max="8969" width="15.28515625" style="167" customWidth="1"/>
    <col min="8970" max="8970" width="0.85546875" style="167" customWidth="1"/>
    <col min="8971" max="8971" width="12.7109375" style="167" customWidth="1"/>
    <col min="8972" max="8972" width="12.5703125" style="167" customWidth="1"/>
    <col min="8973" max="8973" width="16.7109375" style="167" customWidth="1"/>
    <col min="8974" max="9216" width="9.140625" style="167"/>
    <col min="9217" max="9217" width="21.28515625" style="167" customWidth="1"/>
    <col min="9218" max="9218" width="14.42578125" style="167" customWidth="1"/>
    <col min="9219" max="9219" width="16.5703125" style="167" customWidth="1"/>
    <col min="9220" max="9220" width="0.85546875" style="167" customWidth="1"/>
    <col min="9221" max="9221" width="15.7109375" style="167" customWidth="1"/>
    <col min="9222" max="9222" width="23.140625" style="167" customWidth="1"/>
    <col min="9223" max="9223" width="14.140625" style="167" bestFit="1" customWidth="1"/>
    <col min="9224" max="9224" width="0.85546875" style="167" customWidth="1"/>
    <col min="9225" max="9225" width="15.28515625" style="167" customWidth="1"/>
    <col min="9226" max="9226" width="0.85546875" style="167" customWidth="1"/>
    <col min="9227" max="9227" width="12.7109375" style="167" customWidth="1"/>
    <col min="9228" max="9228" width="12.5703125" style="167" customWidth="1"/>
    <col min="9229" max="9229" width="16.7109375" style="167" customWidth="1"/>
    <col min="9230" max="9472" width="9.140625" style="167"/>
    <col min="9473" max="9473" width="21.28515625" style="167" customWidth="1"/>
    <col min="9474" max="9474" width="14.42578125" style="167" customWidth="1"/>
    <col min="9475" max="9475" width="16.5703125" style="167" customWidth="1"/>
    <col min="9476" max="9476" width="0.85546875" style="167" customWidth="1"/>
    <col min="9477" max="9477" width="15.7109375" style="167" customWidth="1"/>
    <col min="9478" max="9478" width="23.140625" style="167" customWidth="1"/>
    <col min="9479" max="9479" width="14.140625" style="167" bestFit="1" customWidth="1"/>
    <col min="9480" max="9480" width="0.85546875" style="167" customWidth="1"/>
    <col min="9481" max="9481" width="15.28515625" style="167" customWidth="1"/>
    <col min="9482" max="9482" width="0.85546875" style="167" customWidth="1"/>
    <col min="9483" max="9483" width="12.7109375" style="167" customWidth="1"/>
    <col min="9484" max="9484" width="12.5703125" style="167" customWidth="1"/>
    <col min="9485" max="9485" width="16.7109375" style="167" customWidth="1"/>
    <col min="9486" max="9728" width="9.140625" style="167"/>
    <col min="9729" max="9729" width="21.28515625" style="167" customWidth="1"/>
    <col min="9730" max="9730" width="14.42578125" style="167" customWidth="1"/>
    <col min="9731" max="9731" width="16.5703125" style="167" customWidth="1"/>
    <col min="9732" max="9732" width="0.85546875" style="167" customWidth="1"/>
    <col min="9733" max="9733" width="15.7109375" style="167" customWidth="1"/>
    <col min="9734" max="9734" width="23.140625" style="167" customWidth="1"/>
    <col min="9735" max="9735" width="14.140625" style="167" bestFit="1" customWidth="1"/>
    <col min="9736" max="9736" width="0.85546875" style="167" customWidth="1"/>
    <col min="9737" max="9737" width="15.28515625" style="167" customWidth="1"/>
    <col min="9738" max="9738" width="0.85546875" style="167" customWidth="1"/>
    <col min="9739" max="9739" width="12.7109375" style="167" customWidth="1"/>
    <col min="9740" max="9740" width="12.5703125" style="167" customWidth="1"/>
    <col min="9741" max="9741" width="16.7109375" style="167" customWidth="1"/>
    <col min="9742" max="9984" width="9.140625" style="167"/>
    <col min="9985" max="9985" width="21.28515625" style="167" customWidth="1"/>
    <col min="9986" max="9986" width="14.42578125" style="167" customWidth="1"/>
    <col min="9987" max="9987" width="16.5703125" style="167" customWidth="1"/>
    <col min="9988" max="9988" width="0.85546875" style="167" customWidth="1"/>
    <col min="9989" max="9989" width="15.7109375" style="167" customWidth="1"/>
    <col min="9990" max="9990" width="23.140625" style="167" customWidth="1"/>
    <col min="9991" max="9991" width="14.140625" style="167" bestFit="1" customWidth="1"/>
    <col min="9992" max="9992" width="0.85546875" style="167" customWidth="1"/>
    <col min="9993" max="9993" width="15.28515625" style="167" customWidth="1"/>
    <col min="9994" max="9994" width="0.85546875" style="167" customWidth="1"/>
    <col min="9995" max="9995" width="12.7109375" style="167" customWidth="1"/>
    <col min="9996" max="9996" width="12.5703125" style="167" customWidth="1"/>
    <col min="9997" max="9997" width="16.7109375" style="167" customWidth="1"/>
    <col min="9998" max="10240" width="9.140625" style="167"/>
    <col min="10241" max="10241" width="21.28515625" style="167" customWidth="1"/>
    <col min="10242" max="10242" width="14.42578125" style="167" customWidth="1"/>
    <col min="10243" max="10243" width="16.5703125" style="167" customWidth="1"/>
    <col min="10244" max="10244" width="0.85546875" style="167" customWidth="1"/>
    <col min="10245" max="10245" width="15.7109375" style="167" customWidth="1"/>
    <col min="10246" max="10246" width="23.140625" style="167" customWidth="1"/>
    <col min="10247" max="10247" width="14.140625" style="167" bestFit="1" customWidth="1"/>
    <col min="10248" max="10248" width="0.85546875" style="167" customWidth="1"/>
    <col min="10249" max="10249" width="15.28515625" style="167" customWidth="1"/>
    <col min="10250" max="10250" width="0.85546875" style="167" customWidth="1"/>
    <col min="10251" max="10251" width="12.7109375" style="167" customWidth="1"/>
    <col min="10252" max="10252" width="12.5703125" style="167" customWidth="1"/>
    <col min="10253" max="10253" width="16.7109375" style="167" customWidth="1"/>
    <col min="10254" max="10496" width="9.140625" style="167"/>
    <col min="10497" max="10497" width="21.28515625" style="167" customWidth="1"/>
    <col min="10498" max="10498" width="14.42578125" style="167" customWidth="1"/>
    <col min="10499" max="10499" width="16.5703125" style="167" customWidth="1"/>
    <col min="10500" max="10500" width="0.85546875" style="167" customWidth="1"/>
    <col min="10501" max="10501" width="15.7109375" style="167" customWidth="1"/>
    <col min="10502" max="10502" width="23.140625" style="167" customWidth="1"/>
    <col min="10503" max="10503" width="14.140625" style="167" bestFit="1" customWidth="1"/>
    <col min="10504" max="10504" width="0.85546875" style="167" customWidth="1"/>
    <col min="10505" max="10505" width="15.28515625" style="167" customWidth="1"/>
    <col min="10506" max="10506" width="0.85546875" style="167" customWidth="1"/>
    <col min="10507" max="10507" width="12.7109375" style="167" customWidth="1"/>
    <col min="10508" max="10508" width="12.5703125" style="167" customWidth="1"/>
    <col min="10509" max="10509" width="16.7109375" style="167" customWidth="1"/>
    <col min="10510" max="10752" width="9.140625" style="167"/>
    <col min="10753" max="10753" width="21.28515625" style="167" customWidth="1"/>
    <col min="10754" max="10754" width="14.42578125" style="167" customWidth="1"/>
    <col min="10755" max="10755" width="16.5703125" style="167" customWidth="1"/>
    <col min="10756" max="10756" width="0.85546875" style="167" customWidth="1"/>
    <col min="10757" max="10757" width="15.7109375" style="167" customWidth="1"/>
    <col min="10758" max="10758" width="23.140625" style="167" customWidth="1"/>
    <col min="10759" max="10759" width="14.140625" style="167" bestFit="1" customWidth="1"/>
    <col min="10760" max="10760" width="0.85546875" style="167" customWidth="1"/>
    <col min="10761" max="10761" width="15.28515625" style="167" customWidth="1"/>
    <col min="10762" max="10762" width="0.85546875" style="167" customWidth="1"/>
    <col min="10763" max="10763" width="12.7109375" style="167" customWidth="1"/>
    <col min="10764" max="10764" width="12.5703125" style="167" customWidth="1"/>
    <col min="10765" max="10765" width="16.7109375" style="167" customWidth="1"/>
    <col min="10766" max="11008" width="9.140625" style="167"/>
    <col min="11009" max="11009" width="21.28515625" style="167" customWidth="1"/>
    <col min="11010" max="11010" width="14.42578125" style="167" customWidth="1"/>
    <col min="11011" max="11011" width="16.5703125" style="167" customWidth="1"/>
    <col min="11012" max="11012" width="0.85546875" style="167" customWidth="1"/>
    <col min="11013" max="11013" width="15.7109375" style="167" customWidth="1"/>
    <col min="11014" max="11014" width="23.140625" style="167" customWidth="1"/>
    <col min="11015" max="11015" width="14.140625" style="167" bestFit="1" customWidth="1"/>
    <col min="11016" max="11016" width="0.85546875" style="167" customWidth="1"/>
    <col min="11017" max="11017" width="15.28515625" style="167" customWidth="1"/>
    <col min="11018" max="11018" width="0.85546875" style="167" customWidth="1"/>
    <col min="11019" max="11019" width="12.7109375" style="167" customWidth="1"/>
    <col min="11020" max="11020" width="12.5703125" style="167" customWidth="1"/>
    <col min="11021" max="11021" width="16.7109375" style="167" customWidth="1"/>
    <col min="11022" max="11264" width="9.140625" style="167"/>
    <col min="11265" max="11265" width="21.28515625" style="167" customWidth="1"/>
    <col min="11266" max="11266" width="14.42578125" style="167" customWidth="1"/>
    <col min="11267" max="11267" width="16.5703125" style="167" customWidth="1"/>
    <col min="11268" max="11268" width="0.85546875" style="167" customWidth="1"/>
    <col min="11269" max="11269" width="15.7109375" style="167" customWidth="1"/>
    <col min="11270" max="11270" width="23.140625" style="167" customWidth="1"/>
    <col min="11271" max="11271" width="14.140625" style="167" bestFit="1" customWidth="1"/>
    <col min="11272" max="11272" width="0.85546875" style="167" customWidth="1"/>
    <col min="11273" max="11273" width="15.28515625" style="167" customWidth="1"/>
    <col min="11274" max="11274" width="0.85546875" style="167" customWidth="1"/>
    <col min="11275" max="11275" width="12.7109375" style="167" customWidth="1"/>
    <col min="11276" max="11276" width="12.5703125" style="167" customWidth="1"/>
    <col min="11277" max="11277" width="16.7109375" style="167" customWidth="1"/>
    <col min="11278" max="11520" width="9.140625" style="167"/>
    <col min="11521" max="11521" width="21.28515625" style="167" customWidth="1"/>
    <col min="11522" max="11522" width="14.42578125" style="167" customWidth="1"/>
    <col min="11523" max="11523" width="16.5703125" style="167" customWidth="1"/>
    <col min="11524" max="11524" width="0.85546875" style="167" customWidth="1"/>
    <col min="11525" max="11525" width="15.7109375" style="167" customWidth="1"/>
    <col min="11526" max="11526" width="23.140625" style="167" customWidth="1"/>
    <col min="11527" max="11527" width="14.140625" style="167" bestFit="1" customWidth="1"/>
    <col min="11528" max="11528" width="0.85546875" style="167" customWidth="1"/>
    <col min="11529" max="11529" width="15.28515625" style="167" customWidth="1"/>
    <col min="11530" max="11530" width="0.85546875" style="167" customWidth="1"/>
    <col min="11531" max="11531" width="12.7109375" style="167" customWidth="1"/>
    <col min="11532" max="11532" width="12.5703125" style="167" customWidth="1"/>
    <col min="11533" max="11533" width="16.7109375" style="167" customWidth="1"/>
    <col min="11534" max="11776" width="9.140625" style="167"/>
    <col min="11777" max="11777" width="21.28515625" style="167" customWidth="1"/>
    <col min="11778" max="11778" width="14.42578125" style="167" customWidth="1"/>
    <col min="11779" max="11779" width="16.5703125" style="167" customWidth="1"/>
    <col min="11780" max="11780" width="0.85546875" style="167" customWidth="1"/>
    <col min="11781" max="11781" width="15.7109375" style="167" customWidth="1"/>
    <col min="11782" max="11782" width="23.140625" style="167" customWidth="1"/>
    <col min="11783" max="11783" width="14.140625" style="167" bestFit="1" customWidth="1"/>
    <col min="11784" max="11784" width="0.85546875" style="167" customWidth="1"/>
    <col min="11785" max="11785" width="15.28515625" style="167" customWidth="1"/>
    <col min="11786" max="11786" width="0.85546875" style="167" customWidth="1"/>
    <col min="11787" max="11787" width="12.7109375" style="167" customWidth="1"/>
    <col min="11788" max="11788" width="12.5703125" style="167" customWidth="1"/>
    <col min="11789" max="11789" width="16.7109375" style="167" customWidth="1"/>
    <col min="11790" max="12032" width="9.140625" style="167"/>
    <col min="12033" max="12033" width="21.28515625" style="167" customWidth="1"/>
    <col min="12034" max="12034" width="14.42578125" style="167" customWidth="1"/>
    <col min="12035" max="12035" width="16.5703125" style="167" customWidth="1"/>
    <col min="12036" max="12036" width="0.85546875" style="167" customWidth="1"/>
    <col min="12037" max="12037" width="15.7109375" style="167" customWidth="1"/>
    <col min="12038" max="12038" width="23.140625" style="167" customWidth="1"/>
    <col min="12039" max="12039" width="14.140625" style="167" bestFit="1" customWidth="1"/>
    <col min="12040" max="12040" width="0.85546875" style="167" customWidth="1"/>
    <col min="12041" max="12041" width="15.28515625" style="167" customWidth="1"/>
    <col min="12042" max="12042" width="0.85546875" style="167" customWidth="1"/>
    <col min="12043" max="12043" width="12.7109375" style="167" customWidth="1"/>
    <col min="12044" max="12044" width="12.5703125" style="167" customWidth="1"/>
    <col min="12045" max="12045" width="16.7109375" style="167" customWidth="1"/>
    <col min="12046" max="12288" width="9.140625" style="167"/>
    <col min="12289" max="12289" width="21.28515625" style="167" customWidth="1"/>
    <col min="12290" max="12290" width="14.42578125" style="167" customWidth="1"/>
    <col min="12291" max="12291" width="16.5703125" style="167" customWidth="1"/>
    <col min="12292" max="12292" width="0.85546875" style="167" customWidth="1"/>
    <col min="12293" max="12293" width="15.7109375" style="167" customWidth="1"/>
    <col min="12294" max="12294" width="23.140625" style="167" customWidth="1"/>
    <col min="12295" max="12295" width="14.140625" style="167" bestFit="1" customWidth="1"/>
    <col min="12296" max="12296" width="0.85546875" style="167" customWidth="1"/>
    <col min="12297" max="12297" width="15.28515625" style="167" customWidth="1"/>
    <col min="12298" max="12298" width="0.85546875" style="167" customWidth="1"/>
    <col min="12299" max="12299" width="12.7109375" style="167" customWidth="1"/>
    <col min="12300" max="12300" width="12.5703125" style="167" customWidth="1"/>
    <col min="12301" max="12301" width="16.7109375" style="167" customWidth="1"/>
    <col min="12302" max="12544" width="9.140625" style="167"/>
    <col min="12545" max="12545" width="21.28515625" style="167" customWidth="1"/>
    <col min="12546" max="12546" width="14.42578125" style="167" customWidth="1"/>
    <col min="12547" max="12547" width="16.5703125" style="167" customWidth="1"/>
    <col min="12548" max="12548" width="0.85546875" style="167" customWidth="1"/>
    <col min="12549" max="12549" width="15.7109375" style="167" customWidth="1"/>
    <col min="12550" max="12550" width="23.140625" style="167" customWidth="1"/>
    <col min="12551" max="12551" width="14.140625" style="167" bestFit="1" customWidth="1"/>
    <col min="12552" max="12552" width="0.85546875" style="167" customWidth="1"/>
    <col min="12553" max="12553" width="15.28515625" style="167" customWidth="1"/>
    <col min="12554" max="12554" width="0.85546875" style="167" customWidth="1"/>
    <col min="12555" max="12555" width="12.7109375" style="167" customWidth="1"/>
    <col min="12556" max="12556" width="12.5703125" style="167" customWidth="1"/>
    <col min="12557" max="12557" width="16.7109375" style="167" customWidth="1"/>
    <col min="12558" max="12800" width="9.140625" style="167"/>
    <col min="12801" max="12801" width="21.28515625" style="167" customWidth="1"/>
    <col min="12802" max="12802" width="14.42578125" style="167" customWidth="1"/>
    <col min="12803" max="12803" width="16.5703125" style="167" customWidth="1"/>
    <col min="12804" max="12804" width="0.85546875" style="167" customWidth="1"/>
    <col min="12805" max="12805" width="15.7109375" style="167" customWidth="1"/>
    <col min="12806" max="12806" width="23.140625" style="167" customWidth="1"/>
    <col min="12807" max="12807" width="14.140625" style="167" bestFit="1" customWidth="1"/>
    <col min="12808" max="12808" width="0.85546875" style="167" customWidth="1"/>
    <col min="12809" max="12809" width="15.28515625" style="167" customWidth="1"/>
    <col min="12810" max="12810" width="0.85546875" style="167" customWidth="1"/>
    <col min="12811" max="12811" width="12.7109375" style="167" customWidth="1"/>
    <col min="12812" max="12812" width="12.5703125" style="167" customWidth="1"/>
    <col min="12813" max="12813" width="16.7109375" style="167" customWidth="1"/>
    <col min="12814" max="13056" width="9.140625" style="167"/>
    <col min="13057" max="13057" width="21.28515625" style="167" customWidth="1"/>
    <col min="13058" max="13058" width="14.42578125" style="167" customWidth="1"/>
    <col min="13059" max="13059" width="16.5703125" style="167" customWidth="1"/>
    <col min="13060" max="13060" width="0.85546875" style="167" customWidth="1"/>
    <col min="13061" max="13061" width="15.7109375" style="167" customWidth="1"/>
    <col min="13062" max="13062" width="23.140625" style="167" customWidth="1"/>
    <col min="13063" max="13063" width="14.140625" style="167" bestFit="1" customWidth="1"/>
    <col min="13064" max="13064" width="0.85546875" style="167" customWidth="1"/>
    <col min="13065" max="13065" width="15.28515625" style="167" customWidth="1"/>
    <col min="13066" max="13066" width="0.85546875" style="167" customWidth="1"/>
    <col min="13067" max="13067" width="12.7109375" style="167" customWidth="1"/>
    <col min="13068" max="13068" width="12.5703125" style="167" customWidth="1"/>
    <col min="13069" max="13069" width="16.7109375" style="167" customWidth="1"/>
    <col min="13070" max="13312" width="9.140625" style="167"/>
    <col min="13313" max="13313" width="21.28515625" style="167" customWidth="1"/>
    <col min="13314" max="13314" width="14.42578125" style="167" customWidth="1"/>
    <col min="13315" max="13315" width="16.5703125" style="167" customWidth="1"/>
    <col min="13316" max="13316" width="0.85546875" style="167" customWidth="1"/>
    <col min="13317" max="13317" width="15.7109375" style="167" customWidth="1"/>
    <col min="13318" max="13318" width="23.140625" style="167" customWidth="1"/>
    <col min="13319" max="13319" width="14.140625" style="167" bestFit="1" customWidth="1"/>
    <col min="13320" max="13320" width="0.85546875" style="167" customWidth="1"/>
    <col min="13321" max="13321" width="15.28515625" style="167" customWidth="1"/>
    <col min="13322" max="13322" width="0.85546875" style="167" customWidth="1"/>
    <col min="13323" max="13323" width="12.7109375" style="167" customWidth="1"/>
    <col min="13324" max="13324" width="12.5703125" style="167" customWidth="1"/>
    <col min="13325" max="13325" width="16.7109375" style="167" customWidth="1"/>
    <col min="13326" max="13568" width="9.140625" style="167"/>
    <col min="13569" max="13569" width="21.28515625" style="167" customWidth="1"/>
    <col min="13570" max="13570" width="14.42578125" style="167" customWidth="1"/>
    <col min="13571" max="13571" width="16.5703125" style="167" customWidth="1"/>
    <col min="13572" max="13572" width="0.85546875" style="167" customWidth="1"/>
    <col min="13573" max="13573" width="15.7109375" style="167" customWidth="1"/>
    <col min="13574" max="13574" width="23.140625" style="167" customWidth="1"/>
    <col min="13575" max="13575" width="14.140625" style="167" bestFit="1" customWidth="1"/>
    <col min="13576" max="13576" width="0.85546875" style="167" customWidth="1"/>
    <col min="13577" max="13577" width="15.28515625" style="167" customWidth="1"/>
    <col min="13578" max="13578" width="0.85546875" style="167" customWidth="1"/>
    <col min="13579" max="13579" width="12.7109375" style="167" customWidth="1"/>
    <col min="13580" max="13580" width="12.5703125" style="167" customWidth="1"/>
    <col min="13581" max="13581" width="16.7109375" style="167" customWidth="1"/>
    <col min="13582" max="13824" width="9.140625" style="167"/>
    <col min="13825" max="13825" width="21.28515625" style="167" customWidth="1"/>
    <col min="13826" max="13826" width="14.42578125" style="167" customWidth="1"/>
    <col min="13827" max="13827" width="16.5703125" style="167" customWidth="1"/>
    <col min="13828" max="13828" width="0.85546875" style="167" customWidth="1"/>
    <col min="13829" max="13829" width="15.7109375" style="167" customWidth="1"/>
    <col min="13830" max="13830" width="23.140625" style="167" customWidth="1"/>
    <col min="13831" max="13831" width="14.140625" style="167" bestFit="1" customWidth="1"/>
    <col min="13832" max="13832" width="0.85546875" style="167" customWidth="1"/>
    <col min="13833" max="13833" width="15.28515625" style="167" customWidth="1"/>
    <col min="13834" max="13834" width="0.85546875" style="167" customWidth="1"/>
    <col min="13835" max="13835" width="12.7109375" style="167" customWidth="1"/>
    <col min="13836" max="13836" width="12.5703125" style="167" customWidth="1"/>
    <col min="13837" max="13837" width="16.7109375" style="167" customWidth="1"/>
    <col min="13838" max="14080" width="9.140625" style="167"/>
    <col min="14081" max="14081" width="21.28515625" style="167" customWidth="1"/>
    <col min="14082" max="14082" width="14.42578125" style="167" customWidth="1"/>
    <col min="14083" max="14083" width="16.5703125" style="167" customWidth="1"/>
    <col min="14084" max="14084" width="0.85546875" style="167" customWidth="1"/>
    <col min="14085" max="14085" width="15.7109375" style="167" customWidth="1"/>
    <col min="14086" max="14086" width="23.140625" style="167" customWidth="1"/>
    <col min="14087" max="14087" width="14.140625" style="167" bestFit="1" customWidth="1"/>
    <col min="14088" max="14088" width="0.85546875" style="167" customWidth="1"/>
    <col min="14089" max="14089" width="15.28515625" style="167" customWidth="1"/>
    <col min="14090" max="14090" width="0.85546875" style="167" customWidth="1"/>
    <col min="14091" max="14091" width="12.7109375" style="167" customWidth="1"/>
    <col min="14092" max="14092" width="12.5703125" style="167" customWidth="1"/>
    <col min="14093" max="14093" width="16.7109375" style="167" customWidth="1"/>
    <col min="14094" max="14336" width="9.140625" style="167"/>
    <col min="14337" max="14337" width="21.28515625" style="167" customWidth="1"/>
    <col min="14338" max="14338" width="14.42578125" style="167" customWidth="1"/>
    <col min="14339" max="14339" width="16.5703125" style="167" customWidth="1"/>
    <col min="14340" max="14340" width="0.85546875" style="167" customWidth="1"/>
    <col min="14341" max="14341" width="15.7109375" style="167" customWidth="1"/>
    <col min="14342" max="14342" width="23.140625" style="167" customWidth="1"/>
    <col min="14343" max="14343" width="14.140625" style="167" bestFit="1" customWidth="1"/>
    <col min="14344" max="14344" width="0.85546875" style="167" customWidth="1"/>
    <col min="14345" max="14345" width="15.28515625" style="167" customWidth="1"/>
    <col min="14346" max="14346" width="0.85546875" style="167" customWidth="1"/>
    <col min="14347" max="14347" width="12.7109375" style="167" customWidth="1"/>
    <col min="14348" max="14348" width="12.5703125" style="167" customWidth="1"/>
    <col min="14349" max="14349" width="16.7109375" style="167" customWidth="1"/>
    <col min="14350" max="14592" width="9.140625" style="167"/>
    <col min="14593" max="14593" width="21.28515625" style="167" customWidth="1"/>
    <col min="14594" max="14594" width="14.42578125" style="167" customWidth="1"/>
    <col min="14595" max="14595" width="16.5703125" style="167" customWidth="1"/>
    <col min="14596" max="14596" width="0.85546875" style="167" customWidth="1"/>
    <col min="14597" max="14597" width="15.7109375" style="167" customWidth="1"/>
    <col min="14598" max="14598" width="23.140625" style="167" customWidth="1"/>
    <col min="14599" max="14599" width="14.140625" style="167" bestFit="1" customWidth="1"/>
    <col min="14600" max="14600" width="0.85546875" style="167" customWidth="1"/>
    <col min="14601" max="14601" width="15.28515625" style="167" customWidth="1"/>
    <col min="14602" max="14602" width="0.85546875" style="167" customWidth="1"/>
    <col min="14603" max="14603" width="12.7109375" style="167" customWidth="1"/>
    <col min="14604" max="14604" width="12.5703125" style="167" customWidth="1"/>
    <col min="14605" max="14605" width="16.7109375" style="167" customWidth="1"/>
    <col min="14606" max="14848" width="9.140625" style="167"/>
    <col min="14849" max="14849" width="21.28515625" style="167" customWidth="1"/>
    <col min="14850" max="14850" width="14.42578125" style="167" customWidth="1"/>
    <col min="14851" max="14851" width="16.5703125" style="167" customWidth="1"/>
    <col min="14852" max="14852" width="0.85546875" style="167" customWidth="1"/>
    <col min="14853" max="14853" width="15.7109375" style="167" customWidth="1"/>
    <col min="14854" max="14854" width="23.140625" style="167" customWidth="1"/>
    <col min="14855" max="14855" width="14.140625" style="167" bestFit="1" customWidth="1"/>
    <col min="14856" max="14856" width="0.85546875" style="167" customWidth="1"/>
    <col min="14857" max="14857" width="15.28515625" style="167" customWidth="1"/>
    <col min="14858" max="14858" width="0.85546875" style="167" customWidth="1"/>
    <col min="14859" max="14859" width="12.7109375" style="167" customWidth="1"/>
    <col min="14860" max="14860" width="12.5703125" style="167" customWidth="1"/>
    <col min="14861" max="14861" width="16.7109375" style="167" customWidth="1"/>
    <col min="14862" max="15104" width="9.140625" style="167"/>
    <col min="15105" max="15105" width="21.28515625" style="167" customWidth="1"/>
    <col min="15106" max="15106" width="14.42578125" style="167" customWidth="1"/>
    <col min="15107" max="15107" width="16.5703125" style="167" customWidth="1"/>
    <col min="15108" max="15108" width="0.85546875" style="167" customWidth="1"/>
    <col min="15109" max="15109" width="15.7109375" style="167" customWidth="1"/>
    <col min="15110" max="15110" width="23.140625" style="167" customWidth="1"/>
    <col min="15111" max="15111" width="14.140625" style="167" bestFit="1" customWidth="1"/>
    <col min="15112" max="15112" width="0.85546875" style="167" customWidth="1"/>
    <col min="15113" max="15113" width="15.28515625" style="167" customWidth="1"/>
    <col min="15114" max="15114" width="0.85546875" style="167" customWidth="1"/>
    <col min="15115" max="15115" width="12.7109375" style="167" customWidth="1"/>
    <col min="15116" max="15116" width="12.5703125" style="167" customWidth="1"/>
    <col min="15117" max="15117" width="16.7109375" style="167" customWidth="1"/>
    <col min="15118" max="15360" width="9.140625" style="167"/>
    <col min="15361" max="15361" width="21.28515625" style="167" customWidth="1"/>
    <col min="15362" max="15362" width="14.42578125" style="167" customWidth="1"/>
    <col min="15363" max="15363" width="16.5703125" style="167" customWidth="1"/>
    <col min="15364" max="15364" width="0.85546875" style="167" customWidth="1"/>
    <col min="15365" max="15365" width="15.7109375" style="167" customWidth="1"/>
    <col min="15366" max="15366" width="23.140625" style="167" customWidth="1"/>
    <col min="15367" max="15367" width="14.140625" style="167" bestFit="1" customWidth="1"/>
    <col min="15368" max="15368" width="0.85546875" style="167" customWidth="1"/>
    <col min="15369" max="15369" width="15.28515625" style="167" customWidth="1"/>
    <col min="15370" max="15370" width="0.85546875" style="167" customWidth="1"/>
    <col min="15371" max="15371" width="12.7109375" style="167" customWidth="1"/>
    <col min="15372" max="15372" width="12.5703125" style="167" customWidth="1"/>
    <col min="15373" max="15373" width="16.7109375" style="167" customWidth="1"/>
    <col min="15374" max="15616" width="9.140625" style="167"/>
    <col min="15617" max="15617" width="21.28515625" style="167" customWidth="1"/>
    <col min="15618" max="15618" width="14.42578125" style="167" customWidth="1"/>
    <col min="15619" max="15619" width="16.5703125" style="167" customWidth="1"/>
    <col min="15620" max="15620" width="0.85546875" style="167" customWidth="1"/>
    <col min="15621" max="15621" width="15.7109375" style="167" customWidth="1"/>
    <col min="15622" max="15622" width="23.140625" style="167" customWidth="1"/>
    <col min="15623" max="15623" width="14.140625" style="167" bestFit="1" customWidth="1"/>
    <col min="15624" max="15624" width="0.85546875" style="167" customWidth="1"/>
    <col min="15625" max="15625" width="15.28515625" style="167" customWidth="1"/>
    <col min="15626" max="15626" width="0.85546875" style="167" customWidth="1"/>
    <col min="15627" max="15627" width="12.7109375" style="167" customWidth="1"/>
    <col min="15628" max="15628" width="12.5703125" style="167" customWidth="1"/>
    <col min="15629" max="15629" width="16.7109375" style="167" customWidth="1"/>
    <col min="15630" max="15872" width="9.140625" style="167"/>
    <col min="15873" max="15873" width="21.28515625" style="167" customWidth="1"/>
    <col min="15874" max="15874" width="14.42578125" style="167" customWidth="1"/>
    <col min="15875" max="15875" width="16.5703125" style="167" customWidth="1"/>
    <col min="15876" max="15876" width="0.85546875" style="167" customWidth="1"/>
    <col min="15877" max="15877" width="15.7109375" style="167" customWidth="1"/>
    <col min="15878" max="15878" width="23.140625" style="167" customWidth="1"/>
    <col min="15879" max="15879" width="14.140625" style="167" bestFit="1" customWidth="1"/>
    <col min="15880" max="15880" width="0.85546875" style="167" customWidth="1"/>
    <col min="15881" max="15881" width="15.28515625" style="167" customWidth="1"/>
    <col min="15882" max="15882" width="0.85546875" style="167" customWidth="1"/>
    <col min="15883" max="15883" width="12.7109375" style="167" customWidth="1"/>
    <col min="15884" max="15884" width="12.5703125" style="167" customWidth="1"/>
    <col min="15885" max="15885" width="16.7109375" style="167" customWidth="1"/>
    <col min="15886" max="16128" width="9.140625" style="167"/>
    <col min="16129" max="16129" width="21.28515625" style="167" customWidth="1"/>
    <col min="16130" max="16130" width="14.42578125" style="167" customWidth="1"/>
    <col min="16131" max="16131" width="16.5703125" style="167" customWidth="1"/>
    <col min="16132" max="16132" width="0.85546875" style="167" customWidth="1"/>
    <col min="16133" max="16133" width="15.7109375" style="167" customWidth="1"/>
    <col min="16134" max="16134" width="23.140625" style="167" customWidth="1"/>
    <col min="16135" max="16135" width="14.140625" style="167" bestFit="1" customWidth="1"/>
    <col min="16136" max="16136" width="0.85546875" style="167" customWidth="1"/>
    <col min="16137" max="16137" width="15.28515625" style="167" customWidth="1"/>
    <col min="16138" max="16138" width="0.85546875" style="167" customWidth="1"/>
    <col min="16139" max="16139" width="12.7109375" style="167" customWidth="1"/>
    <col min="16140" max="16140" width="12.5703125" style="167" customWidth="1"/>
    <col min="16141" max="16141" width="16.7109375" style="167" customWidth="1"/>
    <col min="16142" max="16384" width="9.140625" style="167"/>
  </cols>
  <sheetData>
    <row r="1" spans="1:13" ht="18" customHeight="1" x14ac:dyDescent="0.25">
      <c r="A1" s="77" t="s">
        <v>210</v>
      </c>
      <c r="B1" s="1"/>
      <c r="C1" s="2"/>
      <c r="D1" s="2"/>
      <c r="E1" s="165"/>
      <c r="F1" s="2"/>
    </row>
    <row r="2" spans="1:13" ht="18" customHeight="1" x14ac:dyDescent="0.2">
      <c r="A2" s="86"/>
      <c r="B2" s="86"/>
      <c r="C2" s="86"/>
      <c r="D2" s="86"/>
      <c r="E2" s="165"/>
      <c r="F2" s="86"/>
    </row>
    <row r="3" spans="1:13" ht="18" customHeight="1" x14ac:dyDescent="0.2">
      <c r="A3" s="86"/>
      <c r="B3" s="86"/>
      <c r="C3" s="86"/>
      <c r="D3" s="86"/>
      <c r="E3" s="165"/>
      <c r="F3" s="86"/>
    </row>
    <row r="4" spans="1:13" ht="18" customHeight="1" x14ac:dyDescent="0.25">
      <c r="A4" s="5" t="s">
        <v>0</v>
      </c>
      <c r="B4" s="6" t="s">
        <v>19</v>
      </c>
      <c r="C4" s="6"/>
      <c r="D4" s="6"/>
      <c r="E4" s="6"/>
      <c r="F4" s="7"/>
    </row>
    <row r="5" spans="1:13" ht="18" customHeight="1" x14ac:dyDescent="0.25">
      <c r="A5" s="8" t="s">
        <v>1</v>
      </c>
      <c r="B5" s="205">
        <v>2021</v>
      </c>
      <c r="C5" s="9"/>
      <c r="D5" s="166"/>
    </row>
    <row r="6" spans="1:13" s="166" customFormat="1" ht="18" customHeight="1" thickBot="1" x14ac:dyDescent="0.25"/>
    <row r="7" spans="1:13" s="201" customFormat="1" ht="18" customHeight="1" thickBot="1" x14ac:dyDescent="0.25">
      <c r="A7" s="228" t="s">
        <v>2</v>
      </c>
      <c r="B7" s="228" t="s">
        <v>3</v>
      </c>
      <c r="C7" s="228" t="s">
        <v>209</v>
      </c>
      <c r="D7" s="226"/>
      <c r="E7" s="198"/>
      <c r="F7" s="199" t="s">
        <v>147</v>
      </c>
      <c r="G7" s="200"/>
      <c r="H7" s="226"/>
      <c r="I7" s="228" t="s">
        <v>7</v>
      </c>
      <c r="J7" s="226"/>
      <c r="K7" s="228" t="s">
        <v>8</v>
      </c>
      <c r="L7" s="228" t="s">
        <v>211</v>
      </c>
      <c r="M7" s="228" t="s">
        <v>9</v>
      </c>
    </row>
    <row r="8" spans="1:13" s="204" customFormat="1" ht="30" x14ac:dyDescent="0.2">
      <c r="A8" s="229"/>
      <c r="B8" s="229"/>
      <c r="C8" s="229"/>
      <c r="D8" s="227"/>
      <c r="E8" s="202" t="s">
        <v>4</v>
      </c>
      <c r="F8" s="202" t="s">
        <v>5</v>
      </c>
      <c r="G8" s="203" t="s">
        <v>6</v>
      </c>
      <c r="H8" s="227"/>
      <c r="I8" s="229"/>
      <c r="J8" s="227"/>
      <c r="K8" s="229"/>
      <c r="L8" s="229"/>
      <c r="M8" s="229"/>
    </row>
    <row r="9" spans="1:13" s="13" customFormat="1" ht="18" customHeight="1" thickBot="1" x14ac:dyDescent="0.3">
      <c r="A9" s="14"/>
      <c r="B9" s="14"/>
      <c r="C9" s="14" t="s">
        <v>10</v>
      </c>
      <c r="D9" s="14"/>
      <c r="E9" s="14"/>
      <c r="F9" s="14"/>
      <c r="G9" s="15" t="s">
        <v>11</v>
      </c>
      <c r="H9" s="15"/>
      <c r="I9" s="14" t="s">
        <v>27</v>
      </c>
      <c r="J9" s="14"/>
      <c r="K9" s="14"/>
      <c r="L9" s="14"/>
      <c r="M9" s="14"/>
    </row>
    <row r="10" spans="1:13" ht="24.95" customHeight="1" x14ac:dyDescent="0.2">
      <c r="A10" s="16" t="s">
        <v>24</v>
      </c>
      <c r="B10" s="38">
        <v>44197</v>
      </c>
      <c r="C10" s="39">
        <v>12000</v>
      </c>
      <c r="D10" s="16"/>
      <c r="E10" s="41">
        <v>3000</v>
      </c>
      <c r="F10" s="41">
        <v>3000</v>
      </c>
      <c r="G10" s="43">
        <f>E10+F10</f>
        <v>6000</v>
      </c>
      <c r="H10" s="42"/>
      <c r="I10" s="41">
        <f>C10-G10</f>
        <v>6000</v>
      </c>
      <c r="J10" s="16"/>
      <c r="K10" s="16"/>
      <c r="L10" s="16"/>
      <c r="M10" s="16"/>
    </row>
    <row r="11" spans="1:13" ht="24.95" customHeight="1" x14ac:dyDescent="0.2">
      <c r="A11" s="18" t="s">
        <v>25</v>
      </c>
      <c r="B11" s="38">
        <v>44197</v>
      </c>
      <c r="C11" s="40">
        <v>8000</v>
      </c>
      <c r="D11" s="18"/>
      <c r="E11" s="40">
        <v>2000</v>
      </c>
      <c r="F11" s="40">
        <v>2000</v>
      </c>
      <c r="G11" s="43">
        <f>E11+F11</f>
        <v>4000</v>
      </c>
      <c r="H11" s="19"/>
      <c r="I11" s="41">
        <f>C11-G11</f>
        <v>4000</v>
      </c>
      <c r="J11" s="18"/>
      <c r="K11" s="18"/>
      <c r="L11" s="18"/>
      <c r="M11" s="18"/>
    </row>
    <row r="12" spans="1:13" ht="24.95" customHeight="1" x14ac:dyDescent="0.2">
      <c r="A12" s="18" t="s">
        <v>26</v>
      </c>
      <c r="B12" s="38">
        <v>44197</v>
      </c>
      <c r="C12" s="40">
        <v>30000</v>
      </c>
      <c r="D12" s="18"/>
      <c r="E12" s="40">
        <v>0</v>
      </c>
      <c r="F12" s="40">
        <v>5000</v>
      </c>
      <c r="G12" s="43">
        <f>E12+F12</f>
        <v>5000</v>
      </c>
      <c r="H12" s="19"/>
      <c r="I12" s="41">
        <f>C12-G12</f>
        <v>25000</v>
      </c>
      <c r="J12" s="18"/>
      <c r="K12" s="18"/>
      <c r="L12" s="18"/>
      <c r="M12" s="18"/>
    </row>
    <row r="13" spans="1:13" ht="24.95" customHeight="1" x14ac:dyDescent="0.2">
      <c r="A13" s="17"/>
      <c r="B13" s="17"/>
      <c r="C13" s="18"/>
      <c r="D13" s="18"/>
      <c r="E13" s="18"/>
      <c r="F13" s="18"/>
      <c r="G13" s="19"/>
      <c r="H13" s="19"/>
      <c r="I13" s="18"/>
      <c r="J13" s="18"/>
      <c r="K13" s="18"/>
      <c r="L13" s="18"/>
      <c r="M13" s="18"/>
    </row>
    <row r="14" spans="1:13" s="166" customFormat="1" ht="24.95" customHeight="1" x14ac:dyDescent="0.2">
      <c r="A14" s="17"/>
      <c r="B14" s="17"/>
      <c r="C14" s="18"/>
      <c r="D14" s="18"/>
      <c r="E14" s="18"/>
      <c r="F14" s="18"/>
      <c r="G14" s="19"/>
      <c r="H14" s="19"/>
      <c r="I14" s="18"/>
      <c r="J14" s="18"/>
      <c r="K14" s="18"/>
      <c r="L14" s="18"/>
      <c r="M14" s="18"/>
    </row>
    <row r="15" spans="1:13" s="166" customFormat="1" ht="24.95" customHeight="1" x14ac:dyDescent="0.2">
      <c r="A15" s="17"/>
      <c r="B15" s="17"/>
      <c r="C15" s="18"/>
      <c r="D15" s="18"/>
      <c r="E15" s="18"/>
      <c r="F15" s="18"/>
      <c r="G15" s="19"/>
      <c r="H15" s="19"/>
      <c r="I15" s="18"/>
      <c r="J15" s="18"/>
      <c r="K15" s="18"/>
      <c r="L15" s="18"/>
      <c r="M15" s="18"/>
    </row>
    <row r="16" spans="1:13" s="166" customFormat="1" ht="24.95" customHeight="1" x14ac:dyDescent="0.2">
      <c r="A16" s="17"/>
      <c r="B16" s="17"/>
      <c r="C16" s="18"/>
      <c r="D16" s="18"/>
      <c r="E16" s="18"/>
      <c r="F16" s="18"/>
      <c r="G16" s="19"/>
      <c r="H16" s="19"/>
      <c r="I16" s="18"/>
      <c r="J16" s="18"/>
      <c r="K16" s="18"/>
      <c r="L16" s="18"/>
      <c r="M16" s="18"/>
    </row>
    <row r="17" spans="1:13" s="166" customFormat="1" ht="24.95" customHeight="1" x14ac:dyDescent="0.2">
      <c r="A17" s="17"/>
      <c r="B17" s="17"/>
      <c r="C17" s="18"/>
      <c r="D17" s="18"/>
      <c r="E17" s="18"/>
      <c r="F17" s="18"/>
      <c r="G17" s="19"/>
      <c r="H17" s="19"/>
      <c r="I17" s="18"/>
      <c r="J17" s="18"/>
      <c r="K17" s="18"/>
      <c r="L17" s="18"/>
      <c r="M17" s="18"/>
    </row>
    <row r="18" spans="1:13" s="166" customFormat="1" ht="24.95" customHeight="1" x14ac:dyDescent="0.2">
      <c r="A18" s="17"/>
      <c r="B18" s="17"/>
      <c r="C18" s="18"/>
      <c r="D18" s="18"/>
      <c r="E18" s="18"/>
      <c r="F18" s="18"/>
      <c r="G18" s="19"/>
      <c r="H18" s="19"/>
      <c r="I18" s="18"/>
      <c r="J18" s="18"/>
      <c r="K18" s="18"/>
      <c r="L18" s="18"/>
      <c r="M18" s="18"/>
    </row>
    <row r="19" spans="1:13" ht="24.95" customHeight="1" x14ac:dyDescent="0.2">
      <c r="A19" s="17"/>
      <c r="B19" s="17"/>
      <c r="C19" s="18"/>
      <c r="D19" s="18"/>
      <c r="E19" s="18"/>
      <c r="F19" s="18"/>
      <c r="G19" s="19"/>
      <c r="H19" s="19"/>
      <c r="I19" s="18"/>
      <c r="J19" s="18"/>
      <c r="K19" s="18"/>
      <c r="L19" s="18"/>
      <c r="M19" s="18"/>
    </row>
    <row r="20" spans="1:13" ht="24.95" customHeight="1" x14ac:dyDescent="0.2">
      <c r="A20" s="17"/>
      <c r="B20" s="17"/>
      <c r="C20" s="18"/>
      <c r="D20" s="18"/>
      <c r="E20" s="18"/>
      <c r="F20" s="18"/>
      <c r="G20" s="19"/>
      <c r="H20" s="19"/>
      <c r="I20" s="18"/>
      <c r="J20" s="18"/>
      <c r="K20" s="18"/>
      <c r="L20" s="18"/>
      <c r="M20" s="18"/>
    </row>
    <row r="21" spans="1:13" ht="24.95" customHeight="1" x14ac:dyDescent="0.2">
      <c r="A21" s="17"/>
      <c r="B21" s="17"/>
      <c r="C21" s="18"/>
      <c r="D21" s="18"/>
      <c r="E21" s="18"/>
      <c r="F21" s="18"/>
      <c r="G21" s="19"/>
      <c r="H21" s="19"/>
      <c r="I21" s="18"/>
      <c r="J21" s="18"/>
      <c r="K21" s="18"/>
      <c r="L21" s="18"/>
      <c r="M21" s="18"/>
    </row>
    <row r="22" spans="1:13" ht="24.95" customHeight="1" x14ac:dyDescent="0.2">
      <c r="A22" s="18"/>
      <c r="B22" s="18"/>
      <c r="C22" s="18"/>
      <c r="D22" s="18"/>
      <c r="E22" s="18"/>
      <c r="F22" s="18"/>
      <c r="G22" s="19"/>
      <c r="H22" s="19"/>
      <c r="I22" s="18"/>
      <c r="J22" s="18"/>
      <c r="K22" s="18"/>
      <c r="L22" s="18"/>
      <c r="M22" s="18"/>
    </row>
    <row r="23" spans="1:13" ht="24.95" customHeight="1" x14ac:dyDescent="0.2">
      <c r="A23" s="18"/>
      <c r="B23" s="18"/>
      <c r="C23" s="18"/>
      <c r="D23" s="18"/>
      <c r="E23" s="18"/>
      <c r="F23" s="18"/>
      <c r="G23" s="19"/>
      <c r="H23" s="19"/>
      <c r="I23" s="18"/>
      <c r="J23" s="18"/>
      <c r="K23" s="18"/>
      <c r="L23" s="18"/>
      <c r="M23" s="18"/>
    </row>
    <row r="24" spans="1:13" ht="24.95" customHeight="1" thickBot="1" x14ac:dyDescent="0.25">
      <c r="A24" s="21"/>
      <c r="B24" s="21"/>
      <c r="C24" s="21"/>
      <c r="D24" s="21"/>
      <c r="E24" s="21"/>
      <c r="F24" s="21"/>
      <c r="G24" s="22"/>
      <c r="H24" s="22"/>
      <c r="I24" s="21"/>
      <c r="J24" s="21"/>
      <c r="K24" s="21"/>
      <c r="L24" s="21"/>
      <c r="M24" s="21"/>
    </row>
    <row r="26" spans="1:13" x14ac:dyDescent="0.2">
      <c r="A26" s="167" t="s">
        <v>148</v>
      </c>
    </row>
  </sheetData>
  <mergeCells count="10">
    <mergeCell ref="J7:J8"/>
    <mergeCell ref="K7:K8"/>
    <mergeCell ref="L7:L8"/>
    <mergeCell ref="M7:M8"/>
    <mergeCell ref="A7:A8"/>
    <mergeCell ref="B7:B8"/>
    <mergeCell ref="C7:C8"/>
    <mergeCell ref="D7:D8"/>
    <mergeCell ref="H7:H8"/>
    <mergeCell ref="I7:I8"/>
  </mergeCells>
  <pageMargins left="0.64" right="0.48" top="0.56000000000000005" bottom="0.52" header="0.5" footer="0.5"/>
  <pageSetup paperSize="9" scale="83" orientation="landscape"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eff7586-7114-4c7e-a441-d857f277d5db">XMC34XFU4W26-1560847102-2700</_dlc_DocId>
    <_dlc_DocIdUrl xmlns="eeff7586-7114-4c7e-a441-d857f277d5db">
      <Url>https://inex3.iras.gov.sg/sites/SDM/CSPT/_layouts/15/DocIdRedir.aspx?ID=XMC34XFU4W26-1560847102-2700</Url>
      <Description>XMC34XFU4W26-1560847102-2700</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8E117B0FF10144CB258DEB2E7C66239" ma:contentTypeVersion="5" ma:contentTypeDescription="Create a new document." ma:contentTypeScope="" ma:versionID="7e960ffd2f299fe74ad4baa4654b9ba6">
  <xsd:schema xmlns:xsd="http://www.w3.org/2001/XMLSchema" xmlns:xs="http://www.w3.org/2001/XMLSchema" xmlns:p="http://schemas.microsoft.com/office/2006/metadata/properties" xmlns:ns2="eeff7586-7114-4c7e-a441-d857f277d5db" targetNamespace="http://schemas.microsoft.com/office/2006/metadata/properties" ma:root="true" ma:fieldsID="5ee81c5389ca5bce5c6c31f05babae83" ns2:_="">
    <xsd:import namespace="eeff7586-7114-4c7e-a441-d857f277d5d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ff7586-7114-4c7e-a441-d857f277d5d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3E2F51-90E2-4A6D-962B-FE471740FF0E}">
  <ds:schemaRefs>
    <ds:schemaRef ds:uri="http://schemas.microsoft.com/office/2006/metadata/properties"/>
    <ds:schemaRef ds:uri="http://schemas.microsoft.com/office/infopath/2007/PartnerControls"/>
    <ds:schemaRef ds:uri="eeff7586-7114-4c7e-a441-d857f277d5db"/>
  </ds:schemaRefs>
</ds:datastoreItem>
</file>

<file path=customXml/itemProps2.xml><?xml version="1.0" encoding="utf-8"?>
<ds:datastoreItem xmlns:ds="http://schemas.openxmlformats.org/officeDocument/2006/customXml" ds:itemID="{0AA55EC2-5C57-498B-9F0E-97DC2BBEE1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ff7586-7114-4c7e-a441-d857f277d5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635940-7F03-4876-9D9B-3D9E4C3415EE}">
  <ds:schemaRefs>
    <ds:schemaRef ds:uri="http://schemas.microsoft.com/sharepoint/events"/>
  </ds:schemaRefs>
</ds:datastoreItem>
</file>

<file path=customXml/itemProps4.xml><?xml version="1.0" encoding="utf-8"?>
<ds:datastoreItem xmlns:ds="http://schemas.openxmlformats.org/officeDocument/2006/customXml" ds:itemID="{9B2F2068-A1B9-4818-A6DF-943D240BF5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P&amp;L Statement-Appx 1A </vt:lpstr>
      <vt:lpstr>Balance Sheet-Appx 1B</vt:lpstr>
      <vt:lpstr>Revenue Records -Appx 2</vt:lpstr>
      <vt:lpstr>Purchase Records - Appx 3</vt:lpstr>
      <vt:lpstr>Credit Note - Appx 4</vt:lpstr>
      <vt:lpstr>Remuneration-Appx 5</vt:lpstr>
      <vt:lpstr>Stock-Inv List Schedule-Appx 6</vt:lpstr>
      <vt:lpstr>Transport-Appx 7</vt:lpstr>
      <vt:lpstr>Travelling-Appx 8</vt:lpstr>
      <vt:lpstr>Entertainment-Appx 9</vt:lpstr>
      <vt:lpstr>Fixed Asset Schedule-Appx 10</vt:lpstr>
      <vt:lpstr>'Revenue Records -Appx 2'!Print_Area</vt:lpstr>
    </vt:vector>
  </TitlesOfParts>
  <Company>IRAS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IRAS</dc:creator>
  <cp:lastModifiedBy>Gunasekaran KRISHNASAMY (IRAS)</cp:lastModifiedBy>
  <cp:lastPrinted>2013-06-20T05:55:26Z</cp:lastPrinted>
  <dcterms:created xsi:type="dcterms:W3CDTF">2008-01-09T12:01:09Z</dcterms:created>
  <dcterms:modified xsi:type="dcterms:W3CDTF">2022-03-10T01:43:28Z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886c1585-b7bb-4c99-bdc4-8f45bfd0289e</vt:lpwstr>
  </property>
  <property fmtid="{D5CDD505-2E9C-101B-9397-08002B2CF9AE}" pid="3" name="ContentTypeId">
    <vt:lpwstr>0x010100F8E117B0FF10144CB258DEB2E7C66239</vt:lpwstr>
  </property>
  <property fmtid="{D5CDD505-2E9C-101B-9397-08002B2CF9AE}" pid="4" name="MSIP_Label_4aaa7e78-45b1-4890-b8a3-003d1d728a3e_Enabled">
    <vt:lpwstr>true</vt:lpwstr>
  </property>
  <property fmtid="{D5CDD505-2E9C-101B-9397-08002B2CF9AE}" pid="5" name="MSIP_Label_4aaa7e78-45b1-4890-b8a3-003d1d728a3e_SetDate">
    <vt:lpwstr>2022-03-09T08:40:53Z</vt:lpwstr>
  </property>
  <property fmtid="{D5CDD505-2E9C-101B-9397-08002B2CF9AE}" pid="6" name="MSIP_Label_4aaa7e78-45b1-4890-b8a3-003d1d728a3e_Method">
    <vt:lpwstr>Privileged</vt:lpwstr>
  </property>
  <property fmtid="{D5CDD505-2E9C-101B-9397-08002B2CF9AE}" pid="7" name="MSIP_Label_4aaa7e78-45b1-4890-b8a3-003d1d728a3e_Name">
    <vt:lpwstr>Non Sensitive</vt:lpwstr>
  </property>
  <property fmtid="{D5CDD505-2E9C-101B-9397-08002B2CF9AE}" pid="8" name="MSIP_Label_4aaa7e78-45b1-4890-b8a3-003d1d728a3e_SiteId">
    <vt:lpwstr>0b11c524-9a1c-4e1b-84cb-6336aefc2243</vt:lpwstr>
  </property>
  <property fmtid="{D5CDD505-2E9C-101B-9397-08002B2CF9AE}" pid="9" name="MSIP_Label_4aaa7e78-45b1-4890-b8a3-003d1d728a3e_ActionId">
    <vt:lpwstr>fcc27842-b4ce-42d7-85a5-c620fbc87963</vt:lpwstr>
  </property>
  <property fmtid="{D5CDD505-2E9C-101B-9397-08002B2CF9AE}" pid="10" name="MSIP_Label_4aaa7e78-45b1-4890-b8a3-003d1d728a3e_ContentBits">
    <vt:lpwstr>0</vt:lpwstr>
  </property>
</Properties>
</file>